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6.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7.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Ex3.xml" ContentType="application/vnd.ms-office.chartex+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Ex4.xml" ContentType="application/vnd.ms-office.chartex+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Ex5.xml" ContentType="application/vnd.ms-office.chartex+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xml"/>
  <Override PartName="/xl/charts/chartEx6.xml" ContentType="application/vnd.ms-office.chartex+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Ex7.xml" ContentType="application/vnd.ms-office.chartex+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Ex8.xml" ContentType="application/vnd.ms-office.chartex+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Ex9.xml" ContentType="application/vnd.ms-office.chartex+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Ex10.xml" ContentType="application/vnd.ms-office.chartex+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Ex11.xml" ContentType="application/vnd.ms-office.chartex+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Ex12.xml" ContentType="application/vnd.ms-office.chartex+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Ex13.xml" ContentType="application/vnd.ms-office.chartex+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Ex14.xml" ContentType="application/vnd.ms-office.chartex+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Ex15.xml" ContentType="application/vnd.ms-office.chartex+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drawings/drawing3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defaultThemeVersion="166925"/>
  <mc:AlternateContent xmlns:mc="http://schemas.openxmlformats.org/markup-compatibility/2006">
    <mc:Choice Requires="x15">
      <x15ac:absPath xmlns:x15ac="http://schemas.microsoft.com/office/spreadsheetml/2010/11/ac" url="G:\My Drive\Birmingham University\Module 2 - Applied data science for learning environments\Final assignment\"/>
    </mc:Choice>
  </mc:AlternateContent>
  <xr:revisionPtr revIDLastSave="0" documentId="13_ncr:1_{A14563CA-AA98-43B8-A3C3-658F3409466C}" xr6:coauthVersionLast="47" xr6:coauthVersionMax="47" xr10:uidLastSave="{00000000-0000-0000-0000-000000000000}"/>
  <bookViews>
    <workbookView xWindow="-108" yWindow="-108" windowWidth="23256" windowHeight="12096" firstSheet="3" activeTab="7" xr2:uid="{3046BD3F-CE57-4765-872C-EF682C0BC981}"/>
  </bookViews>
  <sheets>
    <sheet name="Dataset" sheetId="1" r:id="rId1"/>
    <sheet name="Late Reg" sheetId="19" r:id="rId2"/>
    <sheet name="Early Reg" sheetId="18" r:id="rId3"/>
    <sheet name="Sorted by age" sheetId="29" r:id="rId4"/>
    <sheet name="Contingency tables" sheetId="33" r:id="rId5"/>
    <sheet name="18-24 Deg Clas" sheetId="35" r:id="rId6"/>
    <sheet name="24-30 Deg Clas" sheetId="36" r:id="rId7"/>
    <sheet name="30+ Deg Clas" sheetId="37" r:id="rId8"/>
    <sheet name="Summary Statistics" sheetId="3" r:id="rId9"/>
    <sheet name="Registration" sheetId="2" r:id="rId10"/>
    <sheet name="VLE clicks" sheetId="8" r:id="rId11"/>
    <sheet name="Online Engagement" sheetId="10" r:id="rId12"/>
    <sheet name="Attendance" sheetId="22" r:id="rId13"/>
    <sheet name="Raw Final Mark" sheetId="9" r:id="rId14"/>
    <sheet name="Reg vs RFM" sheetId="16" r:id="rId15"/>
    <sheet name="Reg vs VLE clicks" sheetId="17" r:id="rId16"/>
    <sheet name="Reg vs Onl Eng" sheetId="27" r:id="rId17"/>
    <sheet name="Reg vs Atten" sheetId="31" r:id="rId18"/>
    <sheet name="VLE clicks vs RFM" sheetId="24" r:id="rId19"/>
    <sheet name="Age Group vs RFM" sheetId="30" r:id="rId20"/>
    <sheet name="Later &amp; Early Reg vs RFM" sheetId="15" r:id="rId21"/>
    <sheet name="Later &amp; Early Reg vs VLE clicks" sheetId="21" r:id="rId22"/>
    <sheet name="Later &amp; Early Reg vs Onl Eng" sheetId="23" r:id="rId23"/>
    <sheet name="Later &amp; Early Reg vs Attendance" sheetId="20" r:id="rId24"/>
    <sheet name="z-values" sheetId="5" r:id="rId25"/>
    <sheet name="z-Registration" sheetId="6" r:id="rId26"/>
    <sheet name="z-VLE clicks" sheetId="7" r:id="rId27"/>
    <sheet name="z-Raw Final Mark" sheetId="11" r:id="rId28"/>
    <sheet name="z-Online Engagement" sheetId="12" r:id="rId29"/>
    <sheet name="z-Attendance" sheetId="32" r:id="rId30"/>
  </sheets>
  <definedNames>
    <definedName name="_xlchart.v1.0" hidden="1">Dataset!$C$1</definedName>
    <definedName name="_xlchart.v1.1" hidden="1">Dataset!$C$2:$C$1626</definedName>
    <definedName name="_xlchart.v1.10" hidden="1">'Sorted by age'!$B$1:$B$2</definedName>
    <definedName name="_xlchart.v1.11" hidden="1">'Sorted by age'!$S$1460:$S$1625</definedName>
    <definedName name="_xlchart.v1.12" hidden="1">'Sorted by age'!$S$2:$S$964</definedName>
    <definedName name="_xlchart.v1.13" hidden="1">'Sorted by age'!$S$965:$S$1459</definedName>
    <definedName name="_xlchart.v1.14" hidden="1">'Early Reg'!$S$2:$S$417</definedName>
    <definedName name="_xlchart.v1.15" hidden="1">'Late Reg'!$S$2:$S$1209</definedName>
    <definedName name="_xlchart.v1.16" hidden="1">'Early Reg'!$D$2:$D$417</definedName>
    <definedName name="_xlchart.v1.17" hidden="1">'Late Reg'!$D$2:$D$1209</definedName>
    <definedName name="_xlchart.v1.18" hidden="1">'Early Reg'!$E$2:$E$417</definedName>
    <definedName name="_xlchart.v1.19" hidden="1">'Late Reg'!$E$2:$E$1209</definedName>
    <definedName name="_xlchart.v1.2" hidden="1">Dataset!$D$1</definedName>
    <definedName name="_xlchart.v1.20" hidden="1">'Early Reg'!$F$2:$F$417</definedName>
    <definedName name="_xlchart.v1.21" hidden="1">'Late Reg'!$F$2:$F$1209</definedName>
    <definedName name="_xlchart.v1.22" hidden="1">'z-values'!$C$1</definedName>
    <definedName name="_xlchart.v1.23" hidden="1">'z-values'!$C$2:$C$1625</definedName>
    <definedName name="_xlchart.v1.24" hidden="1">'z-values'!$D$1</definedName>
    <definedName name="_xlchart.v1.25" hidden="1">'z-values'!$D$2:$D$1625</definedName>
    <definedName name="_xlchart.v1.26" hidden="1">'z-values'!$S$1</definedName>
    <definedName name="_xlchart.v1.27" hidden="1">'z-values'!$S$2:$S$1625</definedName>
    <definedName name="_xlchart.v1.28" hidden="1">'z-values'!$E$1</definedName>
    <definedName name="_xlchart.v1.29" hidden="1">'z-values'!$E$2:$E$1625</definedName>
    <definedName name="_xlchart.v1.3" hidden="1">Dataset!$D$2:$D$1626</definedName>
    <definedName name="_xlchart.v1.30" hidden="1">'z-values'!$F$1</definedName>
    <definedName name="_xlchart.v1.31" hidden="1">'z-values'!$F$2:$F$1625</definedName>
    <definedName name="_xlchart.v1.4" hidden="1">Dataset!$E$1</definedName>
    <definedName name="_xlchart.v1.5" hidden="1">Dataset!$E$2:$E$1626</definedName>
    <definedName name="_xlchart.v1.6" hidden="1">Dataset!$F$1</definedName>
    <definedName name="_xlchart.v1.7" hidden="1">Dataset!$F$2:$F$1626</definedName>
    <definedName name="_xlchart.v1.8" hidden="1">Dataset!$S$1</definedName>
    <definedName name="_xlchart.v1.9" hidden="1">Dataset!$S$2:$S$1626</definedName>
  </definedNames>
  <calcPr calcId="191029"/>
  <pivotCaches>
    <pivotCache cacheId="0" r:id="rId31"/>
    <pivotCache cacheId="1" r:id="rId32"/>
    <pivotCache cacheId="2"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1" i="33" l="1"/>
  <c r="M13" i="33"/>
  <c r="M12" i="33"/>
  <c r="L13" i="33"/>
  <c r="L12" i="33"/>
  <c r="N13" i="33"/>
  <c r="N12" i="33"/>
  <c r="N11" i="33"/>
  <c r="M11" i="33"/>
  <c r="L11" i="33"/>
  <c r="M14" i="33"/>
  <c r="N14" i="33"/>
  <c r="L14" i="33"/>
  <c r="O12" i="33"/>
  <c r="O13" i="33"/>
  <c r="O11" i="33"/>
  <c r="M7" i="33"/>
  <c r="N7" i="33"/>
  <c r="L7" i="33"/>
  <c r="O6" i="33"/>
  <c r="O5" i="33"/>
  <c r="O4" i="33"/>
  <c r="O7" i="33" s="1"/>
  <c r="N6" i="33"/>
  <c r="M6" i="33"/>
  <c r="L6" i="33"/>
  <c r="N5" i="33"/>
  <c r="M5" i="33"/>
  <c r="L5" i="33"/>
  <c r="N4" i="33"/>
  <c r="M4" i="33"/>
  <c r="L4" i="33"/>
  <c r="P10" i="3" l="1"/>
  <c r="P8" i="3"/>
  <c r="O10" i="3"/>
  <c r="O8" i="3"/>
  <c r="O14" i="33" l="1"/>
  <c r="K12" i="3"/>
  <c r="I5" i="3"/>
  <c r="H5" i="3"/>
  <c r="I7" i="3"/>
  <c r="H7" i="3"/>
  <c r="E7" i="3"/>
  <c r="C7" i="3"/>
  <c r="B7" i="3"/>
  <c r="V964" i="29"/>
  <c r="V963" i="29"/>
  <c r="V1459" i="29"/>
  <c r="V1458" i="29"/>
  <c r="V1457" i="29"/>
  <c r="V962" i="29"/>
  <c r="V1456" i="29"/>
  <c r="V961" i="29"/>
  <c r="V960" i="29"/>
  <c r="V959" i="29"/>
  <c r="V1625" i="29"/>
  <c r="V1455" i="29"/>
  <c r="V1624" i="29"/>
  <c r="V958" i="29"/>
  <c r="V1623" i="29"/>
  <c r="V957" i="29"/>
  <c r="V1454" i="29"/>
  <c r="V956" i="29"/>
  <c r="V1453" i="29"/>
  <c r="V955" i="29"/>
  <c r="V954" i="29"/>
  <c r="V1452" i="29"/>
  <c r="V953" i="29"/>
  <c r="V952" i="29"/>
  <c r="V1451" i="29"/>
  <c r="V951" i="29"/>
  <c r="V950" i="29"/>
  <c r="V949" i="29"/>
  <c r="V1450" i="29"/>
  <c r="V948" i="29"/>
  <c r="V947" i="29"/>
  <c r="V946" i="29"/>
  <c r="V1622" i="29"/>
  <c r="V1449" i="29"/>
  <c r="V945" i="29"/>
  <c r="V1448" i="29"/>
  <c r="V944" i="29"/>
  <c r="V943" i="29"/>
  <c r="V1447" i="29"/>
  <c r="V942" i="29"/>
  <c r="V941" i="29"/>
  <c r="V1446" i="29"/>
  <c r="V1445" i="29"/>
  <c r="V1444" i="29"/>
  <c r="V1443" i="29"/>
  <c r="V1442" i="29"/>
  <c r="V940" i="29"/>
  <c r="V939" i="29"/>
  <c r="V938" i="29"/>
  <c r="V937" i="29"/>
  <c r="V1441" i="29"/>
  <c r="V936" i="29"/>
  <c r="V935" i="29"/>
  <c r="V1440" i="29"/>
  <c r="V934" i="29"/>
  <c r="V1439" i="29"/>
  <c r="V1621" i="29"/>
  <c r="V1438" i="29"/>
  <c r="V933" i="29"/>
  <c r="V1620" i="29"/>
  <c r="V932" i="29"/>
  <c r="V931" i="29"/>
  <c r="V930" i="29"/>
  <c r="V929" i="29"/>
  <c r="V928" i="29"/>
  <c r="V1437" i="29"/>
  <c r="V1619" i="29"/>
  <c r="V927" i="29"/>
  <c r="V926" i="29"/>
  <c r="V1618" i="29"/>
  <c r="V925" i="29"/>
  <c r="V1436" i="29"/>
  <c r="V924" i="29"/>
  <c r="V923" i="29"/>
  <c r="V922" i="29"/>
  <c r="V921" i="29"/>
  <c r="V1435" i="29"/>
  <c r="V920" i="29"/>
  <c r="V919" i="29"/>
  <c r="V918" i="29"/>
  <c r="V1434" i="29"/>
  <c r="V1433" i="29"/>
  <c r="V917" i="29"/>
  <c r="V916" i="29"/>
  <c r="V915" i="29"/>
  <c r="V914" i="29"/>
  <c r="V913" i="29"/>
  <c r="V1432" i="29"/>
  <c r="V912" i="29"/>
  <c r="V911" i="29"/>
  <c r="V1617" i="29"/>
  <c r="V910" i="29"/>
  <c r="V909" i="29"/>
  <c r="V1616" i="29"/>
  <c r="V908" i="29"/>
  <c r="V907" i="29"/>
  <c r="V1431" i="29"/>
  <c r="V1615" i="29"/>
  <c r="V1430" i="29"/>
  <c r="V906" i="29"/>
  <c r="V905" i="29"/>
  <c r="V1429" i="29"/>
  <c r="V904" i="29"/>
  <c r="V903" i="29"/>
  <c r="V1428" i="29"/>
  <c r="V902" i="29"/>
  <c r="V901" i="29"/>
  <c r="V900" i="29"/>
  <c r="V1614" i="29"/>
  <c r="V899" i="29"/>
  <c r="V1427" i="29"/>
  <c r="V898" i="29"/>
  <c r="V897" i="29"/>
  <c r="V896" i="29"/>
  <c r="V1613" i="29"/>
  <c r="V895" i="29"/>
  <c r="V1612" i="29"/>
  <c r="V894" i="29"/>
  <c r="V893" i="29"/>
  <c r="V1426" i="29"/>
  <c r="V1425" i="29"/>
  <c r="V892" i="29"/>
  <c r="V1424" i="29"/>
  <c r="V891" i="29"/>
  <c r="V890" i="29"/>
  <c r="V889" i="29"/>
  <c r="V1611" i="29"/>
  <c r="V888" i="29"/>
  <c r="V1423" i="29"/>
  <c r="V1422" i="29"/>
  <c r="V887" i="29"/>
  <c r="V886" i="29"/>
  <c r="V1610" i="29"/>
  <c r="V885" i="29"/>
  <c r="V1609" i="29"/>
  <c r="V884" i="29"/>
  <c r="V1421" i="29"/>
  <c r="V1608" i="29"/>
  <c r="V883" i="29"/>
  <c r="V1420" i="29"/>
  <c r="V882" i="29"/>
  <c r="V1419" i="29"/>
  <c r="V881" i="29"/>
  <c r="V880" i="29"/>
  <c r="V879" i="29"/>
  <c r="V1418" i="29"/>
  <c r="V878" i="29"/>
  <c r="V1417" i="29"/>
  <c r="V1416" i="29"/>
  <c r="V1415" i="29"/>
  <c r="V877" i="29"/>
  <c r="V876" i="29"/>
  <c r="V875" i="29"/>
  <c r="V874" i="29"/>
  <c r="V873" i="29"/>
  <c r="V872" i="29"/>
  <c r="V871" i="29"/>
  <c r="V870" i="29"/>
  <c r="V869" i="29"/>
  <c r="V868" i="29"/>
  <c r="V1414" i="29"/>
  <c r="V867" i="29"/>
  <c r="V866" i="29"/>
  <c r="V1413" i="29"/>
  <c r="V865" i="29"/>
  <c r="V864" i="29"/>
  <c r="V863" i="29"/>
  <c r="V862" i="29"/>
  <c r="V861" i="29"/>
  <c r="V860" i="29"/>
  <c r="V859" i="29"/>
  <c r="V1412" i="29"/>
  <c r="V858" i="29"/>
  <c r="V1607" i="29"/>
  <c r="V857" i="29"/>
  <c r="V1606" i="29"/>
  <c r="V856" i="29"/>
  <c r="V855" i="29"/>
  <c r="V854" i="29"/>
  <c r="V1605" i="29"/>
  <c r="V1411" i="29"/>
  <c r="V853" i="29"/>
  <c r="V852" i="29"/>
  <c r="V851" i="29"/>
  <c r="V850" i="29"/>
  <c r="V1410" i="29"/>
  <c r="V849" i="29"/>
  <c r="V848" i="29"/>
  <c r="V1409" i="29"/>
  <c r="V1604" i="29"/>
  <c r="V847" i="29"/>
  <c r="V1603" i="29"/>
  <c r="V1602" i="29"/>
  <c r="V846" i="29"/>
  <c r="V845" i="29"/>
  <c r="V1408" i="29"/>
  <c r="V844" i="29"/>
  <c r="V843" i="29"/>
  <c r="V842" i="29"/>
  <c r="V1407" i="29"/>
  <c r="V841" i="29"/>
  <c r="V1406" i="29"/>
  <c r="V1405" i="29"/>
  <c r="V1404" i="29"/>
  <c r="V840" i="29"/>
  <c r="V839" i="29"/>
  <c r="V838" i="29"/>
  <c r="V837" i="29"/>
  <c r="V1403" i="29"/>
  <c r="V836" i="29"/>
  <c r="V1402" i="29"/>
  <c r="V835" i="29"/>
  <c r="V1601" i="29"/>
  <c r="V1600" i="29"/>
  <c r="V1401" i="29"/>
  <c r="V834" i="29"/>
  <c r="V833" i="29"/>
  <c r="V1400" i="29"/>
  <c r="V1399" i="29"/>
  <c r="V832" i="29"/>
  <c r="V831" i="29"/>
  <c r="V1599" i="29"/>
  <c r="V1398" i="29"/>
  <c r="V830" i="29"/>
  <c r="V829" i="29"/>
  <c r="V828" i="29"/>
  <c r="V827" i="29"/>
  <c r="V1598" i="29"/>
  <c r="V1597" i="29"/>
  <c r="V1397" i="29"/>
  <c r="V826" i="29"/>
  <c r="V1396" i="29"/>
  <c r="V825" i="29"/>
  <c r="V824" i="29"/>
  <c r="V1395" i="29"/>
  <c r="V1394" i="29"/>
  <c r="V823" i="29"/>
  <c r="V1596" i="29"/>
  <c r="V822" i="29"/>
  <c r="V821" i="29"/>
  <c r="V1393" i="29"/>
  <c r="V1595" i="29"/>
  <c r="V1392" i="29"/>
  <c r="V1391" i="29"/>
  <c r="V1390" i="29"/>
  <c r="V820" i="29"/>
  <c r="V1389" i="29"/>
  <c r="V819" i="29"/>
  <c r="V1388" i="29"/>
  <c r="V1387" i="29"/>
  <c r="V1594" i="29"/>
  <c r="V818" i="29"/>
  <c r="V817" i="29"/>
  <c r="V1593" i="29"/>
  <c r="V816" i="29"/>
  <c r="V1386" i="29"/>
  <c r="V1592" i="29"/>
  <c r="V815" i="29"/>
  <c r="V814" i="29"/>
  <c r="V1385" i="29"/>
  <c r="V813" i="29"/>
  <c r="V812" i="29"/>
  <c r="V1591" i="29"/>
  <c r="V811" i="29"/>
  <c r="V810" i="29"/>
  <c r="V1384" i="29"/>
  <c r="V1383" i="29"/>
  <c r="V1382" i="29"/>
  <c r="V1381" i="29"/>
  <c r="V809" i="29"/>
  <c r="V1380" i="29"/>
  <c r="V1379" i="29"/>
  <c r="V1378" i="29"/>
  <c r="V808" i="29"/>
  <c r="V1377" i="29"/>
  <c r="V807" i="29"/>
  <c r="V806" i="29"/>
  <c r="V1376" i="29"/>
  <c r="V805" i="29"/>
  <c r="V1375" i="29"/>
  <c r="V804" i="29"/>
  <c r="V1590" i="29"/>
  <c r="V1374" i="29"/>
  <c r="V803" i="29"/>
  <c r="V1373" i="29"/>
  <c r="V1372" i="29"/>
  <c r="V1589" i="29"/>
  <c r="V1371" i="29"/>
  <c r="V1370" i="29"/>
  <c r="V802" i="29"/>
  <c r="V1369" i="29"/>
  <c r="V801" i="29"/>
  <c r="V1368" i="29"/>
  <c r="V1367" i="29"/>
  <c r="V800" i="29"/>
  <c r="V1366" i="29"/>
  <c r="V1365" i="29"/>
  <c r="V1364" i="29"/>
  <c r="V799" i="29"/>
  <c r="V1588" i="29"/>
  <c r="V798" i="29"/>
  <c r="V1587" i="29"/>
  <c r="V797" i="29"/>
  <c r="V796" i="29"/>
  <c r="V795" i="29"/>
  <c r="V1363" i="29"/>
  <c r="V1362" i="29"/>
  <c r="V794" i="29"/>
  <c r="V1586" i="29"/>
  <c r="V793" i="29"/>
  <c r="V1585" i="29"/>
  <c r="V1361" i="29"/>
  <c r="V1584" i="29"/>
  <c r="V1360" i="29"/>
  <c r="V1359" i="29"/>
  <c r="V1358" i="29"/>
  <c r="V792" i="29"/>
  <c r="V1357" i="29"/>
  <c r="V791" i="29"/>
  <c r="V790" i="29"/>
  <c r="V789" i="29"/>
  <c r="V1356" i="29"/>
  <c r="V788" i="29"/>
  <c r="V787" i="29"/>
  <c r="V1355" i="29"/>
  <c r="V786" i="29"/>
  <c r="V785" i="29"/>
  <c r="V784" i="29"/>
  <c r="V783" i="29"/>
  <c r="V782" i="29"/>
  <c r="V1354" i="29"/>
  <c r="V781" i="29"/>
  <c r="V1583" i="29"/>
  <c r="V780" i="29"/>
  <c r="V779" i="29"/>
  <c r="V1353" i="29"/>
  <c r="V778" i="29"/>
  <c r="V777" i="29"/>
  <c r="V1352" i="29"/>
  <c r="V776" i="29"/>
  <c r="V1351" i="29"/>
  <c r="V1350" i="29"/>
  <c r="V775" i="29"/>
  <c r="V774" i="29"/>
  <c r="V773" i="29"/>
  <c r="V772" i="29"/>
  <c r="V771" i="29"/>
  <c r="V770" i="29"/>
  <c r="V769" i="29"/>
  <c r="V1349" i="29"/>
  <c r="V1348" i="29"/>
  <c r="V768" i="29"/>
  <c r="V767" i="29"/>
  <c r="V766" i="29"/>
  <c r="V765" i="29"/>
  <c r="V764" i="29"/>
  <c r="V1582" i="29"/>
  <c r="V1581" i="29"/>
  <c r="V1347" i="29"/>
  <c r="V1346" i="29"/>
  <c r="V1345" i="29"/>
  <c r="V763" i="29"/>
  <c r="V762" i="29"/>
  <c r="V761" i="29"/>
  <c r="V1344" i="29"/>
  <c r="V760" i="29"/>
  <c r="V759" i="29"/>
  <c r="V758" i="29"/>
  <c r="V757" i="29"/>
  <c r="V756" i="29"/>
  <c r="V1343" i="29"/>
  <c r="V1342" i="29"/>
  <c r="V755" i="29"/>
  <c r="V1341" i="29"/>
  <c r="V1580" i="29"/>
  <c r="V1340" i="29"/>
  <c r="V754" i="29"/>
  <c r="V1579" i="29"/>
  <c r="V753" i="29"/>
  <c r="V1339" i="29"/>
  <c r="V752" i="29"/>
  <c r="V751" i="29"/>
  <c r="V750" i="29"/>
  <c r="V1338" i="29"/>
  <c r="V1578" i="29"/>
  <c r="V749" i="29"/>
  <c r="V748" i="29"/>
  <c r="V747" i="29"/>
  <c r="V746" i="29"/>
  <c r="V1337" i="29"/>
  <c r="V745" i="29"/>
  <c r="V1336" i="29"/>
  <c r="V744" i="29"/>
  <c r="V743" i="29"/>
  <c r="V1335" i="29"/>
  <c r="V742" i="29"/>
  <c r="V741" i="29"/>
  <c r="V1577" i="29"/>
  <c r="V1334" i="29"/>
  <c r="V740" i="29"/>
  <c r="V739" i="29"/>
  <c r="V738" i="29"/>
  <c r="V737" i="29"/>
  <c r="V1576" i="29"/>
  <c r="V1333" i="29"/>
  <c r="V736" i="29"/>
  <c r="V735" i="29"/>
  <c r="V734" i="29"/>
  <c r="V733" i="29"/>
  <c r="V1332" i="29"/>
  <c r="V732" i="29"/>
  <c r="V1575" i="29"/>
  <c r="V1331" i="29"/>
  <c r="V731" i="29"/>
  <c r="V730" i="29"/>
  <c r="V1574" i="29"/>
  <c r="V1330" i="29"/>
  <c r="V729" i="29"/>
  <c r="V728" i="29"/>
  <c r="V727" i="29"/>
  <c r="V726" i="29"/>
  <c r="V1573" i="29"/>
  <c r="V1329" i="29"/>
  <c r="V725" i="29"/>
  <c r="V724" i="29"/>
  <c r="V1328" i="29"/>
  <c r="V1327" i="29"/>
  <c r="V723" i="29"/>
  <c r="V1326" i="29"/>
  <c r="V1325" i="29"/>
  <c r="V722" i="29"/>
  <c r="V721" i="29"/>
  <c r="V1324" i="29"/>
  <c r="V720" i="29"/>
  <c r="V719" i="29"/>
  <c r="V1323" i="29"/>
  <c r="V1322" i="29"/>
  <c r="V1321" i="29"/>
  <c r="V718" i="29"/>
  <c r="V1320" i="29"/>
  <c r="V717" i="29"/>
  <c r="V1319" i="29"/>
  <c r="V1318" i="29"/>
  <c r="V716" i="29"/>
  <c r="V715" i="29"/>
  <c r="V714" i="29"/>
  <c r="V713" i="29"/>
  <c r="V712" i="29"/>
  <c r="V1317" i="29"/>
  <c r="V711" i="29"/>
  <c r="V1316" i="29"/>
  <c r="V710" i="29"/>
  <c r="V1315" i="29"/>
  <c r="V1314" i="29"/>
  <c r="V1313" i="29"/>
  <c r="V709" i="29"/>
  <c r="V1312" i="29"/>
  <c r="V708" i="29"/>
  <c r="V1311" i="29"/>
  <c r="V1310" i="29"/>
  <c r="V707" i="29"/>
  <c r="V706" i="29"/>
  <c r="V1309" i="29"/>
  <c r="V705" i="29"/>
  <c r="V704" i="29"/>
  <c r="V703" i="29"/>
  <c r="V702" i="29"/>
  <c r="V1308" i="29"/>
  <c r="V701" i="29"/>
  <c r="V1307" i="29"/>
  <c r="V700" i="29"/>
  <c r="V1306" i="29"/>
  <c r="V1572" i="29"/>
  <c r="V699" i="29"/>
  <c r="V1305" i="29"/>
  <c r="V1304" i="29"/>
  <c r="V698" i="29"/>
  <c r="V1571" i="29"/>
  <c r="V1303" i="29"/>
  <c r="V697" i="29"/>
  <c r="V1570" i="29"/>
  <c r="V696" i="29"/>
  <c r="V1302" i="29"/>
  <c r="V1301" i="29"/>
  <c r="V1300" i="29"/>
  <c r="V695" i="29"/>
  <c r="V694" i="29"/>
  <c r="V693" i="29"/>
  <c r="V692" i="29"/>
  <c r="V691" i="29"/>
  <c r="V690" i="29"/>
  <c r="V689" i="29"/>
  <c r="V1299" i="29"/>
  <c r="V688" i="29"/>
  <c r="V687" i="29"/>
  <c r="V686" i="29"/>
  <c r="V1298" i="29"/>
  <c r="V685" i="29"/>
  <c r="V684" i="29"/>
  <c r="V683" i="29"/>
  <c r="V682" i="29"/>
  <c r="V1569" i="29"/>
  <c r="V681" i="29"/>
  <c r="V1297" i="29"/>
  <c r="V1296" i="29"/>
  <c r="V1295" i="29"/>
  <c r="V1568" i="29"/>
  <c r="V680" i="29"/>
  <c r="V679" i="29"/>
  <c r="V678" i="29"/>
  <c r="V1294" i="29"/>
  <c r="V677" i="29"/>
  <c r="V1567" i="29"/>
  <c r="V676" i="29"/>
  <c r="V675" i="29"/>
  <c r="V674" i="29"/>
  <c r="V673" i="29"/>
  <c r="V1293" i="29"/>
  <c r="V1292" i="29"/>
  <c r="V672" i="29"/>
  <c r="V1291" i="29"/>
  <c r="V1290" i="29"/>
  <c r="V671" i="29"/>
  <c r="V1289" i="29"/>
  <c r="V1288" i="29"/>
  <c r="V1287" i="29"/>
  <c r="V670" i="29"/>
  <c r="V1566" i="29"/>
  <c r="V1565" i="29"/>
  <c r="V669" i="29"/>
  <c r="V1286" i="29"/>
  <c r="V668" i="29"/>
  <c r="V1564" i="29"/>
  <c r="V1285" i="29"/>
  <c r="V667" i="29"/>
  <c r="V666" i="29"/>
  <c r="V665" i="29"/>
  <c r="V1284" i="29"/>
  <c r="V1283" i="29"/>
  <c r="V664" i="29"/>
  <c r="V663" i="29"/>
  <c r="V662" i="29"/>
  <c r="V1282" i="29"/>
  <c r="V661" i="29"/>
  <c r="V1281" i="29"/>
  <c r="V660" i="29"/>
  <c r="V659" i="29"/>
  <c r="V658" i="29"/>
  <c r="V1280" i="29"/>
  <c r="V1563" i="29"/>
  <c r="V657" i="29"/>
  <c r="V656" i="29"/>
  <c r="V1279" i="29"/>
  <c r="V655" i="29"/>
  <c r="V1278" i="29"/>
  <c r="V654" i="29"/>
  <c r="V653" i="29"/>
  <c r="V652" i="29"/>
  <c r="V651" i="29"/>
  <c r="V650" i="29"/>
  <c r="V1277" i="29"/>
  <c r="V649" i="29"/>
  <c r="V1562" i="29"/>
  <c r="V648" i="29"/>
  <c r="V647" i="29"/>
  <c r="V1276" i="29"/>
  <c r="V1275" i="29"/>
  <c r="V646" i="29"/>
  <c r="V645" i="29"/>
  <c r="V644" i="29"/>
  <c r="V643" i="29"/>
  <c r="V642" i="29"/>
  <c r="V641" i="29"/>
  <c r="V640" i="29"/>
  <c r="V1274" i="29"/>
  <c r="V639" i="29"/>
  <c r="V638" i="29"/>
  <c r="V1561" i="29"/>
  <c r="V637" i="29"/>
  <c r="V1273" i="29"/>
  <c r="V1272" i="29"/>
  <c r="V636" i="29"/>
  <c r="V635" i="29"/>
  <c r="V634" i="29"/>
  <c r="V633" i="29"/>
  <c r="V1271" i="29"/>
  <c r="V632" i="29"/>
  <c r="V1560" i="29"/>
  <c r="V1270" i="29"/>
  <c r="V631" i="29"/>
  <c r="V1269" i="29"/>
  <c r="V1268" i="29"/>
  <c r="V1267" i="29"/>
  <c r="V630" i="29"/>
  <c r="V1559" i="29"/>
  <c r="V629" i="29"/>
  <c r="V628" i="29"/>
  <c r="V1266" i="29"/>
  <c r="V627" i="29"/>
  <c r="V626" i="29"/>
  <c r="V625" i="29"/>
  <c r="V624" i="29"/>
  <c r="V623" i="29"/>
  <c r="V1265" i="29"/>
  <c r="V622" i="29"/>
  <c r="V1264" i="29"/>
  <c r="V621" i="29"/>
  <c r="V620" i="29"/>
  <c r="V619" i="29"/>
  <c r="V1558" i="29"/>
  <c r="V618" i="29"/>
  <c r="V617" i="29"/>
  <c r="V616" i="29"/>
  <c r="V1263" i="29"/>
  <c r="V615" i="29"/>
  <c r="V614" i="29"/>
  <c r="V1262" i="29"/>
  <c r="V1261" i="29"/>
  <c r="V613" i="29"/>
  <c r="V612" i="29"/>
  <c r="V611" i="29"/>
  <c r="V1260" i="29"/>
  <c r="V610" i="29"/>
  <c r="V1259" i="29"/>
  <c r="V609" i="29"/>
  <c r="V1557" i="29"/>
  <c r="V608" i="29"/>
  <c r="V607" i="29"/>
  <c r="V1258" i="29"/>
  <c r="V606" i="29"/>
  <c r="V1257" i="29"/>
  <c r="V605" i="29"/>
  <c r="V604" i="29"/>
  <c r="V603" i="29"/>
  <c r="V602" i="29"/>
  <c r="V601" i="29"/>
  <c r="V1256" i="29"/>
  <c r="V600" i="29"/>
  <c r="V1556" i="29"/>
  <c r="V599" i="29"/>
  <c r="V598" i="29"/>
  <c r="V1555" i="29"/>
  <c r="V1255" i="29"/>
  <c r="V597" i="29"/>
  <c r="V1254" i="29"/>
  <c r="V596" i="29"/>
  <c r="V595" i="29"/>
  <c r="V594" i="29"/>
  <c r="V593" i="29"/>
  <c r="V1253" i="29"/>
  <c r="V592" i="29"/>
  <c r="V591" i="29"/>
  <c r="V590" i="29"/>
  <c r="V589" i="29"/>
  <c r="V1554" i="29"/>
  <c r="V1252" i="29"/>
  <c r="V588" i="29"/>
  <c r="V587" i="29"/>
  <c r="V586" i="29"/>
  <c r="V585" i="29"/>
  <c r="V584" i="29"/>
  <c r="V1553" i="29"/>
  <c r="V1251" i="29"/>
  <c r="V583" i="29"/>
  <c r="V1250" i="29"/>
  <c r="V582" i="29"/>
  <c r="V581" i="29"/>
  <c r="V1249" i="29"/>
  <c r="V1248" i="29"/>
  <c r="V1247" i="29"/>
  <c r="V1246" i="29"/>
  <c r="V580" i="29"/>
  <c r="V579" i="29"/>
  <c r="V1245" i="29"/>
  <c r="V578" i="29"/>
  <c r="V577" i="29"/>
  <c r="V576" i="29"/>
  <c r="V1244" i="29"/>
  <c r="V575" i="29"/>
  <c r="V574" i="29"/>
  <c r="V573" i="29"/>
  <c r="V1552" i="29"/>
  <c r="V572" i="29"/>
  <c r="V571" i="29"/>
  <c r="V1551" i="29"/>
  <c r="V1243" i="29"/>
  <c r="V570" i="29"/>
  <c r="V1242" i="29"/>
  <c r="V1241" i="29"/>
  <c r="V1240" i="29"/>
  <c r="V1239" i="29"/>
  <c r="V1238" i="29"/>
  <c r="V569" i="29"/>
  <c r="V568" i="29"/>
  <c r="V1237" i="29"/>
  <c r="V567" i="29"/>
  <c r="V1236" i="29"/>
  <c r="V566" i="29"/>
  <c r="V1235" i="29"/>
  <c r="V565" i="29"/>
  <c r="V564" i="29"/>
  <c r="V1234" i="29"/>
  <c r="V1233" i="29"/>
  <c r="V563" i="29"/>
  <c r="V562" i="29"/>
  <c r="V1232" i="29"/>
  <c r="V561" i="29"/>
  <c r="V560" i="29"/>
  <c r="V1231" i="29"/>
  <c r="V559" i="29"/>
  <c r="V1230" i="29"/>
  <c r="V558" i="29"/>
  <c r="V1229" i="29"/>
  <c r="V557" i="29"/>
  <c r="V556" i="29"/>
  <c r="V555" i="29"/>
  <c r="V554" i="29"/>
  <c r="V553" i="29"/>
  <c r="V1228" i="29"/>
  <c r="V1227" i="29"/>
  <c r="V1226" i="29"/>
  <c r="V552" i="29"/>
  <c r="V1225" i="29"/>
  <c r="V1224" i="29"/>
  <c r="V551" i="29"/>
  <c r="V1223" i="29"/>
  <c r="V550" i="29"/>
  <c r="V1222" i="29"/>
  <c r="V549" i="29"/>
  <c r="V548" i="29"/>
  <c r="V547" i="29"/>
  <c r="V546" i="29"/>
  <c r="V1550" i="29"/>
  <c r="V1221" i="29"/>
  <c r="V545" i="29"/>
  <c r="V1220" i="29"/>
  <c r="V1219" i="29"/>
  <c r="V544" i="29"/>
  <c r="V543" i="29"/>
  <c r="V1549" i="29"/>
  <c r="V542" i="29"/>
  <c r="V541" i="29"/>
  <c r="V540" i="29"/>
  <c r="V539" i="29"/>
  <c r="V1218" i="29"/>
  <c r="V538" i="29"/>
  <c r="V537" i="29"/>
  <c r="V536" i="29"/>
  <c r="V535" i="29"/>
  <c r="V1217" i="29"/>
  <c r="V1216" i="29"/>
  <c r="V534" i="29"/>
  <c r="V533" i="29"/>
  <c r="V532" i="29"/>
  <c r="V531" i="29"/>
  <c r="V1548" i="29"/>
  <c r="V530" i="29"/>
  <c r="V529" i="29"/>
  <c r="V528" i="29"/>
  <c r="V1215" i="29"/>
  <c r="V527" i="29"/>
  <c r="V1547" i="29"/>
  <c r="V526" i="29"/>
  <c r="V1214" i="29"/>
  <c r="V525" i="29"/>
  <c r="V1213" i="29"/>
  <c r="V524" i="29"/>
  <c r="V523" i="29"/>
  <c r="V522" i="29"/>
  <c r="V1212" i="29"/>
  <c r="V521" i="29"/>
  <c r="V1211" i="29"/>
  <c r="V1210" i="29"/>
  <c r="V520" i="29"/>
  <c r="V1209" i="29"/>
  <c r="V519" i="29"/>
  <c r="V1208" i="29"/>
  <c r="V518" i="29"/>
  <c r="V1207" i="29"/>
  <c r="V517" i="29"/>
  <c r="V516" i="29"/>
  <c r="V1206" i="29"/>
  <c r="V515" i="29"/>
  <c r="V514" i="29"/>
  <c r="V1546" i="29"/>
  <c r="V1205" i="29"/>
  <c r="V513" i="29"/>
  <c r="V512" i="29"/>
  <c r="V1545" i="29"/>
  <c r="V511" i="29"/>
  <c r="V510" i="29"/>
  <c r="V1204" i="29"/>
  <c r="V509" i="29"/>
  <c r="V508" i="29"/>
  <c r="V1544" i="29"/>
  <c r="V507" i="29"/>
  <c r="V506" i="29"/>
  <c r="V1203" i="29"/>
  <c r="V505" i="29"/>
  <c r="V504" i="29"/>
  <c r="V503" i="29"/>
  <c r="V502" i="29"/>
  <c r="V501" i="29"/>
  <c r="V1202" i="29"/>
  <c r="V500" i="29"/>
  <c r="V1201" i="29"/>
  <c r="V499" i="29"/>
  <c r="V1200" i="29"/>
  <c r="V1543" i="29"/>
  <c r="V498" i="29"/>
  <c r="V497" i="29"/>
  <c r="V496" i="29"/>
  <c r="V495" i="29"/>
  <c r="V494" i="29"/>
  <c r="V493" i="29"/>
  <c r="V1199" i="29"/>
  <c r="V1198" i="29"/>
  <c r="V492" i="29"/>
  <c r="V491" i="29"/>
  <c r="V1197" i="29"/>
  <c r="V1196" i="29"/>
  <c r="V1542" i="29"/>
  <c r="V1541" i="29"/>
  <c r="V1195" i="29"/>
  <c r="V490" i="29"/>
  <c r="V489" i="29"/>
  <c r="V1194" i="29"/>
  <c r="V488" i="29"/>
  <c r="V1193" i="29"/>
  <c r="V487" i="29"/>
  <c r="V1192" i="29"/>
  <c r="V486" i="29"/>
  <c r="V1540" i="29"/>
  <c r="V485" i="29"/>
  <c r="V484" i="29"/>
  <c r="V483" i="29"/>
  <c r="V1191" i="29"/>
  <c r="V1190" i="29"/>
  <c r="V482" i="29"/>
  <c r="V481" i="29"/>
  <c r="V1189" i="29"/>
  <c r="V1539" i="29"/>
  <c r="V480" i="29"/>
  <c r="V1188" i="29"/>
  <c r="V1187" i="29"/>
  <c r="V479" i="29"/>
  <c r="V478" i="29"/>
  <c r="V477" i="29"/>
  <c r="V476" i="29"/>
  <c r="V475" i="29"/>
  <c r="V1186" i="29"/>
  <c r="V474" i="29"/>
  <c r="V473" i="29"/>
  <c r="V1185" i="29"/>
  <c r="V1184" i="29"/>
  <c r="V472" i="29"/>
  <c r="V471" i="29"/>
  <c r="V470" i="29"/>
  <c r="V1183" i="29"/>
  <c r="V469" i="29"/>
  <c r="V468" i="29"/>
  <c r="V467" i="29"/>
  <c r="V466" i="29"/>
  <c r="V465" i="29"/>
  <c r="V464" i="29"/>
  <c r="V1182" i="29"/>
  <c r="V463" i="29"/>
  <c r="V462" i="29"/>
  <c r="V1181" i="29"/>
  <c r="V1180" i="29"/>
  <c r="V461" i="29"/>
  <c r="V460" i="29"/>
  <c r="V459" i="29"/>
  <c r="V458" i="29"/>
  <c r="V1538" i="29"/>
  <c r="V457" i="29"/>
  <c r="V456" i="29"/>
  <c r="V455" i="29"/>
  <c r="V454" i="29"/>
  <c r="V1537" i="29"/>
  <c r="V1179" i="29"/>
  <c r="V453" i="29"/>
  <c r="V1536" i="29"/>
  <c r="V452" i="29"/>
  <c r="V451" i="29"/>
  <c r="V1535" i="29"/>
  <c r="V450" i="29"/>
  <c r="V449" i="29"/>
  <c r="V448" i="29"/>
  <c r="V447" i="29"/>
  <c r="V446" i="29"/>
  <c r="V1178" i="29"/>
  <c r="V445" i="29"/>
  <c r="V444" i="29"/>
  <c r="V443" i="29"/>
  <c r="V442" i="29"/>
  <c r="V441" i="29"/>
  <c r="V440" i="29"/>
  <c r="V439" i="29"/>
  <c r="V438" i="29"/>
  <c r="V1534" i="29"/>
  <c r="V1177" i="29"/>
  <c r="V437" i="29"/>
  <c r="V436" i="29"/>
  <c r="V1176" i="29"/>
  <c r="V435" i="29"/>
  <c r="V434" i="29"/>
  <c r="V433" i="29"/>
  <c r="V432" i="29"/>
  <c r="V1175" i="29"/>
  <c r="V1533" i="29"/>
  <c r="V1532" i="29"/>
  <c r="V431" i="29"/>
  <c r="V430" i="29"/>
  <c r="V429" i="29"/>
  <c r="V1174" i="29"/>
  <c r="V428" i="29"/>
  <c r="V427" i="29"/>
  <c r="V426" i="29"/>
  <c r="V425" i="29"/>
  <c r="V424" i="29"/>
  <c r="V1531" i="29"/>
  <c r="V423" i="29"/>
  <c r="V1173" i="29"/>
  <c r="V422" i="29"/>
  <c r="V421" i="29"/>
  <c r="V420" i="29"/>
  <c r="V1172" i="29"/>
  <c r="V1171" i="29"/>
  <c r="V1170" i="29"/>
  <c r="V1169" i="29"/>
  <c r="V1168" i="29"/>
  <c r="V419" i="29"/>
  <c r="V418" i="29"/>
  <c r="V417" i="29"/>
  <c r="V416" i="29"/>
  <c r="V1167" i="29"/>
  <c r="V1166" i="29"/>
  <c r="V1165" i="29"/>
  <c r="V415" i="29"/>
  <c r="V414" i="29"/>
  <c r="V413" i="29"/>
  <c r="V1530" i="29"/>
  <c r="V412" i="29"/>
  <c r="V411" i="29"/>
  <c r="V1164" i="29"/>
  <c r="V1163" i="29"/>
  <c r="V1529" i="29"/>
  <c r="V410" i="29"/>
  <c r="V409" i="29"/>
  <c r="V408" i="29"/>
  <c r="V407" i="29"/>
  <c r="V406" i="29"/>
  <c r="V1162" i="29"/>
  <c r="V405" i="29"/>
  <c r="V404" i="29"/>
  <c r="V403" i="29"/>
  <c r="V1161" i="29"/>
  <c r="V402" i="29"/>
  <c r="V1160" i="29"/>
  <c r="V401" i="29"/>
  <c r="V400" i="29"/>
  <c r="V399" i="29"/>
  <c r="V1159" i="29"/>
  <c r="V398" i="29"/>
  <c r="V397" i="29"/>
  <c r="V396" i="29"/>
  <c r="V1528" i="29"/>
  <c r="V395" i="29"/>
  <c r="V394" i="29"/>
  <c r="V1158" i="29"/>
  <c r="V393" i="29"/>
  <c r="V1157" i="29"/>
  <c r="V392" i="29"/>
  <c r="V1156" i="29"/>
  <c r="V391" i="29"/>
  <c r="V390" i="29"/>
  <c r="V389" i="29"/>
  <c r="V388" i="29"/>
  <c r="V1155" i="29"/>
  <c r="V387" i="29"/>
  <c r="V386" i="29"/>
  <c r="V1154" i="29"/>
  <c r="V1153" i="29"/>
  <c r="V385" i="29"/>
  <c r="V1152" i="29"/>
  <c r="V1527" i="29"/>
  <c r="V1151" i="29"/>
  <c r="V1150" i="29"/>
  <c r="V1149" i="29"/>
  <c r="V384" i="29"/>
  <c r="V1526" i="29"/>
  <c r="V1148" i="29"/>
  <c r="V383" i="29"/>
  <c r="V382" i="29"/>
  <c r="V1147" i="29"/>
  <c r="V1146" i="29"/>
  <c r="V381" i="29"/>
  <c r="V380" i="29"/>
  <c r="V379" i="29"/>
  <c r="V378" i="29"/>
  <c r="V377" i="29"/>
  <c r="V1145" i="29"/>
  <c r="V376" i="29"/>
  <c r="V1144" i="29"/>
  <c r="V375" i="29"/>
  <c r="V1143" i="29"/>
  <c r="V1142" i="29"/>
  <c r="V374" i="29"/>
  <c r="V373" i="29"/>
  <c r="V1525" i="29"/>
  <c r="V372" i="29"/>
  <c r="V371" i="29"/>
  <c r="V370" i="29"/>
  <c r="V369" i="29"/>
  <c r="V368" i="29"/>
  <c r="V1524" i="29"/>
  <c r="V1141" i="29"/>
  <c r="V1140" i="29"/>
  <c r="V1139" i="29"/>
  <c r="V1138" i="29"/>
  <c r="V367" i="29"/>
  <c r="V366" i="29"/>
  <c r="V1137" i="29"/>
  <c r="V1523" i="29"/>
  <c r="V365" i="29"/>
  <c r="V364" i="29"/>
  <c r="V1136" i="29"/>
  <c r="V1135" i="29"/>
  <c r="V1134" i="29"/>
  <c r="V363" i="29"/>
  <c r="V362" i="29"/>
  <c r="V1133" i="29"/>
  <c r="V1132" i="29"/>
  <c r="V1131" i="29"/>
  <c r="V1130" i="29"/>
  <c r="V361" i="29"/>
  <c r="V360" i="29"/>
  <c r="V1522" i="29"/>
  <c r="V1129" i="29"/>
  <c r="V1521" i="29"/>
  <c r="V1128" i="29"/>
  <c r="V359" i="29"/>
  <c r="V1520" i="29"/>
  <c r="V358" i="29"/>
  <c r="V1127" i="29"/>
  <c r="V357" i="29"/>
  <c r="V356" i="29"/>
  <c r="V1126" i="29"/>
  <c r="V1125" i="29"/>
  <c r="V355" i="29"/>
  <c r="V1124" i="29"/>
  <c r="V354" i="29"/>
  <c r="V353" i="29"/>
  <c r="V352" i="29"/>
  <c r="V351" i="29"/>
  <c r="V1123" i="29"/>
  <c r="V350" i="29"/>
  <c r="V1519" i="29"/>
  <c r="V1122" i="29"/>
  <c r="V349" i="29"/>
  <c r="V348" i="29"/>
  <c r="V1121" i="29"/>
  <c r="V347" i="29"/>
  <c r="V346" i="29"/>
  <c r="V1120" i="29"/>
  <c r="V1119" i="29"/>
  <c r="V345" i="29"/>
  <c r="V344" i="29"/>
  <c r="V1118" i="29"/>
  <c r="V1117" i="29"/>
  <c r="V1518" i="29"/>
  <c r="V343" i="29"/>
  <c r="V342" i="29"/>
  <c r="V341" i="29"/>
  <c r="V340" i="29"/>
  <c r="V339" i="29"/>
  <c r="V338" i="29"/>
  <c r="V337" i="29"/>
  <c r="V1116" i="29"/>
  <c r="V336" i="29"/>
  <c r="V335" i="29"/>
  <c r="V334" i="29"/>
  <c r="V1115" i="29"/>
  <c r="V333" i="29"/>
  <c r="V332" i="29"/>
  <c r="V331" i="29"/>
  <c r="V1114" i="29"/>
  <c r="V330" i="29"/>
  <c r="V329" i="29"/>
  <c r="V328" i="29"/>
  <c r="V327" i="29"/>
  <c r="V326" i="29"/>
  <c r="V1113" i="29"/>
  <c r="V1112" i="29"/>
  <c r="V1517" i="29"/>
  <c r="V325" i="29"/>
  <c r="V324" i="29"/>
  <c r="V1111" i="29"/>
  <c r="V323" i="29"/>
  <c r="V1110" i="29"/>
  <c r="V322" i="29"/>
  <c r="V321" i="29"/>
  <c r="V1516" i="29"/>
  <c r="V320" i="29"/>
  <c r="V1109" i="29"/>
  <c r="V319" i="29"/>
  <c r="V318" i="29"/>
  <c r="V317" i="29"/>
  <c r="V316" i="29"/>
  <c r="V315" i="29"/>
  <c r="V314" i="29"/>
  <c r="V313" i="29"/>
  <c r="V1108" i="29"/>
  <c r="V312" i="29"/>
  <c r="V1515" i="29"/>
  <c r="V311" i="29"/>
  <c r="V310" i="29"/>
  <c r="V1514" i="29"/>
  <c r="V309" i="29"/>
  <c r="V308" i="29"/>
  <c r="V1107" i="29"/>
  <c r="V307" i="29"/>
  <c r="V306" i="29"/>
  <c r="V305" i="29"/>
  <c r="V304" i="29"/>
  <c r="V1106" i="29"/>
  <c r="V303" i="29"/>
  <c r="V1105" i="29"/>
  <c r="V302" i="29"/>
  <c r="V301" i="29"/>
  <c r="V300" i="29"/>
  <c r="V1104" i="29"/>
  <c r="V1103" i="29"/>
  <c r="V299" i="29"/>
  <c r="V1102" i="29"/>
  <c r="V1513" i="29"/>
  <c r="V1101" i="29"/>
  <c r="V1100" i="29"/>
  <c r="V298" i="29"/>
  <c r="V1512" i="29"/>
  <c r="V297" i="29"/>
  <c r="V1511" i="29"/>
  <c r="V296" i="29"/>
  <c r="V295" i="29"/>
  <c r="V294" i="29"/>
  <c r="V293" i="29"/>
  <c r="V292" i="29"/>
  <c r="V291" i="29"/>
  <c r="V290" i="29"/>
  <c r="V289" i="29"/>
  <c r="V288" i="29"/>
  <c r="V287" i="29"/>
  <c r="V286" i="29"/>
  <c r="V285" i="29"/>
  <c r="V1099" i="29"/>
  <c r="V1098" i="29"/>
  <c r="V284" i="29"/>
  <c r="V1510" i="29"/>
  <c r="V1097" i="29"/>
  <c r="V1509" i="29"/>
  <c r="V1508" i="29"/>
  <c r="V283" i="29"/>
  <c r="V1096" i="29"/>
  <c r="V282" i="29"/>
  <c r="V1507" i="29"/>
  <c r="V281" i="29"/>
  <c r="V1095" i="29"/>
  <c r="V280" i="29"/>
  <c r="V279" i="29"/>
  <c r="V278" i="29"/>
  <c r="V1094" i="29"/>
  <c r="V1093" i="29"/>
  <c r="V277" i="29"/>
  <c r="V1506" i="29"/>
  <c r="V276" i="29"/>
  <c r="V1092" i="29"/>
  <c r="V1091" i="29"/>
  <c r="V275" i="29"/>
  <c r="V1505" i="29"/>
  <c r="V1090" i="29"/>
  <c r="V274" i="29"/>
  <c r="V273" i="29"/>
  <c r="V1504" i="29"/>
  <c r="V272" i="29"/>
  <c r="V271" i="29"/>
  <c r="V270" i="29"/>
  <c r="V1089" i="29"/>
  <c r="V1503" i="29"/>
  <c r="V269" i="29"/>
  <c r="V1088" i="29"/>
  <c r="V268" i="29"/>
  <c r="V267" i="29"/>
  <c r="V1087" i="29"/>
  <c r="V266" i="29"/>
  <c r="V1086" i="29"/>
  <c r="V1085" i="29"/>
  <c r="V1084" i="29"/>
  <c r="V265" i="29"/>
  <c r="V264" i="29"/>
  <c r="V263" i="29"/>
  <c r="V262" i="29"/>
  <c r="V261" i="29"/>
  <c r="V260" i="29"/>
  <c r="V1083" i="29"/>
  <c r="V259" i="29"/>
  <c r="V1082" i="29"/>
  <c r="V1502" i="29"/>
  <c r="V1501" i="29"/>
  <c r="V1081" i="29"/>
  <c r="V258" i="29"/>
  <c r="V257" i="29"/>
  <c r="V1080" i="29"/>
  <c r="V1079" i="29"/>
  <c r="V1078" i="29"/>
  <c r="V256" i="29"/>
  <c r="V255" i="29"/>
  <c r="V254" i="29"/>
  <c r="V253" i="29"/>
  <c r="V1077" i="29"/>
  <c r="V252" i="29"/>
  <c r="V1076" i="29"/>
  <c r="V251" i="29"/>
  <c r="V250" i="29"/>
  <c r="V1075" i="29"/>
  <c r="V249" i="29"/>
  <c r="V1500" i="29"/>
  <c r="V248" i="29"/>
  <c r="V1074" i="29"/>
  <c r="V247" i="29"/>
  <c r="V246" i="29"/>
  <c r="V245" i="29"/>
  <c r="V244" i="29"/>
  <c r="V243" i="29"/>
  <c r="V242" i="29"/>
  <c r="V1499" i="29"/>
  <c r="V241" i="29"/>
  <c r="V240" i="29"/>
  <c r="V1073" i="29"/>
  <c r="V1498" i="29"/>
  <c r="V1072" i="29"/>
  <c r="V239" i="29"/>
  <c r="V238" i="29"/>
  <c r="V237" i="29"/>
  <c r="V236" i="29"/>
  <c r="V1071" i="29"/>
  <c r="V235" i="29"/>
  <c r="V1070" i="29"/>
  <c r="V234" i="29"/>
  <c r="V1497" i="29"/>
  <c r="V1069" i="29"/>
  <c r="V1068" i="29"/>
  <c r="V233" i="29"/>
  <c r="V1067" i="29"/>
  <c r="V1496" i="29"/>
  <c r="V232" i="29"/>
  <c r="V1495" i="29"/>
  <c r="V231" i="29"/>
  <c r="V230" i="29"/>
  <c r="V1066" i="29"/>
  <c r="V229" i="29"/>
  <c r="V1494" i="29"/>
  <c r="V228" i="29"/>
  <c r="V227" i="29"/>
  <c r="V1493" i="29"/>
  <c r="V1065" i="29"/>
  <c r="V1064" i="29"/>
  <c r="V226" i="29"/>
  <c r="V225" i="29"/>
  <c r="V224" i="29"/>
  <c r="V223" i="29"/>
  <c r="V222" i="29"/>
  <c r="V221" i="29"/>
  <c r="V220" i="29"/>
  <c r="V219" i="29"/>
  <c r="V218" i="29"/>
  <c r="V217" i="29"/>
  <c r="V216" i="29"/>
  <c r="V215" i="29"/>
  <c r="V214" i="29"/>
  <c r="V213" i="29"/>
  <c r="V212" i="29"/>
  <c r="V1063" i="29"/>
  <c r="V1062" i="29"/>
  <c r="V1061" i="29"/>
  <c r="V1492" i="29"/>
  <c r="V1491" i="29"/>
  <c r="V211" i="29"/>
  <c r="V210" i="29"/>
  <c r="V209" i="29"/>
  <c r="V1060" i="29"/>
  <c r="V1059" i="29"/>
  <c r="V208" i="29"/>
  <c r="V207" i="29"/>
  <c r="V1058" i="29"/>
  <c r="V1490" i="29"/>
  <c r="V1057" i="29"/>
  <c r="V1056" i="29"/>
  <c r="V206" i="29"/>
  <c r="V205" i="29"/>
  <c r="V204" i="29"/>
  <c r="V203" i="29"/>
  <c r="V1055" i="29"/>
  <c r="V1489" i="29"/>
  <c r="V1054" i="29"/>
  <c r="V202" i="29"/>
  <c r="V201" i="29"/>
  <c r="V200" i="29"/>
  <c r="V1053" i="29"/>
  <c r="V199" i="29"/>
  <c r="V198" i="29"/>
  <c r="V1052" i="29"/>
  <c r="V197" i="29"/>
  <c r="V196" i="29"/>
  <c r="V195" i="29"/>
  <c r="V1051" i="29"/>
  <c r="V194" i="29"/>
  <c r="V1488" i="29"/>
  <c r="V193" i="29"/>
  <c r="V1050" i="29"/>
  <c r="V192" i="29"/>
  <c r="V191" i="29"/>
  <c r="V1487" i="29"/>
  <c r="V190" i="29"/>
  <c r="V189" i="29"/>
  <c r="V188" i="29"/>
  <c r="V187" i="29"/>
  <c r="V1486" i="29"/>
  <c r="V186" i="29"/>
  <c r="V185" i="29"/>
  <c r="V184" i="29"/>
  <c r="V1049" i="29"/>
  <c r="V183" i="29"/>
  <c r="V1048" i="29"/>
  <c r="V182" i="29"/>
  <c r="V1047" i="29"/>
  <c r="V181" i="29"/>
  <c r="V180" i="29"/>
  <c r="V179" i="29"/>
  <c r="V178" i="29"/>
  <c r="V1046" i="29"/>
  <c r="V177" i="29"/>
  <c r="V176" i="29"/>
  <c r="V175" i="29"/>
  <c r="V1045" i="29"/>
  <c r="V1044" i="29"/>
  <c r="V174" i="29"/>
  <c r="V173" i="29"/>
  <c r="V172" i="29"/>
  <c r="V171" i="29"/>
  <c r="V170" i="29"/>
  <c r="V169" i="29"/>
  <c r="V168" i="29"/>
  <c r="V167" i="29"/>
  <c r="V166" i="29"/>
  <c r="V165" i="29"/>
  <c r="V1043" i="29"/>
  <c r="V1042" i="29"/>
  <c r="V1041" i="29"/>
  <c r="V1485" i="29"/>
  <c r="V1040" i="29"/>
  <c r="V164" i="29"/>
  <c r="V1039" i="29"/>
  <c r="V1038" i="29"/>
  <c r="V163" i="29"/>
  <c r="V162" i="29"/>
  <c r="V1037" i="29"/>
  <c r="V161" i="29"/>
  <c r="V160" i="29"/>
  <c r="V159" i="29"/>
  <c r="V158" i="29"/>
  <c r="V157" i="29"/>
  <c r="V156" i="29"/>
  <c r="V1036" i="29"/>
  <c r="V155" i="29"/>
  <c r="V1035" i="29"/>
  <c r="V154" i="29"/>
  <c r="V1484" i="29"/>
  <c r="V153" i="29"/>
  <c r="V1034" i="29"/>
  <c r="V1033" i="29"/>
  <c r="V152" i="29"/>
  <c r="V1032" i="29"/>
  <c r="V1031" i="29"/>
  <c r="V151" i="29"/>
  <c r="V1030" i="29"/>
  <c r="V1483" i="29"/>
  <c r="V1482" i="29"/>
  <c r="V150" i="29"/>
  <c r="V149" i="29"/>
  <c r="V148" i="29"/>
  <c r="V1029" i="29"/>
  <c r="V147" i="29"/>
  <c r="V146" i="29"/>
  <c r="V145" i="29"/>
  <c r="V1481" i="29"/>
  <c r="V1028" i="29"/>
  <c r="V1027" i="29"/>
  <c r="V1026" i="29"/>
  <c r="V1480" i="29"/>
  <c r="V144" i="29"/>
  <c r="V143" i="29"/>
  <c r="V142" i="29"/>
  <c r="V141" i="29"/>
  <c r="V140" i="29"/>
  <c r="V1025" i="29"/>
  <c r="V139" i="29"/>
  <c r="V138" i="29"/>
  <c r="V137" i="29"/>
  <c r="V136" i="29"/>
  <c r="V135" i="29"/>
  <c r="V134" i="29"/>
  <c r="V1479" i="29"/>
  <c r="V133" i="29"/>
  <c r="V1024" i="29"/>
  <c r="V132" i="29"/>
  <c r="V131" i="29"/>
  <c r="V1023" i="29"/>
  <c r="V130" i="29"/>
  <c r="V129" i="29"/>
  <c r="V128" i="29"/>
  <c r="V1022" i="29"/>
  <c r="V1021" i="29"/>
  <c r="V127" i="29"/>
  <c r="V126" i="29"/>
  <c r="V125" i="29"/>
  <c r="V124" i="29"/>
  <c r="V123" i="29"/>
  <c r="V122" i="29"/>
  <c r="V1478" i="29"/>
  <c r="V121" i="29"/>
  <c r="V120" i="29"/>
  <c r="V119" i="29"/>
  <c r="V118" i="29"/>
  <c r="V1020" i="29"/>
  <c r="V117" i="29"/>
  <c r="V116" i="29"/>
  <c r="V1019" i="29"/>
  <c r="V1477" i="29"/>
  <c r="V1476" i="29"/>
  <c r="V115" i="29"/>
  <c r="V1018" i="29"/>
  <c r="V114" i="29"/>
  <c r="V113" i="29"/>
  <c r="V1475" i="29"/>
  <c r="V112" i="29"/>
  <c r="V1017" i="29"/>
  <c r="V111" i="29"/>
  <c r="V110" i="29"/>
  <c r="V109" i="29"/>
  <c r="V1016" i="29"/>
  <c r="V108" i="29"/>
  <c r="V107" i="29"/>
  <c r="V106" i="29"/>
  <c r="V105" i="29"/>
  <c r="V104" i="29"/>
  <c r="V1015" i="29"/>
  <c r="V103" i="29"/>
  <c r="V102" i="29"/>
  <c r="V101" i="29"/>
  <c r="V100" i="29"/>
  <c r="V1014" i="29"/>
  <c r="V1474" i="29"/>
  <c r="V1473" i="29"/>
  <c r="V1013" i="29"/>
  <c r="V1472" i="29"/>
  <c r="V99" i="29"/>
  <c r="V1471" i="29"/>
  <c r="V98" i="29"/>
  <c r="V1012" i="29"/>
  <c r="V97" i="29"/>
  <c r="V96" i="29"/>
  <c r="V1011" i="29"/>
  <c r="V1010" i="29"/>
  <c r="V1009" i="29"/>
  <c r="V1008" i="29"/>
  <c r="V95" i="29"/>
  <c r="V1470" i="29"/>
  <c r="V1469" i="29"/>
  <c r="V1007" i="29"/>
  <c r="V1006" i="29"/>
  <c r="V94" i="29"/>
  <c r="V1005" i="29"/>
  <c r="V93" i="29"/>
  <c r="V92" i="29"/>
  <c r="V91" i="29"/>
  <c r="V90" i="29"/>
  <c r="V1004" i="29"/>
  <c r="V89" i="29"/>
  <c r="V88" i="29"/>
  <c r="V87" i="29"/>
  <c r="V86" i="29"/>
  <c r="V85" i="29"/>
  <c r="V84" i="29"/>
  <c r="V83" i="29"/>
  <c r="V82" i="29"/>
  <c r="V81" i="29"/>
  <c r="V80" i="29"/>
  <c r="V79" i="29"/>
  <c r="V1003" i="29"/>
  <c r="V1002" i="29"/>
  <c r="V1001" i="29"/>
  <c r="V78" i="29"/>
  <c r="V77" i="29"/>
  <c r="V76" i="29"/>
  <c r="V1000" i="29"/>
  <c r="V999" i="29"/>
  <c r="V75" i="29"/>
  <c r="V74" i="29"/>
  <c r="V73" i="29"/>
  <c r="V72" i="29"/>
  <c r="V71" i="29"/>
  <c r="V70" i="29"/>
  <c r="V998" i="29"/>
  <c r="V69" i="29"/>
  <c r="V68" i="29"/>
  <c r="V1468" i="29"/>
  <c r="V1467" i="29"/>
  <c r="V67" i="29"/>
  <c r="V66" i="29"/>
  <c r="V65" i="29"/>
  <c r="V997" i="29"/>
  <c r="V64" i="29"/>
  <c r="V63" i="29"/>
  <c r="V62" i="29"/>
  <c r="V61" i="29"/>
  <c r="V60" i="29"/>
  <c r="V996" i="29"/>
  <c r="V59" i="29"/>
  <c r="V995" i="29"/>
  <c r="V994" i="29"/>
  <c r="V1466" i="29"/>
  <c r="V993" i="29"/>
  <c r="V58" i="29"/>
  <c r="V992" i="29"/>
  <c r="V991" i="29"/>
  <c r="V57" i="29"/>
  <c r="V56" i="29"/>
  <c r="V55" i="29"/>
  <c r="V54" i="29"/>
  <c r="V990" i="29"/>
  <c r="V53" i="29"/>
  <c r="V52" i="29"/>
  <c r="V51" i="29"/>
  <c r="V50" i="29"/>
  <c r="V49" i="29"/>
  <c r="V48" i="29"/>
  <c r="V47" i="29"/>
  <c r="V46" i="29"/>
  <c r="V45" i="29"/>
  <c r="V989" i="29"/>
  <c r="V44" i="29"/>
  <c r="V988" i="29"/>
  <c r="V43" i="29"/>
  <c r="V42" i="29"/>
  <c r="V987" i="29"/>
  <c r="V41" i="29"/>
  <c r="V986" i="29"/>
  <c r="V985" i="29"/>
  <c r="V40" i="29"/>
  <c r="V39" i="29"/>
  <c r="V38" i="29"/>
  <c r="V37" i="29"/>
  <c r="V984" i="29"/>
  <c r="V983" i="29"/>
  <c r="V36" i="29"/>
  <c r="V35" i="29"/>
  <c r="V34" i="29"/>
  <c r="V33" i="29"/>
  <c r="V982" i="29"/>
  <c r="V32" i="29"/>
  <c r="V31" i="29"/>
  <c r="V981" i="29"/>
  <c r="V1465" i="29"/>
  <c r="V30" i="29"/>
  <c r="V980" i="29"/>
  <c r="V29" i="29"/>
  <c r="V979" i="29"/>
  <c r="V28" i="29"/>
  <c r="V27" i="29"/>
  <c r="V978" i="29"/>
  <c r="V977" i="29"/>
  <c r="V26" i="29"/>
  <c r="V976" i="29"/>
  <c r="V25" i="29"/>
  <c r="V24" i="29"/>
  <c r="V23" i="29"/>
  <c r="V1464" i="29"/>
  <c r="V22" i="29"/>
  <c r="V21" i="29"/>
  <c r="V975" i="29"/>
  <c r="V974" i="29"/>
  <c r="V20" i="29"/>
  <c r="V19" i="29"/>
  <c r="V18" i="29"/>
  <c r="V973" i="29"/>
  <c r="V17" i="29"/>
  <c r="V16" i="29"/>
  <c r="V1463" i="29"/>
  <c r="V1462" i="29"/>
  <c r="V15" i="29"/>
  <c r="V14" i="29"/>
  <c r="V13" i="29"/>
  <c r="V12" i="29"/>
  <c r="V972" i="29"/>
  <c r="V971" i="29"/>
  <c r="V970" i="29"/>
  <c r="V11" i="29"/>
  <c r="V10" i="29"/>
  <c r="V969" i="29"/>
  <c r="V9" i="29"/>
  <c r="V1461" i="29"/>
  <c r="V8" i="29"/>
  <c r="V968" i="29"/>
  <c r="V1460" i="29"/>
  <c r="V7" i="29"/>
  <c r="V6" i="29"/>
  <c r="V967" i="29"/>
  <c r="V5" i="29"/>
  <c r="V4" i="29"/>
  <c r="V3" i="29"/>
  <c r="V966" i="29"/>
  <c r="V2" i="29"/>
  <c r="V965" i="29"/>
  <c r="V1209" i="19"/>
  <c r="V1208" i="19"/>
  <c r="V1207" i="19"/>
  <c r="V1206" i="19"/>
  <c r="V1205" i="19"/>
  <c r="V1204" i="19"/>
  <c r="V1203" i="19"/>
  <c r="V1202" i="19"/>
  <c r="V1201" i="19"/>
  <c r="V1200" i="19"/>
  <c r="V1199" i="19"/>
  <c r="V1198" i="19"/>
  <c r="V1197" i="19"/>
  <c r="V1196" i="19"/>
  <c r="V1195" i="19"/>
  <c r="V1194" i="19"/>
  <c r="V1193" i="19"/>
  <c r="V1192" i="19"/>
  <c r="V1191" i="19"/>
  <c r="V1190" i="19"/>
  <c r="V1189" i="19"/>
  <c r="V1188" i="19"/>
  <c r="V1187" i="19"/>
  <c r="V1186" i="19"/>
  <c r="V1185" i="19"/>
  <c r="V1184" i="19"/>
  <c r="V1183" i="19"/>
  <c r="V1182" i="19"/>
  <c r="V1181" i="19"/>
  <c r="V1180" i="19"/>
  <c r="V1179" i="19"/>
  <c r="V1178" i="19"/>
  <c r="V1177" i="19"/>
  <c r="V1176" i="19"/>
  <c r="V1175" i="19"/>
  <c r="V1174" i="19"/>
  <c r="V1173" i="19"/>
  <c r="V1172" i="19"/>
  <c r="V1171" i="19"/>
  <c r="V1170" i="19"/>
  <c r="V1169" i="19"/>
  <c r="V1168" i="19"/>
  <c r="V1167" i="19"/>
  <c r="V1166" i="19"/>
  <c r="V1165" i="19"/>
  <c r="V1164" i="19"/>
  <c r="V1163" i="19"/>
  <c r="V1162" i="19"/>
  <c r="V1161" i="19"/>
  <c r="V1160" i="19"/>
  <c r="V1159" i="19"/>
  <c r="V1158" i="19"/>
  <c r="V1157" i="19"/>
  <c r="V1156" i="19"/>
  <c r="V1155" i="19"/>
  <c r="V1154" i="19"/>
  <c r="V1153" i="19"/>
  <c r="V1152" i="19"/>
  <c r="V1151" i="19"/>
  <c r="V1150" i="19"/>
  <c r="V1149" i="19"/>
  <c r="V1148" i="19"/>
  <c r="V1147" i="19"/>
  <c r="V1146" i="19"/>
  <c r="V1145" i="19"/>
  <c r="V1144" i="19"/>
  <c r="V1143" i="19"/>
  <c r="V1142" i="19"/>
  <c r="V1141" i="19"/>
  <c r="V1140" i="19"/>
  <c r="V1139" i="19"/>
  <c r="V1138" i="19"/>
  <c r="V1137" i="19"/>
  <c r="V1136" i="19"/>
  <c r="V1135" i="19"/>
  <c r="V1134" i="19"/>
  <c r="V1133" i="19"/>
  <c r="V1132" i="19"/>
  <c r="V1131" i="19"/>
  <c r="V1130" i="19"/>
  <c r="V1129" i="19"/>
  <c r="V1128" i="19"/>
  <c r="V1127" i="19"/>
  <c r="V1126" i="19"/>
  <c r="V1125" i="19"/>
  <c r="V1124" i="19"/>
  <c r="V1123" i="19"/>
  <c r="V1122" i="19"/>
  <c r="V1121" i="19"/>
  <c r="V1120" i="19"/>
  <c r="V1119" i="19"/>
  <c r="V1118" i="19"/>
  <c r="V1117" i="19"/>
  <c r="V1116" i="19"/>
  <c r="V1115" i="19"/>
  <c r="V1114" i="19"/>
  <c r="V1113" i="19"/>
  <c r="V1112" i="19"/>
  <c r="V1111" i="19"/>
  <c r="V1110" i="19"/>
  <c r="V1109" i="19"/>
  <c r="V1108" i="19"/>
  <c r="V1107" i="19"/>
  <c r="V1106" i="19"/>
  <c r="V1105" i="19"/>
  <c r="V1104" i="19"/>
  <c r="V1103" i="19"/>
  <c r="V1102" i="19"/>
  <c r="V1101" i="19"/>
  <c r="V1100" i="19"/>
  <c r="V1099" i="19"/>
  <c r="V1098" i="19"/>
  <c r="V1097" i="19"/>
  <c r="V1096" i="19"/>
  <c r="V1095" i="19"/>
  <c r="V1094" i="19"/>
  <c r="V1093" i="19"/>
  <c r="V1092" i="19"/>
  <c r="V1091" i="19"/>
  <c r="V1090" i="19"/>
  <c r="V1089" i="19"/>
  <c r="V1088" i="19"/>
  <c r="V1087" i="19"/>
  <c r="V1086" i="19"/>
  <c r="V1085" i="19"/>
  <c r="V1084" i="19"/>
  <c r="V1083" i="19"/>
  <c r="V1082" i="19"/>
  <c r="V1081" i="19"/>
  <c r="V1080" i="19"/>
  <c r="V1079" i="19"/>
  <c r="V1078" i="19"/>
  <c r="V1077" i="19"/>
  <c r="V1076" i="19"/>
  <c r="V1075" i="19"/>
  <c r="V1074" i="19"/>
  <c r="V1073" i="19"/>
  <c r="V1072" i="19"/>
  <c r="V1071" i="19"/>
  <c r="V1070" i="19"/>
  <c r="V1069" i="19"/>
  <c r="V1068" i="19"/>
  <c r="V1067" i="19"/>
  <c r="V1066" i="19"/>
  <c r="V1065" i="19"/>
  <c r="V1064" i="19"/>
  <c r="V1063" i="19"/>
  <c r="V1062" i="19"/>
  <c r="V1061" i="19"/>
  <c r="V1060" i="19"/>
  <c r="V1059" i="19"/>
  <c r="V1058" i="19"/>
  <c r="V1057" i="19"/>
  <c r="V1056" i="19"/>
  <c r="V1055" i="19"/>
  <c r="V1054" i="19"/>
  <c r="V1053" i="19"/>
  <c r="V1052" i="19"/>
  <c r="V1051" i="19"/>
  <c r="V1050" i="19"/>
  <c r="V1049" i="19"/>
  <c r="V1048" i="19"/>
  <c r="V1047" i="19"/>
  <c r="V1046" i="19"/>
  <c r="V1045" i="19"/>
  <c r="V1044" i="19"/>
  <c r="V1043" i="19"/>
  <c r="V1042" i="19"/>
  <c r="V1041" i="19"/>
  <c r="V1040" i="19"/>
  <c r="V1039" i="19"/>
  <c r="V1038" i="19"/>
  <c r="V1037" i="19"/>
  <c r="V1036" i="19"/>
  <c r="V1035" i="19"/>
  <c r="V1034" i="19"/>
  <c r="V1033" i="19"/>
  <c r="V1032" i="19"/>
  <c r="V1031" i="19"/>
  <c r="V1030" i="19"/>
  <c r="V1029" i="19"/>
  <c r="V1028" i="19"/>
  <c r="V1027" i="19"/>
  <c r="V1026" i="19"/>
  <c r="V1025" i="19"/>
  <c r="V1024" i="19"/>
  <c r="V1023" i="19"/>
  <c r="V1022" i="19"/>
  <c r="V1021" i="19"/>
  <c r="V1020" i="19"/>
  <c r="V1019" i="19"/>
  <c r="V1018" i="19"/>
  <c r="V1017" i="19"/>
  <c r="V1016" i="19"/>
  <c r="V1015" i="19"/>
  <c r="V1014" i="19"/>
  <c r="V1013" i="19"/>
  <c r="V1012" i="19"/>
  <c r="V1011" i="19"/>
  <c r="V1010" i="19"/>
  <c r="V1009" i="19"/>
  <c r="V1008" i="19"/>
  <c r="V1007" i="19"/>
  <c r="V1006" i="19"/>
  <c r="V1005" i="19"/>
  <c r="V1004" i="19"/>
  <c r="V1003" i="19"/>
  <c r="V1002" i="19"/>
  <c r="V1001" i="19"/>
  <c r="V1000" i="19"/>
  <c r="V999" i="19"/>
  <c r="V998" i="19"/>
  <c r="V997" i="19"/>
  <c r="V996" i="19"/>
  <c r="V995" i="19"/>
  <c r="V994" i="19"/>
  <c r="V993" i="19"/>
  <c r="V992" i="19"/>
  <c r="V991" i="19"/>
  <c r="V990" i="19"/>
  <c r="V989" i="19"/>
  <c r="V988" i="19"/>
  <c r="V987" i="19"/>
  <c r="V986" i="19"/>
  <c r="V985" i="19"/>
  <c r="V984" i="19"/>
  <c r="V983" i="19"/>
  <c r="V982" i="19"/>
  <c r="V981" i="19"/>
  <c r="V980" i="19"/>
  <c r="V979" i="19"/>
  <c r="V978" i="19"/>
  <c r="V977" i="19"/>
  <c r="V976" i="19"/>
  <c r="V975" i="19"/>
  <c r="V974" i="19"/>
  <c r="V973" i="19"/>
  <c r="V972" i="19"/>
  <c r="V971" i="19"/>
  <c r="V970" i="19"/>
  <c r="V969" i="19"/>
  <c r="V968" i="19"/>
  <c r="V967" i="19"/>
  <c r="V966" i="19"/>
  <c r="V965" i="19"/>
  <c r="V964" i="19"/>
  <c r="V963" i="19"/>
  <c r="V962" i="19"/>
  <c r="V961" i="19"/>
  <c r="V960" i="19"/>
  <c r="V959" i="19"/>
  <c r="V958" i="19"/>
  <c r="V957" i="19"/>
  <c r="V956" i="19"/>
  <c r="V955" i="19"/>
  <c r="V954" i="19"/>
  <c r="V953" i="19"/>
  <c r="V952" i="19"/>
  <c r="V951" i="19"/>
  <c r="V950" i="19"/>
  <c r="V949" i="19"/>
  <c r="V948" i="19"/>
  <c r="V947" i="19"/>
  <c r="V946" i="19"/>
  <c r="V945" i="19"/>
  <c r="V944" i="19"/>
  <c r="V943" i="19"/>
  <c r="V942" i="19"/>
  <c r="V941" i="19"/>
  <c r="V940" i="19"/>
  <c r="V939" i="19"/>
  <c r="V938" i="19"/>
  <c r="V937" i="19"/>
  <c r="V936" i="19"/>
  <c r="V935" i="19"/>
  <c r="V934" i="19"/>
  <c r="V933" i="19"/>
  <c r="V932" i="19"/>
  <c r="V931" i="19"/>
  <c r="V930" i="19"/>
  <c r="V929" i="19"/>
  <c r="V928" i="19"/>
  <c r="V927" i="19"/>
  <c r="V926" i="19"/>
  <c r="V925" i="19"/>
  <c r="V924" i="19"/>
  <c r="V923" i="19"/>
  <c r="V922" i="19"/>
  <c r="V921" i="19"/>
  <c r="V920" i="19"/>
  <c r="V919" i="19"/>
  <c r="V918" i="19"/>
  <c r="V917" i="19"/>
  <c r="V916" i="19"/>
  <c r="V915" i="19"/>
  <c r="V914" i="19"/>
  <c r="V913" i="19"/>
  <c r="V912" i="19"/>
  <c r="V911" i="19"/>
  <c r="V910" i="19"/>
  <c r="V909" i="19"/>
  <c r="V908" i="19"/>
  <c r="V907" i="19"/>
  <c r="V906" i="19"/>
  <c r="V905" i="19"/>
  <c r="V904" i="19"/>
  <c r="V903" i="19"/>
  <c r="V902" i="19"/>
  <c r="V901" i="19"/>
  <c r="V900" i="19"/>
  <c r="V899" i="19"/>
  <c r="V898" i="19"/>
  <c r="V897" i="19"/>
  <c r="V896" i="19"/>
  <c r="V895" i="19"/>
  <c r="V894" i="19"/>
  <c r="V893" i="19"/>
  <c r="V892" i="19"/>
  <c r="V891" i="19"/>
  <c r="V890" i="19"/>
  <c r="V889" i="19"/>
  <c r="V888" i="19"/>
  <c r="V887" i="19"/>
  <c r="V886" i="19"/>
  <c r="V885" i="19"/>
  <c r="V884" i="19"/>
  <c r="V883" i="19"/>
  <c r="V882" i="19"/>
  <c r="V881" i="19"/>
  <c r="V880" i="19"/>
  <c r="V879" i="19"/>
  <c r="V878" i="19"/>
  <c r="V877" i="19"/>
  <c r="V876" i="19"/>
  <c r="V875" i="19"/>
  <c r="V874" i="19"/>
  <c r="V873" i="19"/>
  <c r="V872" i="19"/>
  <c r="V871" i="19"/>
  <c r="V870" i="19"/>
  <c r="V869" i="19"/>
  <c r="V868" i="19"/>
  <c r="V867" i="19"/>
  <c r="V866" i="19"/>
  <c r="V865" i="19"/>
  <c r="V864" i="19"/>
  <c r="V863" i="19"/>
  <c r="V862" i="19"/>
  <c r="V861" i="19"/>
  <c r="V860" i="19"/>
  <c r="V859" i="19"/>
  <c r="V858" i="19"/>
  <c r="V857" i="19"/>
  <c r="V856" i="19"/>
  <c r="V855" i="19"/>
  <c r="V854" i="19"/>
  <c r="V853" i="19"/>
  <c r="V852" i="19"/>
  <c r="V851" i="19"/>
  <c r="V850" i="19"/>
  <c r="V849" i="19"/>
  <c r="V848" i="19"/>
  <c r="V847" i="19"/>
  <c r="V846" i="19"/>
  <c r="V845" i="19"/>
  <c r="V844" i="19"/>
  <c r="V843" i="19"/>
  <c r="V842" i="19"/>
  <c r="V841" i="19"/>
  <c r="V840" i="19"/>
  <c r="V839" i="19"/>
  <c r="V838" i="19"/>
  <c r="V837" i="19"/>
  <c r="V836" i="19"/>
  <c r="V835" i="19"/>
  <c r="V834" i="19"/>
  <c r="V833" i="19"/>
  <c r="V832" i="19"/>
  <c r="V831" i="19"/>
  <c r="V830" i="19"/>
  <c r="V829" i="19"/>
  <c r="V828" i="19"/>
  <c r="V827" i="19"/>
  <c r="V826" i="19"/>
  <c r="V825" i="19"/>
  <c r="V824" i="19"/>
  <c r="V823" i="19"/>
  <c r="V822" i="19"/>
  <c r="V821" i="19"/>
  <c r="V820" i="19"/>
  <c r="V819" i="19"/>
  <c r="V818" i="19"/>
  <c r="V817" i="19"/>
  <c r="V816" i="19"/>
  <c r="V815" i="19"/>
  <c r="V814" i="19"/>
  <c r="V813" i="19"/>
  <c r="V812" i="19"/>
  <c r="V811" i="19"/>
  <c r="V810" i="19"/>
  <c r="V809" i="19"/>
  <c r="V808" i="19"/>
  <c r="V807" i="19"/>
  <c r="V806" i="19"/>
  <c r="V805" i="19"/>
  <c r="V804" i="19"/>
  <c r="V803" i="19"/>
  <c r="V802" i="19"/>
  <c r="V801" i="19"/>
  <c r="V800" i="19"/>
  <c r="V799" i="19"/>
  <c r="V798" i="19"/>
  <c r="V797" i="19"/>
  <c r="V796" i="19"/>
  <c r="V795" i="19"/>
  <c r="V794" i="19"/>
  <c r="V793" i="19"/>
  <c r="V792" i="19"/>
  <c r="V791" i="19"/>
  <c r="V790" i="19"/>
  <c r="V789" i="19"/>
  <c r="V788" i="19"/>
  <c r="V787" i="19"/>
  <c r="V786" i="19"/>
  <c r="V785" i="19"/>
  <c r="V784" i="19"/>
  <c r="V783" i="19"/>
  <c r="V782" i="19"/>
  <c r="V781" i="19"/>
  <c r="V780" i="19"/>
  <c r="V779" i="19"/>
  <c r="V778" i="19"/>
  <c r="V777" i="19"/>
  <c r="V776" i="19"/>
  <c r="V775" i="19"/>
  <c r="V774" i="19"/>
  <c r="V773" i="19"/>
  <c r="V772" i="19"/>
  <c r="V771" i="19"/>
  <c r="V770" i="19"/>
  <c r="V769" i="19"/>
  <c r="V768" i="19"/>
  <c r="V767" i="19"/>
  <c r="V766" i="19"/>
  <c r="V765" i="19"/>
  <c r="V764" i="19"/>
  <c r="V763" i="19"/>
  <c r="V762" i="19"/>
  <c r="V761" i="19"/>
  <c r="V760" i="19"/>
  <c r="V759" i="19"/>
  <c r="V758" i="19"/>
  <c r="V757" i="19"/>
  <c r="V756" i="19"/>
  <c r="V755" i="19"/>
  <c r="V754" i="19"/>
  <c r="V753" i="19"/>
  <c r="V752" i="19"/>
  <c r="V751" i="19"/>
  <c r="V750" i="19"/>
  <c r="V749" i="19"/>
  <c r="V748" i="19"/>
  <c r="V747" i="19"/>
  <c r="V746" i="19"/>
  <c r="V745" i="19"/>
  <c r="V744" i="19"/>
  <c r="V743" i="19"/>
  <c r="V742" i="19"/>
  <c r="V741" i="19"/>
  <c r="V740" i="19"/>
  <c r="V739" i="19"/>
  <c r="V738" i="19"/>
  <c r="V737" i="19"/>
  <c r="V736" i="19"/>
  <c r="V735" i="19"/>
  <c r="V734" i="19"/>
  <c r="V733" i="19"/>
  <c r="V732" i="19"/>
  <c r="V731" i="19"/>
  <c r="V730" i="19"/>
  <c r="V729" i="19"/>
  <c r="V728" i="19"/>
  <c r="V727" i="19"/>
  <c r="V726" i="19"/>
  <c r="V725" i="19"/>
  <c r="V724" i="19"/>
  <c r="V723" i="19"/>
  <c r="V722" i="19"/>
  <c r="V721" i="19"/>
  <c r="V720" i="19"/>
  <c r="V719" i="19"/>
  <c r="V718" i="19"/>
  <c r="V717" i="19"/>
  <c r="V716" i="19"/>
  <c r="V715" i="19"/>
  <c r="V714" i="19"/>
  <c r="V713" i="19"/>
  <c r="V712" i="19"/>
  <c r="V711" i="19"/>
  <c r="V710" i="19"/>
  <c r="V709" i="19"/>
  <c r="V708" i="19"/>
  <c r="V707" i="19"/>
  <c r="V706" i="19"/>
  <c r="V705" i="19"/>
  <c r="V704" i="19"/>
  <c r="V703" i="19"/>
  <c r="V702" i="19"/>
  <c r="V701" i="19"/>
  <c r="V700" i="19"/>
  <c r="V699" i="19"/>
  <c r="V698" i="19"/>
  <c r="V697" i="19"/>
  <c r="V696" i="19"/>
  <c r="V695" i="19"/>
  <c r="V694" i="19"/>
  <c r="V693" i="19"/>
  <c r="V692" i="19"/>
  <c r="V691" i="19"/>
  <c r="V690" i="19"/>
  <c r="V689" i="19"/>
  <c r="V688" i="19"/>
  <c r="V687" i="19"/>
  <c r="V686" i="19"/>
  <c r="V685" i="19"/>
  <c r="V684" i="19"/>
  <c r="V683" i="19"/>
  <c r="V682" i="19"/>
  <c r="V681" i="19"/>
  <c r="V680" i="19"/>
  <c r="V679" i="19"/>
  <c r="V678" i="19"/>
  <c r="V677" i="19"/>
  <c r="V676" i="19"/>
  <c r="V675" i="19"/>
  <c r="V674" i="19"/>
  <c r="V673" i="19"/>
  <c r="V672" i="19"/>
  <c r="V671" i="19"/>
  <c r="V670" i="19"/>
  <c r="V669" i="19"/>
  <c r="V668" i="19"/>
  <c r="V667" i="19"/>
  <c r="V666" i="19"/>
  <c r="V665" i="19"/>
  <c r="V664" i="19"/>
  <c r="V663" i="19"/>
  <c r="V662" i="19"/>
  <c r="V661" i="19"/>
  <c r="V660" i="19"/>
  <c r="V659" i="19"/>
  <c r="V658" i="19"/>
  <c r="V657" i="19"/>
  <c r="V656" i="19"/>
  <c r="V655" i="19"/>
  <c r="V654" i="19"/>
  <c r="V653" i="19"/>
  <c r="V652" i="19"/>
  <c r="V651" i="19"/>
  <c r="V650" i="19"/>
  <c r="V649" i="19"/>
  <c r="V648" i="19"/>
  <c r="V647" i="19"/>
  <c r="V646" i="19"/>
  <c r="V645" i="19"/>
  <c r="V644" i="19"/>
  <c r="V643" i="19"/>
  <c r="V642" i="19"/>
  <c r="V641" i="19"/>
  <c r="V640" i="19"/>
  <c r="V639" i="19"/>
  <c r="V638" i="19"/>
  <c r="V637" i="19"/>
  <c r="V636" i="19"/>
  <c r="V635" i="19"/>
  <c r="V634" i="19"/>
  <c r="V633" i="19"/>
  <c r="V632" i="19"/>
  <c r="V631" i="19"/>
  <c r="V630" i="19"/>
  <c r="V629" i="19"/>
  <c r="V628" i="19"/>
  <c r="V627" i="19"/>
  <c r="V626" i="19"/>
  <c r="V625" i="19"/>
  <c r="V624" i="19"/>
  <c r="V623" i="19"/>
  <c r="V622" i="19"/>
  <c r="V621" i="19"/>
  <c r="V620" i="19"/>
  <c r="V619" i="19"/>
  <c r="V618" i="19"/>
  <c r="V617" i="19"/>
  <c r="V616" i="19"/>
  <c r="V615" i="19"/>
  <c r="V614" i="19"/>
  <c r="V613" i="19"/>
  <c r="V612" i="19"/>
  <c r="V611" i="19"/>
  <c r="V610" i="19"/>
  <c r="V609" i="19"/>
  <c r="V608" i="19"/>
  <c r="V607" i="19"/>
  <c r="V606" i="19"/>
  <c r="V605" i="19"/>
  <c r="V604" i="19"/>
  <c r="V603" i="19"/>
  <c r="V602" i="19"/>
  <c r="V601" i="19"/>
  <c r="V600" i="19"/>
  <c r="V599" i="19"/>
  <c r="V598" i="19"/>
  <c r="V597" i="19"/>
  <c r="V596" i="19"/>
  <c r="V595" i="19"/>
  <c r="V594" i="19"/>
  <c r="V593" i="19"/>
  <c r="V592" i="19"/>
  <c r="V591" i="19"/>
  <c r="V590" i="19"/>
  <c r="V589" i="19"/>
  <c r="V588" i="19"/>
  <c r="V587" i="19"/>
  <c r="V586" i="19"/>
  <c r="V585" i="19"/>
  <c r="V584" i="19"/>
  <c r="V583" i="19"/>
  <c r="V582" i="19"/>
  <c r="V581" i="19"/>
  <c r="V580" i="19"/>
  <c r="V579" i="19"/>
  <c r="V578" i="19"/>
  <c r="V577" i="19"/>
  <c r="V576" i="19"/>
  <c r="V575" i="19"/>
  <c r="V574" i="19"/>
  <c r="V573" i="19"/>
  <c r="V572" i="19"/>
  <c r="V571" i="19"/>
  <c r="V570" i="19"/>
  <c r="V569" i="19"/>
  <c r="V568" i="19"/>
  <c r="V567" i="19"/>
  <c r="V566" i="19"/>
  <c r="V565" i="19"/>
  <c r="V564" i="19"/>
  <c r="V563" i="19"/>
  <c r="V562" i="19"/>
  <c r="V561" i="19"/>
  <c r="V560" i="19"/>
  <c r="V559" i="19"/>
  <c r="V558" i="19"/>
  <c r="V557" i="19"/>
  <c r="V556" i="19"/>
  <c r="V555" i="19"/>
  <c r="V554" i="19"/>
  <c r="V553" i="19"/>
  <c r="V552" i="19"/>
  <c r="V551" i="19"/>
  <c r="V550" i="19"/>
  <c r="V549" i="19"/>
  <c r="V548" i="19"/>
  <c r="V547" i="19"/>
  <c r="V546" i="19"/>
  <c r="V545" i="19"/>
  <c r="V544" i="19"/>
  <c r="V543" i="19"/>
  <c r="V542" i="19"/>
  <c r="V541" i="19"/>
  <c r="V540" i="19"/>
  <c r="V539" i="19"/>
  <c r="V538" i="19"/>
  <c r="V537" i="19"/>
  <c r="V536" i="19"/>
  <c r="V535" i="19"/>
  <c r="V534" i="19"/>
  <c r="V533" i="19"/>
  <c r="V532" i="19"/>
  <c r="V531" i="19"/>
  <c r="V530" i="19"/>
  <c r="V529" i="19"/>
  <c r="V528" i="19"/>
  <c r="V527" i="19"/>
  <c r="V526" i="19"/>
  <c r="V525" i="19"/>
  <c r="V524" i="19"/>
  <c r="V523" i="19"/>
  <c r="V522" i="19"/>
  <c r="V521" i="19"/>
  <c r="V520" i="19"/>
  <c r="V519" i="19"/>
  <c r="V518" i="19"/>
  <c r="V517" i="19"/>
  <c r="V516" i="19"/>
  <c r="V515" i="19"/>
  <c r="V514" i="19"/>
  <c r="V513" i="19"/>
  <c r="V512" i="19"/>
  <c r="V511" i="19"/>
  <c r="V510" i="19"/>
  <c r="V509" i="19"/>
  <c r="V508" i="19"/>
  <c r="V507" i="19"/>
  <c r="V506" i="19"/>
  <c r="V505" i="19"/>
  <c r="V504" i="19"/>
  <c r="V503" i="19"/>
  <c r="V502" i="19"/>
  <c r="V501" i="19"/>
  <c r="V500" i="19"/>
  <c r="V499" i="19"/>
  <c r="V498" i="19"/>
  <c r="V497" i="19"/>
  <c r="V496" i="19"/>
  <c r="V495" i="19"/>
  <c r="V494" i="19"/>
  <c r="V493" i="19"/>
  <c r="V492" i="19"/>
  <c r="V491" i="19"/>
  <c r="V490" i="19"/>
  <c r="V489" i="19"/>
  <c r="V488" i="19"/>
  <c r="V487" i="19"/>
  <c r="V486" i="19"/>
  <c r="V485" i="19"/>
  <c r="V484" i="19"/>
  <c r="V483" i="19"/>
  <c r="V482" i="19"/>
  <c r="V481" i="19"/>
  <c r="V480" i="19"/>
  <c r="V479" i="19"/>
  <c r="V478" i="19"/>
  <c r="V477" i="19"/>
  <c r="V476" i="19"/>
  <c r="V475" i="19"/>
  <c r="V474" i="19"/>
  <c r="V473" i="19"/>
  <c r="V472" i="19"/>
  <c r="V471" i="19"/>
  <c r="V470" i="19"/>
  <c r="V469" i="19"/>
  <c r="V468" i="19"/>
  <c r="V467" i="19"/>
  <c r="V466" i="19"/>
  <c r="V465" i="19"/>
  <c r="V464" i="19"/>
  <c r="V463" i="19"/>
  <c r="V462" i="19"/>
  <c r="V461" i="19"/>
  <c r="V460" i="19"/>
  <c r="V459" i="19"/>
  <c r="V458" i="19"/>
  <c r="V457" i="19"/>
  <c r="V456" i="19"/>
  <c r="V455" i="19"/>
  <c r="V454" i="19"/>
  <c r="V453" i="19"/>
  <c r="V452" i="19"/>
  <c r="V451" i="19"/>
  <c r="V450" i="19"/>
  <c r="V449" i="19"/>
  <c r="V448" i="19"/>
  <c r="V447" i="19"/>
  <c r="V446" i="19"/>
  <c r="V445" i="19"/>
  <c r="V444" i="19"/>
  <c r="V443" i="19"/>
  <c r="V442" i="19"/>
  <c r="V441" i="19"/>
  <c r="V440" i="19"/>
  <c r="V439" i="19"/>
  <c r="V438" i="19"/>
  <c r="V437" i="19"/>
  <c r="V436" i="19"/>
  <c r="V435" i="19"/>
  <c r="V434" i="19"/>
  <c r="V433" i="19"/>
  <c r="V432" i="19"/>
  <c r="V431" i="19"/>
  <c r="V430" i="19"/>
  <c r="V429" i="19"/>
  <c r="V428" i="19"/>
  <c r="V427" i="19"/>
  <c r="V426" i="19"/>
  <c r="V425" i="19"/>
  <c r="V424" i="19"/>
  <c r="V423" i="19"/>
  <c r="V422" i="19"/>
  <c r="V421" i="19"/>
  <c r="V420" i="19"/>
  <c r="V419" i="19"/>
  <c r="V418" i="19"/>
  <c r="V417" i="19"/>
  <c r="V416" i="19"/>
  <c r="V415" i="19"/>
  <c r="V414" i="19"/>
  <c r="V413" i="19"/>
  <c r="V412" i="19"/>
  <c r="V411" i="19"/>
  <c r="V410" i="19"/>
  <c r="V409" i="19"/>
  <c r="V408" i="19"/>
  <c r="V407" i="19"/>
  <c r="V406" i="19"/>
  <c r="V405" i="19"/>
  <c r="V404" i="19"/>
  <c r="V403" i="19"/>
  <c r="V402" i="19"/>
  <c r="V401" i="19"/>
  <c r="V400" i="19"/>
  <c r="V399" i="19"/>
  <c r="V398" i="19"/>
  <c r="V397" i="19"/>
  <c r="V396" i="19"/>
  <c r="V395" i="19"/>
  <c r="V394" i="19"/>
  <c r="V393" i="19"/>
  <c r="V392" i="19"/>
  <c r="V391" i="19"/>
  <c r="V390" i="19"/>
  <c r="V389" i="19"/>
  <c r="V388" i="19"/>
  <c r="V387" i="19"/>
  <c r="V386" i="19"/>
  <c r="V385" i="19"/>
  <c r="V384" i="19"/>
  <c r="V383" i="19"/>
  <c r="V382" i="19"/>
  <c r="V381" i="19"/>
  <c r="V380" i="19"/>
  <c r="V379" i="19"/>
  <c r="V378" i="19"/>
  <c r="V377" i="19"/>
  <c r="V376" i="19"/>
  <c r="V375" i="19"/>
  <c r="V374" i="19"/>
  <c r="V373" i="19"/>
  <c r="V372" i="19"/>
  <c r="V371" i="19"/>
  <c r="V370" i="19"/>
  <c r="V369" i="19"/>
  <c r="V368" i="19"/>
  <c r="V367" i="19"/>
  <c r="V366" i="19"/>
  <c r="V365" i="19"/>
  <c r="V364" i="19"/>
  <c r="V363" i="19"/>
  <c r="V362" i="19"/>
  <c r="V361" i="19"/>
  <c r="V360" i="19"/>
  <c r="V359" i="19"/>
  <c r="V358" i="19"/>
  <c r="V357" i="19"/>
  <c r="V356" i="19"/>
  <c r="V355" i="19"/>
  <c r="V354" i="19"/>
  <c r="V353" i="19"/>
  <c r="V352" i="19"/>
  <c r="V351" i="19"/>
  <c r="V350" i="19"/>
  <c r="V349" i="19"/>
  <c r="V348" i="19"/>
  <c r="V347" i="19"/>
  <c r="V346" i="19"/>
  <c r="V345" i="19"/>
  <c r="V344" i="19"/>
  <c r="V343" i="19"/>
  <c r="V342" i="19"/>
  <c r="V341" i="19"/>
  <c r="V340" i="19"/>
  <c r="V339" i="19"/>
  <c r="V338" i="19"/>
  <c r="V337" i="19"/>
  <c r="V336" i="19"/>
  <c r="V335" i="19"/>
  <c r="V334" i="19"/>
  <c r="V333" i="19"/>
  <c r="V332" i="19"/>
  <c r="V331" i="19"/>
  <c r="V330" i="19"/>
  <c r="V329" i="19"/>
  <c r="V328" i="19"/>
  <c r="V327" i="19"/>
  <c r="V326" i="19"/>
  <c r="V325" i="19"/>
  <c r="V324" i="19"/>
  <c r="V323" i="19"/>
  <c r="V322" i="19"/>
  <c r="V321" i="19"/>
  <c r="V320" i="19"/>
  <c r="V319" i="19"/>
  <c r="V318" i="19"/>
  <c r="V317" i="19"/>
  <c r="V316" i="19"/>
  <c r="V315" i="19"/>
  <c r="V314" i="19"/>
  <c r="V313" i="19"/>
  <c r="V312" i="19"/>
  <c r="V311" i="19"/>
  <c r="V310" i="19"/>
  <c r="V309" i="19"/>
  <c r="V308" i="19"/>
  <c r="V307" i="19"/>
  <c r="V306" i="19"/>
  <c r="V305" i="19"/>
  <c r="V304" i="19"/>
  <c r="V303" i="19"/>
  <c r="V302" i="19"/>
  <c r="V301" i="19"/>
  <c r="V300" i="19"/>
  <c r="V299" i="19"/>
  <c r="V298" i="19"/>
  <c r="V297" i="19"/>
  <c r="V296" i="19"/>
  <c r="V295" i="19"/>
  <c r="V294" i="19"/>
  <c r="V293" i="19"/>
  <c r="V292" i="19"/>
  <c r="V291" i="19"/>
  <c r="V290" i="19"/>
  <c r="V289" i="19"/>
  <c r="V288" i="19"/>
  <c r="V287" i="19"/>
  <c r="V286" i="19"/>
  <c r="V285" i="19"/>
  <c r="V284" i="19"/>
  <c r="V283" i="19"/>
  <c r="V282" i="19"/>
  <c r="V281" i="19"/>
  <c r="V280" i="19"/>
  <c r="V279" i="19"/>
  <c r="V278" i="19"/>
  <c r="V277" i="19"/>
  <c r="V276" i="19"/>
  <c r="V275" i="19"/>
  <c r="V274" i="19"/>
  <c r="V273" i="19"/>
  <c r="V272" i="19"/>
  <c r="V271" i="19"/>
  <c r="V270" i="19"/>
  <c r="V269" i="19"/>
  <c r="V268" i="19"/>
  <c r="V267" i="19"/>
  <c r="V266" i="19"/>
  <c r="V265" i="19"/>
  <c r="V264" i="19"/>
  <c r="V263" i="19"/>
  <c r="V262" i="19"/>
  <c r="V261" i="19"/>
  <c r="V260" i="19"/>
  <c r="V259" i="19"/>
  <c r="V258" i="19"/>
  <c r="V257" i="19"/>
  <c r="V256" i="19"/>
  <c r="V255" i="19"/>
  <c r="V254" i="19"/>
  <c r="V253" i="19"/>
  <c r="V252" i="19"/>
  <c r="V251" i="19"/>
  <c r="V250" i="19"/>
  <c r="V249" i="19"/>
  <c r="V248" i="19"/>
  <c r="V247" i="19"/>
  <c r="V246" i="19"/>
  <c r="V245" i="19"/>
  <c r="V244" i="19"/>
  <c r="V243" i="19"/>
  <c r="V242" i="19"/>
  <c r="V241" i="19"/>
  <c r="V240" i="19"/>
  <c r="V239" i="19"/>
  <c r="V238" i="19"/>
  <c r="V237" i="19"/>
  <c r="V236" i="19"/>
  <c r="V235" i="19"/>
  <c r="V234" i="19"/>
  <c r="V233" i="19"/>
  <c r="V232" i="19"/>
  <c r="V231" i="19"/>
  <c r="V230" i="19"/>
  <c r="V229" i="19"/>
  <c r="V228" i="19"/>
  <c r="V227" i="19"/>
  <c r="V226" i="19"/>
  <c r="V225" i="19"/>
  <c r="V224" i="19"/>
  <c r="V223" i="19"/>
  <c r="V222" i="19"/>
  <c r="V221" i="19"/>
  <c r="V220" i="19"/>
  <c r="V219" i="19"/>
  <c r="V218" i="19"/>
  <c r="V217" i="19"/>
  <c r="V216" i="19"/>
  <c r="V215" i="19"/>
  <c r="V214" i="19"/>
  <c r="V213" i="19"/>
  <c r="V212" i="19"/>
  <c r="V211" i="19"/>
  <c r="V210" i="19"/>
  <c r="V209" i="19"/>
  <c r="V208" i="19"/>
  <c r="V207" i="19"/>
  <c r="V206" i="19"/>
  <c r="V205" i="19"/>
  <c r="V204" i="19"/>
  <c r="V203" i="19"/>
  <c r="V202" i="19"/>
  <c r="V201" i="19"/>
  <c r="V200" i="19"/>
  <c r="V199" i="19"/>
  <c r="V198" i="19"/>
  <c r="V197" i="19"/>
  <c r="V196" i="19"/>
  <c r="V195" i="19"/>
  <c r="V194" i="19"/>
  <c r="V193" i="19"/>
  <c r="V192" i="19"/>
  <c r="V191" i="19"/>
  <c r="V190" i="19"/>
  <c r="V189" i="19"/>
  <c r="V188" i="19"/>
  <c r="V187" i="19"/>
  <c r="V186" i="19"/>
  <c r="V185" i="19"/>
  <c r="V184" i="19"/>
  <c r="V183" i="19"/>
  <c r="V182" i="19"/>
  <c r="V181" i="19"/>
  <c r="V180" i="19"/>
  <c r="V179" i="19"/>
  <c r="V178" i="19"/>
  <c r="V177" i="19"/>
  <c r="V176" i="19"/>
  <c r="V175" i="19"/>
  <c r="V174" i="19"/>
  <c r="V173" i="19"/>
  <c r="V172" i="19"/>
  <c r="V171" i="19"/>
  <c r="V170" i="19"/>
  <c r="V169" i="19"/>
  <c r="V168" i="19"/>
  <c r="V167" i="19"/>
  <c r="V166" i="19"/>
  <c r="V165" i="19"/>
  <c r="V164" i="19"/>
  <c r="V163" i="19"/>
  <c r="V162" i="19"/>
  <c r="V161" i="19"/>
  <c r="V160" i="19"/>
  <c r="V159" i="19"/>
  <c r="V158" i="19"/>
  <c r="V157" i="19"/>
  <c r="V156" i="19"/>
  <c r="V155" i="19"/>
  <c r="V154" i="19"/>
  <c r="V153" i="19"/>
  <c r="V152" i="19"/>
  <c r="V151" i="19"/>
  <c r="V150" i="19"/>
  <c r="V149" i="19"/>
  <c r="V148" i="19"/>
  <c r="V147" i="19"/>
  <c r="V146" i="19"/>
  <c r="V145" i="19"/>
  <c r="V144" i="19"/>
  <c r="V143" i="19"/>
  <c r="V142" i="19"/>
  <c r="V141" i="19"/>
  <c r="V140" i="19"/>
  <c r="V139" i="19"/>
  <c r="V138" i="19"/>
  <c r="V137" i="19"/>
  <c r="V136" i="19"/>
  <c r="V135" i="19"/>
  <c r="V134" i="19"/>
  <c r="V133" i="19"/>
  <c r="V132" i="19"/>
  <c r="V131" i="19"/>
  <c r="V130" i="19"/>
  <c r="V129" i="19"/>
  <c r="V128" i="19"/>
  <c r="V127" i="19"/>
  <c r="V126" i="19"/>
  <c r="V125" i="19"/>
  <c r="V124" i="19"/>
  <c r="V123" i="19"/>
  <c r="V122" i="19"/>
  <c r="V121" i="19"/>
  <c r="V120" i="19"/>
  <c r="V119" i="19"/>
  <c r="V118" i="19"/>
  <c r="V117" i="19"/>
  <c r="V116" i="19"/>
  <c r="V115" i="19"/>
  <c r="V114" i="19"/>
  <c r="V113" i="19"/>
  <c r="V112" i="19"/>
  <c r="V111" i="19"/>
  <c r="V110" i="19"/>
  <c r="V109" i="19"/>
  <c r="V108" i="19"/>
  <c r="V107" i="19"/>
  <c r="V106" i="19"/>
  <c r="V105" i="19"/>
  <c r="V104" i="19"/>
  <c r="V103" i="19"/>
  <c r="V102" i="19"/>
  <c r="V101" i="19"/>
  <c r="V100" i="19"/>
  <c r="V99" i="19"/>
  <c r="V98" i="19"/>
  <c r="V97" i="19"/>
  <c r="V96" i="19"/>
  <c r="V95" i="19"/>
  <c r="V94" i="19"/>
  <c r="V93" i="19"/>
  <c r="V92" i="19"/>
  <c r="V91" i="19"/>
  <c r="V90" i="19"/>
  <c r="V89" i="19"/>
  <c r="V88" i="19"/>
  <c r="V87" i="19"/>
  <c r="V86" i="19"/>
  <c r="V85" i="19"/>
  <c r="V84" i="19"/>
  <c r="V83" i="19"/>
  <c r="V82" i="19"/>
  <c r="V81" i="19"/>
  <c r="V80" i="19"/>
  <c r="V79" i="19"/>
  <c r="V78" i="19"/>
  <c r="V77" i="19"/>
  <c r="V76" i="19"/>
  <c r="V75" i="19"/>
  <c r="V74" i="19"/>
  <c r="V73" i="19"/>
  <c r="V72" i="19"/>
  <c r="V71" i="19"/>
  <c r="V70" i="19"/>
  <c r="V69" i="19"/>
  <c r="V68" i="19"/>
  <c r="V67" i="19"/>
  <c r="V66" i="19"/>
  <c r="V65" i="19"/>
  <c r="V64" i="19"/>
  <c r="V63" i="19"/>
  <c r="V62" i="19"/>
  <c r="V61" i="19"/>
  <c r="V60" i="19"/>
  <c r="V59" i="19"/>
  <c r="V58" i="19"/>
  <c r="V57" i="19"/>
  <c r="V56" i="19"/>
  <c r="V55" i="19"/>
  <c r="V54" i="19"/>
  <c r="V53" i="19"/>
  <c r="V52" i="19"/>
  <c r="V51" i="19"/>
  <c r="V50" i="19"/>
  <c r="V49" i="19"/>
  <c r="V48" i="19"/>
  <c r="V47" i="19"/>
  <c r="V46" i="19"/>
  <c r="V45" i="19"/>
  <c r="V44" i="19"/>
  <c r="V43" i="19"/>
  <c r="V42" i="19"/>
  <c r="V41" i="19"/>
  <c r="V40" i="19"/>
  <c r="V39" i="19"/>
  <c r="V38" i="19"/>
  <c r="V37" i="19"/>
  <c r="V36" i="19"/>
  <c r="V35" i="19"/>
  <c r="V34" i="19"/>
  <c r="V33" i="19"/>
  <c r="V32" i="19"/>
  <c r="V31" i="19"/>
  <c r="V30" i="19"/>
  <c r="V29" i="19"/>
  <c r="V28" i="19"/>
  <c r="V27" i="19"/>
  <c r="V26" i="19"/>
  <c r="V25" i="19"/>
  <c r="V24" i="19"/>
  <c r="V23" i="19"/>
  <c r="V22" i="19"/>
  <c r="V21" i="19"/>
  <c r="V20" i="19"/>
  <c r="V19" i="19"/>
  <c r="V18" i="19"/>
  <c r="V17" i="19"/>
  <c r="V16" i="19"/>
  <c r="V15" i="19"/>
  <c r="V14" i="19"/>
  <c r="V13" i="19"/>
  <c r="V12" i="19"/>
  <c r="V11" i="19"/>
  <c r="V10" i="19"/>
  <c r="V9" i="19"/>
  <c r="V8" i="19"/>
  <c r="V7" i="19"/>
  <c r="V6" i="19"/>
  <c r="V5" i="19"/>
  <c r="V4" i="19"/>
  <c r="V3" i="19"/>
  <c r="V2" i="19"/>
  <c r="V417" i="18"/>
  <c r="V416" i="18"/>
  <c r="V415" i="18"/>
  <c r="V414" i="18"/>
  <c r="V413" i="18"/>
  <c r="V412" i="18"/>
  <c r="V411" i="18"/>
  <c r="V410" i="18"/>
  <c r="V409" i="18"/>
  <c r="V408" i="18"/>
  <c r="V407" i="18"/>
  <c r="V406" i="18"/>
  <c r="V405" i="18"/>
  <c r="V404" i="18"/>
  <c r="V403" i="18"/>
  <c r="V402" i="18"/>
  <c r="V401" i="18"/>
  <c r="V400" i="18"/>
  <c r="V399" i="18"/>
  <c r="V398" i="18"/>
  <c r="V397" i="18"/>
  <c r="V396" i="18"/>
  <c r="V395" i="18"/>
  <c r="V394" i="18"/>
  <c r="V393" i="18"/>
  <c r="V392" i="18"/>
  <c r="V391" i="18"/>
  <c r="V390" i="18"/>
  <c r="V389" i="18"/>
  <c r="V388" i="18"/>
  <c r="V387" i="18"/>
  <c r="V386" i="18"/>
  <c r="V385" i="18"/>
  <c r="V384" i="18"/>
  <c r="V383" i="18"/>
  <c r="V382" i="18"/>
  <c r="V381" i="18"/>
  <c r="V380" i="18"/>
  <c r="V379" i="18"/>
  <c r="V378" i="18"/>
  <c r="V377" i="18"/>
  <c r="V376" i="18"/>
  <c r="V375" i="18"/>
  <c r="V374" i="18"/>
  <c r="V373" i="18"/>
  <c r="V372" i="18"/>
  <c r="V371" i="18"/>
  <c r="V370" i="18"/>
  <c r="V369" i="18"/>
  <c r="V368" i="18"/>
  <c r="V367" i="18"/>
  <c r="V366" i="18"/>
  <c r="V365" i="18"/>
  <c r="V364" i="18"/>
  <c r="V363" i="18"/>
  <c r="V362" i="18"/>
  <c r="V361" i="18"/>
  <c r="V360" i="18"/>
  <c r="V359" i="18"/>
  <c r="V358" i="18"/>
  <c r="V357" i="18"/>
  <c r="V356" i="18"/>
  <c r="V355" i="18"/>
  <c r="V354" i="18"/>
  <c r="V353" i="18"/>
  <c r="V352" i="18"/>
  <c r="V351" i="18"/>
  <c r="V350" i="18"/>
  <c r="V349" i="18"/>
  <c r="V348" i="18"/>
  <c r="V347" i="18"/>
  <c r="V346" i="18"/>
  <c r="V345" i="18"/>
  <c r="V344" i="18"/>
  <c r="V343" i="18"/>
  <c r="V342" i="18"/>
  <c r="V341" i="18"/>
  <c r="V340" i="18"/>
  <c r="V339" i="18"/>
  <c r="V338" i="18"/>
  <c r="V337" i="18"/>
  <c r="V336" i="18"/>
  <c r="V335" i="18"/>
  <c r="V334" i="18"/>
  <c r="V333" i="18"/>
  <c r="V332" i="18"/>
  <c r="V331" i="18"/>
  <c r="V330" i="18"/>
  <c r="V329" i="18"/>
  <c r="V328" i="18"/>
  <c r="V327" i="18"/>
  <c r="V326" i="18"/>
  <c r="V325" i="18"/>
  <c r="V324" i="18"/>
  <c r="V323" i="18"/>
  <c r="V322" i="18"/>
  <c r="V321" i="18"/>
  <c r="V320" i="18"/>
  <c r="V319" i="18"/>
  <c r="V318" i="18"/>
  <c r="V317" i="18"/>
  <c r="V316" i="18"/>
  <c r="V315" i="18"/>
  <c r="V314" i="18"/>
  <c r="V313" i="18"/>
  <c r="V312" i="18"/>
  <c r="V311" i="18"/>
  <c r="V310" i="18"/>
  <c r="V309" i="18"/>
  <c r="V308" i="18"/>
  <c r="V307" i="18"/>
  <c r="V306" i="18"/>
  <c r="V305" i="18"/>
  <c r="V304" i="18"/>
  <c r="V303" i="18"/>
  <c r="V302" i="18"/>
  <c r="V301" i="18"/>
  <c r="V300" i="18"/>
  <c r="V299" i="18"/>
  <c r="V298" i="18"/>
  <c r="V297" i="18"/>
  <c r="V296" i="18"/>
  <c r="V295" i="18"/>
  <c r="V294" i="18"/>
  <c r="V293" i="18"/>
  <c r="V292" i="18"/>
  <c r="V291" i="18"/>
  <c r="V290" i="18"/>
  <c r="V289" i="18"/>
  <c r="V288" i="18"/>
  <c r="V287" i="18"/>
  <c r="V286" i="18"/>
  <c r="V285" i="18"/>
  <c r="V284" i="18"/>
  <c r="V283" i="18"/>
  <c r="V282" i="18"/>
  <c r="V281" i="18"/>
  <c r="V280" i="18"/>
  <c r="V279" i="18"/>
  <c r="V278" i="18"/>
  <c r="V277" i="18"/>
  <c r="V276" i="18"/>
  <c r="V275" i="18"/>
  <c r="V274" i="18"/>
  <c r="V273" i="18"/>
  <c r="V272" i="18"/>
  <c r="V271" i="18"/>
  <c r="V270" i="18"/>
  <c r="V269" i="18"/>
  <c r="V268" i="18"/>
  <c r="V267" i="18"/>
  <c r="V266" i="18"/>
  <c r="V265" i="18"/>
  <c r="V264" i="18"/>
  <c r="V263" i="18"/>
  <c r="V262" i="18"/>
  <c r="V261" i="18"/>
  <c r="V260" i="18"/>
  <c r="V259" i="18"/>
  <c r="V258" i="18"/>
  <c r="V257" i="18"/>
  <c r="V256" i="18"/>
  <c r="V255" i="18"/>
  <c r="V254" i="18"/>
  <c r="V253" i="18"/>
  <c r="V252" i="18"/>
  <c r="V251" i="18"/>
  <c r="V250" i="18"/>
  <c r="V249" i="18"/>
  <c r="V248" i="18"/>
  <c r="V247" i="18"/>
  <c r="V246" i="18"/>
  <c r="V245" i="18"/>
  <c r="V244" i="18"/>
  <c r="V243" i="18"/>
  <c r="V242" i="18"/>
  <c r="V241" i="18"/>
  <c r="V240" i="18"/>
  <c r="V239" i="18"/>
  <c r="V238" i="18"/>
  <c r="V237" i="18"/>
  <c r="V236" i="18"/>
  <c r="V235" i="18"/>
  <c r="V234" i="18"/>
  <c r="V233" i="18"/>
  <c r="V232" i="18"/>
  <c r="V231" i="18"/>
  <c r="V230" i="18"/>
  <c r="V229" i="18"/>
  <c r="V228" i="18"/>
  <c r="V227" i="18"/>
  <c r="V226" i="18"/>
  <c r="V225" i="18"/>
  <c r="V224" i="18"/>
  <c r="V223" i="18"/>
  <c r="V222" i="18"/>
  <c r="V221" i="18"/>
  <c r="V220" i="18"/>
  <c r="V219" i="18"/>
  <c r="V218" i="18"/>
  <c r="V217" i="18"/>
  <c r="V216" i="18"/>
  <c r="V215" i="18"/>
  <c r="V214" i="18"/>
  <c r="V213" i="18"/>
  <c r="V212" i="18"/>
  <c r="V211" i="18"/>
  <c r="V210" i="18"/>
  <c r="V209" i="18"/>
  <c r="V208" i="18"/>
  <c r="V207" i="18"/>
  <c r="V206" i="18"/>
  <c r="V205" i="18"/>
  <c r="V204" i="18"/>
  <c r="V203" i="18"/>
  <c r="V202" i="18"/>
  <c r="V201" i="18"/>
  <c r="V200" i="18"/>
  <c r="V199" i="18"/>
  <c r="V198" i="18"/>
  <c r="V197" i="18"/>
  <c r="V196" i="18"/>
  <c r="V195" i="18"/>
  <c r="V194" i="18"/>
  <c r="V193" i="18"/>
  <c r="V192" i="18"/>
  <c r="V191" i="18"/>
  <c r="V190" i="18"/>
  <c r="V189" i="18"/>
  <c r="V188" i="18"/>
  <c r="V187" i="18"/>
  <c r="V186" i="18"/>
  <c r="V185" i="18"/>
  <c r="V184" i="18"/>
  <c r="V183" i="18"/>
  <c r="V182" i="18"/>
  <c r="V181" i="18"/>
  <c r="V180" i="18"/>
  <c r="V179" i="18"/>
  <c r="V178" i="18"/>
  <c r="V177" i="18"/>
  <c r="V176" i="18"/>
  <c r="V175" i="18"/>
  <c r="V174" i="18"/>
  <c r="V173" i="18"/>
  <c r="V172" i="18"/>
  <c r="V171" i="18"/>
  <c r="V170" i="18"/>
  <c r="V169" i="18"/>
  <c r="V168" i="18"/>
  <c r="V167" i="18"/>
  <c r="V166" i="18"/>
  <c r="V165" i="18"/>
  <c r="V164" i="18"/>
  <c r="V163" i="18"/>
  <c r="V162" i="18"/>
  <c r="V161" i="18"/>
  <c r="V160" i="18"/>
  <c r="V159" i="18"/>
  <c r="V158" i="18"/>
  <c r="V157" i="18"/>
  <c r="V156" i="18"/>
  <c r="V155" i="18"/>
  <c r="V154" i="18"/>
  <c r="V153" i="18"/>
  <c r="V152" i="18"/>
  <c r="V151" i="18"/>
  <c r="V150" i="18"/>
  <c r="V149" i="18"/>
  <c r="V148" i="18"/>
  <c r="V147" i="18"/>
  <c r="V146" i="18"/>
  <c r="V145" i="18"/>
  <c r="V144" i="18"/>
  <c r="V143" i="18"/>
  <c r="V142" i="18"/>
  <c r="V141" i="18"/>
  <c r="V140" i="18"/>
  <c r="V139" i="18"/>
  <c r="V138" i="18"/>
  <c r="V137" i="18"/>
  <c r="V136" i="18"/>
  <c r="V135" i="18"/>
  <c r="V134" i="18"/>
  <c r="V133" i="18"/>
  <c r="V132" i="18"/>
  <c r="V131" i="18"/>
  <c r="V130" i="18"/>
  <c r="V129" i="18"/>
  <c r="V128" i="18"/>
  <c r="V127" i="18"/>
  <c r="V126" i="18"/>
  <c r="V125" i="18"/>
  <c r="V124" i="18"/>
  <c r="V123" i="18"/>
  <c r="V122" i="18"/>
  <c r="V121" i="18"/>
  <c r="V120" i="18"/>
  <c r="V119" i="18"/>
  <c r="V118" i="18"/>
  <c r="V117" i="18"/>
  <c r="V116" i="18"/>
  <c r="V115" i="18"/>
  <c r="V114" i="18"/>
  <c r="V113" i="18"/>
  <c r="V112" i="18"/>
  <c r="V111" i="18"/>
  <c r="V110" i="18"/>
  <c r="V109" i="18"/>
  <c r="V108" i="18"/>
  <c r="V107" i="18"/>
  <c r="V106" i="18"/>
  <c r="V105" i="18"/>
  <c r="V104" i="18"/>
  <c r="V103" i="18"/>
  <c r="V102" i="18"/>
  <c r="V101" i="18"/>
  <c r="V100" i="18"/>
  <c r="V99" i="18"/>
  <c r="V98" i="18"/>
  <c r="V97" i="18"/>
  <c r="V96" i="18"/>
  <c r="V95" i="18"/>
  <c r="V94" i="18"/>
  <c r="V93" i="18"/>
  <c r="V92" i="18"/>
  <c r="V91" i="18"/>
  <c r="V90" i="18"/>
  <c r="V89" i="18"/>
  <c r="V88" i="18"/>
  <c r="V87" i="18"/>
  <c r="V86" i="18"/>
  <c r="V85" i="18"/>
  <c r="V84" i="18"/>
  <c r="V83" i="18"/>
  <c r="V82" i="18"/>
  <c r="V81" i="18"/>
  <c r="V80" i="18"/>
  <c r="V79" i="18"/>
  <c r="V78" i="18"/>
  <c r="V77" i="18"/>
  <c r="V76" i="18"/>
  <c r="V75" i="18"/>
  <c r="V74" i="18"/>
  <c r="V73" i="18"/>
  <c r="V72" i="18"/>
  <c r="V71" i="18"/>
  <c r="V70" i="18"/>
  <c r="V69" i="18"/>
  <c r="V68" i="18"/>
  <c r="V67" i="18"/>
  <c r="V66" i="18"/>
  <c r="V65" i="18"/>
  <c r="V64" i="18"/>
  <c r="V63" i="18"/>
  <c r="V62" i="18"/>
  <c r="V61" i="18"/>
  <c r="V60" i="18"/>
  <c r="V59" i="18"/>
  <c r="V58" i="18"/>
  <c r="V57" i="18"/>
  <c r="V56" i="18"/>
  <c r="V55" i="18"/>
  <c r="V54" i="18"/>
  <c r="V53" i="18"/>
  <c r="V52" i="18"/>
  <c r="V51" i="18"/>
  <c r="V50" i="18"/>
  <c r="V49" i="18"/>
  <c r="V48" i="18"/>
  <c r="V47" i="18"/>
  <c r="V46" i="18"/>
  <c r="V45" i="18"/>
  <c r="V44" i="18"/>
  <c r="V43" i="18"/>
  <c r="V42" i="18"/>
  <c r="V41" i="18"/>
  <c r="V40" i="18"/>
  <c r="V39" i="18"/>
  <c r="V38" i="18"/>
  <c r="V37" i="18"/>
  <c r="V36" i="18"/>
  <c r="V35" i="18"/>
  <c r="V34" i="18"/>
  <c r="V33" i="18"/>
  <c r="V32" i="18"/>
  <c r="V31" i="18"/>
  <c r="V30" i="18"/>
  <c r="V29" i="18"/>
  <c r="V28" i="18"/>
  <c r="V27" i="18"/>
  <c r="V26" i="18"/>
  <c r="V25" i="18"/>
  <c r="V24" i="18"/>
  <c r="V23" i="18"/>
  <c r="V22" i="18"/>
  <c r="V21" i="18"/>
  <c r="V20" i="18"/>
  <c r="V19" i="18"/>
  <c r="V18" i="18"/>
  <c r="V17" i="18"/>
  <c r="V16" i="18"/>
  <c r="V15" i="18"/>
  <c r="V14" i="18"/>
  <c r="V13" i="18"/>
  <c r="V12" i="18"/>
  <c r="V11" i="18"/>
  <c r="V10" i="18"/>
  <c r="V9" i="18"/>
  <c r="V8" i="18"/>
  <c r="V7" i="18"/>
  <c r="V6" i="18"/>
  <c r="V5" i="18"/>
  <c r="V4" i="18"/>
  <c r="V3" i="18"/>
  <c r="V2" i="18"/>
  <c r="V2"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K2" i="3"/>
  <c r="I6" i="3"/>
  <c r="I4" i="3"/>
  <c r="I2" i="3"/>
  <c r="F277" i="5" l="1"/>
  <c r="F3" i="5"/>
  <c r="F11" i="5"/>
  <c r="F19" i="5"/>
  <c r="F27" i="5"/>
  <c r="F35" i="5"/>
  <c r="F43" i="5"/>
  <c r="F51" i="5"/>
  <c r="F59" i="5"/>
  <c r="F67" i="5"/>
  <c r="F75" i="5"/>
  <c r="F83" i="5"/>
  <c r="F91" i="5"/>
  <c r="F99" i="5"/>
  <c r="F107" i="5"/>
  <c r="F115" i="5"/>
  <c r="F123" i="5"/>
  <c r="F131" i="5"/>
  <c r="F139" i="5"/>
  <c r="F147" i="5"/>
  <c r="F155" i="5"/>
  <c r="F4" i="5"/>
  <c r="F5" i="5"/>
  <c r="F6" i="5"/>
  <c r="F14" i="5"/>
  <c r="F22" i="5"/>
  <c r="F30" i="5"/>
  <c r="F38" i="5"/>
  <c r="F46" i="5"/>
  <c r="F54" i="5"/>
  <c r="F62" i="5"/>
  <c r="F70" i="5"/>
  <c r="F78" i="5"/>
  <c r="F86" i="5"/>
  <c r="F94" i="5"/>
  <c r="F102" i="5"/>
  <c r="F110" i="5"/>
  <c r="F118" i="5"/>
  <c r="F126" i="5"/>
  <c r="F134" i="5"/>
  <c r="F142" i="5"/>
  <c r="F150" i="5"/>
  <c r="F158" i="5"/>
  <c r="F166" i="5"/>
  <c r="F174" i="5"/>
  <c r="F182" i="5"/>
  <c r="F190" i="5"/>
  <c r="F198" i="5"/>
  <c r="F206" i="5"/>
  <c r="F214" i="5"/>
  <c r="F222" i="5"/>
  <c r="F230" i="5"/>
  <c r="F238" i="5"/>
  <c r="F246" i="5"/>
  <c r="F254" i="5"/>
  <c r="F262" i="5"/>
  <c r="F270" i="5"/>
  <c r="F278" i="5"/>
  <c r="F286" i="5"/>
  <c r="F294" i="5"/>
  <c r="F302" i="5"/>
  <c r="F310" i="5"/>
  <c r="F318" i="5"/>
  <c r="F326" i="5"/>
  <c r="F334" i="5"/>
  <c r="F342" i="5"/>
  <c r="F350" i="5"/>
  <c r="F358" i="5"/>
  <c r="F366" i="5"/>
  <c r="F374" i="5"/>
  <c r="F382" i="5"/>
  <c r="F390" i="5"/>
  <c r="F398" i="5"/>
  <c r="F406" i="5"/>
  <c r="F414" i="5"/>
  <c r="F422" i="5"/>
  <c r="F430" i="5"/>
  <c r="F438" i="5"/>
  <c r="F446" i="5"/>
  <c r="F454" i="5"/>
  <c r="F462" i="5"/>
  <c r="F470" i="5"/>
  <c r="F478" i="5"/>
  <c r="F486" i="5"/>
  <c r="F494" i="5"/>
  <c r="F502" i="5"/>
  <c r="F510" i="5"/>
  <c r="F518" i="5"/>
  <c r="F526" i="5"/>
  <c r="F534" i="5"/>
  <c r="F542" i="5"/>
  <c r="F550" i="5"/>
  <c r="F558" i="5"/>
  <c r="F566" i="5"/>
  <c r="F574" i="5"/>
  <c r="F582" i="5"/>
  <c r="F590" i="5"/>
  <c r="F598" i="5"/>
  <c r="F606" i="5"/>
  <c r="F614" i="5"/>
  <c r="F7" i="5"/>
  <c r="F15" i="5"/>
  <c r="F23" i="5"/>
  <c r="F31" i="5"/>
  <c r="F39" i="5"/>
  <c r="F47" i="5"/>
  <c r="F55" i="5"/>
  <c r="F63" i="5"/>
  <c r="F71" i="5"/>
  <c r="F79" i="5"/>
  <c r="F87" i="5"/>
  <c r="F95" i="5"/>
  <c r="F103" i="5"/>
  <c r="F111" i="5"/>
  <c r="F119" i="5"/>
  <c r="F127" i="5"/>
  <c r="F135" i="5"/>
  <c r="F143" i="5"/>
  <c r="F151" i="5"/>
  <c r="F159" i="5"/>
  <c r="F167" i="5"/>
  <c r="F175" i="5"/>
  <c r="F183" i="5"/>
  <c r="F191" i="5"/>
  <c r="F199" i="5"/>
  <c r="F207" i="5"/>
  <c r="F215" i="5"/>
  <c r="F223" i="5"/>
  <c r="F231" i="5"/>
  <c r="F239" i="5"/>
  <c r="F247" i="5"/>
  <c r="F255" i="5"/>
  <c r="F263" i="5"/>
  <c r="F271" i="5"/>
  <c r="F279" i="5"/>
  <c r="F287" i="5"/>
  <c r="F295" i="5"/>
  <c r="F303" i="5"/>
  <c r="F311" i="5"/>
  <c r="F319" i="5"/>
  <c r="F327" i="5"/>
  <c r="F335" i="5"/>
  <c r="F343" i="5"/>
  <c r="F351" i="5"/>
  <c r="F359" i="5"/>
  <c r="F367" i="5"/>
  <c r="F375" i="5"/>
  <c r="F383" i="5"/>
  <c r="F391" i="5"/>
  <c r="F399" i="5"/>
  <c r="F407" i="5"/>
  <c r="F415" i="5"/>
  <c r="F423" i="5"/>
  <c r="F431" i="5"/>
  <c r="F439" i="5"/>
  <c r="F447" i="5"/>
  <c r="F455" i="5"/>
  <c r="F463" i="5"/>
  <c r="F471" i="5"/>
  <c r="F479" i="5"/>
  <c r="F487" i="5"/>
  <c r="F495" i="5"/>
  <c r="F503" i="5"/>
  <c r="F511" i="5"/>
  <c r="F519" i="5"/>
  <c r="F527" i="5"/>
  <c r="F535" i="5"/>
  <c r="F543" i="5"/>
  <c r="F551" i="5"/>
  <c r="F559" i="5"/>
  <c r="F567" i="5"/>
  <c r="F575" i="5"/>
  <c r="F583" i="5"/>
  <c r="F591" i="5"/>
  <c r="F599" i="5"/>
  <c r="F607" i="5"/>
  <c r="F615" i="5"/>
  <c r="F623" i="5"/>
  <c r="F631" i="5"/>
  <c r="F639" i="5"/>
  <c r="F647" i="5"/>
  <c r="F655" i="5"/>
  <c r="F663" i="5"/>
  <c r="F671" i="5"/>
  <c r="F679" i="5"/>
  <c r="F8" i="5"/>
  <c r="F9" i="5"/>
  <c r="F17" i="5"/>
  <c r="F25" i="5"/>
  <c r="F33" i="5"/>
  <c r="F41" i="5"/>
  <c r="F49" i="5"/>
  <c r="F57" i="5"/>
  <c r="F65" i="5"/>
  <c r="F73" i="5"/>
  <c r="F81" i="5"/>
  <c r="F89" i="5"/>
  <c r="F97" i="5"/>
  <c r="F105" i="5"/>
  <c r="F113" i="5"/>
  <c r="F121" i="5"/>
  <c r="F129" i="5"/>
  <c r="F137" i="5"/>
  <c r="F145" i="5"/>
  <c r="F153" i="5"/>
  <c r="F161" i="5"/>
  <c r="F169" i="5"/>
  <c r="F177" i="5"/>
  <c r="F185" i="5"/>
  <c r="F193" i="5"/>
  <c r="F201" i="5"/>
  <c r="F209" i="5"/>
  <c r="F217" i="5"/>
  <c r="F225" i="5"/>
  <c r="F233" i="5"/>
  <c r="F241" i="5"/>
  <c r="F249" i="5"/>
  <c r="F257" i="5"/>
  <c r="F265" i="5"/>
  <c r="F273" i="5"/>
  <c r="F281" i="5"/>
  <c r="F289" i="5"/>
  <c r="F297" i="5"/>
  <c r="F305" i="5"/>
  <c r="F313" i="5"/>
  <c r="F321" i="5"/>
  <c r="F329" i="5"/>
  <c r="F337" i="5"/>
  <c r="F345" i="5"/>
  <c r="F353" i="5"/>
  <c r="F361" i="5"/>
  <c r="F369" i="5"/>
  <c r="F377" i="5"/>
  <c r="F385" i="5"/>
  <c r="F393" i="5"/>
  <c r="F401" i="5"/>
  <c r="F409" i="5"/>
  <c r="F417" i="5"/>
  <c r="F425" i="5"/>
  <c r="F433" i="5"/>
  <c r="F441" i="5"/>
  <c r="F449" i="5"/>
  <c r="F457" i="5"/>
  <c r="F465" i="5"/>
  <c r="F473" i="5"/>
  <c r="F481" i="5"/>
  <c r="F489" i="5"/>
  <c r="F497" i="5"/>
  <c r="F505" i="5"/>
  <c r="F513" i="5"/>
  <c r="F521" i="5"/>
  <c r="F529" i="5"/>
  <c r="F537" i="5"/>
  <c r="F545" i="5"/>
  <c r="F553" i="5"/>
  <c r="F561" i="5"/>
  <c r="F569" i="5"/>
  <c r="F577" i="5"/>
  <c r="F585" i="5"/>
  <c r="F593" i="5"/>
  <c r="F601" i="5"/>
  <c r="F609" i="5"/>
  <c r="F617" i="5"/>
  <c r="F625" i="5"/>
  <c r="F633" i="5"/>
  <c r="F641" i="5"/>
  <c r="F649" i="5"/>
  <c r="F657" i="5"/>
  <c r="F665" i="5"/>
  <c r="F673" i="5"/>
  <c r="F10" i="5"/>
  <c r="F26" i="5"/>
  <c r="F42" i="5"/>
  <c r="F58" i="5"/>
  <c r="F74" i="5"/>
  <c r="F90" i="5"/>
  <c r="F106" i="5"/>
  <c r="F122" i="5"/>
  <c r="F138" i="5"/>
  <c r="F154" i="5"/>
  <c r="F168" i="5"/>
  <c r="F180" i="5"/>
  <c r="F194" i="5"/>
  <c r="F205" i="5"/>
  <c r="F219" i="5"/>
  <c r="F232" i="5"/>
  <c r="F244" i="5"/>
  <c r="F258" i="5"/>
  <c r="F269" i="5"/>
  <c r="F283" i="5"/>
  <c r="F296" i="5"/>
  <c r="F308" i="5"/>
  <c r="F322" i="5"/>
  <c r="F333" i="5"/>
  <c r="F347" i="5"/>
  <c r="F360" i="5"/>
  <c r="F372" i="5"/>
  <c r="F386" i="5"/>
  <c r="F397" i="5"/>
  <c r="F411" i="5"/>
  <c r="F424" i="5"/>
  <c r="F436" i="5"/>
  <c r="F450" i="5"/>
  <c r="F461" i="5"/>
  <c r="F475" i="5"/>
  <c r="F488" i="5"/>
  <c r="F500" i="5"/>
  <c r="F514" i="5"/>
  <c r="F525" i="5"/>
  <c r="F539" i="5"/>
  <c r="F552" i="5"/>
  <c r="F564" i="5"/>
  <c r="F578" i="5"/>
  <c r="F589" i="5"/>
  <c r="F603" i="5"/>
  <c r="F616" i="5"/>
  <c r="F627" i="5"/>
  <c r="F637" i="5"/>
  <c r="F648" i="5"/>
  <c r="F659" i="5"/>
  <c r="F669" i="5"/>
  <c r="F680" i="5"/>
  <c r="F688" i="5"/>
  <c r="F696" i="5"/>
  <c r="F704" i="5"/>
  <c r="F712" i="5"/>
  <c r="F720" i="5"/>
  <c r="F728" i="5"/>
  <c r="F736" i="5"/>
  <c r="F744" i="5"/>
  <c r="F752" i="5"/>
  <c r="F760" i="5"/>
  <c r="F768" i="5"/>
  <c r="F776" i="5"/>
  <c r="F784" i="5"/>
  <c r="F792" i="5"/>
  <c r="F800" i="5"/>
  <c r="F808" i="5"/>
  <c r="F816" i="5"/>
  <c r="F824" i="5"/>
  <c r="F832" i="5"/>
  <c r="F840" i="5"/>
  <c r="F848" i="5"/>
  <c r="F856" i="5"/>
  <c r="F864" i="5"/>
  <c r="F872" i="5"/>
  <c r="F880" i="5"/>
  <c r="F888" i="5"/>
  <c r="F896" i="5"/>
  <c r="F904" i="5"/>
  <c r="F912" i="5"/>
  <c r="F920" i="5"/>
  <c r="F928" i="5"/>
  <c r="F936" i="5"/>
  <c r="F944" i="5"/>
  <c r="F12" i="5"/>
  <c r="F28" i="5"/>
  <c r="F44" i="5"/>
  <c r="F60" i="5"/>
  <c r="F76" i="5"/>
  <c r="F92" i="5"/>
  <c r="F108" i="5"/>
  <c r="F124" i="5"/>
  <c r="F140" i="5"/>
  <c r="F156" i="5"/>
  <c r="F170" i="5"/>
  <c r="F181" i="5"/>
  <c r="F195" i="5"/>
  <c r="F208" i="5"/>
  <c r="F220" i="5"/>
  <c r="F234" i="5"/>
  <c r="F245" i="5"/>
  <c r="F259" i="5"/>
  <c r="F272" i="5"/>
  <c r="F284" i="5"/>
  <c r="F298" i="5"/>
  <c r="F309" i="5"/>
  <c r="F323" i="5"/>
  <c r="F336" i="5"/>
  <c r="F348" i="5"/>
  <c r="F362" i="5"/>
  <c r="F373" i="5"/>
  <c r="F387" i="5"/>
  <c r="F400" i="5"/>
  <c r="F412" i="5"/>
  <c r="F426" i="5"/>
  <c r="F437" i="5"/>
  <c r="F451" i="5"/>
  <c r="F464" i="5"/>
  <c r="F476" i="5"/>
  <c r="F490" i="5"/>
  <c r="F501" i="5"/>
  <c r="F515" i="5"/>
  <c r="F528" i="5"/>
  <c r="F540" i="5"/>
  <c r="F554" i="5"/>
  <c r="F565" i="5"/>
  <c r="F579" i="5"/>
  <c r="F592" i="5"/>
  <c r="F604" i="5"/>
  <c r="F618" i="5"/>
  <c r="F628" i="5"/>
  <c r="F638" i="5"/>
  <c r="F650" i="5"/>
  <c r="F660" i="5"/>
  <c r="F670" i="5"/>
  <c r="F681" i="5"/>
  <c r="F689" i="5"/>
  <c r="F697" i="5"/>
  <c r="F705" i="5"/>
  <c r="F713" i="5"/>
  <c r="F721" i="5"/>
  <c r="F729" i="5"/>
  <c r="F737" i="5"/>
  <c r="F745" i="5"/>
  <c r="F753" i="5"/>
  <c r="F761" i="5"/>
  <c r="F769" i="5"/>
  <c r="F777" i="5"/>
  <c r="F785" i="5"/>
  <c r="F793" i="5"/>
  <c r="F801" i="5"/>
  <c r="F809" i="5"/>
  <c r="F817" i="5"/>
  <c r="F825" i="5"/>
  <c r="F833" i="5"/>
  <c r="F841" i="5"/>
  <c r="F849" i="5"/>
  <c r="F857" i="5"/>
  <c r="F865" i="5"/>
  <c r="F873" i="5"/>
  <c r="F881" i="5"/>
  <c r="F889" i="5"/>
  <c r="F897" i="5"/>
  <c r="F905" i="5"/>
  <c r="F913" i="5"/>
  <c r="F921" i="5"/>
  <c r="F929" i="5"/>
  <c r="F937" i="5"/>
  <c r="F945" i="5"/>
  <c r="F13" i="5"/>
  <c r="F29" i="5"/>
  <c r="F45" i="5"/>
  <c r="F61" i="5"/>
  <c r="F77" i="5"/>
  <c r="F93" i="5"/>
  <c r="F109" i="5"/>
  <c r="F125" i="5"/>
  <c r="F141" i="5"/>
  <c r="F157" i="5"/>
  <c r="F171" i="5"/>
  <c r="F184" i="5"/>
  <c r="F196" i="5"/>
  <c r="F210" i="5"/>
  <c r="F221" i="5"/>
  <c r="F235" i="5"/>
  <c r="F248" i="5"/>
  <c r="F260" i="5"/>
  <c r="F274" i="5"/>
  <c r="F285" i="5"/>
  <c r="F299" i="5"/>
  <c r="F312" i="5"/>
  <c r="F324" i="5"/>
  <c r="F338" i="5"/>
  <c r="F349" i="5"/>
  <c r="F363" i="5"/>
  <c r="F376" i="5"/>
  <c r="F388" i="5"/>
  <c r="F402" i="5"/>
  <c r="F413" i="5"/>
  <c r="F427" i="5"/>
  <c r="F440" i="5"/>
  <c r="F452" i="5"/>
  <c r="F466" i="5"/>
  <c r="F477" i="5"/>
  <c r="F491" i="5"/>
  <c r="F504" i="5"/>
  <c r="F516" i="5"/>
  <c r="F530" i="5"/>
  <c r="F541" i="5"/>
  <c r="F555" i="5"/>
  <c r="F568" i="5"/>
  <c r="F580" i="5"/>
  <c r="F594" i="5"/>
  <c r="F605" i="5"/>
  <c r="F619" i="5"/>
  <c r="F16" i="5"/>
  <c r="F32" i="5"/>
  <c r="F48" i="5"/>
  <c r="F64" i="5"/>
  <c r="F80" i="5"/>
  <c r="F96" i="5"/>
  <c r="F112" i="5"/>
  <c r="F128" i="5"/>
  <c r="F144" i="5"/>
  <c r="F160" i="5"/>
  <c r="F172" i="5"/>
  <c r="F186" i="5"/>
  <c r="F197" i="5"/>
  <c r="F211" i="5"/>
  <c r="F224" i="5"/>
  <c r="F236" i="5"/>
  <c r="F250" i="5"/>
  <c r="F261" i="5"/>
  <c r="F275" i="5"/>
  <c r="F288" i="5"/>
  <c r="F300" i="5"/>
  <c r="F314" i="5"/>
  <c r="F325" i="5"/>
  <c r="F339" i="5"/>
  <c r="F352" i="5"/>
  <c r="F364" i="5"/>
  <c r="F378" i="5"/>
  <c r="F389" i="5"/>
  <c r="F403" i="5"/>
  <c r="F416" i="5"/>
  <c r="F428" i="5"/>
  <c r="F442" i="5"/>
  <c r="F453" i="5"/>
  <c r="F467" i="5"/>
  <c r="F480" i="5"/>
  <c r="F492" i="5"/>
  <c r="F506" i="5"/>
  <c r="F517" i="5"/>
  <c r="F531" i="5"/>
  <c r="F544" i="5"/>
  <c r="F556" i="5"/>
  <c r="F570" i="5"/>
  <c r="F581" i="5"/>
  <c r="F595" i="5"/>
  <c r="F608" i="5"/>
  <c r="F620" i="5"/>
  <c r="F630" i="5"/>
  <c r="F642" i="5"/>
  <c r="F652" i="5"/>
  <c r="F662" i="5"/>
  <c r="F674" i="5"/>
  <c r="F683" i="5"/>
  <c r="F691" i="5"/>
  <c r="F699" i="5"/>
  <c r="F707" i="5"/>
  <c r="F715" i="5"/>
  <c r="F723" i="5"/>
  <c r="F731" i="5"/>
  <c r="F739" i="5"/>
  <c r="F747" i="5"/>
  <c r="F755" i="5"/>
  <c r="F763" i="5"/>
  <c r="F771" i="5"/>
  <c r="F779" i="5"/>
  <c r="F787" i="5"/>
  <c r="F795" i="5"/>
  <c r="F803" i="5"/>
  <c r="F811" i="5"/>
  <c r="F819" i="5"/>
  <c r="F827" i="5"/>
  <c r="F835" i="5"/>
  <c r="F843" i="5"/>
  <c r="F851" i="5"/>
  <c r="F859" i="5"/>
  <c r="F867" i="5"/>
  <c r="F875" i="5"/>
  <c r="F18" i="5"/>
  <c r="F34" i="5"/>
  <c r="F50" i="5"/>
  <c r="F66" i="5"/>
  <c r="F82" i="5"/>
  <c r="F98" i="5"/>
  <c r="F114" i="5"/>
  <c r="F130" i="5"/>
  <c r="F146" i="5"/>
  <c r="F162" i="5"/>
  <c r="F173" i="5"/>
  <c r="F187" i="5"/>
  <c r="F200" i="5"/>
  <c r="F212" i="5"/>
  <c r="F226" i="5"/>
  <c r="F237" i="5"/>
  <c r="F251" i="5"/>
  <c r="F264" i="5"/>
  <c r="F276" i="5"/>
  <c r="F290" i="5"/>
  <c r="F301" i="5"/>
  <c r="F315" i="5"/>
  <c r="F328" i="5"/>
  <c r="F340" i="5"/>
  <c r="F354" i="5"/>
  <c r="F365" i="5"/>
  <c r="F379" i="5"/>
  <c r="F392" i="5"/>
  <c r="F404" i="5"/>
  <c r="F418" i="5"/>
  <c r="F429" i="5"/>
  <c r="F443" i="5"/>
  <c r="F456" i="5"/>
  <c r="F468" i="5"/>
  <c r="F482" i="5"/>
  <c r="F493" i="5"/>
  <c r="F507" i="5"/>
  <c r="F520" i="5"/>
  <c r="F532" i="5"/>
  <c r="F546" i="5"/>
  <c r="F557" i="5"/>
  <c r="F571" i="5"/>
  <c r="F584" i="5"/>
  <c r="F596" i="5"/>
  <c r="F610" i="5"/>
  <c r="F621" i="5"/>
  <c r="F632" i="5"/>
  <c r="F20" i="5"/>
  <c r="F56" i="5"/>
  <c r="F101" i="5"/>
  <c r="F148" i="5"/>
  <c r="F179" i="5"/>
  <c r="F216" i="5"/>
  <c r="F252" i="5"/>
  <c r="F282" i="5"/>
  <c r="F317" i="5"/>
  <c r="F355" i="5"/>
  <c r="F384" i="5"/>
  <c r="F420" i="5"/>
  <c r="F458" i="5"/>
  <c r="F485" i="5"/>
  <c r="F523" i="5"/>
  <c r="F560" i="5"/>
  <c r="F588" i="5"/>
  <c r="F624" i="5"/>
  <c r="F644" i="5"/>
  <c r="F661" i="5"/>
  <c r="F677" i="5"/>
  <c r="F692" i="5"/>
  <c r="F703" i="5"/>
  <c r="F717" i="5"/>
  <c r="F730" i="5"/>
  <c r="F742" i="5"/>
  <c r="F756" i="5"/>
  <c r="F767" i="5"/>
  <c r="F781" i="5"/>
  <c r="F794" i="5"/>
  <c r="F806" i="5"/>
  <c r="F820" i="5"/>
  <c r="F831" i="5"/>
  <c r="F845" i="5"/>
  <c r="F858" i="5"/>
  <c r="F870" i="5"/>
  <c r="F883" i="5"/>
  <c r="F893" i="5"/>
  <c r="F903" i="5"/>
  <c r="F915" i="5"/>
  <c r="F925" i="5"/>
  <c r="F935" i="5"/>
  <c r="F947" i="5"/>
  <c r="F955" i="5"/>
  <c r="F963" i="5"/>
  <c r="F971" i="5"/>
  <c r="F979" i="5"/>
  <c r="F987" i="5"/>
  <c r="F995" i="5"/>
  <c r="F1003" i="5"/>
  <c r="F1011" i="5"/>
  <c r="F1019" i="5"/>
  <c r="F1027" i="5"/>
  <c r="F1035" i="5"/>
  <c r="F1043" i="5"/>
  <c r="F1051" i="5"/>
  <c r="F1059" i="5"/>
  <c r="F1067" i="5"/>
  <c r="F1075" i="5"/>
  <c r="F1083" i="5"/>
  <c r="F1091" i="5"/>
  <c r="F1099" i="5"/>
  <c r="F1107" i="5"/>
  <c r="F1115" i="5"/>
  <c r="F1123" i="5"/>
  <c r="F1131" i="5"/>
  <c r="F1139" i="5"/>
  <c r="F1147" i="5"/>
  <c r="F1155" i="5"/>
  <c r="F1163" i="5"/>
  <c r="F1171" i="5"/>
  <c r="F1179" i="5"/>
  <c r="F1187" i="5"/>
  <c r="F1195" i="5"/>
  <c r="F1203" i="5"/>
  <c r="F1211" i="5"/>
  <c r="F1219" i="5"/>
  <c r="F1227" i="5"/>
  <c r="F1235" i="5"/>
  <c r="F1243" i="5"/>
  <c r="F1251" i="5"/>
  <c r="F1259" i="5"/>
  <c r="F1267" i="5"/>
  <c r="F1275" i="5"/>
  <c r="F1283" i="5"/>
  <c r="F1291" i="5"/>
  <c r="F1299" i="5"/>
  <c r="F1307" i="5"/>
  <c r="F1315" i="5"/>
  <c r="F1323" i="5"/>
  <c r="F1331" i="5"/>
  <c r="F1339" i="5"/>
  <c r="F1347" i="5"/>
  <c r="F1355" i="5"/>
  <c r="F1363" i="5"/>
  <c r="F1371" i="5"/>
  <c r="F1379" i="5"/>
  <c r="F1387" i="5"/>
  <c r="F1395" i="5"/>
  <c r="F1403" i="5"/>
  <c r="F1411" i="5"/>
  <c r="F1419" i="5"/>
  <c r="F1427" i="5"/>
  <c r="F1435" i="5"/>
  <c r="F1443" i="5"/>
  <c r="F1451" i="5"/>
  <c r="F1459" i="5"/>
  <c r="F1467" i="5"/>
  <c r="F1475" i="5"/>
  <c r="F1483" i="5"/>
  <c r="F1491" i="5"/>
  <c r="F1499" i="5"/>
  <c r="F1507" i="5"/>
  <c r="F1515" i="5"/>
  <c r="F1523" i="5"/>
  <c r="F1531" i="5"/>
  <c r="F1539" i="5"/>
  <c r="F1547" i="5"/>
  <c r="F1555" i="5"/>
  <c r="F1563" i="5"/>
  <c r="F1571" i="5"/>
  <c r="F1579" i="5"/>
  <c r="F1587" i="5"/>
  <c r="F1595" i="5"/>
  <c r="F21" i="5"/>
  <c r="F68" i="5"/>
  <c r="F104" i="5"/>
  <c r="F149" i="5"/>
  <c r="F188" i="5"/>
  <c r="F218" i="5"/>
  <c r="F253" i="5"/>
  <c r="F291" i="5"/>
  <c r="F320" i="5"/>
  <c r="F356" i="5"/>
  <c r="F394" i="5"/>
  <c r="F421" i="5"/>
  <c r="F459" i="5"/>
  <c r="F496" i="5"/>
  <c r="F524" i="5"/>
  <c r="F562" i="5"/>
  <c r="F597" i="5"/>
  <c r="F626" i="5"/>
  <c r="F645" i="5"/>
  <c r="F664" i="5"/>
  <c r="F678" i="5"/>
  <c r="F693" i="5"/>
  <c r="F706" i="5"/>
  <c r="F718" i="5"/>
  <c r="F732" i="5"/>
  <c r="F24" i="5"/>
  <c r="F69" i="5"/>
  <c r="F116" i="5"/>
  <c r="F152" i="5"/>
  <c r="F189" i="5"/>
  <c r="F227" i="5"/>
  <c r="F256" i="5"/>
  <c r="F292" i="5"/>
  <c r="F330" i="5"/>
  <c r="F357" i="5"/>
  <c r="F395" i="5"/>
  <c r="F432" i="5"/>
  <c r="F460" i="5"/>
  <c r="F498" i="5"/>
  <c r="F533" i="5"/>
  <c r="F563" i="5"/>
  <c r="F600" i="5"/>
  <c r="F629" i="5"/>
  <c r="F646" i="5"/>
  <c r="F666" i="5"/>
  <c r="F682" i="5"/>
  <c r="F694" i="5"/>
  <c r="F708" i="5"/>
  <c r="F719" i="5"/>
  <c r="F733" i="5"/>
  <c r="F746" i="5"/>
  <c r="F758" i="5"/>
  <c r="F772" i="5"/>
  <c r="F783" i="5"/>
  <c r="F797" i="5"/>
  <c r="F810" i="5"/>
  <c r="F822" i="5"/>
  <c r="F836" i="5"/>
  <c r="F847" i="5"/>
  <c r="F861" i="5"/>
  <c r="F874" i="5"/>
  <c r="F885" i="5"/>
  <c r="F895" i="5"/>
  <c r="F907" i="5"/>
  <c r="F917" i="5"/>
  <c r="F927" i="5"/>
  <c r="F939" i="5"/>
  <c r="F949" i="5"/>
  <c r="F957" i="5"/>
  <c r="F965" i="5"/>
  <c r="F973" i="5"/>
  <c r="F981" i="5"/>
  <c r="F989" i="5"/>
  <c r="F997" i="5"/>
  <c r="F1005" i="5"/>
  <c r="F1013" i="5"/>
  <c r="F1021" i="5"/>
  <c r="F1029" i="5"/>
  <c r="F1037" i="5"/>
  <c r="F1045" i="5"/>
  <c r="F1053" i="5"/>
  <c r="F1061" i="5"/>
  <c r="F1069" i="5"/>
  <c r="F1077" i="5"/>
  <c r="F1085" i="5"/>
  <c r="F1093" i="5"/>
  <c r="F1101" i="5"/>
  <c r="F1109" i="5"/>
  <c r="F1117" i="5"/>
  <c r="F1125" i="5"/>
  <c r="F1133" i="5"/>
  <c r="F1141" i="5"/>
  <c r="F1149" i="5"/>
  <c r="F1157" i="5"/>
  <c r="F1165" i="5"/>
  <c r="F1173" i="5"/>
  <c r="F1181" i="5"/>
  <c r="F1189" i="5"/>
  <c r="F1197" i="5"/>
  <c r="F1205" i="5"/>
  <c r="F1213" i="5"/>
  <c r="F1221" i="5"/>
  <c r="F1229" i="5"/>
  <c r="F1237" i="5"/>
  <c r="F1245" i="5"/>
  <c r="F1253" i="5"/>
  <c r="F1261" i="5"/>
  <c r="F1269" i="5"/>
  <c r="F1277" i="5"/>
  <c r="F1285" i="5"/>
  <c r="F36" i="5"/>
  <c r="F72" i="5"/>
  <c r="F117" i="5"/>
  <c r="F163" i="5"/>
  <c r="F192" i="5"/>
  <c r="F228" i="5"/>
  <c r="F37" i="5"/>
  <c r="F84" i="5"/>
  <c r="F120" i="5"/>
  <c r="F164" i="5"/>
  <c r="F202" i="5"/>
  <c r="F229" i="5"/>
  <c r="F267" i="5"/>
  <c r="F304" i="5"/>
  <c r="F332" i="5"/>
  <c r="F370" i="5"/>
  <c r="F405" i="5"/>
  <c r="F435" i="5"/>
  <c r="F472" i="5"/>
  <c r="F508" i="5"/>
  <c r="F538" i="5"/>
  <c r="F573" i="5"/>
  <c r="F611" i="5"/>
  <c r="F635" i="5"/>
  <c r="F653" i="5"/>
  <c r="F668" i="5"/>
  <c r="F685" i="5"/>
  <c r="F698" i="5"/>
  <c r="F710" i="5"/>
  <c r="F724" i="5"/>
  <c r="F735" i="5"/>
  <c r="F749" i="5"/>
  <c r="F762" i="5"/>
  <c r="F774" i="5"/>
  <c r="F788" i="5"/>
  <c r="F799" i="5"/>
  <c r="F813" i="5"/>
  <c r="F826" i="5"/>
  <c r="F838" i="5"/>
  <c r="F852" i="5"/>
  <c r="F863" i="5"/>
  <c r="F877" i="5"/>
  <c r="F887" i="5"/>
  <c r="F899" i="5"/>
  <c r="F909" i="5"/>
  <c r="F919" i="5"/>
  <c r="F931" i="5"/>
  <c r="F941" i="5"/>
  <c r="F951" i="5"/>
  <c r="F959" i="5"/>
  <c r="F967" i="5"/>
  <c r="F975" i="5"/>
  <c r="F983" i="5"/>
  <c r="F991" i="5"/>
  <c r="F999" i="5"/>
  <c r="F1007" i="5"/>
  <c r="F1015" i="5"/>
  <c r="F1023" i="5"/>
  <c r="F1031" i="5"/>
  <c r="F1039" i="5"/>
  <c r="F1047" i="5"/>
  <c r="F1055" i="5"/>
  <c r="F1063" i="5"/>
  <c r="F1071" i="5"/>
  <c r="F1079" i="5"/>
  <c r="F1087" i="5"/>
  <c r="F1095" i="5"/>
  <c r="F1103" i="5"/>
  <c r="F1111" i="5"/>
  <c r="F1119" i="5"/>
  <c r="F1127" i="5"/>
  <c r="F1135" i="5"/>
  <c r="F1143" i="5"/>
  <c r="F1151" i="5"/>
  <c r="F1159" i="5"/>
  <c r="F1167" i="5"/>
  <c r="F1175" i="5"/>
  <c r="F1183" i="5"/>
  <c r="F1191" i="5"/>
  <c r="F1199" i="5"/>
  <c r="F1207" i="5"/>
  <c r="F1215" i="5"/>
  <c r="F1223" i="5"/>
  <c r="F1231" i="5"/>
  <c r="F1239" i="5"/>
  <c r="F1247" i="5"/>
  <c r="F1255" i="5"/>
  <c r="F1263" i="5"/>
  <c r="F1271" i="5"/>
  <c r="F1279" i="5"/>
  <c r="F1287" i="5"/>
  <c r="F1295" i="5"/>
  <c r="F1303" i="5"/>
  <c r="F1311" i="5"/>
  <c r="F1319" i="5"/>
  <c r="F1327" i="5"/>
  <c r="F1335" i="5"/>
  <c r="F1343" i="5"/>
  <c r="F1351" i="5"/>
  <c r="F1359" i="5"/>
  <c r="F1367" i="5"/>
  <c r="F1375" i="5"/>
  <c r="F1383" i="5"/>
  <c r="F1391" i="5"/>
  <c r="F1399" i="5"/>
  <c r="F1407" i="5"/>
  <c r="F1415" i="5"/>
  <c r="F1423" i="5"/>
  <c r="F1431" i="5"/>
  <c r="F1439" i="5"/>
  <c r="F1447" i="5"/>
  <c r="F1455" i="5"/>
  <c r="F1463" i="5"/>
  <c r="F1471" i="5"/>
  <c r="F1479" i="5"/>
  <c r="F1487" i="5"/>
  <c r="F1495" i="5"/>
  <c r="F1503" i="5"/>
  <c r="F1511" i="5"/>
  <c r="F1519" i="5"/>
  <c r="F1527" i="5"/>
  <c r="F1535" i="5"/>
  <c r="F1543" i="5"/>
  <c r="F1551" i="5"/>
  <c r="F1559" i="5"/>
  <c r="F1567" i="5"/>
  <c r="F1575" i="5"/>
  <c r="F1583" i="5"/>
  <c r="F1591" i="5"/>
  <c r="F40" i="5"/>
  <c r="F85" i="5"/>
  <c r="F132" i="5"/>
  <c r="F165" i="5"/>
  <c r="F203" i="5"/>
  <c r="F240" i="5"/>
  <c r="F268" i="5"/>
  <c r="F306" i="5"/>
  <c r="F341" i="5"/>
  <c r="F371" i="5"/>
  <c r="F408" i="5"/>
  <c r="F444" i="5"/>
  <c r="F474" i="5"/>
  <c r="F509" i="5"/>
  <c r="F547" i="5"/>
  <c r="F576" i="5"/>
  <c r="F612" i="5"/>
  <c r="F636" i="5"/>
  <c r="F654" i="5"/>
  <c r="F672" i="5"/>
  <c r="F686" i="5"/>
  <c r="F700" i="5"/>
  <c r="F711" i="5"/>
  <c r="F725" i="5"/>
  <c r="F738" i="5"/>
  <c r="F750" i="5"/>
  <c r="F764" i="5"/>
  <c r="F775" i="5"/>
  <c r="F789" i="5"/>
  <c r="F802" i="5"/>
  <c r="F814" i="5"/>
  <c r="F828" i="5"/>
  <c r="F839" i="5"/>
  <c r="F853" i="5"/>
  <c r="F866" i="5"/>
  <c r="F878" i="5"/>
  <c r="F890" i="5"/>
  <c r="F900" i="5"/>
  <c r="F910" i="5"/>
  <c r="F922" i="5"/>
  <c r="F932" i="5"/>
  <c r="F942" i="5"/>
  <c r="F952" i="5"/>
  <c r="F960" i="5"/>
  <c r="F968" i="5"/>
  <c r="F976" i="5"/>
  <c r="F984" i="5"/>
  <c r="F992" i="5"/>
  <c r="F1000" i="5"/>
  <c r="F1008" i="5"/>
  <c r="F1016" i="5"/>
  <c r="F1024" i="5"/>
  <c r="F1032" i="5"/>
  <c r="F1040" i="5"/>
  <c r="F1048" i="5"/>
  <c r="F1056" i="5"/>
  <c r="F1064" i="5"/>
  <c r="F1072" i="5"/>
  <c r="F1080" i="5"/>
  <c r="F1088" i="5"/>
  <c r="F1625" i="5"/>
  <c r="F1617" i="5"/>
  <c r="F1609" i="5"/>
  <c r="F1601" i="5"/>
  <c r="F1592" i="5"/>
  <c r="F1581" i="5"/>
  <c r="F1570" i="5"/>
  <c r="F1560" i="5"/>
  <c r="F1549" i="5"/>
  <c r="F1538" i="5"/>
  <c r="F1528" i="5"/>
  <c r="F1517" i="5"/>
  <c r="F1506" i="5"/>
  <c r="F1496" i="5"/>
  <c r="F1485" i="5"/>
  <c r="F1474" i="5"/>
  <c r="F1464" i="5"/>
  <c r="F1453" i="5"/>
  <c r="F1442" i="5"/>
  <c r="F1432" i="5"/>
  <c r="F1421" i="5"/>
  <c r="F1410" i="5"/>
  <c r="F1400" i="5"/>
  <c r="F1389" i="5"/>
  <c r="F1378" i="5"/>
  <c r="F1368" i="5"/>
  <c r="F1357" i="5"/>
  <c r="F1346" i="5"/>
  <c r="F1336" i="5"/>
  <c r="F1325" i="5"/>
  <c r="F1314" i="5"/>
  <c r="F1304" i="5"/>
  <c r="F1293" i="5"/>
  <c r="F1281" i="5"/>
  <c r="F1268" i="5"/>
  <c r="F1256" i="5"/>
  <c r="F1242" i="5"/>
  <c r="F1230" i="5"/>
  <c r="F1217" i="5"/>
  <c r="F1204" i="5"/>
  <c r="F1192" i="5"/>
  <c r="F1178" i="5"/>
  <c r="F1166" i="5"/>
  <c r="F1153" i="5"/>
  <c r="F1140" i="5"/>
  <c r="F1128" i="5"/>
  <c r="F1114" i="5"/>
  <c r="F1102" i="5"/>
  <c r="F1089" i="5"/>
  <c r="F1073" i="5"/>
  <c r="F1057" i="5"/>
  <c r="F1041" i="5"/>
  <c r="F1025" i="5"/>
  <c r="F1009" i="5"/>
  <c r="F993" i="5"/>
  <c r="F977" i="5"/>
  <c r="F961" i="5"/>
  <c r="F943" i="5"/>
  <c r="F923" i="5"/>
  <c r="F901" i="5"/>
  <c r="F879" i="5"/>
  <c r="F854" i="5"/>
  <c r="F829" i="5"/>
  <c r="F804" i="5"/>
  <c r="F778" i="5"/>
  <c r="F751" i="5"/>
  <c r="F722" i="5"/>
  <c r="F687" i="5"/>
  <c r="F643" i="5"/>
  <c r="F572" i="5"/>
  <c r="F483" i="5"/>
  <c r="F381" i="5"/>
  <c r="F293" i="5"/>
  <c r="F178" i="5"/>
  <c r="F1624" i="5"/>
  <c r="F1616" i="5"/>
  <c r="F1608" i="5"/>
  <c r="F1600" i="5"/>
  <c r="F1590" i="5"/>
  <c r="F1580" i="5"/>
  <c r="F1569" i="5"/>
  <c r="F1558" i="5"/>
  <c r="F1548" i="5"/>
  <c r="F1537" i="5"/>
  <c r="F1526" i="5"/>
  <c r="F1516" i="5"/>
  <c r="F1505" i="5"/>
  <c r="F1494" i="5"/>
  <c r="F1484" i="5"/>
  <c r="F1473" i="5"/>
  <c r="F1462" i="5"/>
  <c r="F1452" i="5"/>
  <c r="F1441" i="5"/>
  <c r="F1430" i="5"/>
  <c r="F1420" i="5"/>
  <c r="F1409" i="5"/>
  <c r="F1398" i="5"/>
  <c r="F1388" i="5"/>
  <c r="F1377" i="5"/>
  <c r="F1366" i="5"/>
  <c r="F1356" i="5"/>
  <c r="F1345" i="5"/>
  <c r="F1334" i="5"/>
  <c r="F1324" i="5"/>
  <c r="F1313" i="5"/>
  <c r="F1302" i="5"/>
  <c r="F1292" i="5"/>
  <c r="F1280" i="5"/>
  <c r="F1266" i="5"/>
  <c r="F1254" i="5"/>
  <c r="F1241" i="5"/>
  <c r="F1228" i="5"/>
  <c r="F1216" i="5"/>
  <c r="F1202" i="5"/>
  <c r="F1190" i="5"/>
  <c r="F1177" i="5"/>
  <c r="F1164" i="5"/>
  <c r="F1152" i="5"/>
  <c r="F1138" i="5"/>
  <c r="F1126" i="5"/>
  <c r="F1113" i="5"/>
  <c r="F1100" i="5"/>
  <c r="F1086" i="5"/>
  <c r="F1070" i="5"/>
  <c r="F1054" i="5"/>
  <c r="F1038" i="5"/>
  <c r="F1022" i="5"/>
  <c r="F1006" i="5"/>
  <c r="F990" i="5"/>
  <c r="F974" i="5"/>
  <c r="F958" i="5"/>
  <c r="F940" i="5"/>
  <c r="F918" i="5"/>
  <c r="F898" i="5"/>
  <c r="F876" i="5"/>
  <c r="F850" i="5"/>
  <c r="F823" i="5"/>
  <c r="F798" i="5"/>
  <c r="F773" i="5"/>
  <c r="F748" i="5"/>
  <c r="F716" i="5"/>
  <c r="F684" i="5"/>
  <c r="F640" i="5"/>
  <c r="F549" i="5"/>
  <c r="F469" i="5"/>
  <c r="F380" i="5"/>
  <c r="F280" i="5"/>
  <c r="F176" i="5"/>
  <c r="F1623" i="5"/>
  <c r="F1607" i="5"/>
  <c r="F1589" i="5"/>
  <c r="F1568" i="5"/>
  <c r="F1546" i="5"/>
  <c r="F1525" i="5"/>
  <c r="F1504" i="5"/>
  <c r="F1482" i="5"/>
  <c r="F1472" i="5"/>
  <c r="F1450" i="5"/>
  <c r="F1429" i="5"/>
  <c r="F1408" i="5"/>
  <c r="F1386" i="5"/>
  <c r="F1365" i="5"/>
  <c r="F1344" i="5"/>
  <c r="F1322" i="5"/>
  <c r="F1301" i="5"/>
  <c r="F1278" i="5"/>
  <c r="F1252" i="5"/>
  <c r="F1226" i="5"/>
  <c r="F1201" i="5"/>
  <c r="F1188" i="5"/>
  <c r="F1176" i="5"/>
  <c r="F1150" i="5"/>
  <c r="F1137" i="5"/>
  <c r="F1124" i="5"/>
  <c r="F1112" i="5"/>
  <c r="F1098" i="5"/>
  <c r="F1084" i="5"/>
  <c r="F1068" i="5"/>
  <c r="F1052" i="5"/>
  <c r="F1036" i="5"/>
  <c r="F1020" i="5"/>
  <c r="F1004" i="5"/>
  <c r="F988" i="5"/>
  <c r="F972" i="5"/>
  <c r="F956" i="5"/>
  <c r="F938" i="5"/>
  <c r="F916" i="5"/>
  <c r="F894" i="5"/>
  <c r="F871" i="5"/>
  <c r="F846" i="5"/>
  <c r="F821" i="5"/>
  <c r="F796" i="5"/>
  <c r="F770" i="5"/>
  <c r="F743" i="5"/>
  <c r="F714" i="5"/>
  <c r="F676" i="5"/>
  <c r="F634" i="5"/>
  <c r="F548" i="5"/>
  <c r="F448" i="5"/>
  <c r="F368" i="5"/>
  <c r="F136" i="5"/>
  <c r="F1622" i="5"/>
  <c r="F1614" i="5"/>
  <c r="F1606" i="5"/>
  <c r="F1598" i="5"/>
  <c r="F1588" i="5"/>
  <c r="F1577" i="5"/>
  <c r="F1566" i="5"/>
  <c r="F1556" i="5"/>
  <c r="F1545" i="5"/>
  <c r="F1534" i="5"/>
  <c r="F1524" i="5"/>
  <c r="F1513" i="5"/>
  <c r="F1502" i="5"/>
  <c r="F1492" i="5"/>
  <c r="F1481" i="5"/>
  <c r="F1470" i="5"/>
  <c r="F1460" i="5"/>
  <c r="F1449" i="5"/>
  <c r="F1438" i="5"/>
  <c r="F1428" i="5"/>
  <c r="F1417" i="5"/>
  <c r="F1406" i="5"/>
  <c r="F1396" i="5"/>
  <c r="F1385" i="5"/>
  <c r="F1374" i="5"/>
  <c r="F1364" i="5"/>
  <c r="F1353" i="5"/>
  <c r="F1342" i="5"/>
  <c r="F1332" i="5"/>
  <c r="F1321" i="5"/>
  <c r="F1310" i="5"/>
  <c r="F1300" i="5"/>
  <c r="F1289" i="5"/>
  <c r="F1276" i="5"/>
  <c r="F1264" i="5"/>
  <c r="F1250" i="5"/>
  <c r="F1238" i="5"/>
  <c r="F1225" i="5"/>
  <c r="F1212" i="5"/>
  <c r="F1200" i="5"/>
  <c r="F1186" i="5"/>
  <c r="F1174" i="5"/>
  <c r="F1161" i="5"/>
  <c r="F1148" i="5"/>
  <c r="F1136" i="5"/>
  <c r="F1122" i="5"/>
  <c r="F1110" i="5"/>
  <c r="F1097" i="5"/>
  <c r="F1082" i="5"/>
  <c r="F1066" i="5"/>
  <c r="F1050" i="5"/>
  <c r="F1034" i="5"/>
  <c r="F1018" i="5"/>
  <c r="F1002" i="5"/>
  <c r="F986" i="5"/>
  <c r="F970" i="5"/>
  <c r="F954" i="5"/>
  <c r="F934" i="5"/>
  <c r="F914" i="5"/>
  <c r="F892" i="5"/>
  <c r="F869" i="5"/>
  <c r="F844" i="5"/>
  <c r="F818" i="5"/>
  <c r="F791" i="5"/>
  <c r="F766" i="5"/>
  <c r="F741" i="5"/>
  <c r="F709" i="5"/>
  <c r="F675" i="5"/>
  <c r="F622" i="5"/>
  <c r="F536" i="5"/>
  <c r="F445" i="5"/>
  <c r="F346" i="5"/>
  <c r="F266" i="5"/>
  <c r="F133" i="5"/>
  <c r="F1621" i="5"/>
  <c r="F1613" i="5"/>
  <c r="F1605" i="5"/>
  <c r="F1597" i="5"/>
  <c r="F1586" i="5"/>
  <c r="F1576" i="5"/>
  <c r="F1565" i="5"/>
  <c r="F1554" i="5"/>
  <c r="F1544" i="5"/>
  <c r="F1533" i="5"/>
  <c r="F1522" i="5"/>
  <c r="F1512" i="5"/>
  <c r="F1501" i="5"/>
  <c r="F1490" i="5"/>
  <c r="F1480" i="5"/>
  <c r="F1469" i="5"/>
  <c r="F1458" i="5"/>
  <c r="F1448" i="5"/>
  <c r="F1437" i="5"/>
  <c r="F1426" i="5"/>
  <c r="F1416" i="5"/>
  <c r="F1405" i="5"/>
  <c r="F1394" i="5"/>
  <c r="F1384" i="5"/>
  <c r="F1373" i="5"/>
  <c r="F1362" i="5"/>
  <c r="F1352" i="5"/>
  <c r="F1341" i="5"/>
  <c r="F1330" i="5"/>
  <c r="F1320" i="5"/>
  <c r="F1309" i="5"/>
  <c r="F1298" i="5"/>
  <c r="F1288" i="5"/>
  <c r="F1274" i="5"/>
  <c r="F1262" i="5"/>
  <c r="F1249" i="5"/>
  <c r="F1236" i="5"/>
  <c r="F1224" i="5"/>
  <c r="F1210" i="5"/>
  <c r="F1198" i="5"/>
  <c r="F1185" i="5"/>
  <c r="F1172" i="5"/>
  <c r="F1160" i="5"/>
  <c r="F1146" i="5"/>
  <c r="F1134" i="5"/>
  <c r="F1121" i="5"/>
  <c r="F1108" i="5"/>
  <c r="F1096" i="5"/>
  <c r="F1081" i="5"/>
  <c r="F1065" i="5"/>
  <c r="F1049" i="5"/>
  <c r="F1033" i="5"/>
  <c r="F1017" i="5"/>
  <c r="F1001" i="5"/>
  <c r="F985" i="5"/>
  <c r="F969" i="5"/>
  <c r="F953" i="5"/>
  <c r="F933" i="5"/>
  <c r="F911" i="5"/>
  <c r="F891" i="5"/>
  <c r="F868" i="5"/>
  <c r="F842" i="5"/>
  <c r="F815" i="5"/>
  <c r="F790" i="5"/>
  <c r="F765" i="5"/>
  <c r="F740" i="5"/>
  <c r="F702" i="5"/>
  <c r="F667" i="5"/>
  <c r="F613" i="5"/>
  <c r="F522" i="5"/>
  <c r="F434" i="5"/>
  <c r="F344" i="5"/>
  <c r="F243" i="5"/>
  <c r="F100" i="5"/>
  <c r="F1620" i="5"/>
  <c r="F1612" i="5"/>
  <c r="F1604" i="5"/>
  <c r="F1596" i="5"/>
  <c r="F1585" i="5"/>
  <c r="F1574" i="5"/>
  <c r="F1564" i="5"/>
  <c r="F1553" i="5"/>
  <c r="F1542" i="5"/>
  <c r="F1532" i="5"/>
  <c r="F1521" i="5"/>
  <c r="F1510" i="5"/>
  <c r="F1500" i="5"/>
  <c r="F1489" i="5"/>
  <c r="F1478" i="5"/>
  <c r="F1468" i="5"/>
  <c r="F1457" i="5"/>
  <c r="F1446" i="5"/>
  <c r="F1436" i="5"/>
  <c r="F1425" i="5"/>
  <c r="F1414" i="5"/>
  <c r="F1404" i="5"/>
  <c r="F1393" i="5"/>
  <c r="F1382" i="5"/>
  <c r="F1372" i="5"/>
  <c r="F1361" i="5"/>
  <c r="F1350" i="5"/>
  <c r="F1340" i="5"/>
  <c r="F1329" i="5"/>
  <c r="F1318" i="5"/>
  <c r="F1308" i="5"/>
  <c r="F1297" i="5"/>
  <c r="F1286" i="5"/>
  <c r="F1273" i="5"/>
  <c r="F1260" i="5"/>
  <c r="F1248" i="5"/>
  <c r="F1234" i="5"/>
  <c r="F1222" i="5"/>
  <c r="F1209" i="5"/>
  <c r="F1196" i="5"/>
  <c r="F1184" i="5"/>
  <c r="F1170" i="5"/>
  <c r="F1158" i="5"/>
  <c r="F1145" i="5"/>
  <c r="F1132" i="5"/>
  <c r="F1120" i="5"/>
  <c r="F1106" i="5"/>
  <c r="F1094" i="5"/>
  <c r="F1078" i="5"/>
  <c r="F1062" i="5"/>
  <c r="F1046" i="5"/>
  <c r="F1030" i="5"/>
  <c r="F1014" i="5"/>
  <c r="F998" i="5"/>
  <c r="F982" i="5"/>
  <c r="F966" i="5"/>
  <c r="F950" i="5"/>
  <c r="F930" i="5"/>
  <c r="F908" i="5"/>
  <c r="F886" i="5"/>
  <c r="F862" i="5"/>
  <c r="F837" i="5"/>
  <c r="F812" i="5"/>
  <c r="F786" i="5"/>
  <c r="F759" i="5"/>
  <c r="F734" i="5"/>
  <c r="F701" i="5"/>
  <c r="F658" i="5"/>
  <c r="F602" i="5"/>
  <c r="F512" i="5"/>
  <c r="F419" i="5"/>
  <c r="F331" i="5"/>
  <c r="F242" i="5"/>
  <c r="F88" i="5"/>
  <c r="F1615" i="5"/>
  <c r="F1599" i="5"/>
  <c r="F1578" i="5"/>
  <c r="F1557" i="5"/>
  <c r="F1536" i="5"/>
  <c r="F1514" i="5"/>
  <c r="F1493" i="5"/>
  <c r="F1461" i="5"/>
  <c r="F1440" i="5"/>
  <c r="F1418" i="5"/>
  <c r="F1397" i="5"/>
  <c r="F1376" i="5"/>
  <c r="F1354" i="5"/>
  <c r="F1333" i="5"/>
  <c r="F1312" i="5"/>
  <c r="F1290" i="5"/>
  <c r="F1265" i="5"/>
  <c r="F1240" i="5"/>
  <c r="F1214" i="5"/>
  <c r="F1162" i="5"/>
  <c r="F1619" i="5"/>
  <c r="F1611" i="5"/>
  <c r="F1603" i="5"/>
  <c r="F1594" i="5"/>
  <c r="F1584" i="5"/>
  <c r="F1573" i="5"/>
  <c r="F1562" i="5"/>
  <c r="F1552" i="5"/>
  <c r="F1541" i="5"/>
  <c r="F1530" i="5"/>
  <c r="F1520" i="5"/>
  <c r="F1509" i="5"/>
  <c r="F1498" i="5"/>
  <c r="F1488" i="5"/>
  <c r="F1477" i="5"/>
  <c r="F1466" i="5"/>
  <c r="F1456" i="5"/>
  <c r="F1445" i="5"/>
  <c r="F1434" i="5"/>
  <c r="F1424" i="5"/>
  <c r="F1413" i="5"/>
  <c r="F1402" i="5"/>
  <c r="F1392" i="5"/>
  <c r="F1381" i="5"/>
  <c r="F1370" i="5"/>
  <c r="F1360" i="5"/>
  <c r="F1349" i="5"/>
  <c r="F1338" i="5"/>
  <c r="F1328" i="5"/>
  <c r="F1317" i="5"/>
  <c r="F1306" i="5"/>
  <c r="F1296" i="5"/>
  <c r="F1284" i="5"/>
  <c r="F1272" i="5"/>
  <c r="F1258" i="5"/>
  <c r="F1246" i="5"/>
  <c r="F1233" i="5"/>
  <c r="F1220" i="5"/>
  <c r="F1208" i="5"/>
  <c r="F1194" i="5"/>
  <c r="F1182" i="5"/>
  <c r="F1169" i="5"/>
  <c r="F1156" i="5"/>
  <c r="F1144" i="5"/>
  <c r="F1130" i="5"/>
  <c r="F1118" i="5"/>
  <c r="F1105" i="5"/>
  <c r="F1092" i="5"/>
  <c r="F1076" i="5"/>
  <c r="F1060" i="5"/>
  <c r="F1044" i="5"/>
  <c r="F1028" i="5"/>
  <c r="F1012" i="5"/>
  <c r="F996" i="5"/>
  <c r="F980" i="5"/>
  <c r="F964" i="5"/>
  <c r="F948" i="5"/>
  <c r="F926" i="5"/>
  <c r="F906" i="5"/>
  <c r="F884" i="5"/>
  <c r="F860" i="5"/>
  <c r="F834" i="5"/>
  <c r="F807" i="5"/>
  <c r="F782" i="5"/>
  <c r="F757" i="5"/>
  <c r="F727" i="5"/>
  <c r="F695" i="5"/>
  <c r="F656" i="5"/>
  <c r="F587" i="5"/>
  <c r="F499" i="5"/>
  <c r="F410" i="5"/>
  <c r="F316" i="5"/>
  <c r="F213" i="5"/>
  <c r="F53" i="5"/>
  <c r="F2" i="5"/>
  <c r="F1618" i="5"/>
  <c r="F1610" i="5"/>
  <c r="F1602" i="5"/>
  <c r="F1593" i="5"/>
  <c r="F1582" i="5"/>
  <c r="F1572" i="5"/>
  <c r="F1561" i="5"/>
  <c r="F1550" i="5"/>
  <c r="F1540" i="5"/>
  <c r="F1529" i="5"/>
  <c r="F1518" i="5"/>
  <c r="F1508" i="5"/>
  <c r="F1497" i="5"/>
  <c r="F1486" i="5"/>
  <c r="F1476" i="5"/>
  <c r="F1465" i="5"/>
  <c r="F1454" i="5"/>
  <c r="F1444" i="5"/>
  <c r="F1433" i="5"/>
  <c r="F1422" i="5"/>
  <c r="F1412" i="5"/>
  <c r="F1401" i="5"/>
  <c r="F1390" i="5"/>
  <c r="F1380" i="5"/>
  <c r="F1369" i="5"/>
  <c r="F1358" i="5"/>
  <c r="F1348" i="5"/>
  <c r="F1337" i="5"/>
  <c r="F1326" i="5"/>
  <c r="F1316" i="5"/>
  <c r="F1305" i="5"/>
  <c r="F1294" i="5"/>
  <c r="F1282" i="5"/>
  <c r="F1270" i="5"/>
  <c r="F1257" i="5"/>
  <c r="F1244" i="5"/>
  <c r="F1232" i="5"/>
  <c r="F1218" i="5"/>
  <c r="F1206" i="5"/>
  <c r="F1193" i="5"/>
  <c r="F1180" i="5"/>
  <c r="F1168" i="5"/>
  <c r="F1154" i="5"/>
  <c r="F1142" i="5"/>
  <c r="F1129" i="5"/>
  <c r="F1116" i="5"/>
  <c r="F1104" i="5"/>
  <c r="F1090" i="5"/>
  <c r="F1074" i="5"/>
  <c r="F1058" i="5"/>
  <c r="F1042" i="5"/>
  <c r="F1026" i="5"/>
  <c r="F1010" i="5"/>
  <c r="F994" i="5"/>
  <c r="F978" i="5"/>
  <c r="F962" i="5"/>
  <c r="F946" i="5"/>
  <c r="F924" i="5"/>
  <c r="F902" i="5"/>
  <c r="F882" i="5"/>
  <c r="F855" i="5"/>
  <c r="F830" i="5"/>
  <c r="F805" i="5"/>
  <c r="F780" i="5"/>
  <c r="F754" i="5"/>
  <c r="F726" i="5"/>
  <c r="F690" i="5"/>
  <c r="F651" i="5"/>
  <c r="F586" i="5"/>
  <c r="F484" i="5"/>
  <c r="F396" i="5"/>
  <c r="F307" i="5"/>
  <c r="F204" i="5"/>
  <c r="F52" i="5"/>
  <c r="E14" i="3"/>
  <c r="E13" i="3"/>
  <c r="E12" i="3"/>
  <c r="R13" i="3"/>
  <c r="Q13" i="3"/>
  <c r="P13" i="3"/>
  <c r="B11" i="3"/>
  <c r="E8" i="3"/>
  <c r="B9" i="3"/>
  <c r="B8" i="3"/>
  <c r="B10" i="3"/>
  <c r="E10" i="3"/>
  <c r="E11" i="3"/>
  <c r="E9" i="3"/>
  <c r="B13" i="3" l="1"/>
  <c r="B14" i="3"/>
  <c r="C5" i="3"/>
  <c r="E5" i="3"/>
  <c r="B5" i="3"/>
  <c r="D6" i="3"/>
  <c r="E6" i="3"/>
  <c r="F6" i="3"/>
  <c r="H6" i="3"/>
  <c r="C6" i="3"/>
  <c r="B6" i="3"/>
  <c r="H4" i="3"/>
  <c r="F4" i="3"/>
  <c r="E4" i="3"/>
  <c r="D4" i="3"/>
  <c r="C4" i="3"/>
  <c r="B4" i="3"/>
  <c r="H2" i="3"/>
  <c r="E2" i="3"/>
  <c r="G2" i="3"/>
  <c r="F2" i="3"/>
  <c r="D2" i="3"/>
  <c r="C2" i="3"/>
  <c r="B2" i="3"/>
  <c r="B12" i="3" l="1"/>
  <c r="L13" i="3"/>
  <c r="N13" i="3" s="1"/>
  <c r="M13" i="3"/>
  <c r="S1615" i="5"/>
  <c r="E1325" i="5"/>
  <c r="E1278" i="5"/>
  <c r="E1587" i="5"/>
  <c r="E921" i="5"/>
  <c r="E1370" i="5"/>
  <c r="E1612" i="5"/>
  <c r="E1550" i="5"/>
  <c r="E1229" i="5"/>
  <c r="E1514" i="5"/>
  <c r="E1157" i="5"/>
  <c r="E1485" i="5"/>
  <c r="E1066" i="5"/>
  <c r="S1163" i="5"/>
  <c r="S1195" i="5"/>
  <c r="E1447" i="5"/>
  <c r="E132" i="5"/>
  <c r="E1406" i="5"/>
  <c r="E542" i="5"/>
  <c r="S799" i="5"/>
  <c r="E1611" i="5"/>
  <c r="E1578" i="5"/>
  <c r="E1549" i="5"/>
  <c r="E1511" i="5"/>
  <c r="E1475" i="5"/>
  <c r="E1446" i="5"/>
  <c r="E1405" i="5"/>
  <c r="E1358" i="5"/>
  <c r="E1322" i="5"/>
  <c r="E1277" i="5"/>
  <c r="E1210" i="5"/>
  <c r="E1153" i="5"/>
  <c r="E1065" i="5"/>
  <c r="E857" i="5"/>
  <c r="E507" i="5"/>
  <c r="S558" i="5"/>
  <c r="E1610" i="5"/>
  <c r="E1575" i="5"/>
  <c r="E1539" i="5"/>
  <c r="E1510" i="5"/>
  <c r="E1474" i="5"/>
  <c r="E1437" i="5"/>
  <c r="E1402" i="5"/>
  <c r="E1357" i="5"/>
  <c r="E1310" i="5"/>
  <c r="E1274" i="5"/>
  <c r="E1209" i="5"/>
  <c r="E1133" i="5"/>
  <c r="E1057" i="5"/>
  <c r="E847" i="5"/>
  <c r="E372" i="5"/>
  <c r="E1602" i="5"/>
  <c r="E1574" i="5"/>
  <c r="E1538" i="5"/>
  <c r="E1501" i="5"/>
  <c r="E1471" i="5"/>
  <c r="E1435" i="5"/>
  <c r="E1390" i="5"/>
  <c r="E1354" i="5"/>
  <c r="E1309" i="5"/>
  <c r="E1261" i="5"/>
  <c r="E1204" i="5"/>
  <c r="E1132" i="5"/>
  <c r="E1020" i="5"/>
  <c r="E822" i="5"/>
  <c r="E356" i="5"/>
  <c r="E1599" i="5"/>
  <c r="E1565" i="5"/>
  <c r="E1535" i="5"/>
  <c r="E1499" i="5"/>
  <c r="E1462" i="5"/>
  <c r="E1434" i="5"/>
  <c r="E1389" i="5"/>
  <c r="E1342" i="5"/>
  <c r="E1306" i="5"/>
  <c r="E1260" i="5"/>
  <c r="E1185" i="5"/>
  <c r="E1126" i="5"/>
  <c r="E1004" i="5"/>
  <c r="E719" i="5"/>
  <c r="E323" i="5"/>
  <c r="S1471" i="5"/>
  <c r="E1622" i="5"/>
  <c r="E1598" i="5"/>
  <c r="E1563" i="5"/>
  <c r="E1526" i="5"/>
  <c r="E1498" i="5"/>
  <c r="E1461" i="5"/>
  <c r="E1422" i="5"/>
  <c r="E1386" i="5"/>
  <c r="E1341" i="5"/>
  <c r="E1294" i="5"/>
  <c r="E1254" i="5"/>
  <c r="E1182" i="5"/>
  <c r="E1108" i="5"/>
  <c r="E1002" i="5"/>
  <c r="E710" i="5"/>
  <c r="E184" i="5"/>
  <c r="S1455" i="5"/>
  <c r="E1621" i="5"/>
  <c r="E1590" i="5"/>
  <c r="E1562" i="5"/>
  <c r="E1525" i="5"/>
  <c r="E1487" i="5"/>
  <c r="E1459" i="5"/>
  <c r="E1421" i="5"/>
  <c r="E1374" i="5"/>
  <c r="E1338" i="5"/>
  <c r="E1293" i="5"/>
  <c r="E1236" i="5"/>
  <c r="E1178" i="5"/>
  <c r="E1106" i="5"/>
  <c r="E940" i="5"/>
  <c r="E685" i="5"/>
  <c r="E173" i="5"/>
  <c r="S1227" i="5"/>
  <c r="E1620" i="5"/>
  <c r="E1589" i="5"/>
  <c r="E1551" i="5"/>
  <c r="E1523" i="5"/>
  <c r="E1486" i="5"/>
  <c r="E1450" i="5"/>
  <c r="E1418" i="5"/>
  <c r="E1373" i="5"/>
  <c r="E1326" i="5"/>
  <c r="E1290" i="5"/>
  <c r="E1234" i="5"/>
  <c r="E1158" i="5"/>
  <c r="E1098" i="5"/>
  <c r="E937" i="5"/>
  <c r="E548" i="5"/>
  <c r="E139" i="5"/>
  <c r="S178" i="5"/>
  <c r="S664" i="5"/>
  <c r="S1099" i="5"/>
  <c r="S1355" i="5"/>
  <c r="S1503" i="5"/>
  <c r="S735" i="5"/>
  <c r="S1131" i="5"/>
  <c r="S1387" i="5"/>
  <c r="S1519" i="5"/>
  <c r="S430" i="5"/>
  <c r="S1583" i="5"/>
  <c r="S1423" i="5"/>
  <c r="S1067" i="5"/>
  <c r="S258" i="5"/>
  <c r="E1619" i="5"/>
  <c r="E1607" i="5"/>
  <c r="E1597" i="5"/>
  <c r="E1586" i="5"/>
  <c r="E1573" i="5"/>
  <c r="E1559" i="5"/>
  <c r="E1547" i="5"/>
  <c r="E1534" i="5"/>
  <c r="E1522" i="5"/>
  <c r="E1509" i="5"/>
  <c r="E1495" i="5"/>
  <c r="E1483" i="5"/>
  <c r="E1470" i="5"/>
  <c r="E1458" i="5"/>
  <c r="E1445" i="5"/>
  <c r="E1431" i="5"/>
  <c r="E1415" i="5"/>
  <c r="E1399" i="5"/>
  <c r="E1383" i="5"/>
  <c r="E1367" i="5"/>
  <c r="E1351" i="5"/>
  <c r="E1335" i="5"/>
  <c r="E1319" i="5"/>
  <c r="E1303" i="5"/>
  <c r="E1287" i="5"/>
  <c r="E1271" i="5"/>
  <c r="E1250" i="5"/>
  <c r="E1225" i="5"/>
  <c r="E1198" i="5"/>
  <c r="E1173" i="5"/>
  <c r="E1148" i="5"/>
  <c r="E1122" i="5"/>
  <c r="E1090" i="5"/>
  <c r="E1049" i="5"/>
  <c r="E1001" i="5"/>
  <c r="E914" i="5"/>
  <c r="E813" i="5"/>
  <c r="E677" i="5"/>
  <c r="E493" i="5"/>
  <c r="E309" i="5"/>
  <c r="S1599" i="5"/>
  <c r="S1439" i="5"/>
  <c r="S1567" i="5"/>
  <c r="S1407" i="5"/>
  <c r="S1035" i="5"/>
  <c r="E8" i="5"/>
  <c r="E9" i="5"/>
  <c r="E17" i="5"/>
  <c r="E25" i="5"/>
  <c r="E33" i="5"/>
  <c r="E41" i="5"/>
  <c r="E49" i="5"/>
  <c r="E57" i="5"/>
  <c r="E65" i="5"/>
  <c r="E73" i="5"/>
  <c r="E81" i="5"/>
  <c r="E89" i="5"/>
  <c r="E97" i="5"/>
  <c r="E105" i="5"/>
  <c r="E113" i="5"/>
  <c r="E121" i="5"/>
  <c r="E129" i="5"/>
  <c r="E137" i="5"/>
  <c r="E145" i="5"/>
  <c r="E153" i="5"/>
  <c r="E161" i="5"/>
  <c r="E169" i="5"/>
  <c r="E177" i="5"/>
  <c r="E185" i="5"/>
  <c r="E193" i="5"/>
  <c r="E201" i="5"/>
  <c r="E209" i="5"/>
  <c r="E217" i="5"/>
  <c r="E225" i="5"/>
  <c r="E233" i="5"/>
  <c r="E241" i="5"/>
  <c r="E249" i="5"/>
  <c r="E257" i="5"/>
  <c r="E265" i="5"/>
  <c r="E273" i="5"/>
  <c r="E281" i="5"/>
  <c r="E289" i="5"/>
  <c r="E297" i="5"/>
  <c r="E305" i="5"/>
  <c r="E313" i="5"/>
  <c r="E321" i="5"/>
  <c r="E329" i="5"/>
  <c r="E337" i="5"/>
  <c r="E345" i="5"/>
  <c r="E353" i="5"/>
  <c r="E361" i="5"/>
  <c r="E369" i="5"/>
  <c r="E377" i="5"/>
  <c r="E385" i="5"/>
  <c r="E393" i="5"/>
  <c r="E401" i="5"/>
  <c r="E409" i="5"/>
  <c r="E417" i="5"/>
  <c r="E425" i="5"/>
  <c r="E433" i="5"/>
  <c r="E441" i="5"/>
  <c r="E449" i="5"/>
  <c r="E457" i="5"/>
  <c r="E465" i="5"/>
  <c r="E473" i="5"/>
  <c r="E481" i="5"/>
  <c r="E489" i="5"/>
  <c r="E497" i="5"/>
  <c r="E505" i="5"/>
  <c r="E513" i="5"/>
  <c r="E521" i="5"/>
  <c r="E529" i="5"/>
  <c r="E537" i="5"/>
  <c r="E545" i="5"/>
  <c r="E553" i="5"/>
  <c r="E561" i="5"/>
  <c r="E569" i="5"/>
  <c r="E577" i="5"/>
  <c r="E585" i="5"/>
  <c r="E593" i="5"/>
  <c r="E601" i="5"/>
  <c r="E609" i="5"/>
  <c r="E617" i="5"/>
  <c r="E625" i="5"/>
  <c r="E633" i="5"/>
  <c r="E641" i="5"/>
  <c r="E649" i="5"/>
  <c r="E657" i="5"/>
  <c r="E665" i="5"/>
  <c r="E673" i="5"/>
  <c r="E681" i="5"/>
  <c r="E10" i="5"/>
  <c r="E18" i="5"/>
  <c r="E26" i="5"/>
  <c r="E34" i="5"/>
  <c r="E42" i="5"/>
  <c r="E50" i="5"/>
  <c r="E58" i="5"/>
  <c r="E66" i="5"/>
  <c r="E74" i="5"/>
  <c r="E82" i="5"/>
  <c r="E90" i="5"/>
  <c r="E98" i="5"/>
  <c r="E106" i="5"/>
  <c r="E114" i="5"/>
  <c r="E122" i="5"/>
  <c r="E130" i="5"/>
  <c r="E138" i="5"/>
  <c r="E146" i="5"/>
  <c r="E154" i="5"/>
  <c r="E162" i="5"/>
  <c r="E170" i="5"/>
  <c r="E178" i="5"/>
  <c r="E186" i="5"/>
  <c r="E194" i="5"/>
  <c r="E202" i="5"/>
  <c r="E210" i="5"/>
  <c r="E218" i="5"/>
  <c r="E226" i="5"/>
  <c r="E234" i="5"/>
  <c r="E242" i="5"/>
  <c r="E250" i="5"/>
  <c r="E258" i="5"/>
  <c r="E266" i="5"/>
  <c r="E274" i="5"/>
  <c r="E282" i="5"/>
  <c r="E290" i="5"/>
  <c r="E298" i="5"/>
  <c r="E306" i="5"/>
  <c r="E314" i="5"/>
  <c r="E322" i="5"/>
  <c r="E330" i="5"/>
  <c r="E338" i="5"/>
  <c r="E346" i="5"/>
  <c r="E354" i="5"/>
  <c r="E362" i="5"/>
  <c r="E370" i="5"/>
  <c r="E378" i="5"/>
  <c r="E386" i="5"/>
  <c r="E394" i="5"/>
  <c r="E402" i="5"/>
  <c r="E410" i="5"/>
  <c r="E418" i="5"/>
  <c r="E426" i="5"/>
  <c r="E434" i="5"/>
  <c r="E442" i="5"/>
  <c r="E450" i="5"/>
  <c r="E458" i="5"/>
  <c r="E466" i="5"/>
  <c r="E474" i="5"/>
  <c r="E482" i="5"/>
  <c r="E490" i="5"/>
  <c r="E498" i="5"/>
  <c r="E506" i="5"/>
  <c r="E514" i="5"/>
  <c r="E522" i="5"/>
  <c r="E530" i="5"/>
  <c r="E538" i="5"/>
  <c r="E546" i="5"/>
  <c r="E554" i="5"/>
  <c r="E562" i="5"/>
  <c r="E570" i="5"/>
  <c r="E578" i="5"/>
  <c r="E586" i="5"/>
  <c r="E594" i="5"/>
  <c r="E602" i="5"/>
  <c r="E610" i="5"/>
  <c r="E618" i="5"/>
  <c r="E626" i="5"/>
  <c r="E634" i="5"/>
  <c r="E642" i="5"/>
  <c r="E650" i="5"/>
  <c r="E658" i="5"/>
  <c r="E666" i="5"/>
  <c r="E674" i="5"/>
  <c r="E682" i="5"/>
  <c r="E5" i="5"/>
  <c r="E16" i="5"/>
  <c r="E28" i="5"/>
  <c r="E38" i="5"/>
  <c r="E48" i="5"/>
  <c r="E60" i="5"/>
  <c r="E70" i="5"/>
  <c r="E80" i="5"/>
  <c r="E92" i="5"/>
  <c r="E102" i="5"/>
  <c r="E112" i="5"/>
  <c r="E124" i="5"/>
  <c r="E134" i="5"/>
  <c r="E144" i="5"/>
  <c r="E156" i="5"/>
  <c r="E166" i="5"/>
  <c r="E176" i="5"/>
  <c r="E188" i="5"/>
  <c r="E198" i="5"/>
  <c r="E208" i="5"/>
  <c r="E220" i="5"/>
  <c r="E230" i="5"/>
  <c r="E240" i="5"/>
  <c r="E252" i="5"/>
  <c r="E262" i="5"/>
  <c r="E272" i="5"/>
  <c r="E284" i="5"/>
  <c r="E294" i="5"/>
  <c r="E304" i="5"/>
  <c r="E316" i="5"/>
  <c r="E326" i="5"/>
  <c r="E336" i="5"/>
  <c r="E348" i="5"/>
  <c r="E358" i="5"/>
  <c r="E368" i="5"/>
  <c r="E380" i="5"/>
  <c r="E390" i="5"/>
  <c r="E400" i="5"/>
  <c r="E412" i="5"/>
  <c r="E422" i="5"/>
  <c r="E432" i="5"/>
  <c r="E444" i="5"/>
  <c r="E454" i="5"/>
  <c r="E464" i="5"/>
  <c r="E476" i="5"/>
  <c r="E486" i="5"/>
  <c r="E496" i="5"/>
  <c r="E508" i="5"/>
  <c r="E518" i="5"/>
  <c r="E528" i="5"/>
  <c r="E540" i="5"/>
  <c r="E550" i="5"/>
  <c r="E560" i="5"/>
  <c r="E572" i="5"/>
  <c r="E582" i="5"/>
  <c r="E592" i="5"/>
  <c r="E604" i="5"/>
  <c r="E614" i="5"/>
  <c r="E624" i="5"/>
  <c r="E636" i="5"/>
  <c r="E646" i="5"/>
  <c r="E656" i="5"/>
  <c r="E668" i="5"/>
  <c r="E678" i="5"/>
  <c r="E688" i="5"/>
  <c r="E696" i="5"/>
  <c r="E704" i="5"/>
  <c r="E712" i="5"/>
  <c r="E720" i="5"/>
  <c r="E728" i="5"/>
  <c r="E736" i="5"/>
  <c r="E744" i="5"/>
  <c r="E752" i="5"/>
  <c r="E760" i="5"/>
  <c r="E768" i="5"/>
  <c r="E776" i="5"/>
  <c r="E784" i="5"/>
  <c r="E792" i="5"/>
  <c r="E800" i="5"/>
  <c r="E808" i="5"/>
  <c r="E816" i="5"/>
  <c r="E824" i="5"/>
  <c r="E832" i="5"/>
  <c r="E840" i="5"/>
  <c r="E848" i="5"/>
  <c r="E6" i="5"/>
  <c r="E19" i="5"/>
  <c r="E29" i="5"/>
  <c r="E39" i="5"/>
  <c r="E51" i="5"/>
  <c r="E61" i="5"/>
  <c r="E71" i="5"/>
  <c r="E83" i="5"/>
  <c r="E93" i="5"/>
  <c r="E103" i="5"/>
  <c r="E115" i="5"/>
  <c r="E125" i="5"/>
  <c r="E135" i="5"/>
  <c r="E147" i="5"/>
  <c r="E157" i="5"/>
  <c r="E167" i="5"/>
  <c r="E179" i="5"/>
  <c r="E189" i="5"/>
  <c r="E199" i="5"/>
  <c r="E211" i="5"/>
  <c r="E221" i="5"/>
  <c r="E231" i="5"/>
  <c r="E243" i="5"/>
  <c r="E253" i="5"/>
  <c r="E263" i="5"/>
  <c r="E275" i="5"/>
  <c r="E285" i="5"/>
  <c r="E295" i="5"/>
  <c r="E307" i="5"/>
  <c r="E317" i="5"/>
  <c r="E327" i="5"/>
  <c r="E339" i="5"/>
  <c r="E349" i="5"/>
  <c r="E359" i="5"/>
  <c r="E371" i="5"/>
  <c r="E381" i="5"/>
  <c r="E391" i="5"/>
  <c r="E403" i="5"/>
  <c r="E413" i="5"/>
  <c r="E423" i="5"/>
  <c r="E435" i="5"/>
  <c r="E445" i="5"/>
  <c r="E455" i="5"/>
  <c r="E467" i="5"/>
  <c r="E477" i="5"/>
  <c r="E487" i="5"/>
  <c r="E499" i="5"/>
  <c r="E509" i="5"/>
  <c r="E519" i="5"/>
  <c r="E531" i="5"/>
  <c r="E541" i="5"/>
  <c r="E551" i="5"/>
  <c r="E563" i="5"/>
  <c r="E573" i="5"/>
  <c r="E583" i="5"/>
  <c r="E595" i="5"/>
  <c r="E605" i="5"/>
  <c r="E615" i="5"/>
  <c r="E627" i="5"/>
  <c r="E637" i="5"/>
  <c r="E647" i="5"/>
  <c r="E659" i="5"/>
  <c r="E669" i="5"/>
  <c r="E679" i="5"/>
  <c r="E689" i="5"/>
  <c r="E697" i="5"/>
  <c r="E705" i="5"/>
  <c r="E713" i="5"/>
  <c r="E721" i="5"/>
  <c r="E729" i="5"/>
  <c r="E737" i="5"/>
  <c r="E745" i="5"/>
  <c r="E753" i="5"/>
  <c r="E761" i="5"/>
  <c r="E769" i="5"/>
  <c r="E777" i="5"/>
  <c r="E785" i="5"/>
  <c r="E793" i="5"/>
  <c r="E801" i="5"/>
  <c r="E809" i="5"/>
  <c r="E817" i="5"/>
  <c r="E825" i="5"/>
  <c r="E833" i="5"/>
  <c r="E841" i="5"/>
  <c r="E849" i="5"/>
  <c r="E12" i="5"/>
  <c r="E22" i="5"/>
  <c r="E32" i="5"/>
  <c r="E44" i="5"/>
  <c r="E54" i="5"/>
  <c r="E64" i="5"/>
  <c r="E76" i="5"/>
  <c r="E86" i="5"/>
  <c r="E96" i="5"/>
  <c r="E108" i="5"/>
  <c r="E118" i="5"/>
  <c r="E128" i="5"/>
  <c r="E140" i="5"/>
  <c r="E150" i="5"/>
  <c r="E160" i="5"/>
  <c r="E172" i="5"/>
  <c r="E182" i="5"/>
  <c r="E192" i="5"/>
  <c r="E204" i="5"/>
  <c r="E214" i="5"/>
  <c r="E224" i="5"/>
  <c r="E236" i="5"/>
  <c r="E246" i="5"/>
  <c r="E256" i="5"/>
  <c r="E268" i="5"/>
  <c r="E278" i="5"/>
  <c r="E288" i="5"/>
  <c r="E300" i="5"/>
  <c r="E310" i="5"/>
  <c r="E320" i="5"/>
  <c r="E332" i="5"/>
  <c r="E342" i="5"/>
  <c r="E352" i="5"/>
  <c r="E364" i="5"/>
  <c r="E374" i="5"/>
  <c r="E384" i="5"/>
  <c r="E396" i="5"/>
  <c r="E406" i="5"/>
  <c r="E416" i="5"/>
  <c r="E428" i="5"/>
  <c r="E438" i="5"/>
  <c r="E448" i="5"/>
  <c r="E460" i="5"/>
  <c r="E470" i="5"/>
  <c r="E480" i="5"/>
  <c r="E492" i="5"/>
  <c r="E502" i="5"/>
  <c r="E512" i="5"/>
  <c r="E524" i="5"/>
  <c r="E534" i="5"/>
  <c r="E544" i="5"/>
  <c r="E556" i="5"/>
  <c r="E566" i="5"/>
  <c r="E576" i="5"/>
  <c r="E588" i="5"/>
  <c r="E598" i="5"/>
  <c r="E608" i="5"/>
  <c r="E620" i="5"/>
  <c r="E630" i="5"/>
  <c r="E640" i="5"/>
  <c r="E652" i="5"/>
  <c r="E662" i="5"/>
  <c r="E672" i="5"/>
  <c r="E684" i="5"/>
  <c r="E692" i="5"/>
  <c r="E700" i="5"/>
  <c r="E708" i="5"/>
  <c r="E716" i="5"/>
  <c r="E724" i="5"/>
  <c r="E732" i="5"/>
  <c r="E740" i="5"/>
  <c r="E748" i="5"/>
  <c r="E756" i="5"/>
  <c r="E764" i="5"/>
  <c r="E772" i="5"/>
  <c r="E780" i="5"/>
  <c r="E788" i="5"/>
  <c r="E796" i="5"/>
  <c r="E804" i="5"/>
  <c r="E812" i="5"/>
  <c r="E820" i="5"/>
  <c r="E828" i="5"/>
  <c r="E836" i="5"/>
  <c r="E844" i="5"/>
  <c r="E852" i="5"/>
  <c r="E3" i="5"/>
  <c r="E21" i="5"/>
  <c r="E37" i="5"/>
  <c r="E55" i="5"/>
  <c r="E72" i="5"/>
  <c r="E88" i="5"/>
  <c r="E107" i="5"/>
  <c r="E123" i="5"/>
  <c r="E141" i="5"/>
  <c r="E158" i="5"/>
  <c r="E174" i="5"/>
  <c r="E191" i="5"/>
  <c r="E207" i="5"/>
  <c r="E227" i="5"/>
  <c r="E244" i="5"/>
  <c r="E260" i="5"/>
  <c r="E277" i="5"/>
  <c r="E293" i="5"/>
  <c r="E311" i="5"/>
  <c r="E328" i="5"/>
  <c r="E344" i="5"/>
  <c r="E363" i="5"/>
  <c r="E379" i="5"/>
  <c r="E397" i="5"/>
  <c r="E414" i="5"/>
  <c r="E430" i="5"/>
  <c r="E447" i="5"/>
  <c r="E463" i="5"/>
  <c r="E483" i="5"/>
  <c r="E500" i="5"/>
  <c r="E516" i="5"/>
  <c r="E533" i="5"/>
  <c r="E549" i="5"/>
  <c r="E567" i="5"/>
  <c r="E584" i="5"/>
  <c r="E600" i="5"/>
  <c r="E619" i="5"/>
  <c r="E635" i="5"/>
  <c r="E653" i="5"/>
  <c r="E670" i="5"/>
  <c r="E686" i="5"/>
  <c r="E699" i="5"/>
  <c r="E711" i="5"/>
  <c r="E725" i="5"/>
  <c r="E738" i="5"/>
  <c r="E750" i="5"/>
  <c r="E763" i="5"/>
  <c r="E775" i="5"/>
  <c r="E789" i="5"/>
  <c r="E802" i="5"/>
  <c r="E814" i="5"/>
  <c r="E827" i="5"/>
  <c r="E839" i="5"/>
  <c r="E853" i="5"/>
  <c r="E861" i="5"/>
  <c r="E869" i="5"/>
  <c r="E877" i="5"/>
  <c r="E885" i="5"/>
  <c r="E893" i="5"/>
  <c r="E901" i="5"/>
  <c r="E909" i="5"/>
  <c r="E917" i="5"/>
  <c r="E925" i="5"/>
  <c r="E933" i="5"/>
  <c r="E941" i="5"/>
  <c r="E949" i="5"/>
  <c r="E957" i="5"/>
  <c r="E965" i="5"/>
  <c r="E973" i="5"/>
  <c r="E981" i="5"/>
  <c r="E989" i="5"/>
  <c r="E997" i="5"/>
  <c r="E1005" i="5"/>
  <c r="E1013" i="5"/>
  <c r="E1021" i="5"/>
  <c r="E1029" i="5"/>
  <c r="E1037" i="5"/>
  <c r="E1045" i="5"/>
  <c r="E1053" i="5"/>
  <c r="E1061" i="5"/>
  <c r="E1069" i="5"/>
  <c r="E1077" i="5"/>
  <c r="E1085" i="5"/>
  <c r="E1093" i="5"/>
  <c r="E1101" i="5"/>
  <c r="E4" i="5"/>
  <c r="E23" i="5"/>
  <c r="E40" i="5"/>
  <c r="E56" i="5"/>
  <c r="E75" i="5"/>
  <c r="E91" i="5"/>
  <c r="E109" i="5"/>
  <c r="E126" i="5"/>
  <c r="E142" i="5"/>
  <c r="E159" i="5"/>
  <c r="E175" i="5"/>
  <c r="E195" i="5"/>
  <c r="E212" i="5"/>
  <c r="E228" i="5"/>
  <c r="E245" i="5"/>
  <c r="E261" i="5"/>
  <c r="E279" i="5"/>
  <c r="E296" i="5"/>
  <c r="E312" i="5"/>
  <c r="E331" i="5"/>
  <c r="E347" i="5"/>
  <c r="E365" i="5"/>
  <c r="E382" i="5"/>
  <c r="E398" i="5"/>
  <c r="E415" i="5"/>
  <c r="E431" i="5"/>
  <c r="E451" i="5"/>
  <c r="E468" i="5"/>
  <c r="E484" i="5"/>
  <c r="E501" i="5"/>
  <c r="E517" i="5"/>
  <c r="E535" i="5"/>
  <c r="E552" i="5"/>
  <c r="E568" i="5"/>
  <c r="E587" i="5"/>
  <c r="E603" i="5"/>
  <c r="E621" i="5"/>
  <c r="E638" i="5"/>
  <c r="E654" i="5"/>
  <c r="E671" i="5"/>
  <c r="E687" i="5"/>
  <c r="E701" i="5"/>
  <c r="E714" i="5"/>
  <c r="E726" i="5"/>
  <c r="E739" i="5"/>
  <c r="E751" i="5"/>
  <c r="E765" i="5"/>
  <c r="E778" i="5"/>
  <c r="E790" i="5"/>
  <c r="E803" i="5"/>
  <c r="E815" i="5"/>
  <c r="E829" i="5"/>
  <c r="E842" i="5"/>
  <c r="E854" i="5"/>
  <c r="E862" i="5"/>
  <c r="E870" i="5"/>
  <c r="E878" i="5"/>
  <c r="E886" i="5"/>
  <c r="E894" i="5"/>
  <c r="E902" i="5"/>
  <c r="E910" i="5"/>
  <c r="E918" i="5"/>
  <c r="E926" i="5"/>
  <c r="E934" i="5"/>
  <c r="E942" i="5"/>
  <c r="E950" i="5"/>
  <c r="E958" i="5"/>
  <c r="E966" i="5"/>
  <c r="E974" i="5"/>
  <c r="E982" i="5"/>
  <c r="E990" i="5"/>
  <c r="E998" i="5"/>
  <c r="E1006" i="5"/>
  <c r="E1014" i="5"/>
  <c r="E1022" i="5"/>
  <c r="E1030" i="5"/>
  <c r="E1038" i="5"/>
  <c r="E1046" i="5"/>
  <c r="E1054" i="5"/>
  <c r="E1062" i="5"/>
  <c r="E1070" i="5"/>
  <c r="E1078" i="5"/>
  <c r="E1086" i="5"/>
  <c r="E1094" i="5"/>
  <c r="E1102" i="5"/>
  <c r="E7" i="5"/>
  <c r="E24" i="5"/>
  <c r="E43" i="5"/>
  <c r="E59" i="5"/>
  <c r="E77" i="5"/>
  <c r="E94" i="5"/>
  <c r="E110" i="5"/>
  <c r="E127" i="5"/>
  <c r="E143" i="5"/>
  <c r="E163" i="5"/>
  <c r="E180" i="5"/>
  <c r="E196" i="5"/>
  <c r="E213" i="5"/>
  <c r="E229" i="5"/>
  <c r="E247" i="5"/>
  <c r="E264" i="5"/>
  <c r="E280" i="5"/>
  <c r="E299" i="5"/>
  <c r="E315" i="5"/>
  <c r="E333" i="5"/>
  <c r="E350" i="5"/>
  <c r="E366" i="5"/>
  <c r="E383" i="5"/>
  <c r="E399" i="5"/>
  <c r="E419" i="5"/>
  <c r="E436" i="5"/>
  <c r="E452" i="5"/>
  <c r="E469" i="5"/>
  <c r="E485" i="5"/>
  <c r="E503" i="5"/>
  <c r="E520" i="5"/>
  <c r="E536" i="5"/>
  <c r="E555" i="5"/>
  <c r="E571" i="5"/>
  <c r="E589" i="5"/>
  <c r="E606" i="5"/>
  <c r="E622" i="5"/>
  <c r="E639" i="5"/>
  <c r="E655" i="5"/>
  <c r="E675" i="5"/>
  <c r="E690" i="5"/>
  <c r="E702" i="5"/>
  <c r="E715" i="5"/>
  <c r="E727" i="5"/>
  <c r="E741" i="5"/>
  <c r="E754" i="5"/>
  <c r="E766" i="5"/>
  <c r="E779" i="5"/>
  <c r="E791" i="5"/>
  <c r="E805" i="5"/>
  <c r="E818" i="5"/>
  <c r="E830" i="5"/>
  <c r="E843" i="5"/>
  <c r="E855" i="5"/>
  <c r="E863" i="5"/>
  <c r="E871" i="5"/>
  <c r="E879" i="5"/>
  <c r="E887" i="5"/>
  <c r="E895" i="5"/>
  <c r="E903" i="5"/>
  <c r="E911" i="5"/>
  <c r="E919" i="5"/>
  <c r="E927" i="5"/>
  <c r="E935" i="5"/>
  <c r="E943" i="5"/>
  <c r="E951" i="5"/>
  <c r="E959" i="5"/>
  <c r="E967" i="5"/>
  <c r="E975" i="5"/>
  <c r="E983" i="5"/>
  <c r="E991" i="5"/>
  <c r="E999" i="5"/>
  <c r="E1007" i="5"/>
  <c r="E1015" i="5"/>
  <c r="E1023" i="5"/>
  <c r="E1031" i="5"/>
  <c r="E1039" i="5"/>
  <c r="E1047" i="5"/>
  <c r="E1055" i="5"/>
  <c r="E1063" i="5"/>
  <c r="E1071" i="5"/>
  <c r="E1079" i="5"/>
  <c r="E1087" i="5"/>
  <c r="E1095" i="5"/>
  <c r="E1103" i="5"/>
  <c r="E1111" i="5"/>
  <c r="E1119" i="5"/>
  <c r="E1127" i="5"/>
  <c r="E1135" i="5"/>
  <c r="E1143" i="5"/>
  <c r="E1151" i="5"/>
  <c r="E1159" i="5"/>
  <c r="E1167" i="5"/>
  <c r="E1175" i="5"/>
  <c r="E1183" i="5"/>
  <c r="E1191" i="5"/>
  <c r="E1199" i="5"/>
  <c r="E1207" i="5"/>
  <c r="E1215" i="5"/>
  <c r="E1223" i="5"/>
  <c r="E1231" i="5"/>
  <c r="E1239" i="5"/>
  <c r="E1247" i="5"/>
  <c r="E1255" i="5"/>
  <c r="E1263" i="5"/>
  <c r="E11" i="5"/>
  <c r="E27" i="5"/>
  <c r="E45" i="5"/>
  <c r="E62" i="5"/>
  <c r="E78" i="5"/>
  <c r="E95" i="5"/>
  <c r="E111" i="5"/>
  <c r="E131" i="5"/>
  <c r="E148" i="5"/>
  <c r="E164" i="5"/>
  <c r="E181" i="5"/>
  <c r="E197" i="5"/>
  <c r="E215" i="5"/>
  <c r="E232" i="5"/>
  <c r="E248" i="5"/>
  <c r="E267" i="5"/>
  <c r="E283" i="5"/>
  <c r="E301" i="5"/>
  <c r="E318" i="5"/>
  <c r="E334" i="5"/>
  <c r="E351" i="5"/>
  <c r="E367" i="5"/>
  <c r="E387" i="5"/>
  <c r="E404" i="5"/>
  <c r="E420" i="5"/>
  <c r="E437" i="5"/>
  <c r="E453" i="5"/>
  <c r="E471" i="5"/>
  <c r="E488" i="5"/>
  <c r="E504" i="5"/>
  <c r="E523" i="5"/>
  <c r="E539" i="5"/>
  <c r="E557" i="5"/>
  <c r="E574" i="5"/>
  <c r="E590" i="5"/>
  <c r="E607" i="5"/>
  <c r="E623" i="5"/>
  <c r="E643" i="5"/>
  <c r="E660" i="5"/>
  <c r="E676" i="5"/>
  <c r="E691" i="5"/>
  <c r="E703" i="5"/>
  <c r="E717" i="5"/>
  <c r="E730" i="5"/>
  <c r="E742" i="5"/>
  <c r="E755" i="5"/>
  <c r="E767" i="5"/>
  <c r="E781" i="5"/>
  <c r="E794" i="5"/>
  <c r="E806" i="5"/>
  <c r="E819" i="5"/>
  <c r="E831" i="5"/>
  <c r="E845" i="5"/>
  <c r="E856" i="5"/>
  <c r="E864" i="5"/>
  <c r="E872" i="5"/>
  <c r="E880" i="5"/>
  <c r="E888" i="5"/>
  <c r="E896" i="5"/>
  <c r="E904" i="5"/>
  <c r="E912" i="5"/>
  <c r="E920" i="5"/>
  <c r="E928" i="5"/>
  <c r="E936" i="5"/>
  <c r="E944" i="5"/>
  <c r="E952" i="5"/>
  <c r="E960" i="5"/>
  <c r="E968" i="5"/>
  <c r="E976" i="5"/>
  <c r="E984" i="5"/>
  <c r="E992" i="5"/>
  <c r="E1000" i="5"/>
  <c r="E1008" i="5"/>
  <c r="E1016" i="5"/>
  <c r="E1024" i="5"/>
  <c r="E1032" i="5"/>
  <c r="E1040" i="5"/>
  <c r="E1048" i="5"/>
  <c r="E1056" i="5"/>
  <c r="E1064" i="5"/>
  <c r="E1072" i="5"/>
  <c r="E1080" i="5"/>
  <c r="E1088" i="5"/>
  <c r="E1096" i="5"/>
  <c r="E1104" i="5"/>
  <c r="E1112" i="5"/>
  <c r="E1120" i="5"/>
  <c r="E1128" i="5"/>
  <c r="E1136" i="5"/>
  <c r="E1144" i="5"/>
  <c r="E1152" i="5"/>
  <c r="E1160" i="5"/>
  <c r="E1168" i="5"/>
  <c r="E1176" i="5"/>
  <c r="E1184" i="5"/>
  <c r="E1192" i="5"/>
  <c r="E1200" i="5"/>
  <c r="E1208" i="5"/>
  <c r="E1216" i="5"/>
  <c r="E1224" i="5"/>
  <c r="E1232" i="5"/>
  <c r="E1240" i="5"/>
  <c r="E1248" i="5"/>
  <c r="E1256" i="5"/>
  <c r="E15" i="5"/>
  <c r="E35" i="5"/>
  <c r="E52" i="5"/>
  <c r="E68" i="5"/>
  <c r="E85" i="5"/>
  <c r="E101" i="5"/>
  <c r="E119" i="5"/>
  <c r="E136" i="5"/>
  <c r="E152" i="5"/>
  <c r="E171" i="5"/>
  <c r="E187" i="5"/>
  <c r="E205" i="5"/>
  <c r="E222" i="5"/>
  <c r="E238" i="5"/>
  <c r="E255" i="5"/>
  <c r="E271" i="5"/>
  <c r="E291" i="5"/>
  <c r="E308" i="5"/>
  <c r="E324" i="5"/>
  <c r="E341" i="5"/>
  <c r="E357" i="5"/>
  <c r="E375" i="5"/>
  <c r="E392" i="5"/>
  <c r="E408" i="5"/>
  <c r="E427" i="5"/>
  <c r="E443" i="5"/>
  <c r="E461" i="5"/>
  <c r="E478" i="5"/>
  <c r="E494" i="5"/>
  <c r="E511" i="5"/>
  <c r="E527" i="5"/>
  <c r="E547" i="5"/>
  <c r="E564" i="5"/>
  <c r="E580" i="5"/>
  <c r="E597" i="5"/>
  <c r="E613" i="5"/>
  <c r="E631" i="5"/>
  <c r="E648" i="5"/>
  <c r="E664" i="5"/>
  <c r="E683" i="5"/>
  <c r="E695" i="5"/>
  <c r="E709" i="5"/>
  <c r="E722" i="5"/>
  <c r="E734" i="5"/>
  <c r="E747" i="5"/>
  <c r="E759" i="5"/>
  <c r="E773" i="5"/>
  <c r="E786" i="5"/>
  <c r="E798" i="5"/>
  <c r="E811" i="5"/>
  <c r="E823" i="5"/>
  <c r="E837" i="5"/>
  <c r="E850" i="5"/>
  <c r="E859" i="5"/>
  <c r="E867" i="5"/>
  <c r="E875" i="5"/>
  <c r="E883" i="5"/>
  <c r="E891" i="5"/>
  <c r="E899" i="5"/>
  <c r="E907" i="5"/>
  <c r="E915" i="5"/>
  <c r="E923" i="5"/>
  <c r="E931" i="5"/>
  <c r="E939" i="5"/>
  <c r="E947" i="5"/>
  <c r="E955" i="5"/>
  <c r="E963" i="5"/>
  <c r="E971" i="5"/>
  <c r="E979" i="5"/>
  <c r="E987" i="5"/>
  <c r="E995" i="5"/>
  <c r="E1003" i="5"/>
  <c r="E1011" i="5"/>
  <c r="E1019" i="5"/>
  <c r="E1027" i="5"/>
  <c r="E1035" i="5"/>
  <c r="E1043" i="5"/>
  <c r="E1051" i="5"/>
  <c r="E1059" i="5"/>
  <c r="E1067" i="5"/>
  <c r="E1075" i="5"/>
  <c r="E1083" i="5"/>
  <c r="E1091" i="5"/>
  <c r="E1099" i="5"/>
  <c r="E1107" i="5"/>
  <c r="E1115" i="5"/>
  <c r="E1123" i="5"/>
  <c r="E1131" i="5"/>
  <c r="E1139" i="5"/>
  <c r="E1147" i="5"/>
  <c r="E1155" i="5"/>
  <c r="E1163" i="5"/>
  <c r="E1171" i="5"/>
  <c r="E1179" i="5"/>
  <c r="E1187" i="5"/>
  <c r="E1195" i="5"/>
  <c r="E1203" i="5"/>
  <c r="E1211" i="5"/>
  <c r="E1219" i="5"/>
  <c r="E1227" i="5"/>
  <c r="E1235" i="5"/>
  <c r="E1243" i="5"/>
  <c r="E1251" i="5"/>
  <c r="E1259" i="5"/>
  <c r="E13" i="5"/>
  <c r="E53" i="5"/>
  <c r="E100" i="5"/>
  <c r="E149" i="5"/>
  <c r="E190" i="5"/>
  <c r="E237" i="5"/>
  <c r="E286" i="5"/>
  <c r="E325" i="5"/>
  <c r="E373" i="5"/>
  <c r="E421" i="5"/>
  <c r="E462" i="5"/>
  <c r="E510" i="5"/>
  <c r="E558" i="5"/>
  <c r="E599" i="5"/>
  <c r="E645" i="5"/>
  <c r="E693" i="5"/>
  <c r="E723" i="5"/>
  <c r="E758" i="5"/>
  <c r="E795" i="5"/>
  <c r="E826" i="5"/>
  <c r="E858" i="5"/>
  <c r="E881" i="5"/>
  <c r="E900" i="5"/>
  <c r="E922" i="5"/>
  <c r="E945" i="5"/>
  <c r="E964" i="5"/>
  <c r="E986" i="5"/>
  <c r="E1009" i="5"/>
  <c r="E1028" i="5"/>
  <c r="E1050" i="5"/>
  <c r="E1073" i="5"/>
  <c r="E1092" i="5"/>
  <c r="E1110" i="5"/>
  <c r="E1124" i="5"/>
  <c r="E1137" i="5"/>
  <c r="E1149" i="5"/>
  <c r="E1162" i="5"/>
  <c r="E1174" i="5"/>
  <c r="E1188" i="5"/>
  <c r="E1201" i="5"/>
  <c r="E1213" i="5"/>
  <c r="E1226" i="5"/>
  <c r="E1238" i="5"/>
  <c r="E1252" i="5"/>
  <c r="E1264" i="5"/>
  <c r="E1272" i="5"/>
  <c r="E1280" i="5"/>
  <c r="E1288" i="5"/>
  <c r="E1296" i="5"/>
  <c r="E1304" i="5"/>
  <c r="E1312" i="5"/>
  <c r="E1320" i="5"/>
  <c r="E1328" i="5"/>
  <c r="E1336" i="5"/>
  <c r="E1344" i="5"/>
  <c r="E1352" i="5"/>
  <c r="E1360" i="5"/>
  <c r="E1368" i="5"/>
  <c r="E1376" i="5"/>
  <c r="E1384" i="5"/>
  <c r="E1392" i="5"/>
  <c r="E1400" i="5"/>
  <c r="E1408" i="5"/>
  <c r="E1416" i="5"/>
  <c r="E1424" i="5"/>
  <c r="E1432" i="5"/>
  <c r="E1440" i="5"/>
  <c r="E1448" i="5"/>
  <c r="E1456" i="5"/>
  <c r="E1464" i="5"/>
  <c r="E1472" i="5"/>
  <c r="E1480" i="5"/>
  <c r="E1488" i="5"/>
  <c r="E1496" i="5"/>
  <c r="E1504" i="5"/>
  <c r="E1512" i="5"/>
  <c r="E1520" i="5"/>
  <c r="E1528" i="5"/>
  <c r="E1536" i="5"/>
  <c r="E1544" i="5"/>
  <c r="E1552" i="5"/>
  <c r="E1560" i="5"/>
  <c r="E1568" i="5"/>
  <c r="E1576" i="5"/>
  <c r="E1584" i="5"/>
  <c r="E1592" i="5"/>
  <c r="E1600" i="5"/>
  <c r="E1608" i="5"/>
  <c r="E1616" i="5"/>
  <c r="E1624" i="5"/>
  <c r="E14" i="5"/>
  <c r="E63" i="5"/>
  <c r="E104" i="5"/>
  <c r="E151" i="5"/>
  <c r="E200" i="5"/>
  <c r="E239" i="5"/>
  <c r="E287" i="5"/>
  <c r="E335" i="5"/>
  <c r="E376" i="5"/>
  <c r="E424" i="5"/>
  <c r="E472" i="5"/>
  <c r="E515" i="5"/>
  <c r="E559" i="5"/>
  <c r="E611" i="5"/>
  <c r="E651" i="5"/>
  <c r="E694" i="5"/>
  <c r="E731" i="5"/>
  <c r="E762" i="5"/>
  <c r="E797" i="5"/>
  <c r="E834" i="5"/>
  <c r="E860" i="5"/>
  <c r="E882" i="5"/>
  <c r="E905" i="5"/>
  <c r="E924" i="5"/>
  <c r="E946" i="5"/>
  <c r="E969" i="5"/>
  <c r="E988" i="5"/>
  <c r="E1010" i="5"/>
  <c r="E1033" i="5"/>
  <c r="E1052" i="5"/>
  <c r="E1074" i="5"/>
  <c r="E1097" i="5"/>
  <c r="E1113" i="5"/>
  <c r="E1125" i="5"/>
  <c r="E1138" i="5"/>
  <c r="E1150" i="5"/>
  <c r="E1164" i="5"/>
  <c r="E1177" i="5"/>
  <c r="E1189" i="5"/>
  <c r="E1202" i="5"/>
  <c r="E1214" i="5"/>
  <c r="E1228" i="5"/>
  <c r="E1241" i="5"/>
  <c r="E1253" i="5"/>
  <c r="E1265" i="5"/>
  <c r="E1273" i="5"/>
  <c r="E1281" i="5"/>
  <c r="E1289" i="5"/>
  <c r="E1297" i="5"/>
  <c r="E1305" i="5"/>
  <c r="E1313" i="5"/>
  <c r="E1321" i="5"/>
  <c r="E1329" i="5"/>
  <c r="E1337" i="5"/>
  <c r="E1345" i="5"/>
  <c r="E1353" i="5"/>
  <c r="E1361" i="5"/>
  <c r="E1369" i="5"/>
  <c r="E1377" i="5"/>
  <c r="E1385" i="5"/>
  <c r="E1393" i="5"/>
  <c r="E1401" i="5"/>
  <c r="E1409" i="5"/>
  <c r="E1417" i="5"/>
  <c r="E1425" i="5"/>
  <c r="E1433" i="5"/>
  <c r="E1441" i="5"/>
  <c r="E1449" i="5"/>
  <c r="E1457" i="5"/>
  <c r="E1465" i="5"/>
  <c r="E1473" i="5"/>
  <c r="E1481" i="5"/>
  <c r="E1489" i="5"/>
  <c r="E1497" i="5"/>
  <c r="E1505" i="5"/>
  <c r="E1513" i="5"/>
  <c r="E1521" i="5"/>
  <c r="E1529" i="5"/>
  <c r="E1537" i="5"/>
  <c r="E1545" i="5"/>
  <c r="E1553" i="5"/>
  <c r="E1561" i="5"/>
  <c r="E1569" i="5"/>
  <c r="E1577" i="5"/>
  <c r="E1585" i="5"/>
  <c r="E1593" i="5"/>
  <c r="E1601" i="5"/>
  <c r="E1609" i="5"/>
  <c r="E1617" i="5"/>
  <c r="E1625" i="5"/>
  <c r="E20" i="5"/>
  <c r="E67" i="5"/>
  <c r="E116" i="5"/>
  <c r="E155" i="5"/>
  <c r="E203" i="5"/>
  <c r="E251" i="5"/>
  <c r="E292" i="5"/>
  <c r="E340" i="5"/>
  <c r="E388" i="5"/>
  <c r="E429" i="5"/>
  <c r="E475" i="5"/>
  <c r="E525" i="5"/>
  <c r="E565" i="5"/>
  <c r="E612" i="5"/>
  <c r="E661" i="5"/>
  <c r="E698" i="5"/>
  <c r="E733" i="5"/>
  <c r="E770" i="5"/>
  <c r="E799" i="5"/>
  <c r="E835" i="5"/>
  <c r="E865" i="5"/>
  <c r="E884" i="5"/>
  <c r="E906" i="5"/>
  <c r="E929" i="5"/>
  <c r="E948" i="5"/>
  <c r="E970" i="5"/>
  <c r="E993" i="5"/>
  <c r="E1012" i="5"/>
  <c r="E1034" i="5"/>
  <c r="E30" i="5"/>
  <c r="E69" i="5"/>
  <c r="E117" i="5"/>
  <c r="E165" i="5"/>
  <c r="E206" i="5"/>
  <c r="E254" i="5"/>
  <c r="E302" i="5"/>
  <c r="E343" i="5"/>
  <c r="E389" i="5"/>
  <c r="E439" i="5"/>
  <c r="E479" i="5"/>
  <c r="E526" i="5"/>
  <c r="E575" i="5"/>
  <c r="E616" i="5"/>
  <c r="E663" i="5"/>
  <c r="E706" i="5"/>
  <c r="E735" i="5"/>
  <c r="E771" i="5"/>
  <c r="E807" i="5"/>
  <c r="E838" i="5"/>
  <c r="E866" i="5"/>
  <c r="E889" i="5"/>
  <c r="E908" i="5"/>
  <c r="E930" i="5"/>
  <c r="E953" i="5"/>
  <c r="E972" i="5"/>
  <c r="E994" i="5"/>
  <c r="E1017" i="5"/>
  <c r="E1036" i="5"/>
  <c r="E1058" i="5"/>
  <c r="E1081" i="5"/>
  <c r="E1100" i="5"/>
  <c r="E1116" i="5"/>
  <c r="E1129" i="5"/>
  <c r="E1141" i="5"/>
  <c r="E1154" i="5"/>
  <c r="E1166" i="5"/>
  <c r="E1180" i="5"/>
  <c r="E1193" i="5"/>
  <c r="E1205" i="5"/>
  <c r="E1218" i="5"/>
  <c r="E1230" i="5"/>
  <c r="E1244" i="5"/>
  <c r="E1257" i="5"/>
  <c r="E1267" i="5"/>
  <c r="E1275" i="5"/>
  <c r="E1283" i="5"/>
  <c r="E1291" i="5"/>
  <c r="E1299" i="5"/>
  <c r="E1307" i="5"/>
  <c r="E1315" i="5"/>
  <c r="E1323" i="5"/>
  <c r="E1331" i="5"/>
  <c r="E1339" i="5"/>
  <c r="E1347" i="5"/>
  <c r="E1355" i="5"/>
  <c r="E1363" i="5"/>
  <c r="E1371" i="5"/>
  <c r="E1379" i="5"/>
  <c r="E1387" i="5"/>
  <c r="E1395" i="5"/>
  <c r="E1403" i="5"/>
  <c r="E1411" i="5"/>
  <c r="E1419" i="5"/>
  <c r="E1427" i="5"/>
  <c r="E31" i="5"/>
  <c r="E79" i="5"/>
  <c r="E120" i="5"/>
  <c r="E168" i="5"/>
  <c r="E216" i="5"/>
  <c r="E259" i="5"/>
  <c r="E303" i="5"/>
  <c r="E355" i="5"/>
  <c r="E395" i="5"/>
  <c r="E440" i="5"/>
  <c r="E491" i="5"/>
  <c r="E532" i="5"/>
  <c r="E579" i="5"/>
  <c r="E628" i="5"/>
  <c r="E667" i="5"/>
  <c r="E707" i="5"/>
  <c r="E743" i="5"/>
  <c r="E774" i="5"/>
  <c r="E810" i="5"/>
  <c r="E846" i="5"/>
  <c r="E868" i="5"/>
  <c r="E890" i="5"/>
  <c r="E913" i="5"/>
  <c r="E932" i="5"/>
  <c r="E954" i="5"/>
  <c r="E977" i="5"/>
  <c r="E996" i="5"/>
  <c r="E1018" i="5"/>
  <c r="E1041" i="5"/>
  <c r="E1060" i="5"/>
  <c r="E1082" i="5"/>
  <c r="E1105" i="5"/>
  <c r="E1117" i="5"/>
  <c r="E1130" i="5"/>
  <c r="E1142" i="5"/>
  <c r="E1156" i="5"/>
  <c r="E1169" i="5"/>
  <c r="E1181" i="5"/>
  <c r="E1194" i="5"/>
  <c r="E1206" i="5"/>
  <c r="E1220" i="5"/>
  <c r="E1233" i="5"/>
  <c r="E1245" i="5"/>
  <c r="E1258" i="5"/>
  <c r="E1268" i="5"/>
  <c r="E1276" i="5"/>
  <c r="E1284" i="5"/>
  <c r="E1292" i="5"/>
  <c r="E1300" i="5"/>
  <c r="E1308" i="5"/>
  <c r="E1316" i="5"/>
  <c r="E1324" i="5"/>
  <c r="E1332" i="5"/>
  <c r="E1340" i="5"/>
  <c r="E1348" i="5"/>
  <c r="E1356" i="5"/>
  <c r="E1364" i="5"/>
  <c r="E1372" i="5"/>
  <c r="E1380" i="5"/>
  <c r="E1388" i="5"/>
  <c r="E1396" i="5"/>
  <c r="E1404" i="5"/>
  <c r="E1412" i="5"/>
  <c r="E1420" i="5"/>
  <c r="E1428" i="5"/>
  <c r="E1436" i="5"/>
  <c r="E1444" i="5"/>
  <c r="E1452" i="5"/>
  <c r="E1460" i="5"/>
  <c r="E1468" i="5"/>
  <c r="E1476" i="5"/>
  <c r="E1484" i="5"/>
  <c r="E1492" i="5"/>
  <c r="E1500" i="5"/>
  <c r="E1508" i="5"/>
  <c r="E1516" i="5"/>
  <c r="E1524" i="5"/>
  <c r="E1532" i="5"/>
  <c r="E1540" i="5"/>
  <c r="E1548" i="5"/>
  <c r="E1556" i="5"/>
  <c r="E1564" i="5"/>
  <c r="E1572" i="5"/>
  <c r="E1580" i="5"/>
  <c r="E1588" i="5"/>
  <c r="E46" i="5"/>
  <c r="E87" i="5"/>
  <c r="E133" i="5"/>
  <c r="E183" i="5"/>
  <c r="E223" i="5"/>
  <c r="E270" i="5"/>
  <c r="E319" i="5"/>
  <c r="E360" i="5"/>
  <c r="E407" i="5"/>
  <c r="E456" i="5"/>
  <c r="E495" i="5"/>
  <c r="E543" i="5"/>
  <c r="E591" i="5"/>
  <c r="E632" i="5"/>
  <c r="E680" i="5"/>
  <c r="E718" i="5"/>
  <c r="E749" i="5"/>
  <c r="E783" i="5"/>
  <c r="E821" i="5"/>
  <c r="E851" i="5"/>
  <c r="E874" i="5"/>
  <c r="E897" i="5"/>
  <c r="E916" i="5"/>
  <c r="E938" i="5"/>
  <c r="E961" i="5"/>
  <c r="E980" i="5"/>
  <c r="E1618" i="5"/>
  <c r="E1606" i="5"/>
  <c r="E1596" i="5"/>
  <c r="E1583" i="5"/>
  <c r="E1571" i="5"/>
  <c r="E1558" i="5"/>
  <c r="E1546" i="5"/>
  <c r="E1533" i="5"/>
  <c r="E1519" i="5"/>
  <c r="E1507" i="5"/>
  <c r="E1494" i="5"/>
  <c r="E1482" i="5"/>
  <c r="E1469" i="5"/>
  <c r="E1455" i="5"/>
  <c r="E1443" i="5"/>
  <c r="E1430" i="5"/>
  <c r="E1414" i="5"/>
  <c r="E1398" i="5"/>
  <c r="E1382" i="5"/>
  <c r="E1366" i="5"/>
  <c r="E1350" i="5"/>
  <c r="E1334" i="5"/>
  <c r="E1318" i="5"/>
  <c r="E1302" i="5"/>
  <c r="E1286" i="5"/>
  <c r="E1270" i="5"/>
  <c r="E1249" i="5"/>
  <c r="E1222" i="5"/>
  <c r="E1197" i="5"/>
  <c r="E1172" i="5"/>
  <c r="E1146" i="5"/>
  <c r="E1121" i="5"/>
  <c r="E1089" i="5"/>
  <c r="E1044" i="5"/>
  <c r="E985" i="5"/>
  <c r="E898" i="5"/>
  <c r="E787" i="5"/>
  <c r="E644" i="5"/>
  <c r="E459" i="5"/>
  <c r="E276" i="5"/>
  <c r="E99" i="5"/>
  <c r="S1551" i="5"/>
  <c r="S1323" i="5"/>
  <c r="S991" i="5"/>
  <c r="E1615" i="5"/>
  <c r="E1605" i="5"/>
  <c r="E1595" i="5"/>
  <c r="E1582" i="5"/>
  <c r="E1570" i="5"/>
  <c r="E1557" i="5"/>
  <c r="E1543" i="5"/>
  <c r="E1531" i="5"/>
  <c r="E1518" i="5"/>
  <c r="E1506" i="5"/>
  <c r="E1493" i="5"/>
  <c r="E1479" i="5"/>
  <c r="E1467" i="5"/>
  <c r="E1454" i="5"/>
  <c r="E1442" i="5"/>
  <c r="E1429" i="5"/>
  <c r="E1413" i="5"/>
  <c r="E1397" i="5"/>
  <c r="E1381" i="5"/>
  <c r="E1365" i="5"/>
  <c r="E1349" i="5"/>
  <c r="E1333" i="5"/>
  <c r="E1317" i="5"/>
  <c r="E1301" i="5"/>
  <c r="E1285" i="5"/>
  <c r="E1269" i="5"/>
  <c r="E1246" i="5"/>
  <c r="E1221" i="5"/>
  <c r="E1196" i="5"/>
  <c r="E1170" i="5"/>
  <c r="E1145" i="5"/>
  <c r="E1118" i="5"/>
  <c r="E1084" i="5"/>
  <c r="E1042" i="5"/>
  <c r="E978" i="5"/>
  <c r="E892" i="5"/>
  <c r="E782" i="5"/>
  <c r="E629" i="5"/>
  <c r="E446" i="5"/>
  <c r="E269" i="5"/>
  <c r="E84" i="5"/>
  <c r="S1535" i="5"/>
  <c r="S1291" i="5"/>
  <c r="S927" i="5"/>
  <c r="E2" i="5"/>
  <c r="E1614" i="5"/>
  <c r="E1604" i="5"/>
  <c r="E1594" i="5"/>
  <c r="E1581" i="5"/>
  <c r="E1567" i="5"/>
  <c r="E1555" i="5"/>
  <c r="E1542" i="5"/>
  <c r="E1530" i="5"/>
  <c r="E1517" i="5"/>
  <c r="E1503" i="5"/>
  <c r="E1491" i="5"/>
  <c r="E1478" i="5"/>
  <c r="E1466" i="5"/>
  <c r="E1453" i="5"/>
  <c r="E1439" i="5"/>
  <c r="E1426" i="5"/>
  <c r="E1410" i="5"/>
  <c r="E1394" i="5"/>
  <c r="E1378" i="5"/>
  <c r="E1362" i="5"/>
  <c r="E1346" i="5"/>
  <c r="E1330" i="5"/>
  <c r="E1314" i="5"/>
  <c r="E1298" i="5"/>
  <c r="E1282" i="5"/>
  <c r="E1266" i="5"/>
  <c r="E1242" i="5"/>
  <c r="E1217" i="5"/>
  <c r="E1190" i="5"/>
  <c r="E1165" i="5"/>
  <c r="E1140" i="5"/>
  <c r="E1114" i="5"/>
  <c r="E1076" i="5"/>
  <c r="E1026" i="5"/>
  <c r="E962" i="5"/>
  <c r="E876" i="5"/>
  <c r="E757" i="5"/>
  <c r="E596" i="5"/>
  <c r="E411" i="5"/>
  <c r="E235" i="5"/>
  <c r="E47" i="5"/>
  <c r="S242" i="5"/>
  <c r="S1487" i="5"/>
  <c r="S1259" i="5"/>
  <c r="S863" i="5"/>
  <c r="E1623" i="5"/>
  <c r="E1613" i="5"/>
  <c r="E1603" i="5"/>
  <c r="E1591" i="5"/>
  <c r="E1579" i="5"/>
  <c r="E1566" i="5"/>
  <c r="E1554" i="5"/>
  <c r="E1541" i="5"/>
  <c r="E1527" i="5"/>
  <c r="E1515" i="5"/>
  <c r="E1502" i="5"/>
  <c r="E1490" i="5"/>
  <c r="E1477" i="5"/>
  <c r="E1463" i="5"/>
  <c r="E1451" i="5"/>
  <c r="E1438" i="5"/>
  <c r="E1423" i="5"/>
  <c r="E1407" i="5"/>
  <c r="E1391" i="5"/>
  <c r="E1375" i="5"/>
  <c r="E1359" i="5"/>
  <c r="E1343" i="5"/>
  <c r="E1327" i="5"/>
  <c r="E1311" i="5"/>
  <c r="E1295" i="5"/>
  <c r="E1279" i="5"/>
  <c r="E1262" i="5"/>
  <c r="E1237" i="5"/>
  <c r="E1212" i="5"/>
  <c r="E1186" i="5"/>
  <c r="E1161" i="5"/>
  <c r="E1134" i="5"/>
  <c r="E1109" i="5"/>
  <c r="E1068" i="5"/>
  <c r="E1025" i="5"/>
  <c r="E956" i="5"/>
  <c r="E873" i="5"/>
  <c r="E746" i="5"/>
  <c r="E581" i="5"/>
  <c r="E405" i="5"/>
  <c r="E219" i="5"/>
  <c r="E36" i="5"/>
  <c r="S1612" i="5"/>
  <c r="S1596" i="5"/>
  <c r="S1580" i="5"/>
  <c r="S1564" i="5"/>
  <c r="S1548" i="5"/>
  <c r="S1532" i="5"/>
  <c r="S1516" i="5"/>
  <c r="S1500" i="5"/>
  <c r="S1484" i="5"/>
  <c r="S1468" i="5"/>
  <c r="S1452" i="5"/>
  <c r="S1436" i="5"/>
  <c r="S1420" i="5"/>
  <c r="S1404" i="5"/>
  <c r="S1385" i="5"/>
  <c r="S1353" i="5"/>
  <c r="S1321" i="5"/>
  <c r="S1289" i="5"/>
  <c r="S1257" i="5"/>
  <c r="S1225" i="5"/>
  <c r="S1193" i="5"/>
  <c r="S1161" i="5"/>
  <c r="S1129" i="5"/>
  <c r="S1097" i="5"/>
  <c r="S1065" i="5"/>
  <c r="S1033" i="5"/>
  <c r="S986" i="5"/>
  <c r="S922" i="5"/>
  <c r="S858" i="5"/>
  <c r="S794" i="5"/>
  <c r="S730" i="5"/>
  <c r="S656" i="5"/>
  <c r="S547" i="5"/>
  <c r="S419" i="5"/>
  <c r="S1611" i="5"/>
  <c r="S1595" i="5"/>
  <c r="S1579" i="5"/>
  <c r="S1563" i="5"/>
  <c r="S1547" i="5"/>
  <c r="S1531" i="5"/>
  <c r="S1515" i="5"/>
  <c r="S1499" i="5"/>
  <c r="S1483" i="5"/>
  <c r="S1467" i="5"/>
  <c r="S1451" i="5"/>
  <c r="S1435" i="5"/>
  <c r="S1419" i="5"/>
  <c r="S1403" i="5"/>
  <c r="S1379" i="5"/>
  <c r="S1347" i="5"/>
  <c r="S1315" i="5"/>
  <c r="S1283" i="5"/>
  <c r="S1251" i="5"/>
  <c r="S1219" i="5"/>
  <c r="S1187" i="5"/>
  <c r="S1155" i="5"/>
  <c r="S1123" i="5"/>
  <c r="S1091" i="5"/>
  <c r="S1059" i="5"/>
  <c r="S1027" i="5"/>
  <c r="S975" i="5"/>
  <c r="S911" i="5"/>
  <c r="S847" i="5"/>
  <c r="S783" i="5"/>
  <c r="S719" i="5"/>
  <c r="S638" i="5"/>
  <c r="S526" i="5"/>
  <c r="S398" i="5"/>
  <c r="S194" i="5"/>
  <c r="D1623" i="5"/>
  <c r="S1625" i="5"/>
  <c r="S1609" i="5"/>
  <c r="S1593" i="5"/>
  <c r="S1577" i="5"/>
  <c r="S1561" i="5"/>
  <c r="S1545" i="5"/>
  <c r="S1529" i="5"/>
  <c r="S1513" i="5"/>
  <c r="S1497" i="5"/>
  <c r="S1481" i="5"/>
  <c r="S1465" i="5"/>
  <c r="S1449" i="5"/>
  <c r="S1433" i="5"/>
  <c r="S1417" i="5"/>
  <c r="S1401" i="5"/>
  <c r="S1377" i="5"/>
  <c r="S1345" i="5"/>
  <c r="S1313" i="5"/>
  <c r="S1281" i="5"/>
  <c r="S1249" i="5"/>
  <c r="S1217" i="5"/>
  <c r="S1185" i="5"/>
  <c r="S1153" i="5"/>
  <c r="S1121" i="5"/>
  <c r="S1089" i="5"/>
  <c r="S1057" i="5"/>
  <c r="S1025" i="5"/>
  <c r="S970" i="5"/>
  <c r="S906" i="5"/>
  <c r="S842" i="5"/>
  <c r="S778" i="5"/>
  <c r="S714" i="5"/>
  <c r="S630" i="5"/>
  <c r="S515" i="5"/>
  <c r="S387" i="5"/>
  <c r="S4" i="5"/>
  <c r="S12" i="5"/>
  <c r="S20" i="5"/>
  <c r="S28" i="5"/>
  <c r="S36" i="5"/>
  <c r="S44" i="5"/>
  <c r="S52" i="5"/>
  <c r="S60" i="5"/>
  <c r="S68" i="5"/>
  <c r="S76" i="5"/>
  <c r="S84" i="5"/>
  <c r="S92" i="5"/>
  <c r="S100" i="5"/>
  <c r="S108" i="5"/>
  <c r="S116" i="5"/>
  <c r="S124" i="5"/>
  <c r="S132" i="5"/>
  <c r="S140" i="5"/>
  <c r="S148" i="5"/>
  <c r="S156" i="5"/>
  <c r="S164" i="5"/>
  <c r="S172" i="5"/>
  <c r="S180" i="5"/>
  <c r="S188" i="5"/>
  <c r="S196" i="5"/>
  <c r="S204" i="5"/>
  <c r="S212" i="5"/>
  <c r="S220" i="5"/>
  <c r="S228" i="5"/>
  <c r="S236" i="5"/>
  <c r="S244" i="5"/>
  <c r="S252" i="5"/>
  <c r="S260" i="5"/>
  <c r="S268" i="5"/>
  <c r="S276" i="5"/>
  <c r="S284" i="5"/>
  <c r="S292" i="5"/>
  <c r="S300" i="5"/>
  <c r="S308" i="5"/>
  <c r="S316" i="5"/>
  <c r="S324" i="5"/>
  <c r="S332" i="5"/>
  <c r="S340" i="5"/>
  <c r="S348" i="5"/>
  <c r="S356" i="5"/>
  <c r="S364" i="5"/>
  <c r="S372" i="5"/>
  <c r="S380" i="5"/>
  <c r="S388" i="5"/>
  <c r="S396" i="5"/>
  <c r="S404" i="5"/>
  <c r="S412" i="5"/>
  <c r="S420" i="5"/>
  <c r="S428" i="5"/>
  <c r="S436" i="5"/>
  <c r="S444" i="5"/>
  <c r="S452" i="5"/>
  <c r="S460" i="5"/>
  <c r="S468" i="5"/>
  <c r="S476" i="5"/>
  <c r="S484" i="5"/>
  <c r="S492" i="5"/>
  <c r="S500" i="5"/>
  <c r="S508" i="5"/>
  <c r="S516" i="5"/>
  <c r="S524" i="5"/>
  <c r="S532" i="5"/>
  <c r="S540" i="5"/>
  <c r="S548" i="5"/>
  <c r="S556" i="5"/>
  <c r="S564" i="5"/>
  <c r="S572" i="5"/>
  <c r="S580" i="5"/>
  <c r="S588" i="5"/>
  <c r="S596" i="5"/>
  <c r="S604" i="5"/>
  <c r="S612" i="5"/>
  <c r="S620" i="5"/>
  <c r="S628" i="5"/>
  <c r="S636" i="5"/>
  <c r="S644" i="5"/>
  <c r="S652" i="5"/>
  <c r="S660" i="5"/>
  <c r="S668" i="5"/>
  <c r="S676" i="5"/>
  <c r="S5" i="5"/>
  <c r="S13" i="5"/>
  <c r="S21" i="5"/>
  <c r="S29" i="5"/>
  <c r="S37" i="5"/>
  <c r="S45" i="5"/>
  <c r="S53" i="5"/>
  <c r="S61" i="5"/>
  <c r="S69" i="5"/>
  <c r="S77" i="5"/>
  <c r="S85" i="5"/>
  <c r="S93" i="5"/>
  <c r="S101" i="5"/>
  <c r="S109" i="5"/>
  <c r="S117" i="5"/>
  <c r="S125" i="5"/>
  <c r="S133" i="5"/>
  <c r="S141" i="5"/>
  <c r="S149" i="5"/>
  <c r="S157" i="5"/>
  <c r="S165" i="5"/>
  <c r="S173" i="5"/>
  <c r="S181" i="5"/>
  <c r="S189" i="5"/>
  <c r="S197" i="5"/>
  <c r="S205" i="5"/>
  <c r="S213" i="5"/>
  <c r="S221" i="5"/>
  <c r="S229" i="5"/>
  <c r="S237" i="5"/>
  <c r="S245" i="5"/>
  <c r="S253" i="5"/>
  <c r="S261" i="5"/>
  <c r="S269" i="5"/>
  <c r="S277" i="5"/>
  <c r="S285" i="5"/>
  <c r="S293" i="5"/>
  <c r="S301" i="5"/>
  <c r="S309" i="5"/>
  <c r="S317" i="5"/>
  <c r="S325" i="5"/>
  <c r="S333" i="5"/>
  <c r="S341" i="5"/>
  <c r="S349" i="5"/>
  <c r="S357" i="5"/>
  <c r="S365" i="5"/>
  <c r="S373" i="5"/>
  <c r="S381" i="5"/>
  <c r="S389" i="5"/>
  <c r="S397" i="5"/>
  <c r="S405" i="5"/>
  <c r="S413" i="5"/>
  <c r="S421" i="5"/>
  <c r="S429" i="5"/>
  <c r="S437" i="5"/>
  <c r="S445" i="5"/>
  <c r="S453" i="5"/>
  <c r="S461" i="5"/>
  <c r="S469" i="5"/>
  <c r="S477" i="5"/>
  <c r="S485" i="5"/>
  <c r="S493" i="5"/>
  <c r="S501" i="5"/>
  <c r="S509" i="5"/>
  <c r="S517" i="5"/>
  <c r="S525" i="5"/>
  <c r="S533" i="5"/>
  <c r="S541" i="5"/>
  <c r="S549" i="5"/>
  <c r="S557" i="5"/>
  <c r="S565" i="5"/>
  <c r="S573" i="5"/>
  <c r="S7" i="5"/>
  <c r="S15" i="5"/>
  <c r="S23" i="5"/>
  <c r="S31" i="5"/>
  <c r="S39" i="5"/>
  <c r="S47" i="5"/>
  <c r="S55" i="5"/>
  <c r="S63" i="5"/>
  <c r="S71" i="5"/>
  <c r="S79" i="5"/>
  <c r="S87" i="5"/>
  <c r="S95" i="5"/>
  <c r="S103" i="5"/>
  <c r="S111" i="5"/>
  <c r="S119" i="5"/>
  <c r="S127" i="5"/>
  <c r="S135" i="5"/>
  <c r="S143" i="5"/>
  <c r="S151" i="5"/>
  <c r="S159" i="5"/>
  <c r="S167" i="5"/>
  <c r="S175" i="5"/>
  <c r="S183" i="5"/>
  <c r="S191" i="5"/>
  <c r="S199" i="5"/>
  <c r="S207" i="5"/>
  <c r="S215" i="5"/>
  <c r="S223" i="5"/>
  <c r="S231" i="5"/>
  <c r="S239" i="5"/>
  <c r="S247" i="5"/>
  <c r="S255" i="5"/>
  <c r="S263" i="5"/>
  <c r="S271" i="5"/>
  <c r="S279" i="5"/>
  <c r="S287" i="5"/>
  <c r="S295" i="5"/>
  <c r="S303" i="5"/>
  <c r="S311" i="5"/>
  <c r="S319" i="5"/>
  <c r="S327" i="5"/>
  <c r="S335" i="5"/>
  <c r="S343" i="5"/>
  <c r="S351" i="5"/>
  <c r="S359" i="5"/>
  <c r="S367" i="5"/>
  <c r="S375" i="5"/>
  <c r="S383" i="5"/>
  <c r="S391" i="5"/>
  <c r="S399" i="5"/>
  <c r="S407" i="5"/>
  <c r="S415" i="5"/>
  <c r="S423" i="5"/>
  <c r="S431" i="5"/>
  <c r="S439" i="5"/>
  <c r="S447" i="5"/>
  <c r="S455" i="5"/>
  <c r="S463" i="5"/>
  <c r="S471" i="5"/>
  <c r="S479" i="5"/>
  <c r="S487" i="5"/>
  <c r="S495" i="5"/>
  <c r="S503" i="5"/>
  <c r="S511" i="5"/>
  <c r="S519" i="5"/>
  <c r="S527" i="5"/>
  <c r="S535" i="5"/>
  <c r="S543" i="5"/>
  <c r="S551" i="5"/>
  <c r="S559" i="5"/>
  <c r="S567" i="5"/>
  <c r="S575" i="5"/>
  <c r="S583" i="5"/>
  <c r="S591" i="5"/>
  <c r="S599" i="5"/>
  <c r="S607" i="5"/>
  <c r="S615" i="5"/>
  <c r="S623" i="5"/>
  <c r="S631" i="5"/>
  <c r="S639" i="5"/>
  <c r="S647" i="5"/>
  <c r="S655" i="5"/>
  <c r="S663" i="5"/>
  <c r="S671" i="5"/>
  <c r="S679" i="5"/>
  <c r="S9" i="5"/>
  <c r="S17" i="5"/>
  <c r="S25" i="5"/>
  <c r="S33" i="5"/>
  <c r="S41" i="5"/>
  <c r="S49" i="5"/>
  <c r="S57" i="5"/>
  <c r="S65" i="5"/>
  <c r="S73" i="5"/>
  <c r="S81" i="5"/>
  <c r="S89" i="5"/>
  <c r="S97" i="5"/>
  <c r="S105" i="5"/>
  <c r="S113" i="5"/>
  <c r="S121" i="5"/>
  <c r="S129" i="5"/>
  <c r="S137" i="5"/>
  <c r="S145" i="5"/>
  <c r="S153" i="5"/>
  <c r="S161" i="5"/>
  <c r="S169" i="5"/>
  <c r="S177" i="5"/>
  <c r="S185" i="5"/>
  <c r="S193" i="5"/>
  <c r="S201" i="5"/>
  <c r="S209" i="5"/>
  <c r="S217" i="5"/>
  <c r="S225" i="5"/>
  <c r="S233" i="5"/>
  <c r="S241" i="5"/>
  <c r="S249" i="5"/>
  <c r="S257" i="5"/>
  <c r="S265" i="5"/>
  <c r="S273" i="5"/>
  <c r="S281" i="5"/>
  <c r="S289" i="5"/>
  <c r="S297" i="5"/>
  <c r="S305" i="5"/>
  <c r="S313" i="5"/>
  <c r="S321" i="5"/>
  <c r="S329" i="5"/>
  <c r="S337" i="5"/>
  <c r="S345" i="5"/>
  <c r="S353" i="5"/>
  <c r="S361" i="5"/>
  <c r="S369" i="5"/>
  <c r="S377" i="5"/>
  <c r="S385" i="5"/>
  <c r="S393" i="5"/>
  <c r="S401" i="5"/>
  <c r="S409" i="5"/>
  <c r="S417" i="5"/>
  <c r="S425" i="5"/>
  <c r="S433" i="5"/>
  <c r="S441" i="5"/>
  <c r="S449" i="5"/>
  <c r="S457" i="5"/>
  <c r="S465" i="5"/>
  <c r="S473" i="5"/>
  <c r="S481" i="5"/>
  <c r="S489" i="5"/>
  <c r="S497" i="5"/>
  <c r="S505" i="5"/>
  <c r="S513" i="5"/>
  <c r="S521" i="5"/>
  <c r="S529" i="5"/>
  <c r="S537" i="5"/>
  <c r="S545" i="5"/>
  <c r="S553" i="5"/>
  <c r="S561" i="5"/>
  <c r="S569" i="5"/>
  <c r="S577" i="5"/>
  <c r="S585" i="5"/>
  <c r="S593" i="5"/>
  <c r="S601" i="5"/>
  <c r="S609" i="5"/>
  <c r="S617" i="5"/>
  <c r="S625" i="5"/>
  <c r="S633" i="5"/>
  <c r="S641" i="5"/>
  <c r="S649" i="5"/>
  <c r="S657" i="5"/>
  <c r="S665" i="5"/>
  <c r="S673" i="5"/>
  <c r="S681" i="5"/>
  <c r="S3" i="5"/>
  <c r="S19" i="5"/>
  <c r="S35" i="5"/>
  <c r="S51" i="5"/>
  <c r="S67" i="5"/>
  <c r="S83" i="5"/>
  <c r="S99" i="5"/>
  <c r="S115" i="5"/>
  <c r="S131" i="5"/>
  <c r="S147" i="5"/>
  <c r="S163" i="5"/>
  <c r="S179" i="5"/>
  <c r="S195" i="5"/>
  <c r="S211" i="5"/>
  <c r="S227" i="5"/>
  <c r="S243" i="5"/>
  <c r="S259" i="5"/>
  <c r="S275" i="5"/>
  <c r="S291" i="5"/>
  <c r="S307" i="5"/>
  <c r="S323" i="5"/>
  <c r="S339" i="5"/>
  <c r="S6" i="5"/>
  <c r="S22" i="5"/>
  <c r="S38" i="5"/>
  <c r="S54" i="5"/>
  <c r="S70" i="5"/>
  <c r="S86" i="5"/>
  <c r="S102" i="5"/>
  <c r="S118" i="5"/>
  <c r="S134" i="5"/>
  <c r="S150" i="5"/>
  <c r="S166" i="5"/>
  <c r="S182" i="5"/>
  <c r="S198" i="5"/>
  <c r="S214" i="5"/>
  <c r="S230" i="5"/>
  <c r="S246" i="5"/>
  <c r="S262" i="5"/>
  <c r="S278" i="5"/>
  <c r="S294" i="5"/>
  <c r="S310" i="5"/>
  <c r="S326" i="5"/>
  <c r="S342" i="5"/>
  <c r="S358" i="5"/>
  <c r="S374" i="5"/>
  <c r="S390" i="5"/>
  <c r="S406" i="5"/>
  <c r="S422" i="5"/>
  <c r="S438" i="5"/>
  <c r="S454" i="5"/>
  <c r="S470" i="5"/>
  <c r="S486" i="5"/>
  <c r="S502" i="5"/>
  <c r="S518" i="5"/>
  <c r="S534" i="5"/>
  <c r="S550" i="5"/>
  <c r="S566" i="5"/>
  <c r="S581" i="5"/>
  <c r="S594" i="5"/>
  <c r="S606" i="5"/>
  <c r="S619" i="5"/>
  <c r="S632" i="5"/>
  <c r="S645" i="5"/>
  <c r="S658" i="5"/>
  <c r="S670" i="5"/>
  <c r="S683" i="5"/>
  <c r="S691" i="5"/>
  <c r="S699" i="5"/>
  <c r="S707" i="5"/>
  <c r="S715" i="5"/>
  <c r="S723" i="5"/>
  <c r="S731" i="5"/>
  <c r="S739" i="5"/>
  <c r="S747" i="5"/>
  <c r="S755" i="5"/>
  <c r="S763" i="5"/>
  <c r="S771" i="5"/>
  <c r="S779" i="5"/>
  <c r="S787" i="5"/>
  <c r="S795" i="5"/>
  <c r="S803" i="5"/>
  <c r="S811" i="5"/>
  <c r="S819" i="5"/>
  <c r="S827" i="5"/>
  <c r="S835" i="5"/>
  <c r="S843" i="5"/>
  <c r="S851" i="5"/>
  <c r="S859" i="5"/>
  <c r="S867" i="5"/>
  <c r="S875" i="5"/>
  <c r="S883" i="5"/>
  <c r="S891" i="5"/>
  <c r="S899" i="5"/>
  <c r="S907" i="5"/>
  <c r="S915" i="5"/>
  <c r="S923" i="5"/>
  <c r="S931" i="5"/>
  <c r="S939" i="5"/>
  <c r="S947" i="5"/>
  <c r="S955" i="5"/>
  <c r="S963" i="5"/>
  <c r="S971" i="5"/>
  <c r="S979" i="5"/>
  <c r="S987" i="5"/>
  <c r="S995" i="5"/>
  <c r="S1003" i="5"/>
  <c r="S1011" i="5"/>
  <c r="S8" i="5"/>
  <c r="S24" i="5"/>
  <c r="S40" i="5"/>
  <c r="S56" i="5"/>
  <c r="S72" i="5"/>
  <c r="S88" i="5"/>
  <c r="S104" i="5"/>
  <c r="S120" i="5"/>
  <c r="S136" i="5"/>
  <c r="S152" i="5"/>
  <c r="S168" i="5"/>
  <c r="S184" i="5"/>
  <c r="S200" i="5"/>
  <c r="S216" i="5"/>
  <c r="S232" i="5"/>
  <c r="S248" i="5"/>
  <c r="S264" i="5"/>
  <c r="S280" i="5"/>
  <c r="S296" i="5"/>
  <c r="S312" i="5"/>
  <c r="S328" i="5"/>
  <c r="S344" i="5"/>
  <c r="S360" i="5"/>
  <c r="S376" i="5"/>
  <c r="S392" i="5"/>
  <c r="S408" i="5"/>
  <c r="S424" i="5"/>
  <c r="S440" i="5"/>
  <c r="S456" i="5"/>
  <c r="S472" i="5"/>
  <c r="S488" i="5"/>
  <c r="S504" i="5"/>
  <c r="S520" i="5"/>
  <c r="S536" i="5"/>
  <c r="S552" i="5"/>
  <c r="S568" i="5"/>
  <c r="S582" i="5"/>
  <c r="S595" i="5"/>
  <c r="S608" i="5"/>
  <c r="S621" i="5"/>
  <c r="S634" i="5"/>
  <c r="S646" i="5"/>
  <c r="S659" i="5"/>
  <c r="S672" i="5"/>
  <c r="S684" i="5"/>
  <c r="S692" i="5"/>
  <c r="S700" i="5"/>
  <c r="S708" i="5"/>
  <c r="S716" i="5"/>
  <c r="S724" i="5"/>
  <c r="S732" i="5"/>
  <c r="S740" i="5"/>
  <c r="S748" i="5"/>
  <c r="S756" i="5"/>
  <c r="S764" i="5"/>
  <c r="S772" i="5"/>
  <c r="S780" i="5"/>
  <c r="S788" i="5"/>
  <c r="S796" i="5"/>
  <c r="S804" i="5"/>
  <c r="S812" i="5"/>
  <c r="S820" i="5"/>
  <c r="S828" i="5"/>
  <c r="S836" i="5"/>
  <c r="S844" i="5"/>
  <c r="S852" i="5"/>
  <c r="S860" i="5"/>
  <c r="S868" i="5"/>
  <c r="S876" i="5"/>
  <c r="S884" i="5"/>
  <c r="S892" i="5"/>
  <c r="S900" i="5"/>
  <c r="S908" i="5"/>
  <c r="S916" i="5"/>
  <c r="S924" i="5"/>
  <c r="S932" i="5"/>
  <c r="S940" i="5"/>
  <c r="S948" i="5"/>
  <c r="S956" i="5"/>
  <c r="S964" i="5"/>
  <c r="S972" i="5"/>
  <c r="S980" i="5"/>
  <c r="S988" i="5"/>
  <c r="S996" i="5"/>
  <c r="S1004" i="5"/>
  <c r="S10" i="5"/>
  <c r="S26" i="5"/>
  <c r="S42" i="5"/>
  <c r="S58" i="5"/>
  <c r="S74" i="5"/>
  <c r="S90" i="5"/>
  <c r="S106" i="5"/>
  <c r="S122" i="5"/>
  <c r="S138" i="5"/>
  <c r="S154" i="5"/>
  <c r="S170" i="5"/>
  <c r="S186" i="5"/>
  <c r="S202" i="5"/>
  <c r="S218" i="5"/>
  <c r="S234" i="5"/>
  <c r="S250" i="5"/>
  <c r="S266" i="5"/>
  <c r="S282" i="5"/>
  <c r="S298" i="5"/>
  <c r="S314" i="5"/>
  <c r="S330" i="5"/>
  <c r="S11" i="5"/>
  <c r="S27" i="5"/>
  <c r="S43" i="5"/>
  <c r="S59" i="5"/>
  <c r="S75" i="5"/>
  <c r="S91" i="5"/>
  <c r="S107" i="5"/>
  <c r="S123" i="5"/>
  <c r="S139" i="5"/>
  <c r="S155" i="5"/>
  <c r="S171" i="5"/>
  <c r="S187" i="5"/>
  <c r="S203" i="5"/>
  <c r="S219" i="5"/>
  <c r="S235" i="5"/>
  <c r="S251" i="5"/>
  <c r="S267" i="5"/>
  <c r="S283" i="5"/>
  <c r="S299" i="5"/>
  <c r="S315" i="5"/>
  <c r="S331" i="5"/>
  <c r="S347" i="5"/>
  <c r="S363" i="5"/>
  <c r="S379" i="5"/>
  <c r="S395" i="5"/>
  <c r="S411" i="5"/>
  <c r="S427" i="5"/>
  <c r="S443" i="5"/>
  <c r="S459" i="5"/>
  <c r="S475" i="5"/>
  <c r="S491" i="5"/>
  <c r="S507" i="5"/>
  <c r="S523" i="5"/>
  <c r="S539" i="5"/>
  <c r="S555" i="5"/>
  <c r="S571" i="5"/>
  <c r="S586" i="5"/>
  <c r="S598" i="5"/>
  <c r="S611" i="5"/>
  <c r="S624" i="5"/>
  <c r="S637" i="5"/>
  <c r="S650" i="5"/>
  <c r="S662" i="5"/>
  <c r="S675" i="5"/>
  <c r="S686" i="5"/>
  <c r="S694" i="5"/>
  <c r="S702" i="5"/>
  <c r="S710" i="5"/>
  <c r="S718" i="5"/>
  <c r="S726" i="5"/>
  <c r="S734" i="5"/>
  <c r="S742" i="5"/>
  <c r="S750" i="5"/>
  <c r="S758" i="5"/>
  <c r="S766" i="5"/>
  <c r="S774" i="5"/>
  <c r="S782" i="5"/>
  <c r="S790" i="5"/>
  <c r="S798" i="5"/>
  <c r="S806" i="5"/>
  <c r="S814" i="5"/>
  <c r="S822" i="5"/>
  <c r="S830" i="5"/>
  <c r="S838" i="5"/>
  <c r="S846" i="5"/>
  <c r="S854" i="5"/>
  <c r="S862" i="5"/>
  <c r="S870" i="5"/>
  <c r="S878" i="5"/>
  <c r="S886" i="5"/>
  <c r="S894" i="5"/>
  <c r="S902" i="5"/>
  <c r="S910" i="5"/>
  <c r="S918" i="5"/>
  <c r="S926" i="5"/>
  <c r="S934" i="5"/>
  <c r="S942" i="5"/>
  <c r="S950" i="5"/>
  <c r="S958" i="5"/>
  <c r="S966" i="5"/>
  <c r="S974" i="5"/>
  <c r="S982" i="5"/>
  <c r="S990" i="5"/>
  <c r="S998" i="5"/>
  <c r="S1006" i="5"/>
  <c r="S1014" i="5"/>
  <c r="S16" i="5"/>
  <c r="S32" i="5"/>
  <c r="S48" i="5"/>
  <c r="S64" i="5"/>
  <c r="S80" i="5"/>
  <c r="S96" i="5"/>
  <c r="S112" i="5"/>
  <c r="S128" i="5"/>
  <c r="S144" i="5"/>
  <c r="S160" i="5"/>
  <c r="S176" i="5"/>
  <c r="S192" i="5"/>
  <c r="S208" i="5"/>
  <c r="S224" i="5"/>
  <c r="S240" i="5"/>
  <c r="S256" i="5"/>
  <c r="S272" i="5"/>
  <c r="S288" i="5"/>
  <c r="S304" i="5"/>
  <c r="S320" i="5"/>
  <c r="S336" i="5"/>
  <c r="S352" i="5"/>
  <c r="S368" i="5"/>
  <c r="S384" i="5"/>
  <c r="S400" i="5"/>
  <c r="S416" i="5"/>
  <c r="S432" i="5"/>
  <c r="S448" i="5"/>
  <c r="S464" i="5"/>
  <c r="S480" i="5"/>
  <c r="S496" i="5"/>
  <c r="S512" i="5"/>
  <c r="S528" i="5"/>
  <c r="S544" i="5"/>
  <c r="S560" i="5"/>
  <c r="S576" i="5"/>
  <c r="S589" i="5"/>
  <c r="S602" i="5"/>
  <c r="S614" i="5"/>
  <c r="S627" i="5"/>
  <c r="S640" i="5"/>
  <c r="S653" i="5"/>
  <c r="S666" i="5"/>
  <c r="S678" i="5"/>
  <c r="S688" i="5"/>
  <c r="S696" i="5"/>
  <c r="S704" i="5"/>
  <c r="S712" i="5"/>
  <c r="S720" i="5"/>
  <c r="S728" i="5"/>
  <c r="S736" i="5"/>
  <c r="S744" i="5"/>
  <c r="S752" i="5"/>
  <c r="S760" i="5"/>
  <c r="S768" i="5"/>
  <c r="S776" i="5"/>
  <c r="S784" i="5"/>
  <c r="S792" i="5"/>
  <c r="S800" i="5"/>
  <c r="S808" i="5"/>
  <c r="S816" i="5"/>
  <c r="S824" i="5"/>
  <c r="S832" i="5"/>
  <c r="S840" i="5"/>
  <c r="S848" i="5"/>
  <c r="S856" i="5"/>
  <c r="S864" i="5"/>
  <c r="S872" i="5"/>
  <c r="S880" i="5"/>
  <c r="S888" i="5"/>
  <c r="S896" i="5"/>
  <c r="S904" i="5"/>
  <c r="S912" i="5"/>
  <c r="S920" i="5"/>
  <c r="S928" i="5"/>
  <c r="S936" i="5"/>
  <c r="S944" i="5"/>
  <c r="S952" i="5"/>
  <c r="S960" i="5"/>
  <c r="S968" i="5"/>
  <c r="S976" i="5"/>
  <c r="S984" i="5"/>
  <c r="S992" i="5"/>
  <c r="S1000" i="5"/>
  <c r="S1008" i="5"/>
  <c r="S1016" i="5"/>
  <c r="S14" i="5"/>
  <c r="S78" i="5"/>
  <c r="S142" i="5"/>
  <c r="S206" i="5"/>
  <c r="S270" i="5"/>
  <c r="S334" i="5"/>
  <c r="S370" i="5"/>
  <c r="S402" i="5"/>
  <c r="S434" i="5"/>
  <c r="S466" i="5"/>
  <c r="S498" i="5"/>
  <c r="S530" i="5"/>
  <c r="S562" i="5"/>
  <c r="S590" i="5"/>
  <c r="S616" i="5"/>
  <c r="S642" i="5"/>
  <c r="S667" i="5"/>
  <c r="S689" i="5"/>
  <c r="S705" i="5"/>
  <c r="S721" i="5"/>
  <c r="S737" i="5"/>
  <c r="S753" i="5"/>
  <c r="S769" i="5"/>
  <c r="S785" i="5"/>
  <c r="S801" i="5"/>
  <c r="S817" i="5"/>
  <c r="S833" i="5"/>
  <c r="S849" i="5"/>
  <c r="S865" i="5"/>
  <c r="S881" i="5"/>
  <c r="S897" i="5"/>
  <c r="S913" i="5"/>
  <c r="S929" i="5"/>
  <c r="S945" i="5"/>
  <c r="S961" i="5"/>
  <c r="S977" i="5"/>
  <c r="S993" i="5"/>
  <c r="S1009" i="5"/>
  <c r="S1020" i="5"/>
  <c r="S1028" i="5"/>
  <c r="S1036" i="5"/>
  <c r="S1044" i="5"/>
  <c r="S1052" i="5"/>
  <c r="S1060" i="5"/>
  <c r="S1068" i="5"/>
  <c r="S1076" i="5"/>
  <c r="S1084" i="5"/>
  <c r="S1092" i="5"/>
  <c r="S1100" i="5"/>
  <c r="S1108" i="5"/>
  <c r="S1116" i="5"/>
  <c r="S1124" i="5"/>
  <c r="S1132" i="5"/>
  <c r="S1140" i="5"/>
  <c r="S1148" i="5"/>
  <c r="S1156" i="5"/>
  <c r="S1164" i="5"/>
  <c r="S1172" i="5"/>
  <c r="S1180" i="5"/>
  <c r="S1188" i="5"/>
  <c r="S1196" i="5"/>
  <c r="S1204" i="5"/>
  <c r="S1212" i="5"/>
  <c r="S1220" i="5"/>
  <c r="S1228" i="5"/>
  <c r="S1236" i="5"/>
  <c r="S1244" i="5"/>
  <c r="S1252" i="5"/>
  <c r="S1260" i="5"/>
  <c r="S1268" i="5"/>
  <c r="S1276" i="5"/>
  <c r="S1284" i="5"/>
  <c r="S1292" i="5"/>
  <c r="S1300" i="5"/>
  <c r="S1308" i="5"/>
  <c r="S1316" i="5"/>
  <c r="S1324" i="5"/>
  <c r="S1332" i="5"/>
  <c r="S1340" i="5"/>
  <c r="S1348" i="5"/>
  <c r="S1356" i="5"/>
  <c r="S1364" i="5"/>
  <c r="S1372" i="5"/>
  <c r="S1380" i="5"/>
  <c r="S1388" i="5"/>
  <c r="S18" i="5"/>
  <c r="S82" i="5"/>
  <c r="S146" i="5"/>
  <c r="S210" i="5"/>
  <c r="S274" i="5"/>
  <c r="S338" i="5"/>
  <c r="S371" i="5"/>
  <c r="S403" i="5"/>
  <c r="S435" i="5"/>
  <c r="S467" i="5"/>
  <c r="S499" i="5"/>
  <c r="S531" i="5"/>
  <c r="S563" i="5"/>
  <c r="S592" i="5"/>
  <c r="S618" i="5"/>
  <c r="S643" i="5"/>
  <c r="S669" i="5"/>
  <c r="S690" i="5"/>
  <c r="S706" i="5"/>
  <c r="S722" i="5"/>
  <c r="S738" i="5"/>
  <c r="S754" i="5"/>
  <c r="S770" i="5"/>
  <c r="S786" i="5"/>
  <c r="S802" i="5"/>
  <c r="S818" i="5"/>
  <c r="S834" i="5"/>
  <c r="S850" i="5"/>
  <c r="S866" i="5"/>
  <c r="S882" i="5"/>
  <c r="S898" i="5"/>
  <c r="S914" i="5"/>
  <c r="S930" i="5"/>
  <c r="S946" i="5"/>
  <c r="S962" i="5"/>
  <c r="S978" i="5"/>
  <c r="S994" i="5"/>
  <c r="S1010" i="5"/>
  <c r="S1021" i="5"/>
  <c r="S1029" i="5"/>
  <c r="S1037" i="5"/>
  <c r="S1045" i="5"/>
  <c r="S1053" i="5"/>
  <c r="S1061" i="5"/>
  <c r="S1069" i="5"/>
  <c r="S1077" i="5"/>
  <c r="S1085" i="5"/>
  <c r="S1093" i="5"/>
  <c r="S1101" i="5"/>
  <c r="S1109" i="5"/>
  <c r="S1117" i="5"/>
  <c r="S1125" i="5"/>
  <c r="S1133" i="5"/>
  <c r="S1141" i="5"/>
  <c r="S1149" i="5"/>
  <c r="S1157" i="5"/>
  <c r="S1165" i="5"/>
  <c r="S1173" i="5"/>
  <c r="S1181" i="5"/>
  <c r="S1189" i="5"/>
  <c r="S1197" i="5"/>
  <c r="S1205" i="5"/>
  <c r="S1213" i="5"/>
  <c r="S1221" i="5"/>
  <c r="S1229" i="5"/>
  <c r="S1237" i="5"/>
  <c r="S1245" i="5"/>
  <c r="S1253" i="5"/>
  <c r="S1261" i="5"/>
  <c r="S1269" i="5"/>
  <c r="S1277" i="5"/>
  <c r="S1285" i="5"/>
  <c r="S1293" i="5"/>
  <c r="S1301" i="5"/>
  <c r="S1309" i="5"/>
  <c r="S1317" i="5"/>
  <c r="S1325" i="5"/>
  <c r="S1333" i="5"/>
  <c r="S1341" i="5"/>
  <c r="S1349" i="5"/>
  <c r="S1357" i="5"/>
  <c r="S1365" i="5"/>
  <c r="S1373" i="5"/>
  <c r="S1381" i="5"/>
  <c r="S1389" i="5"/>
  <c r="S1397" i="5"/>
  <c r="S1405" i="5"/>
  <c r="S1413" i="5"/>
  <c r="S1421" i="5"/>
  <c r="S1429" i="5"/>
  <c r="S1437" i="5"/>
  <c r="S1445" i="5"/>
  <c r="S1453" i="5"/>
  <c r="S1461" i="5"/>
  <c r="S1469" i="5"/>
  <c r="S1477" i="5"/>
  <c r="S1485" i="5"/>
  <c r="S1493" i="5"/>
  <c r="S1501" i="5"/>
  <c r="S1509" i="5"/>
  <c r="S1517" i="5"/>
  <c r="S1525" i="5"/>
  <c r="S1533" i="5"/>
  <c r="S1541" i="5"/>
  <c r="S1549" i="5"/>
  <c r="S1557" i="5"/>
  <c r="S1565" i="5"/>
  <c r="S1573" i="5"/>
  <c r="S1581" i="5"/>
  <c r="S1589" i="5"/>
  <c r="S1597" i="5"/>
  <c r="S1605" i="5"/>
  <c r="S1613" i="5"/>
  <c r="S1621" i="5"/>
  <c r="S30" i="5"/>
  <c r="S94" i="5"/>
  <c r="S158" i="5"/>
  <c r="S222" i="5"/>
  <c r="S286" i="5"/>
  <c r="S346" i="5"/>
  <c r="S378" i="5"/>
  <c r="S410" i="5"/>
  <c r="S442" i="5"/>
  <c r="S474" i="5"/>
  <c r="S506" i="5"/>
  <c r="S538" i="5"/>
  <c r="S570" i="5"/>
  <c r="S597" i="5"/>
  <c r="S622" i="5"/>
  <c r="S648" i="5"/>
  <c r="S674" i="5"/>
  <c r="S693" i="5"/>
  <c r="S709" i="5"/>
  <c r="S725" i="5"/>
  <c r="S741" i="5"/>
  <c r="S757" i="5"/>
  <c r="S773" i="5"/>
  <c r="S789" i="5"/>
  <c r="S805" i="5"/>
  <c r="S821" i="5"/>
  <c r="S837" i="5"/>
  <c r="S853" i="5"/>
  <c r="S869" i="5"/>
  <c r="S885" i="5"/>
  <c r="S901" i="5"/>
  <c r="S917" i="5"/>
  <c r="S933" i="5"/>
  <c r="S949" i="5"/>
  <c r="S965" i="5"/>
  <c r="S981" i="5"/>
  <c r="S997" i="5"/>
  <c r="S1012" i="5"/>
  <c r="S1022" i="5"/>
  <c r="S1030" i="5"/>
  <c r="S1038" i="5"/>
  <c r="S1046" i="5"/>
  <c r="S1054" i="5"/>
  <c r="S1062" i="5"/>
  <c r="S1070" i="5"/>
  <c r="S1078" i="5"/>
  <c r="S1086" i="5"/>
  <c r="S1094" i="5"/>
  <c r="S1102" i="5"/>
  <c r="S1110" i="5"/>
  <c r="S1118" i="5"/>
  <c r="S1126" i="5"/>
  <c r="S1134" i="5"/>
  <c r="S1142" i="5"/>
  <c r="S1150" i="5"/>
  <c r="S1158" i="5"/>
  <c r="S1166" i="5"/>
  <c r="S1174" i="5"/>
  <c r="S1182" i="5"/>
  <c r="S1190" i="5"/>
  <c r="S1198" i="5"/>
  <c r="S1206" i="5"/>
  <c r="S1214" i="5"/>
  <c r="S1222" i="5"/>
  <c r="S1230" i="5"/>
  <c r="S1238" i="5"/>
  <c r="S1246" i="5"/>
  <c r="S1254" i="5"/>
  <c r="S1262" i="5"/>
  <c r="S1270" i="5"/>
  <c r="S1278" i="5"/>
  <c r="S1286" i="5"/>
  <c r="S1294" i="5"/>
  <c r="S1302" i="5"/>
  <c r="S1310" i="5"/>
  <c r="S1318" i="5"/>
  <c r="S1326" i="5"/>
  <c r="S1334" i="5"/>
  <c r="S1342" i="5"/>
  <c r="S1350" i="5"/>
  <c r="S1358" i="5"/>
  <c r="S1366" i="5"/>
  <c r="S1374" i="5"/>
  <c r="S1382" i="5"/>
  <c r="S1390" i="5"/>
  <c r="S1398" i="5"/>
  <c r="S1406" i="5"/>
  <c r="S1414" i="5"/>
  <c r="S1422" i="5"/>
  <c r="S1430" i="5"/>
  <c r="S1438" i="5"/>
  <c r="S1446" i="5"/>
  <c r="S1454" i="5"/>
  <c r="S1462" i="5"/>
  <c r="S1470" i="5"/>
  <c r="S1478" i="5"/>
  <c r="S1486" i="5"/>
  <c r="S1494" i="5"/>
  <c r="S1502" i="5"/>
  <c r="S1510" i="5"/>
  <c r="S1518" i="5"/>
  <c r="S1526" i="5"/>
  <c r="S1534" i="5"/>
  <c r="S1542" i="5"/>
  <c r="S1550" i="5"/>
  <c r="S1558" i="5"/>
  <c r="S1566" i="5"/>
  <c r="S1574" i="5"/>
  <c r="S1582" i="5"/>
  <c r="S1590" i="5"/>
  <c r="S1598" i="5"/>
  <c r="S1606" i="5"/>
  <c r="S1614" i="5"/>
  <c r="S1622" i="5"/>
  <c r="S34" i="5"/>
  <c r="S98" i="5"/>
  <c r="S162" i="5"/>
  <c r="S226" i="5"/>
  <c r="S290" i="5"/>
  <c r="S350" i="5"/>
  <c r="S382" i="5"/>
  <c r="S414" i="5"/>
  <c r="S446" i="5"/>
  <c r="S478" i="5"/>
  <c r="S510" i="5"/>
  <c r="S542" i="5"/>
  <c r="S574" i="5"/>
  <c r="S600" i="5"/>
  <c r="S626" i="5"/>
  <c r="S651" i="5"/>
  <c r="S677" i="5"/>
  <c r="S695" i="5"/>
  <c r="S711" i="5"/>
  <c r="S727" i="5"/>
  <c r="S743" i="5"/>
  <c r="S759" i="5"/>
  <c r="S775" i="5"/>
  <c r="S791" i="5"/>
  <c r="S807" i="5"/>
  <c r="S823" i="5"/>
  <c r="S839" i="5"/>
  <c r="S855" i="5"/>
  <c r="S871" i="5"/>
  <c r="S887" i="5"/>
  <c r="S903" i="5"/>
  <c r="S919" i="5"/>
  <c r="S935" i="5"/>
  <c r="S951" i="5"/>
  <c r="S967" i="5"/>
  <c r="S983" i="5"/>
  <c r="S999" i="5"/>
  <c r="S1013" i="5"/>
  <c r="S1023" i="5"/>
  <c r="S1031" i="5"/>
  <c r="S1039" i="5"/>
  <c r="S1047" i="5"/>
  <c r="S1055" i="5"/>
  <c r="S1063" i="5"/>
  <c r="S1071" i="5"/>
  <c r="S1079" i="5"/>
  <c r="S1087" i="5"/>
  <c r="S1095" i="5"/>
  <c r="S1103" i="5"/>
  <c r="S1111" i="5"/>
  <c r="S1119" i="5"/>
  <c r="S1127" i="5"/>
  <c r="S1135" i="5"/>
  <c r="S1143" i="5"/>
  <c r="S1151" i="5"/>
  <c r="S1159" i="5"/>
  <c r="S1167" i="5"/>
  <c r="S1175" i="5"/>
  <c r="S1183" i="5"/>
  <c r="S1191" i="5"/>
  <c r="S1199" i="5"/>
  <c r="S1207" i="5"/>
  <c r="S1215" i="5"/>
  <c r="S1223" i="5"/>
  <c r="S1231" i="5"/>
  <c r="S1239" i="5"/>
  <c r="S1247" i="5"/>
  <c r="S1255" i="5"/>
  <c r="S1263" i="5"/>
  <c r="S1271" i="5"/>
  <c r="S1279" i="5"/>
  <c r="S1287" i="5"/>
  <c r="S1295" i="5"/>
  <c r="S1303" i="5"/>
  <c r="S1311" i="5"/>
  <c r="S1319" i="5"/>
  <c r="S1327" i="5"/>
  <c r="S1335" i="5"/>
  <c r="S1343" i="5"/>
  <c r="S1351" i="5"/>
  <c r="S1359" i="5"/>
  <c r="S1367" i="5"/>
  <c r="S1375" i="5"/>
  <c r="S1383" i="5"/>
  <c r="S1391" i="5"/>
  <c r="S46" i="5"/>
  <c r="S110" i="5"/>
  <c r="S174" i="5"/>
  <c r="S238" i="5"/>
  <c r="S302" i="5"/>
  <c r="S354" i="5"/>
  <c r="S386" i="5"/>
  <c r="S418" i="5"/>
  <c r="S450" i="5"/>
  <c r="S482" i="5"/>
  <c r="S514" i="5"/>
  <c r="S546" i="5"/>
  <c r="S578" i="5"/>
  <c r="S603" i="5"/>
  <c r="S629" i="5"/>
  <c r="S654" i="5"/>
  <c r="S680" i="5"/>
  <c r="S697" i="5"/>
  <c r="S713" i="5"/>
  <c r="S729" i="5"/>
  <c r="S745" i="5"/>
  <c r="S761" i="5"/>
  <c r="S777" i="5"/>
  <c r="S793" i="5"/>
  <c r="S809" i="5"/>
  <c r="S825" i="5"/>
  <c r="S841" i="5"/>
  <c r="S857" i="5"/>
  <c r="S873" i="5"/>
  <c r="S889" i="5"/>
  <c r="S905" i="5"/>
  <c r="S921" i="5"/>
  <c r="S937" i="5"/>
  <c r="S953" i="5"/>
  <c r="S969" i="5"/>
  <c r="S985" i="5"/>
  <c r="S1001" i="5"/>
  <c r="S1015" i="5"/>
  <c r="S1024" i="5"/>
  <c r="S1032" i="5"/>
  <c r="S1040" i="5"/>
  <c r="S1048" i="5"/>
  <c r="S1056" i="5"/>
  <c r="S1064" i="5"/>
  <c r="S1072" i="5"/>
  <c r="S1080" i="5"/>
  <c r="S1088" i="5"/>
  <c r="S1096" i="5"/>
  <c r="S1104" i="5"/>
  <c r="S1112" i="5"/>
  <c r="S1120" i="5"/>
  <c r="S1128" i="5"/>
  <c r="S1136" i="5"/>
  <c r="S1144" i="5"/>
  <c r="S1152" i="5"/>
  <c r="S1160" i="5"/>
  <c r="S1168" i="5"/>
  <c r="S1176" i="5"/>
  <c r="S1184" i="5"/>
  <c r="S1192" i="5"/>
  <c r="S1200" i="5"/>
  <c r="S1208" i="5"/>
  <c r="S1216" i="5"/>
  <c r="S1224" i="5"/>
  <c r="S1232" i="5"/>
  <c r="S1240" i="5"/>
  <c r="S1248" i="5"/>
  <c r="S1256" i="5"/>
  <c r="S1264" i="5"/>
  <c r="S1272" i="5"/>
  <c r="S1280" i="5"/>
  <c r="S1288" i="5"/>
  <c r="S1296" i="5"/>
  <c r="S1304" i="5"/>
  <c r="S1312" i="5"/>
  <c r="S1320" i="5"/>
  <c r="S1328" i="5"/>
  <c r="S1336" i="5"/>
  <c r="S1344" i="5"/>
  <c r="S1352" i="5"/>
  <c r="S1360" i="5"/>
  <c r="S1368" i="5"/>
  <c r="S1376" i="5"/>
  <c r="S1384" i="5"/>
  <c r="S1392" i="5"/>
  <c r="S1400" i="5"/>
  <c r="S1408" i="5"/>
  <c r="S1416" i="5"/>
  <c r="S1424" i="5"/>
  <c r="S1432" i="5"/>
  <c r="S1440" i="5"/>
  <c r="S1448" i="5"/>
  <c r="S1456" i="5"/>
  <c r="S1464" i="5"/>
  <c r="S1472" i="5"/>
  <c r="S1480" i="5"/>
  <c r="S1488" i="5"/>
  <c r="S1496" i="5"/>
  <c r="S1504" i="5"/>
  <c r="S1512" i="5"/>
  <c r="S1520" i="5"/>
  <c r="S1528" i="5"/>
  <c r="S1536" i="5"/>
  <c r="S1544" i="5"/>
  <c r="S1552" i="5"/>
  <c r="S1560" i="5"/>
  <c r="S1568" i="5"/>
  <c r="S1576" i="5"/>
  <c r="S1584" i="5"/>
  <c r="S1592" i="5"/>
  <c r="S1600" i="5"/>
  <c r="S1608" i="5"/>
  <c r="S1616" i="5"/>
  <c r="S1624" i="5"/>
  <c r="S62" i="5"/>
  <c r="S126" i="5"/>
  <c r="S190" i="5"/>
  <c r="S254" i="5"/>
  <c r="S318" i="5"/>
  <c r="S362" i="5"/>
  <c r="S394" i="5"/>
  <c r="S426" i="5"/>
  <c r="S458" i="5"/>
  <c r="S490" i="5"/>
  <c r="S522" i="5"/>
  <c r="S554" i="5"/>
  <c r="S584" i="5"/>
  <c r="S610" i="5"/>
  <c r="S635" i="5"/>
  <c r="S661" i="5"/>
  <c r="S685" i="5"/>
  <c r="S701" i="5"/>
  <c r="S717" i="5"/>
  <c r="S733" i="5"/>
  <c r="S749" i="5"/>
  <c r="S765" i="5"/>
  <c r="S781" i="5"/>
  <c r="S797" i="5"/>
  <c r="S813" i="5"/>
  <c r="S829" i="5"/>
  <c r="S845" i="5"/>
  <c r="S861" i="5"/>
  <c r="S877" i="5"/>
  <c r="S893" i="5"/>
  <c r="S909" i="5"/>
  <c r="S925" i="5"/>
  <c r="S941" i="5"/>
  <c r="S957" i="5"/>
  <c r="S973" i="5"/>
  <c r="S989" i="5"/>
  <c r="S1005" i="5"/>
  <c r="S1018" i="5"/>
  <c r="S1026" i="5"/>
  <c r="S1034" i="5"/>
  <c r="S1042" i="5"/>
  <c r="S1050" i="5"/>
  <c r="S1058" i="5"/>
  <c r="S1066" i="5"/>
  <c r="S1074" i="5"/>
  <c r="S1082" i="5"/>
  <c r="S1090" i="5"/>
  <c r="S1098" i="5"/>
  <c r="S1106" i="5"/>
  <c r="S1114" i="5"/>
  <c r="S1122" i="5"/>
  <c r="S1130" i="5"/>
  <c r="S1138" i="5"/>
  <c r="S1146" i="5"/>
  <c r="S1154" i="5"/>
  <c r="S1162" i="5"/>
  <c r="S1170" i="5"/>
  <c r="S1178" i="5"/>
  <c r="S1186" i="5"/>
  <c r="S1194" i="5"/>
  <c r="S1202" i="5"/>
  <c r="S1210" i="5"/>
  <c r="S1218" i="5"/>
  <c r="S1226" i="5"/>
  <c r="S1234" i="5"/>
  <c r="S1242" i="5"/>
  <c r="S1250" i="5"/>
  <c r="S1258" i="5"/>
  <c r="S1266" i="5"/>
  <c r="S1274" i="5"/>
  <c r="S1282" i="5"/>
  <c r="S1290" i="5"/>
  <c r="S1298" i="5"/>
  <c r="S1306" i="5"/>
  <c r="S1314" i="5"/>
  <c r="S1322" i="5"/>
  <c r="S1330" i="5"/>
  <c r="S1338" i="5"/>
  <c r="S1346" i="5"/>
  <c r="S1354" i="5"/>
  <c r="S1362" i="5"/>
  <c r="S1370" i="5"/>
  <c r="S1378" i="5"/>
  <c r="S1386" i="5"/>
  <c r="S1394" i="5"/>
  <c r="S1402" i="5"/>
  <c r="S1410" i="5"/>
  <c r="S1418" i="5"/>
  <c r="S1426" i="5"/>
  <c r="S1434" i="5"/>
  <c r="S1442" i="5"/>
  <c r="S1450" i="5"/>
  <c r="S1458" i="5"/>
  <c r="S1466" i="5"/>
  <c r="S1474" i="5"/>
  <c r="S1482" i="5"/>
  <c r="S1490" i="5"/>
  <c r="S1498" i="5"/>
  <c r="S1506" i="5"/>
  <c r="S1514" i="5"/>
  <c r="S1522" i="5"/>
  <c r="S1530" i="5"/>
  <c r="S1538" i="5"/>
  <c r="S1546" i="5"/>
  <c r="S1554" i="5"/>
  <c r="S1562" i="5"/>
  <c r="S1570" i="5"/>
  <c r="S1578" i="5"/>
  <c r="S1586" i="5"/>
  <c r="S1594" i="5"/>
  <c r="S1602" i="5"/>
  <c r="S1610" i="5"/>
  <c r="S1618" i="5"/>
  <c r="S2" i="5"/>
  <c r="S1623" i="5"/>
  <c r="S1607" i="5"/>
  <c r="S1591" i="5"/>
  <c r="S1575" i="5"/>
  <c r="S1559" i="5"/>
  <c r="S1543" i="5"/>
  <c r="S1527" i="5"/>
  <c r="S1511" i="5"/>
  <c r="S1495" i="5"/>
  <c r="S1479" i="5"/>
  <c r="S1463" i="5"/>
  <c r="S1447" i="5"/>
  <c r="S1431" i="5"/>
  <c r="S1415" i="5"/>
  <c r="S1399" i="5"/>
  <c r="S1371" i="5"/>
  <c r="S1339" i="5"/>
  <c r="S1307" i="5"/>
  <c r="S1275" i="5"/>
  <c r="S1243" i="5"/>
  <c r="S1211" i="5"/>
  <c r="S1179" i="5"/>
  <c r="S1147" i="5"/>
  <c r="S1115" i="5"/>
  <c r="S1083" i="5"/>
  <c r="S1051" i="5"/>
  <c r="S1019" i="5"/>
  <c r="S959" i="5"/>
  <c r="S895" i="5"/>
  <c r="S831" i="5"/>
  <c r="S767" i="5"/>
  <c r="S703" i="5"/>
  <c r="S613" i="5"/>
  <c r="S494" i="5"/>
  <c r="S366" i="5"/>
  <c r="S130" i="5"/>
  <c r="S1620" i="5"/>
  <c r="S1604" i="5"/>
  <c r="S1588" i="5"/>
  <c r="S1572" i="5"/>
  <c r="S1556" i="5"/>
  <c r="S1540" i="5"/>
  <c r="S1524" i="5"/>
  <c r="S1508" i="5"/>
  <c r="S1492" i="5"/>
  <c r="S1476" i="5"/>
  <c r="S1460" i="5"/>
  <c r="S1444" i="5"/>
  <c r="S1428" i="5"/>
  <c r="S1412" i="5"/>
  <c r="S1396" i="5"/>
  <c r="S1369" i="5"/>
  <c r="S1337" i="5"/>
  <c r="S1305" i="5"/>
  <c r="S1273" i="5"/>
  <c r="S1241" i="5"/>
  <c r="S1209" i="5"/>
  <c r="S1177" i="5"/>
  <c r="S1145" i="5"/>
  <c r="S1113" i="5"/>
  <c r="S1081" i="5"/>
  <c r="S1049" i="5"/>
  <c r="S1017" i="5"/>
  <c r="S954" i="5"/>
  <c r="S890" i="5"/>
  <c r="S826" i="5"/>
  <c r="S762" i="5"/>
  <c r="S698" i="5"/>
  <c r="S605" i="5"/>
  <c r="S483" i="5"/>
  <c r="S355" i="5"/>
  <c r="S114" i="5"/>
  <c r="S1619" i="5"/>
  <c r="S1603" i="5"/>
  <c r="S1587" i="5"/>
  <c r="S1571" i="5"/>
  <c r="S1555" i="5"/>
  <c r="S1539" i="5"/>
  <c r="S1523" i="5"/>
  <c r="S1507" i="5"/>
  <c r="S1491" i="5"/>
  <c r="S1475" i="5"/>
  <c r="S1459" i="5"/>
  <c r="S1443" i="5"/>
  <c r="S1427" i="5"/>
  <c r="S1411" i="5"/>
  <c r="S1395" i="5"/>
  <c r="S1363" i="5"/>
  <c r="S1331" i="5"/>
  <c r="S1299" i="5"/>
  <c r="S1267" i="5"/>
  <c r="S1235" i="5"/>
  <c r="S1203" i="5"/>
  <c r="S1171" i="5"/>
  <c r="S1139" i="5"/>
  <c r="S1107" i="5"/>
  <c r="S1075" i="5"/>
  <c r="S1043" i="5"/>
  <c r="S1007" i="5"/>
  <c r="S943" i="5"/>
  <c r="S879" i="5"/>
  <c r="S815" i="5"/>
  <c r="S751" i="5"/>
  <c r="S687" i="5"/>
  <c r="S587" i="5"/>
  <c r="S462" i="5"/>
  <c r="S322" i="5"/>
  <c r="S66" i="5"/>
  <c r="S1617" i="5"/>
  <c r="S1601" i="5"/>
  <c r="S1585" i="5"/>
  <c r="S1569" i="5"/>
  <c r="S1553" i="5"/>
  <c r="S1537" i="5"/>
  <c r="S1521" i="5"/>
  <c r="S1505" i="5"/>
  <c r="S1489" i="5"/>
  <c r="S1473" i="5"/>
  <c r="S1457" i="5"/>
  <c r="S1441" i="5"/>
  <c r="S1425" i="5"/>
  <c r="S1409" i="5"/>
  <c r="S1393" i="5"/>
  <c r="S1361" i="5"/>
  <c r="S1329" i="5"/>
  <c r="S1297" i="5"/>
  <c r="S1265" i="5"/>
  <c r="S1233" i="5"/>
  <c r="S1201" i="5"/>
  <c r="S1169" i="5"/>
  <c r="S1137" i="5"/>
  <c r="S1105" i="5"/>
  <c r="S1073" i="5"/>
  <c r="S1041" i="5"/>
  <c r="S1002" i="5"/>
  <c r="S938" i="5"/>
  <c r="S874" i="5"/>
  <c r="S810" i="5"/>
  <c r="S746" i="5"/>
  <c r="S682" i="5"/>
  <c r="S579" i="5"/>
  <c r="S451" i="5"/>
  <c r="S306" i="5"/>
  <c r="S50" i="5"/>
  <c r="D27" i="5"/>
  <c r="D23" i="5"/>
  <c r="D1615" i="5"/>
  <c r="D1607" i="5"/>
  <c r="D1599" i="5"/>
  <c r="D1591" i="5"/>
  <c r="D1583" i="5"/>
  <c r="D1575" i="5"/>
  <c r="D1567" i="5"/>
  <c r="D1559" i="5"/>
  <c r="D1551" i="5"/>
  <c r="D1543" i="5"/>
  <c r="D1535" i="5"/>
  <c r="D1527" i="5"/>
  <c r="D1519" i="5"/>
  <c r="D1511" i="5"/>
  <c r="D1503" i="5"/>
  <c r="D1495" i="5"/>
  <c r="D1487" i="5"/>
  <c r="D1479" i="5"/>
  <c r="D1471" i="5"/>
  <c r="D1463" i="5"/>
  <c r="D1455" i="5"/>
  <c r="D1447" i="5"/>
  <c r="D1439" i="5"/>
  <c r="D1431" i="5"/>
  <c r="D1423" i="5"/>
  <c r="D1415" i="5"/>
  <c r="D1407" i="5"/>
  <c r="D1399" i="5"/>
  <c r="D1391" i="5"/>
  <c r="D1383" i="5"/>
  <c r="D1375" i="5"/>
  <c r="D1367" i="5"/>
  <c r="D1359" i="5"/>
  <c r="D1351" i="5"/>
  <c r="D1343" i="5"/>
  <c r="D1335" i="5"/>
  <c r="D1327" i="5"/>
  <c r="D1319" i="5"/>
  <c r="D1311" i="5"/>
  <c r="D1303" i="5"/>
  <c r="D1295" i="5"/>
  <c r="D1287" i="5"/>
  <c r="D1279" i="5"/>
  <c r="D1271" i="5"/>
  <c r="D1263" i="5"/>
  <c r="D1255" i="5"/>
  <c r="D1247" i="5"/>
  <c r="D1239" i="5"/>
  <c r="D1231" i="5"/>
  <c r="D1223" i="5"/>
  <c r="D1215" i="5"/>
  <c r="D1206" i="5"/>
  <c r="D1194" i="5"/>
  <c r="D1178" i="5"/>
  <c r="D1162" i="5"/>
  <c r="D1146" i="5"/>
  <c r="D1130" i="5"/>
  <c r="D1114" i="5"/>
  <c r="D1098" i="5"/>
  <c r="D1082" i="5"/>
  <c r="D1066" i="5"/>
  <c r="D1050" i="5"/>
  <c r="D1034" i="5"/>
  <c r="D1015" i="5"/>
  <c r="D994" i="5"/>
  <c r="D972" i="5"/>
  <c r="D951" i="5"/>
  <c r="D924" i="5"/>
  <c r="D892" i="5"/>
  <c r="D860" i="5"/>
  <c r="D828" i="5"/>
  <c r="D791" i="5"/>
  <c r="D748" i="5"/>
  <c r="D696" i="5"/>
  <c r="D607" i="5"/>
  <c r="D508" i="5"/>
  <c r="D413" i="5"/>
  <c r="D312" i="5"/>
  <c r="D197" i="5"/>
  <c r="D87" i="5"/>
  <c r="D1622" i="5"/>
  <c r="D1614" i="5"/>
  <c r="D1606" i="5"/>
  <c r="D1598" i="5"/>
  <c r="D1590" i="5"/>
  <c r="D1582" i="5"/>
  <c r="D1574" i="5"/>
  <c r="D1566" i="5"/>
  <c r="D1558" i="5"/>
  <c r="D1550" i="5"/>
  <c r="D1542" i="5"/>
  <c r="D1534" i="5"/>
  <c r="D1526" i="5"/>
  <c r="D1518" i="5"/>
  <c r="D1510" i="5"/>
  <c r="D1502" i="5"/>
  <c r="D1494" i="5"/>
  <c r="D1486" i="5"/>
  <c r="D1478" i="5"/>
  <c r="D1470" i="5"/>
  <c r="D1462" i="5"/>
  <c r="D1454" i="5"/>
  <c r="D1446" i="5"/>
  <c r="D1438" i="5"/>
  <c r="D1430" i="5"/>
  <c r="D1422" i="5"/>
  <c r="D1414" i="5"/>
  <c r="D1406" i="5"/>
  <c r="D1398" i="5"/>
  <c r="D1390" i="5"/>
  <c r="D1382" i="5"/>
  <c r="D1374" i="5"/>
  <c r="D1366" i="5"/>
  <c r="D1358" i="5"/>
  <c r="D1350" i="5"/>
  <c r="D1342" i="5"/>
  <c r="D1334" i="5"/>
  <c r="D1326" i="5"/>
  <c r="D1318" i="5"/>
  <c r="D1310" i="5"/>
  <c r="D1302" i="5"/>
  <c r="D1294" i="5"/>
  <c r="D1286" i="5"/>
  <c r="D1278" i="5"/>
  <c r="D1270" i="5"/>
  <c r="D1262" i="5"/>
  <c r="D1254" i="5"/>
  <c r="D1246" i="5"/>
  <c r="D1238" i="5"/>
  <c r="D1230" i="5"/>
  <c r="D1222" i="5"/>
  <c r="D1214" i="5"/>
  <c r="D1205" i="5"/>
  <c r="D1193" i="5"/>
  <c r="D1177" i="5"/>
  <c r="D1161" i="5"/>
  <c r="D1145" i="5"/>
  <c r="D1129" i="5"/>
  <c r="D1113" i="5"/>
  <c r="D1097" i="5"/>
  <c r="D1081" i="5"/>
  <c r="D1065" i="5"/>
  <c r="D1049" i="5"/>
  <c r="D1033" i="5"/>
  <c r="D1012" i="5"/>
  <c r="D991" i="5"/>
  <c r="D970" i="5"/>
  <c r="D948" i="5"/>
  <c r="D922" i="5"/>
  <c r="D890" i="5"/>
  <c r="D858" i="5"/>
  <c r="D826" i="5"/>
  <c r="D788" i="5"/>
  <c r="D745" i="5"/>
  <c r="D692" i="5"/>
  <c r="D600" i="5"/>
  <c r="D505" i="5"/>
  <c r="D405" i="5"/>
  <c r="D304" i="5"/>
  <c r="D194" i="5"/>
  <c r="D77" i="5"/>
  <c r="D1621" i="5"/>
  <c r="D1613" i="5"/>
  <c r="D1605" i="5"/>
  <c r="D1597" i="5"/>
  <c r="D1589" i="5"/>
  <c r="D1581" i="5"/>
  <c r="D1573" i="5"/>
  <c r="D1565" i="5"/>
  <c r="D1557" i="5"/>
  <c r="D1549" i="5"/>
  <c r="D1541" i="5"/>
  <c r="D1533" i="5"/>
  <c r="D1525" i="5"/>
  <c r="D1517" i="5"/>
  <c r="D1509" i="5"/>
  <c r="D1501" i="5"/>
  <c r="D1493" i="5"/>
  <c r="D1485" i="5"/>
  <c r="D1477" i="5"/>
  <c r="D1469" i="5"/>
  <c r="D1461" i="5"/>
  <c r="D1453" i="5"/>
  <c r="D1445" i="5"/>
  <c r="D1437" i="5"/>
  <c r="D1429" i="5"/>
  <c r="D1421" i="5"/>
  <c r="D1413" i="5"/>
  <c r="D1405" i="5"/>
  <c r="D1397" i="5"/>
  <c r="D1389" i="5"/>
  <c r="D1381" i="5"/>
  <c r="D1373" i="5"/>
  <c r="D1365" i="5"/>
  <c r="D1357" i="5"/>
  <c r="D1349" i="5"/>
  <c r="D1341" i="5"/>
  <c r="D1333" i="5"/>
  <c r="D1325" i="5"/>
  <c r="D1317" i="5"/>
  <c r="D1309" i="5"/>
  <c r="D1301" i="5"/>
  <c r="D1293" i="5"/>
  <c r="D1285" i="5"/>
  <c r="D1277" i="5"/>
  <c r="D1269" i="5"/>
  <c r="D1261" i="5"/>
  <c r="D1253" i="5"/>
  <c r="D1245" i="5"/>
  <c r="D1237" i="5"/>
  <c r="D1229" i="5"/>
  <c r="D1221" i="5"/>
  <c r="D1213" i="5"/>
  <c r="D1204" i="5"/>
  <c r="D1191" i="5"/>
  <c r="D1175" i="5"/>
  <c r="D1159" i="5"/>
  <c r="D1143" i="5"/>
  <c r="D1127" i="5"/>
  <c r="D1111" i="5"/>
  <c r="D1095" i="5"/>
  <c r="D1079" i="5"/>
  <c r="D1063" i="5"/>
  <c r="D1047" i="5"/>
  <c r="D1031" i="5"/>
  <c r="D1010" i="5"/>
  <c r="D988" i="5"/>
  <c r="D967" i="5"/>
  <c r="D946" i="5"/>
  <c r="D916" i="5"/>
  <c r="D884" i="5"/>
  <c r="D852" i="5"/>
  <c r="D820" i="5"/>
  <c r="D780" i="5"/>
  <c r="D737" i="5"/>
  <c r="D680" i="5"/>
  <c r="D581" i="5"/>
  <c r="D487" i="5"/>
  <c r="D387" i="5"/>
  <c r="D283" i="5"/>
  <c r="D172" i="5"/>
  <c r="D56" i="5"/>
  <c r="D1620" i="5"/>
  <c r="D1612" i="5"/>
  <c r="D1604" i="5"/>
  <c r="D1596" i="5"/>
  <c r="D1588" i="5"/>
  <c r="D1580" i="5"/>
  <c r="D1572" i="5"/>
  <c r="D1564" i="5"/>
  <c r="D1556" i="5"/>
  <c r="D1548" i="5"/>
  <c r="D1540" i="5"/>
  <c r="D1532" i="5"/>
  <c r="D1524" i="5"/>
  <c r="D1516" i="5"/>
  <c r="D1508" i="5"/>
  <c r="D1500" i="5"/>
  <c r="D1492" i="5"/>
  <c r="D1484" i="5"/>
  <c r="D1476" i="5"/>
  <c r="D1468" i="5"/>
  <c r="D1460" i="5"/>
  <c r="D1452" i="5"/>
  <c r="D1444" i="5"/>
  <c r="D1436" i="5"/>
  <c r="D1428" i="5"/>
  <c r="D1420" i="5"/>
  <c r="D1412" i="5"/>
  <c r="D1404" i="5"/>
  <c r="D1396" i="5"/>
  <c r="D1388" i="5"/>
  <c r="D1380" i="5"/>
  <c r="D1372" i="5"/>
  <c r="D1364" i="5"/>
  <c r="D1356" i="5"/>
  <c r="D1348" i="5"/>
  <c r="D1340" i="5"/>
  <c r="D1332" i="5"/>
  <c r="D1324" i="5"/>
  <c r="D1316" i="5"/>
  <c r="D1308" i="5"/>
  <c r="D1300" i="5"/>
  <c r="D1292" i="5"/>
  <c r="D1284" i="5"/>
  <c r="D1276" i="5"/>
  <c r="D1268" i="5"/>
  <c r="D1260" i="5"/>
  <c r="D1252" i="5"/>
  <c r="D1244" i="5"/>
  <c r="D1236" i="5"/>
  <c r="D1228" i="5"/>
  <c r="D1220" i="5"/>
  <c r="D1212" i="5"/>
  <c r="D1203" i="5"/>
  <c r="D1188" i="5"/>
  <c r="D1172" i="5"/>
  <c r="D1156" i="5"/>
  <c r="D1140" i="5"/>
  <c r="D1124" i="5"/>
  <c r="D1108" i="5"/>
  <c r="D1092" i="5"/>
  <c r="D1076" i="5"/>
  <c r="D1060" i="5"/>
  <c r="D1044" i="5"/>
  <c r="D1028" i="5"/>
  <c r="D1007" i="5"/>
  <c r="D986" i="5"/>
  <c r="D964" i="5"/>
  <c r="D943" i="5"/>
  <c r="D914" i="5"/>
  <c r="D882" i="5"/>
  <c r="D850" i="5"/>
  <c r="D818" i="5"/>
  <c r="D777" i="5"/>
  <c r="D735" i="5"/>
  <c r="D673" i="5"/>
  <c r="D578" i="5"/>
  <c r="D479" i="5"/>
  <c r="D380" i="5"/>
  <c r="D279" i="5"/>
  <c r="D163" i="5"/>
  <c r="D48" i="5"/>
  <c r="D1619" i="5"/>
  <c r="D1611" i="5"/>
  <c r="D1603" i="5"/>
  <c r="D1595" i="5"/>
  <c r="D1587" i="5"/>
  <c r="D1579" i="5"/>
  <c r="D1571" i="5"/>
  <c r="D1563" i="5"/>
  <c r="D1555" i="5"/>
  <c r="D1547" i="5"/>
  <c r="D1539" i="5"/>
  <c r="D1531" i="5"/>
  <c r="D1523" i="5"/>
  <c r="D1515" i="5"/>
  <c r="D1507" i="5"/>
  <c r="D1499" i="5"/>
  <c r="D1491" i="5"/>
  <c r="D1483" i="5"/>
  <c r="D1475" i="5"/>
  <c r="D1467" i="5"/>
  <c r="D1459" i="5"/>
  <c r="D1451" i="5"/>
  <c r="D1443" i="5"/>
  <c r="D1435" i="5"/>
  <c r="D1427" i="5"/>
  <c r="D1419" i="5"/>
  <c r="D1411" i="5"/>
  <c r="D1403" i="5"/>
  <c r="D1395" i="5"/>
  <c r="D1387" i="5"/>
  <c r="D1379" i="5"/>
  <c r="D1371" i="5"/>
  <c r="D1363" i="5"/>
  <c r="D1355" i="5"/>
  <c r="D1347" i="5"/>
  <c r="D1339" i="5"/>
  <c r="D1331" i="5"/>
  <c r="D1323" i="5"/>
  <c r="D1315" i="5"/>
  <c r="D1307" i="5"/>
  <c r="D1299" i="5"/>
  <c r="D1291" i="5"/>
  <c r="D1283" i="5"/>
  <c r="D1275" i="5"/>
  <c r="D1267" i="5"/>
  <c r="D1259" i="5"/>
  <c r="D1251" i="5"/>
  <c r="D1243" i="5"/>
  <c r="D1235" i="5"/>
  <c r="D1227" i="5"/>
  <c r="D1219" i="5"/>
  <c r="D1211" i="5"/>
  <c r="D1202" i="5"/>
  <c r="D1186" i="5"/>
  <c r="D1170" i="5"/>
  <c r="D1154" i="5"/>
  <c r="D1138" i="5"/>
  <c r="D1122" i="5"/>
  <c r="D1106" i="5"/>
  <c r="D1090" i="5"/>
  <c r="D1074" i="5"/>
  <c r="D1058" i="5"/>
  <c r="D1042" i="5"/>
  <c r="D1026" i="5"/>
  <c r="D1004" i="5"/>
  <c r="D983" i="5"/>
  <c r="D962" i="5"/>
  <c r="D940" i="5"/>
  <c r="D908" i="5"/>
  <c r="D876" i="5"/>
  <c r="D844" i="5"/>
  <c r="D812" i="5"/>
  <c r="D769" i="5"/>
  <c r="D727" i="5"/>
  <c r="D655" i="5"/>
  <c r="D560" i="5"/>
  <c r="D460" i="5"/>
  <c r="D362" i="5"/>
  <c r="D258" i="5"/>
  <c r="D141" i="5"/>
  <c r="C1270" i="5"/>
  <c r="D2" i="5"/>
  <c r="D1618" i="5"/>
  <c r="D1610" i="5"/>
  <c r="D1602" i="5"/>
  <c r="D1594" i="5"/>
  <c r="D1586" i="5"/>
  <c r="D1578" i="5"/>
  <c r="D1570" i="5"/>
  <c r="D1562" i="5"/>
  <c r="D1554" i="5"/>
  <c r="D1546" i="5"/>
  <c r="D1538" i="5"/>
  <c r="D1530" i="5"/>
  <c r="D1522" i="5"/>
  <c r="D1514" i="5"/>
  <c r="D1506" i="5"/>
  <c r="D1498" i="5"/>
  <c r="D1490" i="5"/>
  <c r="D1482" i="5"/>
  <c r="D1474" i="5"/>
  <c r="D1466" i="5"/>
  <c r="D1458" i="5"/>
  <c r="D1450" i="5"/>
  <c r="D1442" i="5"/>
  <c r="D1434" i="5"/>
  <c r="D1426" i="5"/>
  <c r="D1418" i="5"/>
  <c r="D1410" i="5"/>
  <c r="D1402" i="5"/>
  <c r="D1394" i="5"/>
  <c r="D1386" i="5"/>
  <c r="D1378" i="5"/>
  <c r="D1370" i="5"/>
  <c r="D1362" i="5"/>
  <c r="D1354" i="5"/>
  <c r="D1346" i="5"/>
  <c r="D1338" i="5"/>
  <c r="D1330" i="5"/>
  <c r="D1322" i="5"/>
  <c r="D1314" i="5"/>
  <c r="D1306" i="5"/>
  <c r="D1298" i="5"/>
  <c r="D1290" i="5"/>
  <c r="D1282" i="5"/>
  <c r="D1274" i="5"/>
  <c r="D1266" i="5"/>
  <c r="D1258" i="5"/>
  <c r="D1250" i="5"/>
  <c r="D1242" i="5"/>
  <c r="D1234" i="5"/>
  <c r="D1226" i="5"/>
  <c r="D1218" i="5"/>
  <c r="D1210" i="5"/>
  <c r="D1201" i="5"/>
  <c r="D1185" i="5"/>
  <c r="D1169" i="5"/>
  <c r="D1153" i="5"/>
  <c r="D1137" i="5"/>
  <c r="D1121" i="5"/>
  <c r="D1105" i="5"/>
  <c r="D1089" i="5"/>
  <c r="D1073" i="5"/>
  <c r="D1057" i="5"/>
  <c r="D1041" i="5"/>
  <c r="D1023" i="5"/>
  <c r="D1002" i="5"/>
  <c r="D980" i="5"/>
  <c r="D959" i="5"/>
  <c r="D938" i="5"/>
  <c r="D906" i="5"/>
  <c r="D874" i="5"/>
  <c r="D842" i="5"/>
  <c r="D809" i="5"/>
  <c r="D767" i="5"/>
  <c r="D722" i="5"/>
  <c r="D651" i="5"/>
  <c r="D552" i="5"/>
  <c r="D453" i="5"/>
  <c r="D359" i="5"/>
  <c r="D248" i="5"/>
  <c r="D133" i="5"/>
  <c r="D9" i="5"/>
  <c r="D17" i="5"/>
  <c r="D25" i="5"/>
  <c r="D33" i="5"/>
  <c r="D41" i="5"/>
  <c r="D49" i="5"/>
  <c r="D57" i="5"/>
  <c r="D65" i="5"/>
  <c r="D73" i="5"/>
  <c r="D81" i="5"/>
  <c r="D89" i="5"/>
  <c r="D97" i="5"/>
  <c r="D105" i="5"/>
  <c r="D113" i="5"/>
  <c r="D121" i="5"/>
  <c r="D129" i="5"/>
  <c r="D137" i="5"/>
  <c r="D145" i="5"/>
  <c r="D153" i="5"/>
  <c r="D161" i="5"/>
  <c r="D169" i="5"/>
  <c r="D177" i="5"/>
  <c r="D185" i="5"/>
  <c r="D193" i="5"/>
  <c r="D201" i="5"/>
  <c r="D209" i="5"/>
  <c r="D217" i="5"/>
  <c r="D225" i="5"/>
  <c r="D233" i="5"/>
  <c r="D241" i="5"/>
  <c r="D249" i="5"/>
  <c r="D257" i="5"/>
  <c r="D265" i="5"/>
  <c r="D273" i="5"/>
  <c r="D281" i="5"/>
  <c r="D289" i="5"/>
  <c r="D297" i="5"/>
  <c r="D305" i="5"/>
  <c r="D313" i="5"/>
  <c r="D321" i="5"/>
  <c r="D3" i="5"/>
  <c r="D4" i="5"/>
  <c r="D5" i="5"/>
  <c r="D6" i="5"/>
  <c r="D14" i="5"/>
  <c r="D22" i="5"/>
  <c r="D30" i="5"/>
  <c r="D38" i="5"/>
  <c r="D46" i="5"/>
  <c r="D54" i="5"/>
  <c r="D62" i="5"/>
  <c r="D70" i="5"/>
  <c r="D78" i="5"/>
  <c r="D86" i="5"/>
  <c r="D94" i="5"/>
  <c r="D102" i="5"/>
  <c r="D110" i="5"/>
  <c r="D118" i="5"/>
  <c r="D126" i="5"/>
  <c r="D134" i="5"/>
  <c r="D142" i="5"/>
  <c r="D150" i="5"/>
  <c r="D158" i="5"/>
  <c r="D166" i="5"/>
  <c r="D174" i="5"/>
  <c r="D182" i="5"/>
  <c r="D190" i="5"/>
  <c r="D198" i="5"/>
  <c r="D206" i="5"/>
  <c r="D214" i="5"/>
  <c r="D222" i="5"/>
  <c r="D230" i="5"/>
  <c r="D238" i="5"/>
  <c r="D246" i="5"/>
  <c r="D254" i="5"/>
  <c r="D262" i="5"/>
  <c r="D270" i="5"/>
  <c r="D278" i="5"/>
  <c r="D286" i="5"/>
  <c r="D294" i="5"/>
  <c r="D302" i="5"/>
  <c r="D310" i="5"/>
  <c r="D318" i="5"/>
  <c r="D326" i="5"/>
  <c r="D334" i="5"/>
  <c r="D342" i="5"/>
  <c r="D350" i="5"/>
  <c r="D358" i="5"/>
  <c r="D366" i="5"/>
  <c r="D374" i="5"/>
  <c r="D382" i="5"/>
  <c r="D390" i="5"/>
  <c r="D398" i="5"/>
  <c r="D406" i="5"/>
  <c r="D414" i="5"/>
  <c r="D422" i="5"/>
  <c r="D430" i="5"/>
  <c r="D438" i="5"/>
  <c r="D446" i="5"/>
  <c r="D454" i="5"/>
  <c r="D462" i="5"/>
  <c r="D470" i="5"/>
  <c r="D478" i="5"/>
  <c r="D486" i="5"/>
  <c r="D494" i="5"/>
  <c r="D502" i="5"/>
  <c r="D510" i="5"/>
  <c r="D518" i="5"/>
  <c r="D526" i="5"/>
  <c r="D534" i="5"/>
  <c r="D542" i="5"/>
  <c r="D550" i="5"/>
  <c r="D558" i="5"/>
  <c r="D566" i="5"/>
  <c r="D574" i="5"/>
  <c r="D582" i="5"/>
  <c r="D590" i="5"/>
  <c r="D598" i="5"/>
  <c r="D606" i="5"/>
  <c r="D614" i="5"/>
  <c r="D622" i="5"/>
  <c r="D630" i="5"/>
  <c r="D638" i="5"/>
  <c r="D646" i="5"/>
  <c r="D654" i="5"/>
  <c r="D662" i="5"/>
  <c r="D670" i="5"/>
  <c r="D678" i="5"/>
  <c r="D7" i="5"/>
  <c r="D8" i="5"/>
  <c r="D18" i="5"/>
  <c r="D28" i="5"/>
  <c r="D39" i="5"/>
  <c r="D50" i="5"/>
  <c r="D60" i="5"/>
  <c r="D71" i="5"/>
  <c r="D82" i="5"/>
  <c r="D92" i="5"/>
  <c r="D103" i="5"/>
  <c r="D114" i="5"/>
  <c r="D124" i="5"/>
  <c r="D135" i="5"/>
  <c r="D146" i="5"/>
  <c r="D156" i="5"/>
  <c r="D167" i="5"/>
  <c r="D178" i="5"/>
  <c r="D188" i="5"/>
  <c r="D199" i="5"/>
  <c r="D210" i="5"/>
  <c r="D220" i="5"/>
  <c r="D231" i="5"/>
  <c r="D242" i="5"/>
  <c r="D252" i="5"/>
  <c r="D263" i="5"/>
  <c r="D274" i="5"/>
  <c r="D284" i="5"/>
  <c r="D295" i="5"/>
  <c r="D306" i="5"/>
  <c r="D316" i="5"/>
  <c r="D327" i="5"/>
  <c r="D336" i="5"/>
  <c r="D345" i="5"/>
  <c r="D354" i="5"/>
  <c r="D363" i="5"/>
  <c r="D372" i="5"/>
  <c r="D381" i="5"/>
  <c r="D391" i="5"/>
  <c r="D400" i="5"/>
  <c r="D409" i="5"/>
  <c r="D418" i="5"/>
  <c r="D427" i="5"/>
  <c r="D436" i="5"/>
  <c r="D445" i="5"/>
  <c r="D455" i="5"/>
  <c r="D464" i="5"/>
  <c r="D473" i="5"/>
  <c r="D482" i="5"/>
  <c r="D491" i="5"/>
  <c r="D500" i="5"/>
  <c r="D509" i="5"/>
  <c r="D519" i="5"/>
  <c r="D528" i="5"/>
  <c r="D537" i="5"/>
  <c r="D546" i="5"/>
  <c r="D555" i="5"/>
  <c r="D564" i="5"/>
  <c r="D573" i="5"/>
  <c r="D583" i="5"/>
  <c r="D592" i="5"/>
  <c r="D601" i="5"/>
  <c r="D610" i="5"/>
  <c r="D619" i="5"/>
  <c r="D628" i="5"/>
  <c r="D637" i="5"/>
  <c r="D647" i="5"/>
  <c r="D656" i="5"/>
  <c r="D665" i="5"/>
  <c r="D674" i="5"/>
  <c r="D683" i="5"/>
  <c r="D691" i="5"/>
  <c r="D699" i="5"/>
  <c r="D707" i="5"/>
  <c r="D715" i="5"/>
  <c r="D723" i="5"/>
  <c r="D731" i="5"/>
  <c r="D739" i="5"/>
  <c r="D747" i="5"/>
  <c r="D755" i="5"/>
  <c r="D763" i="5"/>
  <c r="D771" i="5"/>
  <c r="D779" i="5"/>
  <c r="D787" i="5"/>
  <c r="D795" i="5"/>
  <c r="D803" i="5"/>
  <c r="D811" i="5"/>
  <c r="D19" i="5"/>
  <c r="D29" i="5"/>
  <c r="D40" i="5"/>
  <c r="D51" i="5"/>
  <c r="D61" i="5"/>
  <c r="D72" i="5"/>
  <c r="D83" i="5"/>
  <c r="D93" i="5"/>
  <c r="D104" i="5"/>
  <c r="D115" i="5"/>
  <c r="D125" i="5"/>
  <c r="D136" i="5"/>
  <c r="D147" i="5"/>
  <c r="D157" i="5"/>
  <c r="D168" i="5"/>
  <c r="D179" i="5"/>
  <c r="D189" i="5"/>
  <c r="D200" i="5"/>
  <c r="D211" i="5"/>
  <c r="D221" i="5"/>
  <c r="D232" i="5"/>
  <c r="D243" i="5"/>
  <c r="D253" i="5"/>
  <c r="D264" i="5"/>
  <c r="D275" i="5"/>
  <c r="D285" i="5"/>
  <c r="D296" i="5"/>
  <c r="D307" i="5"/>
  <c r="D317" i="5"/>
  <c r="D328" i="5"/>
  <c r="D337" i="5"/>
  <c r="D346" i="5"/>
  <c r="D355" i="5"/>
  <c r="D364" i="5"/>
  <c r="D373" i="5"/>
  <c r="D383" i="5"/>
  <c r="D392" i="5"/>
  <c r="D401" i="5"/>
  <c r="D410" i="5"/>
  <c r="D419" i="5"/>
  <c r="D428" i="5"/>
  <c r="D437" i="5"/>
  <c r="D447" i="5"/>
  <c r="D456" i="5"/>
  <c r="D465" i="5"/>
  <c r="D474" i="5"/>
  <c r="D483" i="5"/>
  <c r="D492" i="5"/>
  <c r="D501" i="5"/>
  <c r="D511" i="5"/>
  <c r="D520" i="5"/>
  <c r="D529" i="5"/>
  <c r="D538" i="5"/>
  <c r="D547" i="5"/>
  <c r="D556" i="5"/>
  <c r="D565" i="5"/>
  <c r="D575" i="5"/>
  <c r="D584" i="5"/>
  <c r="D593" i="5"/>
  <c r="D602" i="5"/>
  <c r="D611" i="5"/>
  <c r="D620" i="5"/>
  <c r="D629" i="5"/>
  <c r="D639" i="5"/>
  <c r="D648" i="5"/>
  <c r="D657" i="5"/>
  <c r="D666" i="5"/>
  <c r="D675" i="5"/>
  <c r="D10" i="5"/>
  <c r="D20" i="5"/>
  <c r="D31" i="5"/>
  <c r="D42" i="5"/>
  <c r="D52" i="5"/>
  <c r="D63" i="5"/>
  <c r="D74" i="5"/>
  <c r="D84" i="5"/>
  <c r="D95" i="5"/>
  <c r="D106" i="5"/>
  <c r="D116" i="5"/>
  <c r="D127" i="5"/>
  <c r="D138" i="5"/>
  <c r="D148" i="5"/>
  <c r="D159" i="5"/>
  <c r="D170" i="5"/>
  <c r="D180" i="5"/>
  <c r="D191" i="5"/>
  <c r="D202" i="5"/>
  <c r="D212" i="5"/>
  <c r="D223" i="5"/>
  <c r="D234" i="5"/>
  <c r="D244" i="5"/>
  <c r="D255" i="5"/>
  <c r="D266" i="5"/>
  <c r="D276" i="5"/>
  <c r="D287" i="5"/>
  <c r="D298" i="5"/>
  <c r="D308" i="5"/>
  <c r="D319" i="5"/>
  <c r="D329" i="5"/>
  <c r="D338" i="5"/>
  <c r="D347" i="5"/>
  <c r="D356" i="5"/>
  <c r="D365" i="5"/>
  <c r="D375" i="5"/>
  <c r="D384" i="5"/>
  <c r="D393" i="5"/>
  <c r="D402" i="5"/>
  <c r="D411" i="5"/>
  <c r="D420" i="5"/>
  <c r="D429" i="5"/>
  <c r="D439" i="5"/>
  <c r="D448" i="5"/>
  <c r="D457" i="5"/>
  <c r="D466" i="5"/>
  <c r="D475" i="5"/>
  <c r="D484" i="5"/>
  <c r="D493" i="5"/>
  <c r="D503" i="5"/>
  <c r="D512" i="5"/>
  <c r="D521" i="5"/>
  <c r="D530" i="5"/>
  <c r="D539" i="5"/>
  <c r="D548" i="5"/>
  <c r="D557" i="5"/>
  <c r="D567" i="5"/>
  <c r="D576" i="5"/>
  <c r="D585" i="5"/>
  <c r="D594" i="5"/>
  <c r="D603" i="5"/>
  <c r="D612" i="5"/>
  <c r="D621" i="5"/>
  <c r="D631" i="5"/>
  <c r="D640" i="5"/>
  <c r="D649" i="5"/>
  <c r="D658" i="5"/>
  <c r="D667" i="5"/>
  <c r="D676" i="5"/>
  <c r="D685" i="5"/>
  <c r="D693" i="5"/>
  <c r="D701" i="5"/>
  <c r="D709" i="5"/>
  <c r="D717" i="5"/>
  <c r="D725" i="5"/>
  <c r="D11" i="5"/>
  <c r="D21" i="5"/>
  <c r="D32" i="5"/>
  <c r="D43" i="5"/>
  <c r="D53" i="5"/>
  <c r="D64" i="5"/>
  <c r="D75" i="5"/>
  <c r="D85" i="5"/>
  <c r="D96" i="5"/>
  <c r="D107" i="5"/>
  <c r="D117" i="5"/>
  <c r="D128" i="5"/>
  <c r="D139" i="5"/>
  <c r="D149" i="5"/>
  <c r="D160" i="5"/>
  <c r="D171" i="5"/>
  <c r="D181" i="5"/>
  <c r="D192" i="5"/>
  <c r="D203" i="5"/>
  <c r="D213" i="5"/>
  <c r="D224" i="5"/>
  <c r="D235" i="5"/>
  <c r="D245" i="5"/>
  <c r="D256" i="5"/>
  <c r="D267" i="5"/>
  <c r="D277" i="5"/>
  <c r="D288" i="5"/>
  <c r="D299" i="5"/>
  <c r="D309" i="5"/>
  <c r="D320" i="5"/>
  <c r="D330" i="5"/>
  <c r="D339" i="5"/>
  <c r="D348" i="5"/>
  <c r="D357" i="5"/>
  <c r="D367" i="5"/>
  <c r="D376" i="5"/>
  <c r="D385" i="5"/>
  <c r="D394" i="5"/>
  <c r="D403" i="5"/>
  <c r="D412" i="5"/>
  <c r="D421" i="5"/>
  <c r="D431" i="5"/>
  <c r="D440" i="5"/>
  <c r="D449" i="5"/>
  <c r="D458" i="5"/>
  <c r="D467" i="5"/>
  <c r="D476" i="5"/>
  <c r="D485" i="5"/>
  <c r="D495" i="5"/>
  <c r="D504" i="5"/>
  <c r="D513" i="5"/>
  <c r="D522" i="5"/>
  <c r="D531" i="5"/>
  <c r="D540" i="5"/>
  <c r="D549" i="5"/>
  <c r="D559" i="5"/>
  <c r="D568" i="5"/>
  <c r="D577" i="5"/>
  <c r="D586" i="5"/>
  <c r="D595" i="5"/>
  <c r="D604" i="5"/>
  <c r="D613" i="5"/>
  <c r="D623" i="5"/>
  <c r="D632" i="5"/>
  <c r="D641" i="5"/>
  <c r="D650" i="5"/>
  <c r="D659" i="5"/>
  <c r="D668" i="5"/>
  <c r="D677" i="5"/>
  <c r="D686" i="5"/>
  <c r="D694" i="5"/>
  <c r="D702" i="5"/>
  <c r="D710" i="5"/>
  <c r="D718" i="5"/>
  <c r="D726" i="5"/>
  <c r="D734" i="5"/>
  <c r="D742" i="5"/>
  <c r="D750" i="5"/>
  <c r="D758" i="5"/>
  <c r="D766" i="5"/>
  <c r="D774" i="5"/>
  <c r="D782" i="5"/>
  <c r="D790" i="5"/>
  <c r="D798" i="5"/>
  <c r="D806" i="5"/>
  <c r="D15" i="5"/>
  <c r="D26" i="5"/>
  <c r="D36" i="5"/>
  <c r="D47" i="5"/>
  <c r="D58" i="5"/>
  <c r="D68" i="5"/>
  <c r="D79" i="5"/>
  <c r="D90" i="5"/>
  <c r="D100" i="5"/>
  <c r="D111" i="5"/>
  <c r="D122" i="5"/>
  <c r="D132" i="5"/>
  <c r="D143" i="5"/>
  <c r="D154" i="5"/>
  <c r="D164" i="5"/>
  <c r="D175" i="5"/>
  <c r="D186" i="5"/>
  <c r="D196" i="5"/>
  <c r="D207" i="5"/>
  <c r="D218" i="5"/>
  <c r="D228" i="5"/>
  <c r="D239" i="5"/>
  <c r="D250" i="5"/>
  <c r="D260" i="5"/>
  <c r="D271" i="5"/>
  <c r="D282" i="5"/>
  <c r="D292" i="5"/>
  <c r="D303" i="5"/>
  <c r="D314" i="5"/>
  <c r="D324" i="5"/>
  <c r="D333" i="5"/>
  <c r="D343" i="5"/>
  <c r="D352" i="5"/>
  <c r="D361" i="5"/>
  <c r="D370" i="5"/>
  <c r="D379" i="5"/>
  <c r="D388" i="5"/>
  <c r="D397" i="5"/>
  <c r="D407" i="5"/>
  <c r="D416" i="5"/>
  <c r="D425" i="5"/>
  <c r="D434" i="5"/>
  <c r="D443" i="5"/>
  <c r="D452" i="5"/>
  <c r="D461" i="5"/>
  <c r="D471" i="5"/>
  <c r="D480" i="5"/>
  <c r="D489" i="5"/>
  <c r="D498" i="5"/>
  <c r="D507" i="5"/>
  <c r="D516" i="5"/>
  <c r="D525" i="5"/>
  <c r="D535" i="5"/>
  <c r="D544" i="5"/>
  <c r="D553" i="5"/>
  <c r="D562" i="5"/>
  <c r="D571" i="5"/>
  <c r="D580" i="5"/>
  <c r="D589" i="5"/>
  <c r="D599" i="5"/>
  <c r="D608" i="5"/>
  <c r="D617" i="5"/>
  <c r="D626" i="5"/>
  <c r="D635" i="5"/>
  <c r="D644" i="5"/>
  <c r="D653" i="5"/>
  <c r="D663" i="5"/>
  <c r="D672" i="5"/>
  <c r="D681" i="5"/>
  <c r="D689" i="5"/>
  <c r="D697" i="5"/>
  <c r="D705" i="5"/>
  <c r="D713" i="5"/>
  <c r="D34" i="5"/>
  <c r="D59" i="5"/>
  <c r="D88" i="5"/>
  <c r="D119" i="5"/>
  <c r="D144" i="5"/>
  <c r="D173" i="5"/>
  <c r="D204" i="5"/>
  <c r="D229" i="5"/>
  <c r="D259" i="5"/>
  <c r="D290" i="5"/>
  <c r="D315" i="5"/>
  <c r="D341" i="5"/>
  <c r="D368" i="5"/>
  <c r="D389" i="5"/>
  <c r="D415" i="5"/>
  <c r="D441" i="5"/>
  <c r="D463" i="5"/>
  <c r="D488" i="5"/>
  <c r="D514" i="5"/>
  <c r="D536" i="5"/>
  <c r="D561" i="5"/>
  <c r="D587" i="5"/>
  <c r="D609" i="5"/>
  <c r="D634" i="5"/>
  <c r="D660" i="5"/>
  <c r="D682" i="5"/>
  <c r="D698" i="5"/>
  <c r="D714" i="5"/>
  <c r="D728" i="5"/>
  <c r="D738" i="5"/>
  <c r="D749" i="5"/>
  <c r="D760" i="5"/>
  <c r="D770" i="5"/>
  <c r="D781" i="5"/>
  <c r="D792" i="5"/>
  <c r="D802" i="5"/>
  <c r="D813" i="5"/>
  <c r="D821" i="5"/>
  <c r="D829" i="5"/>
  <c r="D837" i="5"/>
  <c r="D845" i="5"/>
  <c r="D853" i="5"/>
  <c r="D861" i="5"/>
  <c r="D869" i="5"/>
  <c r="D877" i="5"/>
  <c r="D885" i="5"/>
  <c r="D893" i="5"/>
  <c r="D901" i="5"/>
  <c r="D909" i="5"/>
  <c r="D917" i="5"/>
  <c r="D925" i="5"/>
  <c r="D933" i="5"/>
  <c r="D941" i="5"/>
  <c r="D949" i="5"/>
  <c r="D957" i="5"/>
  <c r="D965" i="5"/>
  <c r="D973" i="5"/>
  <c r="D981" i="5"/>
  <c r="D989" i="5"/>
  <c r="D997" i="5"/>
  <c r="D1005" i="5"/>
  <c r="D1013" i="5"/>
  <c r="D1021" i="5"/>
  <c r="D1029" i="5"/>
  <c r="D1037" i="5"/>
  <c r="D1045" i="5"/>
  <c r="D1053" i="5"/>
  <c r="D1061" i="5"/>
  <c r="D1069" i="5"/>
  <c r="D1077" i="5"/>
  <c r="D1085" i="5"/>
  <c r="D1093" i="5"/>
  <c r="D1101" i="5"/>
  <c r="D1109" i="5"/>
  <c r="D1117" i="5"/>
  <c r="D1125" i="5"/>
  <c r="D1133" i="5"/>
  <c r="D1141" i="5"/>
  <c r="D1149" i="5"/>
  <c r="D1157" i="5"/>
  <c r="D1165" i="5"/>
  <c r="D1173" i="5"/>
  <c r="D1181" i="5"/>
  <c r="D1189" i="5"/>
  <c r="D1197" i="5"/>
  <c r="D35" i="5"/>
  <c r="D66" i="5"/>
  <c r="D91" i="5"/>
  <c r="D120" i="5"/>
  <c r="D151" i="5"/>
  <c r="D176" i="5"/>
  <c r="D205" i="5"/>
  <c r="D236" i="5"/>
  <c r="D261" i="5"/>
  <c r="D291" i="5"/>
  <c r="D322" i="5"/>
  <c r="D344" i="5"/>
  <c r="D369" i="5"/>
  <c r="D395" i="5"/>
  <c r="D417" i="5"/>
  <c r="D442" i="5"/>
  <c r="D468" i="5"/>
  <c r="D490" i="5"/>
  <c r="D515" i="5"/>
  <c r="D541" i="5"/>
  <c r="D563" i="5"/>
  <c r="D588" i="5"/>
  <c r="D615" i="5"/>
  <c r="D636" i="5"/>
  <c r="D661" i="5"/>
  <c r="D684" i="5"/>
  <c r="D700" i="5"/>
  <c r="D716" i="5"/>
  <c r="D729" i="5"/>
  <c r="D740" i="5"/>
  <c r="D751" i="5"/>
  <c r="D761" i="5"/>
  <c r="D772" i="5"/>
  <c r="D783" i="5"/>
  <c r="D793" i="5"/>
  <c r="D804" i="5"/>
  <c r="D814" i="5"/>
  <c r="D822" i="5"/>
  <c r="D830" i="5"/>
  <c r="D838" i="5"/>
  <c r="D846" i="5"/>
  <c r="D854" i="5"/>
  <c r="D862" i="5"/>
  <c r="D870" i="5"/>
  <c r="D878" i="5"/>
  <c r="D886" i="5"/>
  <c r="D894" i="5"/>
  <c r="D902" i="5"/>
  <c r="D910" i="5"/>
  <c r="D918" i="5"/>
  <c r="D926" i="5"/>
  <c r="D934" i="5"/>
  <c r="D942" i="5"/>
  <c r="D950" i="5"/>
  <c r="D958" i="5"/>
  <c r="D966" i="5"/>
  <c r="D974" i="5"/>
  <c r="D982" i="5"/>
  <c r="D990" i="5"/>
  <c r="D998" i="5"/>
  <c r="D1006" i="5"/>
  <c r="D1014" i="5"/>
  <c r="D1022" i="5"/>
  <c r="D1030" i="5"/>
  <c r="D1038" i="5"/>
  <c r="D1046" i="5"/>
  <c r="D1054" i="5"/>
  <c r="D1062" i="5"/>
  <c r="D1070" i="5"/>
  <c r="D1078" i="5"/>
  <c r="D1086" i="5"/>
  <c r="D1094" i="5"/>
  <c r="D1102" i="5"/>
  <c r="D1110" i="5"/>
  <c r="D1118" i="5"/>
  <c r="D1126" i="5"/>
  <c r="D1134" i="5"/>
  <c r="D1142" i="5"/>
  <c r="D1150" i="5"/>
  <c r="D1158" i="5"/>
  <c r="D1166" i="5"/>
  <c r="D1174" i="5"/>
  <c r="D1182" i="5"/>
  <c r="D1190" i="5"/>
  <c r="D1198" i="5"/>
  <c r="D12" i="5"/>
  <c r="D37" i="5"/>
  <c r="D67" i="5"/>
  <c r="D98" i="5"/>
  <c r="D123" i="5"/>
  <c r="D152" i="5"/>
  <c r="D183" i="5"/>
  <c r="D208" i="5"/>
  <c r="D237" i="5"/>
  <c r="D268" i="5"/>
  <c r="D293" i="5"/>
  <c r="D323" i="5"/>
  <c r="D349" i="5"/>
  <c r="D371" i="5"/>
  <c r="D396" i="5"/>
  <c r="D423" i="5"/>
  <c r="D444" i="5"/>
  <c r="D469" i="5"/>
  <c r="D496" i="5"/>
  <c r="D517" i="5"/>
  <c r="D543" i="5"/>
  <c r="D569" i="5"/>
  <c r="D591" i="5"/>
  <c r="D616" i="5"/>
  <c r="D642" i="5"/>
  <c r="D664" i="5"/>
  <c r="D687" i="5"/>
  <c r="D703" i="5"/>
  <c r="D719" i="5"/>
  <c r="D730" i="5"/>
  <c r="D741" i="5"/>
  <c r="D752" i="5"/>
  <c r="D762" i="5"/>
  <c r="D773" i="5"/>
  <c r="D784" i="5"/>
  <c r="D794" i="5"/>
  <c r="D805" i="5"/>
  <c r="D815" i="5"/>
  <c r="D823" i="5"/>
  <c r="D831" i="5"/>
  <c r="D839" i="5"/>
  <c r="D847" i="5"/>
  <c r="D855" i="5"/>
  <c r="D863" i="5"/>
  <c r="D871" i="5"/>
  <c r="D879" i="5"/>
  <c r="D887" i="5"/>
  <c r="D895" i="5"/>
  <c r="D903" i="5"/>
  <c r="D911" i="5"/>
  <c r="D919" i="5"/>
  <c r="D927" i="5"/>
  <c r="D935" i="5"/>
  <c r="D13" i="5"/>
  <c r="D44" i="5"/>
  <c r="D69" i="5"/>
  <c r="D99" i="5"/>
  <c r="D130" i="5"/>
  <c r="D155" i="5"/>
  <c r="D184" i="5"/>
  <c r="D215" i="5"/>
  <c r="D240" i="5"/>
  <c r="D269" i="5"/>
  <c r="D300" i="5"/>
  <c r="D325" i="5"/>
  <c r="D351" i="5"/>
  <c r="D377" i="5"/>
  <c r="D399" i="5"/>
  <c r="D424" i="5"/>
  <c r="D450" i="5"/>
  <c r="D472" i="5"/>
  <c r="D497" i="5"/>
  <c r="D523" i="5"/>
  <c r="D545" i="5"/>
  <c r="D570" i="5"/>
  <c r="D596" i="5"/>
  <c r="D618" i="5"/>
  <c r="D643" i="5"/>
  <c r="D669" i="5"/>
  <c r="D688" i="5"/>
  <c r="D704" i="5"/>
  <c r="D720" i="5"/>
  <c r="D732" i="5"/>
  <c r="D743" i="5"/>
  <c r="D753" i="5"/>
  <c r="D764" i="5"/>
  <c r="D775" i="5"/>
  <c r="D785" i="5"/>
  <c r="D796" i="5"/>
  <c r="D807" i="5"/>
  <c r="D816" i="5"/>
  <c r="D824" i="5"/>
  <c r="D832" i="5"/>
  <c r="D840" i="5"/>
  <c r="D848" i="5"/>
  <c r="D856" i="5"/>
  <c r="D864" i="5"/>
  <c r="D872" i="5"/>
  <c r="D880" i="5"/>
  <c r="D888" i="5"/>
  <c r="D896" i="5"/>
  <c r="D904" i="5"/>
  <c r="D912" i="5"/>
  <c r="D920" i="5"/>
  <c r="D928" i="5"/>
  <c r="D936" i="5"/>
  <c r="D944" i="5"/>
  <c r="D952" i="5"/>
  <c r="D960" i="5"/>
  <c r="D968" i="5"/>
  <c r="D976" i="5"/>
  <c r="D984" i="5"/>
  <c r="D992" i="5"/>
  <c r="D1000" i="5"/>
  <c r="D1008" i="5"/>
  <c r="D1016" i="5"/>
  <c r="D1024" i="5"/>
  <c r="D1032" i="5"/>
  <c r="D1040" i="5"/>
  <c r="D1048" i="5"/>
  <c r="D1056" i="5"/>
  <c r="D1064" i="5"/>
  <c r="D1072" i="5"/>
  <c r="D1080" i="5"/>
  <c r="D1088" i="5"/>
  <c r="D1096" i="5"/>
  <c r="D1104" i="5"/>
  <c r="D1112" i="5"/>
  <c r="D1120" i="5"/>
  <c r="D1128" i="5"/>
  <c r="D1136" i="5"/>
  <c r="D1144" i="5"/>
  <c r="D1152" i="5"/>
  <c r="D1160" i="5"/>
  <c r="D1168" i="5"/>
  <c r="D1176" i="5"/>
  <c r="D1184" i="5"/>
  <c r="D1192" i="5"/>
  <c r="D1200" i="5"/>
  <c r="D1208" i="5"/>
  <c r="D16" i="5"/>
  <c r="D45" i="5"/>
  <c r="D76" i="5"/>
  <c r="D101" i="5"/>
  <c r="D131" i="5"/>
  <c r="D162" i="5"/>
  <c r="D187" i="5"/>
  <c r="D216" i="5"/>
  <c r="D247" i="5"/>
  <c r="D272" i="5"/>
  <c r="D301" i="5"/>
  <c r="D331" i="5"/>
  <c r="D353" i="5"/>
  <c r="D378" i="5"/>
  <c r="D404" i="5"/>
  <c r="D426" i="5"/>
  <c r="D451" i="5"/>
  <c r="D477" i="5"/>
  <c r="D499" i="5"/>
  <c r="D524" i="5"/>
  <c r="D551" i="5"/>
  <c r="D572" i="5"/>
  <c r="D597" i="5"/>
  <c r="D624" i="5"/>
  <c r="D645" i="5"/>
  <c r="D671" i="5"/>
  <c r="D690" i="5"/>
  <c r="D706" i="5"/>
  <c r="D721" i="5"/>
  <c r="D733" i="5"/>
  <c r="D744" i="5"/>
  <c r="D754" i="5"/>
  <c r="D765" i="5"/>
  <c r="D776" i="5"/>
  <c r="D786" i="5"/>
  <c r="D797" i="5"/>
  <c r="D808" i="5"/>
  <c r="D817" i="5"/>
  <c r="D825" i="5"/>
  <c r="D833" i="5"/>
  <c r="D841" i="5"/>
  <c r="D849" i="5"/>
  <c r="D857" i="5"/>
  <c r="D865" i="5"/>
  <c r="D873" i="5"/>
  <c r="D881" i="5"/>
  <c r="D889" i="5"/>
  <c r="D897" i="5"/>
  <c r="D905" i="5"/>
  <c r="D913" i="5"/>
  <c r="D921" i="5"/>
  <c r="D929" i="5"/>
  <c r="D937" i="5"/>
  <c r="D945" i="5"/>
  <c r="D953" i="5"/>
  <c r="D961" i="5"/>
  <c r="D969" i="5"/>
  <c r="D977" i="5"/>
  <c r="D985" i="5"/>
  <c r="D993" i="5"/>
  <c r="D1001" i="5"/>
  <c r="D1009" i="5"/>
  <c r="D1017" i="5"/>
  <c r="D1025" i="5"/>
  <c r="D24" i="5"/>
  <c r="D55" i="5"/>
  <c r="D80" i="5"/>
  <c r="D109" i="5"/>
  <c r="D140" i="5"/>
  <c r="D165" i="5"/>
  <c r="D195" i="5"/>
  <c r="D226" i="5"/>
  <c r="D251" i="5"/>
  <c r="D280" i="5"/>
  <c r="D311" i="5"/>
  <c r="D335" i="5"/>
  <c r="D360" i="5"/>
  <c r="D386" i="5"/>
  <c r="D408" i="5"/>
  <c r="D433" i="5"/>
  <c r="D459" i="5"/>
  <c r="D481" i="5"/>
  <c r="D506" i="5"/>
  <c r="D532" i="5"/>
  <c r="D554" i="5"/>
  <c r="D579" i="5"/>
  <c r="D605" i="5"/>
  <c r="D627" i="5"/>
  <c r="D652" i="5"/>
  <c r="D679" i="5"/>
  <c r="D695" i="5"/>
  <c r="D711" i="5"/>
  <c r="D724" i="5"/>
  <c r="D736" i="5"/>
  <c r="D746" i="5"/>
  <c r="D757" i="5"/>
  <c r="D768" i="5"/>
  <c r="D778" i="5"/>
  <c r="D789" i="5"/>
  <c r="D800" i="5"/>
  <c r="D810" i="5"/>
  <c r="D819" i="5"/>
  <c r="D827" i="5"/>
  <c r="D835" i="5"/>
  <c r="D843" i="5"/>
  <c r="D851" i="5"/>
  <c r="D859" i="5"/>
  <c r="D867" i="5"/>
  <c r="D875" i="5"/>
  <c r="D883" i="5"/>
  <c r="D891" i="5"/>
  <c r="D899" i="5"/>
  <c r="D907" i="5"/>
  <c r="D915" i="5"/>
  <c r="D923" i="5"/>
  <c r="D931" i="5"/>
  <c r="D939" i="5"/>
  <c r="D947" i="5"/>
  <c r="D955" i="5"/>
  <c r="D963" i="5"/>
  <c r="D971" i="5"/>
  <c r="D979" i="5"/>
  <c r="D987" i="5"/>
  <c r="D995" i="5"/>
  <c r="D1003" i="5"/>
  <c r="D1011" i="5"/>
  <c r="D1019" i="5"/>
  <c r="D1027" i="5"/>
  <c r="D1035" i="5"/>
  <c r="D1043" i="5"/>
  <c r="D1051" i="5"/>
  <c r="D1059" i="5"/>
  <c r="D1067" i="5"/>
  <c r="D1075" i="5"/>
  <c r="D1083" i="5"/>
  <c r="D1091" i="5"/>
  <c r="D1099" i="5"/>
  <c r="D1107" i="5"/>
  <c r="D1115" i="5"/>
  <c r="D1123" i="5"/>
  <c r="D1131" i="5"/>
  <c r="D1139" i="5"/>
  <c r="D1147" i="5"/>
  <c r="D1155" i="5"/>
  <c r="D1163" i="5"/>
  <c r="D1171" i="5"/>
  <c r="D1179" i="5"/>
  <c r="D1187" i="5"/>
  <c r="D1195" i="5"/>
  <c r="D1625" i="5"/>
  <c r="D1617" i="5"/>
  <c r="D1609" i="5"/>
  <c r="D1601" i="5"/>
  <c r="D1593" i="5"/>
  <c r="D1585" i="5"/>
  <c r="D1577" i="5"/>
  <c r="D1569" i="5"/>
  <c r="D1561" i="5"/>
  <c r="D1553" i="5"/>
  <c r="D1545" i="5"/>
  <c r="D1537" i="5"/>
  <c r="D1529" i="5"/>
  <c r="D1521" i="5"/>
  <c r="D1513" i="5"/>
  <c r="D1505" i="5"/>
  <c r="D1497" i="5"/>
  <c r="D1489" i="5"/>
  <c r="D1481" i="5"/>
  <c r="D1473" i="5"/>
  <c r="D1465" i="5"/>
  <c r="D1457" i="5"/>
  <c r="D1449" i="5"/>
  <c r="D1441" i="5"/>
  <c r="D1433" i="5"/>
  <c r="D1425" i="5"/>
  <c r="D1417" i="5"/>
  <c r="D1409" i="5"/>
  <c r="D1401" i="5"/>
  <c r="D1393" i="5"/>
  <c r="D1385" i="5"/>
  <c r="D1377" i="5"/>
  <c r="D1369" i="5"/>
  <c r="D1361" i="5"/>
  <c r="D1353" i="5"/>
  <c r="D1345" i="5"/>
  <c r="D1337" i="5"/>
  <c r="D1329" i="5"/>
  <c r="D1321" i="5"/>
  <c r="D1313" i="5"/>
  <c r="D1305" i="5"/>
  <c r="D1297" i="5"/>
  <c r="D1289" i="5"/>
  <c r="D1281" i="5"/>
  <c r="D1273" i="5"/>
  <c r="D1265" i="5"/>
  <c r="D1257" i="5"/>
  <c r="D1249" i="5"/>
  <c r="D1241" i="5"/>
  <c r="D1233" i="5"/>
  <c r="D1225" i="5"/>
  <c r="D1217" i="5"/>
  <c r="D1209" i="5"/>
  <c r="D1199" i="5"/>
  <c r="D1183" i="5"/>
  <c r="D1167" i="5"/>
  <c r="D1151" i="5"/>
  <c r="D1135" i="5"/>
  <c r="D1119" i="5"/>
  <c r="D1103" i="5"/>
  <c r="D1087" i="5"/>
  <c r="D1071" i="5"/>
  <c r="D1055" i="5"/>
  <c r="D1039" i="5"/>
  <c r="D1020" i="5"/>
  <c r="D999" i="5"/>
  <c r="D978" i="5"/>
  <c r="D956" i="5"/>
  <c r="D932" i="5"/>
  <c r="D900" i="5"/>
  <c r="D868" i="5"/>
  <c r="D836" i="5"/>
  <c r="D801" i="5"/>
  <c r="D759" i="5"/>
  <c r="D712" i="5"/>
  <c r="D633" i="5"/>
  <c r="D533" i="5"/>
  <c r="D435" i="5"/>
  <c r="D340" i="5"/>
  <c r="D227" i="5"/>
  <c r="D112" i="5"/>
  <c r="D1624" i="5"/>
  <c r="D1616" i="5"/>
  <c r="D1608" i="5"/>
  <c r="D1600" i="5"/>
  <c r="D1592" i="5"/>
  <c r="D1584" i="5"/>
  <c r="D1576" i="5"/>
  <c r="D1568" i="5"/>
  <c r="D1560" i="5"/>
  <c r="D1552" i="5"/>
  <c r="D1544" i="5"/>
  <c r="D1536" i="5"/>
  <c r="D1528" i="5"/>
  <c r="D1520" i="5"/>
  <c r="D1512" i="5"/>
  <c r="D1504" i="5"/>
  <c r="D1496" i="5"/>
  <c r="D1488" i="5"/>
  <c r="D1480" i="5"/>
  <c r="D1472" i="5"/>
  <c r="D1464" i="5"/>
  <c r="D1456" i="5"/>
  <c r="D1448" i="5"/>
  <c r="D1440" i="5"/>
  <c r="D1432" i="5"/>
  <c r="D1424" i="5"/>
  <c r="D1416" i="5"/>
  <c r="D1408" i="5"/>
  <c r="D1400" i="5"/>
  <c r="D1392" i="5"/>
  <c r="D1384" i="5"/>
  <c r="D1376" i="5"/>
  <c r="D1368" i="5"/>
  <c r="D1360" i="5"/>
  <c r="D1352" i="5"/>
  <c r="D1344" i="5"/>
  <c r="D1336" i="5"/>
  <c r="D1328" i="5"/>
  <c r="D1320" i="5"/>
  <c r="D1312" i="5"/>
  <c r="D1304" i="5"/>
  <c r="D1296" i="5"/>
  <c r="D1288" i="5"/>
  <c r="D1280" i="5"/>
  <c r="D1272" i="5"/>
  <c r="D1264" i="5"/>
  <c r="D1256" i="5"/>
  <c r="D1248" i="5"/>
  <c r="D1240" i="5"/>
  <c r="D1232" i="5"/>
  <c r="D1224" i="5"/>
  <c r="D1216" i="5"/>
  <c r="D1207" i="5"/>
  <c r="D1196" i="5"/>
  <c r="D1180" i="5"/>
  <c r="D1164" i="5"/>
  <c r="D1148" i="5"/>
  <c r="D1132" i="5"/>
  <c r="D1116" i="5"/>
  <c r="D1100" i="5"/>
  <c r="D1084" i="5"/>
  <c r="D1068" i="5"/>
  <c r="D1052" i="5"/>
  <c r="D1036" i="5"/>
  <c r="D1018" i="5"/>
  <c r="D996" i="5"/>
  <c r="D975" i="5"/>
  <c r="D954" i="5"/>
  <c r="D930" i="5"/>
  <c r="D898" i="5"/>
  <c r="D866" i="5"/>
  <c r="D834" i="5"/>
  <c r="D799" i="5"/>
  <c r="D756" i="5"/>
  <c r="D708" i="5"/>
  <c r="D625" i="5"/>
  <c r="D527" i="5"/>
  <c r="D432" i="5"/>
  <c r="D332" i="5"/>
  <c r="D219" i="5"/>
  <c r="D108" i="5"/>
  <c r="C380" i="5"/>
  <c r="C1589" i="5"/>
  <c r="C1564" i="5"/>
  <c r="C1525" i="5"/>
  <c r="C1486" i="5"/>
  <c r="C1450" i="5"/>
  <c r="C1422" i="5"/>
  <c r="C1334" i="5"/>
  <c r="C1130" i="5"/>
  <c r="C1045" i="5"/>
  <c r="C995" i="5"/>
  <c r="C942" i="5"/>
  <c r="C837" i="5"/>
  <c r="C780" i="5"/>
  <c r="C644" i="5"/>
  <c r="C473" i="5"/>
  <c r="C2" i="5"/>
  <c r="C1587" i="5"/>
  <c r="C1562" i="5"/>
  <c r="C1534" i="5"/>
  <c r="C1509" i="5"/>
  <c r="C1484" i="5"/>
  <c r="C1470" i="5"/>
  <c r="C1445" i="5"/>
  <c r="C1434" i="5"/>
  <c r="C1390" i="5"/>
  <c r="C1358" i="5"/>
  <c r="C1326" i="5"/>
  <c r="C1294" i="5"/>
  <c r="C1262" i="5"/>
  <c r="C1230" i="5"/>
  <c r="C1198" i="5"/>
  <c r="C1162" i="5"/>
  <c r="C1125" i="5"/>
  <c r="C1089" i="5"/>
  <c r="C1038" i="5"/>
  <c r="C988" i="5"/>
  <c r="C935" i="5"/>
  <c r="C885" i="5"/>
  <c r="C833" i="5"/>
  <c r="C772" i="5"/>
  <c r="C715" i="5"/>
  <c r="C630" i="5"/>
  <c r="C425" i="5"/>
  <c r="C10" i="5"/>
  <c r="C1622" i="5"/>
  <c r="C1611" i="5"/>
  <c r="C1597" i="5"/>
  <c r="C1586" i="5"/>
  <c r="C1572" i="5"/>
  <c r="C1558" i="5"/>
  <c r="C1547" i="5"/>
  <c r="C1533" i="5"/>
  <c r="C1522" i="5"/>
  <c r="C1508" i="5"/>
  <c r="C1494" i="5"/>
  <c r="C1483" i="5"/>
  <c r="C1469" i="5"/>
  <c r="C1458" i="5"/>
  <c r="C1444" i="5"/>
  <c r="C1430" i="5"/>
  <c r="C1418" i="5"/>
  <c r="C1386" i="5"/>
  <c r="C1354" i="5"/>
  <c r="C1322" i="5"/>
  <c r="C1290" i="5"/>
  <c r="C1258" i="5"/>
  <c r="C1226" i="5"/>
  <c r="C1194" i="5"/>
  <c r="C1157" i="5"/>
  <c r="C1121" i="5"/>
  <c r="C1084" i="5"/>
  <c r="C1031" i="5"/>
  <c r="C981" i="5"/>
  <c r="C931" i="5"/>
  <c r="C878" i="5"/>
  <c r="C825" i="5"/>
  <c r="C764" i="5"/>
  <c r="C707" i="5"/>
  <c r="C623" i="5"/>
  <c r="C1604" i="5"/>
  <c r="C1579" i="5"/>
  <c r="C1554" i="5"/>
  <c r="C1526" i="5"/>
  <c r="C1501" i="5"/>
  <c r="C1476" i="5"/>
  <c r="C1451" i="5"/>
  <c r="C1426" i="5"/>
  <c r="C1370" i="5"/>
  <c r="C1306" i="5"/>
  <c r="C1242" i="5"/>
  <c r="C1175" i="5"/>
  <c r="C1102" i="5"/>
  <c r="C1006" i="5"/>
  <c r="C903" i="5"/>
  <c r="C736" i="5"/>
  <c r="C1603" i="5"/>
  <c r="C1550" i="5"/>
  <c r="C1514" i="5"/>
  <c r="C1461" i="5"/>
  <c r="C1302" i="5"/>
  <c r="C3" i="5"/>
  <c r="C11" i="5"/>
  <c r="C19" i="5"/>
  <c r="C27" i="5"/>
  <c r="C35" i="5"/>
  <c r="C43" i="5"/>
  <c r="C51" i="5"/>
  <c r="C59" i="5"/>
  <c r="C67" i="5"/>
  <c r="C75" i="5"/>
  <c r="C83" i="5"/>
  <c r="C91" i="5"/>
  <c r="C99" i="5"/>
  <c r="C107" i="5"/>
  <c r="C115" i="5"/>
  <c r="C123" i="5"/>
  <c r="C131" i="5"/>
  <c r="C139" i="5"/>
  <c r="C147" i="5"/>
  <c r="C155" i="5"/>
  <c r="C163" i="5"/>
  <c r="C171" i="5"/>
  <c r="C179" i="5"/>
  <c r="C187" i="5"/>
  <c r="C195" i="5"/>
  <c r="C203" i="5"/>
  <c r="C211" i="5"/>
  <c r="C219" i="5"/>
  <c r="C227" i="5"/>
  <c r="C235" i="5"/>
  <c r="C243" i="5"/>
  <c r="C251" i="5"/>
  <c r="C259" i="5"/>
  <c r="C267" i="5"/>
  <c r="C275" i="5"/>
  <c r="C283" i="5"/>
  <c r="C291" i="5"/>
  <c r="C299" i="5"/>
  <c r="C307" i="5"/>
  <c r="C315" i="5"/>
  <c r="C323" i="5"/>
  <c r="C331" i="5"/>
  <c r="C339" i="5"/>
  <c r="C347" i="5"/>
  <c r="C355" i="5"/>
  <c r="C363" i="5"/>
  <c r="C371" i="5"/>
  <c r="C379" i="5"/>
  <c r="C387" i="5"/>
  <c r="C395" i="5"/>
  <c r="C403" i="5"/>
  <c r="C411" i="5"/>
  <c r="C419" i="5"/>
  <c r="C427" i="5"/>
  <c r="C435" i="5"/>
  <c r="C443" i="5"/>
  <c r="C451" i="5"/>
  <c r="C459" i="5"/>
  <c r="C467" i="5"/>
  <c r="C475" i="5"/>
  <c r="C483" i="5"/>
  <c r="C491" i="5"/>
  <c r="C499" i="5"/>
  <c r="C507" i="5"/>
  <c r="C515" i="5"/>
  <c r="C523" i="5"/>
  <c r="C531" i="5"/>
  <c r="C539" i="5"/>
  <c r="C547" i="5"/>
  <c r="C555" i="5"/>
  <c r="C563" i="5"/>
  <c r="C571" i="5"/>
  <c r="C579" i="5"/>
  <c r="C587" i="5"/>
  <c r="C595" i="5"/>
  <c r="C603" i="5"/>
  <c r="C611" i="5"/>
  <c r="C619" i="5"/>
  <c r="C627" i="5"/>
  <c r="C635" i="5"/>
  <c r="C643" i="5"/>
  <c r="C651" i="5"/>
  <c r="C659" i="5"/>
  <c r="C667" i="5"/>
  <c r="C675" i="5"/>
  <c r="C4" i="5"/>
  <c r="C5" i="5"/>
  <c r="C13" i="5"/>
  <c r="C21" i="5"/>
  <c r="C29" i="5"/>
  <c r="C37" i="5"/>
  <c r="C45" i="5"/>
  <c r="C53" i="5"/>
  <c r="C61" i="5"/>
  <c r="C69" i="5"/>
  <c r="C77" i="5"/>
  <c r="C85" i="5"/>
  <c r="C93" i="5"/>
  <c r="C101" i="5"/>
  <c r="C109" i="5"/>
  <c r="C117" i="5"/>
  <c r="C125" i="5"/>
  <c r="C6"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C231" i="5"/>
  <c r="C239" i="5"/>
  <c r="C247" i="5"/>
  <c r="C255" i="5"/>
  <c r="C263" i="5"/>
  <c r="C271" i="5"/>
  <c r="C279" i="5"/>
  <c r="C287" i="5"/>
  <c r="C295" i="5"/>
  <c r="C303" i="5"/>
  <c r="C311" i="5"/>
  <c r="C319" i="5"/>
  <c r="C327" i="5"/>
  <c r="C335" i="5"/>
  <c r="C343" i="5"/>
  <c r="C351" i="5"/>
  <c r="C359" i="5"/>
  <c r="C367" i="5"/>
  <c r="C375" i="5"/>
  <c r="C383" i="5"/>
  <c r="C391" i="5"/>
  <c r="C399" i="5"/>
  <c r="C407" i="5"/>
  <c r="C415" i="5"/>
  <c r="C423" i="5"/>
  <c r="C431" i="5"/>
  <c r="C439" i="5"/>
  <c r="C447" i="5"/>
  <c r="C455" i="5"/>
  <c r="C463" i="5"/>
  <c r="C471" i="5"/>
  <c r="C479" i="5"/>
  <c r="C487" i="5"/>
  <c r="C495" i="5"/>
  <c r="C8" i="5"/>
  <c r="C9" i="5"/>
  <c r="C12" i="5"/>
  <c r="C25" i="5"/>
  <c r="C38" i="5"/>
  <c r="C50" i="5"/>
  <c r="C64" i="5"/>
  <c r="C76" i="5"/>
  <c r="C89" i="5"/>
  <c r="C102" i="5"/>
  <c r="C114" i="5"/>
  <c r="C128" i="5"/>
  <c r="C138" i="5"/>
  <c r="C149" i="5"/>
  <c r="C160" i="5"/>
  <c r="C170" i="5"/>
  <c r="C181" i="5"/>
  <c r="C192" i="5"/>
  <c r="C202" i="5"/>
  <c r="C213" i="5"/>
  <c r="C224" i="5"/>
  <c r="C234" i="5"/>
  <c r="C245" i="5"/>
  <c r="C256" i="5"/>
  <c r="C266" i="5"/>
  <c r="C277" i="5"/>
  <c r="C288" i="5"/>
  <c r="C298" i="5"/>
  <c r="C309" i="5"/>
  <c r="C320" i="5"/>
  <c r="C330" i="5"/>
  <c r="C341" i="5"/>
  <c r="C352" i="5"/>
  <c r="C362" i="5"/>
  <c r="C373" i="5"/>
  <c r="C384" i="5"/>
  <c r="C394" i="5"/>
  <c r="C405" i="5"/>
  <c r="C416" i="5"/>
  <c r="C426" i="5"/>
  <c r="C437" i="5"/>
  <c r="C448" i="5"/>
  <c r="C458" i="5"/>
  <c r="C469" i="5"/>
  <c r="C480" i="5"/>
  <c r="C490" i="5"/>
  <c r="C501" i="5"/>
  <c r="C510" i="5"/>
  <c r="C519" i="5"/>
  <c r="C528" i="5"/>
  <c r="C537" i="5"/>
  <c r="C546" i="5"/>
  <c r="C556" i="5"/>
  <c r="C565" i="5"/>
  <c r="C574" i="5"/>
  <c r="C583" i="5"/>
  <c r="C592" i="5"/>
  <c r="C601" i="5"/>
  <c r="C610" i="5"/>
  <c r="C620" i="5"/>
  <c r="C629" i="5"/>
  <c r="C638" i="5"/>
  <c r="C647" i="5"/>
  <c r="C656" i="5"/>
  <c r="C665" i="5"/>
  <c r="C674" i="5"/>
  <c r="C683" i="5"/>
  <c r="C691" i="5"/>
  <c r="C16" i="5"/>
  <c r="C28" i="5"/>
  <c r="C41" i="5"/>
  <c r="C54" i="5"/>
  <c r="C66" i="5"/>
  <c r="C80" i="5"/>
  <c r="C92" i="5"/>
  <c r="C105" i="5"/>
  <c r="C118" i="5"/>
  <c r="C130" i="5"/>
  <c r="C141" i="5"/>
  <c r="C152" i="5"/>
  <c r="C162" i="5"/>
  <c r="C173" i="5"/>
  <c r="C184" i="5"/>
  <c r="C194" i="5"/>
  <c r="C205" i="5"/>
  <c r="C216" i="5"/>
  <c r="C226" i="5"/>
  <c r="C237" i="5"/>
  <c r="C248" i="5"/>
  <c r="C258" i="5"/>
  <c r="C269" i="5"/>
  <c r="C280" i="5"/>
  <c r="C290" i="5"/>
  <c r="C301" i="5"/>
  <c r="C312" i="5"/>
  <c r="C322" i="5"/>
  <c r="C333" i="5"/>
  <c r="C344" i="5"/>
  <c r="C354" i="5"/>
  <c r="C365" i="5"/>
  <c r="C376" i="5"/>
  <c r="C386" i="5"/>
  <c r="C397" i="5"/>
  <c r="C408" i="5"/>
  <c r="C418" i="5"/>
  <c r="C429" i="5"/>
  <c r="C440" i="5"/>
  <c r="C450" i="5"/>
  <c r="C461" i="5"/>
  <c r="C472" i="5"/>
  <c r="C482" i="5"/>
  <c r="C493" i="5"/>
  <c r="C503" i="5"/>
  <c r="C512" i="5"/>
  <c r="C521" i="5"/>
  <c r="C530" i="5"/>
  <c r="C540" i="5"/>
  <c r="C549" i="5"/>
  <c r="C558" i="5"/>
  <c r="C567" i="5"/>
  <c r="C576" i="5"/>
  <c r="C585" i="5"/>
  <c r="C594" i="5"/>
  <c r="C604" i="5"/>
  <c r="C613" i="5"/>
  <c r="C622" i="5"/>
  <c r="C631" i="5"/>
  <c r="C640" i="5"/>
  <c r="C649" i="5"/>
  <c r="C658" i="5"/>
  <c r="C668" i="5"/>
  <c r="C677" i="5"/>
  <c r="C685" i="5"/>
  <c r="C693" i="5"/>
  <c r="C701" i="5"/>
  <c r="C18" i="5"/>
  <c r="C32" i="5"/>
  <c r="C44" i="5"/>
  <c r="C57" i="5"/>
  <c r="C70" i="5"/>
  <c r="C82" i="5"/>
  <c r="C96" i="5"/>
  <c r="C108" i="5"/>
  <c r="C121" i="5"/>
  <c r="C133" i="5"/>
  <c r="C144" i="5"/>
  <c r="C154" i="5"/>
  <c r="C165" i="5"/>
  <c r="C176" i="5"/>
  <c r="C186" i="5"/>
  <c r="C197" i="5"/>
  <c r="C208" i="5"/>
  <c r="C218" i="5"/>
  <c r="C229" i="5"/>
  <c r="C240" i="5"/>
  <c r="C250" i="5"/>
  <c r="C261" i="5"/>
  <c r="C272" i="5"/>
  <c r="C282" i="5"/>
  <c r="C293" i="5"/>
  <c r="C304" i="5"/>
  <c r="C314" i="5"/>
  <c r="C325" i="5"/>
  <c r="C336" i="5"/>
  <c r="C346" i="5"/>
  <c r="C357" i="5"/>
  <c r="C368" i="5"/>
  <c r="C378" i="5"/>
  <c r="C389" i="5"/>
  <c r="C400" i="5"/>
  <c r="C410" i="5"/>
  <c r="C421" i="5"/>
  <c r="C432" i="5"/>
  <c r="C442" i="5"/>
  <c r="C453" i="5"/>
  <c r="C464" i="5"/>
  <c r="C474" i="5"/>
  <c r="C485" i="5"/>
  <c r="C496" i="5"/>
  <c r="C505" i="5"/>
  <c r="C514" i="5"/>
  <c r="C524" i="5"/>
  <c r="C533" i="5"/>
  <c r="C542" i="5"/>
  <c r="C551" i="5"/>
  <c r="C560" i="5"/>
  <c r="C569" i="5"/>
  <c r="C578" i="5"/>
  <c r="C588" i="5"/>
  <c r="C597" i="5"/>
  <c r="C606" i="5"/>
  <c r="C615" i="5"/>
  <c r="C624" i="5"/>
  <c r="C633" i="5"/>
  <c r="C642" i="5"/>
  <c r="C652" i="5"/>
  <c r="C661" i="5"/>
  <c r="C670" i="5"/>
  <c r="C679" i="5"/>
  <c r="C687" i="5"/>
  <c r="C695" i="5"/>
  <c r="C703" i="5"/>
  <c r="C711" i="5"/>
  <c r="C719" i="5"/>
  <c r="C727" i="5"/>
  <c r="C735" i="5"/>
  <c r="C743" i="5"/>
  <c r="C751" i="5"/>
  <c r="C759" i="5"/>
  <c r="C767" i="5"/>
  <c r="C775" i="5"/>
  <c r="C783" i="5"/>
  <c r="C791" i="5"/>
  <c r="C799" i="5"/>
  <c r="C807" i="5"/>
  <c r="C815" i="5"/>
  <c r="C823" i="5"/>
  <c r="C831" i="5"/>
  <c r="C839" i="5"/>
  <c r="C847" i="5"/>
  <c r="C20" i="5"/>
  <c r="C33" i="5"/>
  <c r="C46" i="5"/>
  <c r="C58" i="5"/>
  <c r="C72" i="5"/>
  <c r="C84" i="5"/>
  <c r="C97" i="5"/>
  <c r="C110" i="5"/>
  <c r="C122" i="5"/>
  <c r="C134" i="5"/>
  <c r="C145" i="5"/>
  <c r="C156" i="5"/>
  <c r="C166" i="5"/>
  <c r="C177" i="5"/>
  <c r="C188" i="5"/>
  <c r="C14" i="5"/>
  <c r="C40" i="5"/>
  <c r="C65" i="5"/>
  <c r="C90" i="5"/>
  <c r="C116" i="5"/>
  <c r="C140" i="5"/>
  <c r="C161" i="5"/>
  <c r="C182" i="5"/>
  <c r="C201" i="5"/>
  <c r="C220" i="5"/>
  <c r="C236" i="5"/>
  <c r="C253" i="5"/>
  <c r="C270" i="5"/>
  <c r="C286" i="5"/>
  <c r="C305" i="5"/>
  <c r="C321" i="5"/>
  <c r="C338" i="5"/>
  <c r="C356" i="5"/>
  <c r="C372" i="5"/>
  <c r="C390" i="5"/>
  <c r="C406" i="5"/>
  <c r="C424" i="5"/>
  <c r="C441" i="5"/>
  <c r="C457" i="5"/>
  <c r="C476" i="5"/>
  <c r="C492" i="5"/>
  <c r="C508" i="5"/>
  <c r="C522" i="5"/>
  <c r="C536" i="5"/>
  <c r="C552" i="5"/>
  <c r="C566" i="5"/>
  <c r="C581" i="5"/>
  <c r="C596" i="5"/>
  <c r="C22" i="5"/>
  <c r="C48" i="5"/>
  <c r="C73" i="5"/>
  <c r="C98" i="5"/>
  <c r="C124" i="5"/>
  <c r="C146" i="5"/>
  <c r="C168" i="5"/>
  <c r="C189" i="5"/>
  <c r="C206" i="5"/>
  <c r="C222" i="5"/>
  <c r="C241" i="5"/>
  <c r="C257" i="5"/>
  <c r="C274" i="5"/>
  <c r="C292" i="5"/>
  <c r="C308" i="5"/>
  <c r="C326" i="5"/>
  <c r="C342" i="5"/>
  <c r="C360" i="5"/>
  <c r="C377" i="5"/>
  <c r="C393" i="5"/>
  <c r="C412" i="5"/>
  <c r="C428" i="5"/>
  <c r="C445" i="5"/>
  <c r="C462" i="5"/>
  <c r="C478" i="5"/>
  <c r="C497" i="5"/>
  <c r="C511" i="5"/>
  <c r="C526" i="5"/>
  <c r="C541" i="5"/>
  <c r="C554" i="5"/>
  <c r="C570" i="5"/>
  <c r="C584" i="5"/>
  <c r="C599" i="5"/>
  <c r="C26" i="5"/>
  <c r="C52" i="5"/>
  <c r="C78" i="5"/>
  <c r="C104" i="5"/>
  <c r="C129" i="5"/>
  <c r="C150" i="5"/>
  <c r="C172" i="5"/>
  <c r="C193" i="5"/>
  <c r="C210" i="5"/>
  <c r="C228" i="5"/>
  <c r="C244" i="5"/>
  <c r="C262" i="5"/>
  <c r="C278" i="5"/>
  <c r="C296" i="5"/>
  <c r="C313" i="5"/>
  <c r="C329" i="5"/>
  <c r="C348" i="5"/>
  <c r="C364" i="5"/>
  <c r="C381" i="5"/>
  <c r="C398" i="5"/>
  <c r="C414" i="5"/>
  <c r="C433" i="5"/>
  <c r="C449" i="5"/>
  <c r="C466" i="5"/>
  <c r="C484" i="5"/>
  <c r="C500" i="5"/>
  <c r="C516" i="5"/>
  <c r="C529" i="5"/>
  <c r="C544" i="5"/>
  <c r="C559" i="5"/>
  <c r="C573" i="5"/>
  <c r="C589" i="5"/>
  <c r="C602" i="5"/>
  <c r="C617" i="5"/>
  <c r="C632" i="5"/>
  <c r="C646" i="5"/>
  <c r="C662" i="5"/>
  <c r="C676" i="5"/>
  <c r="C689" i="5"/>
  <c r="C700" i="5"/>
  <c r="C710" i="5"/>
  <c r="C720" i="5"/>
  <c r="C729" i="5"/>
  <c r="C738" i="5"/>
  <c r="C747" i="5"/>
  <c r="C756" i="5"/>
  <c r="C765" i="5"/>
  <c r="C774" i="5"/>
  <c r="C784" i="5"/>
  <c r="C793" i="5"/>
  <c r="C802" i="5"/>
  <c r="C811" i="5"/>
  <c r="C820" i="5"/>
  <c r="C829" i="5"/>
  <c r="C838" i="5"/>
  <c r="C848" i="5"/>
  <c r="C856" i="5"/>
  <c r="C864" i="5"/>
  <c r="C872" i="5"/>
  <c r="C880" i="5"/>
  <c r="C888" i="5"/>
  <c r="C896" i="5"/>
  <c r="C904" i="5"/>
  <c r="C912" i="5"/>
  <c r="C920" i="5"/>
  <c r="C928" i="5"/>
  <c r="C936" i="5"/>
  <c r="C944" i="5"/>
  <c r="C952" i="5"/>
  <c r="C960" i="5"/>
  <c r="C968" i="5"/>
  <c r="C976" i="5"/>
  <c r="C984" i="5"/>
  <c r="C992" i="5"/>
  <c r="C1000" i="5"/>
  <c r="C1008" i="5"/>
  <c r="C1016" i="5"/>
  <c r="C1024" i="5"/>
  <c r="C1032" i="5"/>
  <c r="C1040" i="5"/>
  <c r="C1048" i="5"/>
  <c r="C1056" i="5"/>
  <c r="C1064" i="5"/>
  <c r="C1072" i="5"/>
  <c r="C1080" i="5"/>
  <c r="C1088" i="5"/>
  <c r="C1096" i="5"/>
  <c r="C1104" i="5"/>
  <c r="C1112" i="5"/>
  <c r="C1120" i="5"/>
  <c r="C1128" i="5"/>
  <c r="C1136" i="5"/>
  <c r="C1144" i="5"/>
  <c r="C1152" i="5"/>
  <c r="C1160" i="5"/>
  <c r="C1168" i="5"/>
  <c r="C1176" i="5"/>
  <c r="C1184" i="5"/>
  <c r="C1192" i="5"/>
  <c r="C30" i="5"/>
  <c r="C56" i="5"/>
  <c r="C81" i="5"/>
  <c r="C106" i="5"/>
  <c r="C132" i="5"/>
  <c r="C153" i="5"/>
  <c r="C174" i="5"/>
  <c r="C196" i="5"/>
  <c r="C212" i="5"/>
  <c r="C230" i="5"/>
  <c r="C246" i="5"/>
  <c r="C264" i="5"/>
  <c r="C281" i="5"/>
  <c r="C297" i="5"/>
  <c r="C316" i="5"/>
  <c r="C332" i="5"/>
  <c r="C349" i="5"/>
  <c r="C366" i="5"/>
  <c r="C382" i="5"/>
  <c r="C401" i="5"/>
  <c r="C417" i="5"/>
  <c r="C434" i="5"/>
  <c r="C452" i="5"/>
  <c r="C468" i="5"/>
  <c r="C486" i="5"/>
  <c r="C502" i="5"/>
  <c r="C517" i="5"/>
  <c r="C532" i="5"/>
  <c r="C545" i="5"/>
  <c r="C561" i="5"/>
  <c r="C575" i="5"/>
  <c r="C590" i="5"/>
  <c r="C605" i="5"/>
  <c r="C618" i="5"/>
  <c r="C634" i="5"/>
  <c r="C648" i="5"/>
  <c r="C663" i="5"/>
  <c r="C678" i="5"/>
  <c r="C690" i="5"/>
  <c r="C702" i="5"/>
  <c r="C712" i="5"/>
  <c r="C721" i="5"/>
  <c r="C730" i="5"/>
  <c r="C739" i="5"/>
  <c r="C748" i="5"/>
  <c r="C757" i="5"/>
  <c r="C766" i="5"/>
  <c r="C776" i="5"/>
  <c r="C785" i="5"/>
  <c r="C794" i="5"/>
  <c r="C803" i="5"/>
  <c r="C812" i="5"/>
  <c r="C821" i="5"/>
  <c r="C830" i="5"/>
  <c r="C840" i="5"/>
  <c r="C849" i="5"/>
  <c r="C857" i="5"/>
  <c r="C865" i="5"/>
  <c r="C873" i="5"/>
  <c r="C881" i="5"/>
  <c r="C889" i="5"/>
  <c r="C897" i="5"/>
  <c r="C905" i="5"/>
  <c r="C913" i="5"/>
  <c r="C921" i="5"/>
  <c r="C929" i="5"/>
  <c r="C937" i="5"/>
  <c r="C945" i="5"/>
  <c r="C953" i="5"/>
  <c r="C961" i="5"/>
  <c r="C969" i="5"/>
  <c r="C977" i="5"/>
  <c r="C985" i="5"/>
  <c r="C993" i="5"/>
  <c r="C1001" i="5"/>
  <c r="C1009" i="5"/>
  <c r="C1017" i="5"/>
  <c r="C1025" i="5"/>
  <c r="C1033" i="5"/>
  <c r="C1041" i="5"/>
  <c r="C1049" i="5"/>
  <c r="C1057" i="5"/>
  <c r="C1065" i="5"/>
  <c r="C1073" i="5"/>
  <c r="C1081" i="5"/>
  <c r="C34" i="5"/>
  <c r="C60" i="5"/>
  <c r="C86" i="5"/>
  <c r="C112" i="5"/>
  <c r="C136" i="5"/>
  <c r="C157" i="5"/>
  <c r="C178" i="5"/>
  <c r="C198" i="5"/>
  <c r="C214" i="5"/>
  <c r="C232" i="5"/>
  <c r="C249" i="5"/>
  <c r="C265" i="5"/>
  <c r="C284" i="5"/>
  <c r="C300" i="5"/>
  <c r="C317" i="5"/>
  <c r="C334" i="5"/>
  <c r="C350" i="5"/>
  <c r="C369" i="5"/>
  <c r="C385" i="5"/>
  <c r="C402" i="5"/>
  <c r="C420" i="5"/>
  <c r="C436" i="5"/>
  <c r="C454" i="5"/>
  <c r="C470" i="5"/>
  <c r="C488" i="5"/>
  <c r="C504" i="5"/>
  <c r="C518" i="5"/>
  <c r="C534" i="5"/>
  <c r="C548" i="5"/>
  <c r="C562" i="5"/>
  <c r="C577" i="5"/>
  <c r="C591" i="5"/>
  <c r="C607" i="5"/>
  <c r="C621" i="5"/>
  <c r="C636" i="5"/>
  <c r="C650" i="5"/>
  <c r="C664" i="5"/>
  <c r="C680" i="5"/>
  <c r="C692" i="5"/>
  <c r="C704" i="5"/>
  <c r="C713" i="5"/>
  <c r="C722" i="5"/>
  <c r="C731" i="5"/>
  <c r="C740" i="5"/>
  <c r="C749" i="5"/>
  <c r="C758" i="5"/>
  <c r="C768" i="5"/>
  <c r="C777" i="5"/>
  <c r="C786" i="5"/>
  <c r="C795" i="5"/>
  <c r="C804" i="5"/>
  <c r="C813" i="5"/>
  <c r="C822" i="5"/>
  <c r="C832" i="5"/>
  <c r="C841" i="5"/>
  <c r="C850" i="5"/>
  <c r="C858" i="5"/>
  <c r="C866" i="5"/>
  <c r="C874" i="5"/>
  <c r="C882" i="5"/>
  <c r="C890" i="5"/>
  <c r="C898" i="5"/>
  <c r="C906" i="5"/>
  <c r="C914" i="5"/>
  <c r="C922" i="5"/>
  <c r="C930" i="5"/>
  <c r="C938" i="5"/>
  <c r="C946" i="5"/>
  <c r="C954" i="5"/>
  <c r="C962" i="5"/>
  <c r="C970" i="5"/>
  <c r="C978" i="5"/>
  <c r="C986" i="5"/>
  <c r="C994" i="5"/>
  <c r="C1002" i="5"/>
  <c r="C1010" i="5"/>
  <c r="C1018" i="5"/>
  <c r="C1026" i="5"/>
  <c r="C1034" i="5"/>
  <c r="C1042" i="5"/>
  <c r="C1050" i="5"/>
  <c r="C1058" i="5"/>
  <c r="C1066" i="5"/>
  <c r="C1074" i="5"/>
  <c r="C1082" i="5"/>
  <c r="C17" i="5"/>
  <c r="C88" i="5"/>
  <c r="C148" i="5"/>
  <c r="C204" i="5"/>
  <c r="C252" i="5"/>
  <c r="C294" i="5"/>
  <c r="C340" i="5"/>
  <c r="C388" i="5"/>
  <c r="C430" i="5"/>
  <c r="C477" i="5"/>
  <c r="C520" i="5"/>
  <c r="C557" i="5"/>
  <c r="C598" i="5"/>
  <c r="C625" i="5"/>
  <c r="C645" i="5"/>
  <c r="C671" i="5"/>
  <c r="C694" i="5"/>
  <c r="C708" i="5"/>
  <c r="C724" i="5"/>
  <c r="C737" i="5"/>
  <c r="C753" i="5"/>
  <c r="C769" i="5"/>
  <c r="C781" i="5"/>
  <c r="C797" i="5"/>
  <c r="C810" i="5"/>
  <c r="C826" i="5"/>
  <c r="C842" i="5"/>
  <c r="C854" i="5"/>
  <c r="C868" i="5"/>
  <c r="C879" i="5"/>
  <c r="C893" i="5"/>
  <c r="C907" i="5"/>
  <c r="C918" i="5"/>
  <c r="C932" i="5"/>
  <c r="C943" i="5"/>
  <c r="C957" i="5"/>
  <c r="C971" i="5"/>
  <c r="C982" i="5"/>
  <c r="C996" i="5"/>
  <c r="C1007" i="5"/>
  <c r="C1021" i="5"/>
  <c r="C1035" i="5"/>
  <c r="C1046" i="5"/>
  <c r="C1060" i="5"/>
  <c r="C1071" i="5"/>
  <c r="C1085" i="5"/>
  <c r="C1094" i="5"/>
  <c r="C1103" i="5"/>
  <c r="C1113" i="5"/>
  <c r="C1122" i="5"/>
  <c r="C1131" i="5"/>
  <c r="C1140" i="5"/>
  <c r="C1149" i="5"/>
  <c r="C1158" i="5"/>
  <c r="C1167" i="5"/>
  <c r="C1177" i="5"/>
  <c r="C1186" i="5"/>
  <c r="C1195" i="5"/>
  <c r="C1203" i="5"/>
  <c r="C1211" i="5"/>
  <c r="C1219" i="5"/>
  <c r="C1227" i="5"/>
  <c r="C1235" i="5"/>
  <c r="C1243" i="5"/>
  <c r="C1251" i="5"/>
  <c r="C1259" i="5"/>
  <c r="C1267" i="5"/>
  <c r="C1275" i="5"/>
  <c r="C1283" i="5"/>
  <c r="C1291" i="5"/>
  <c r="C1299" i="5"/>
  <c r="C1307" i="5"/>
  <c r="C1315" i="5"/>
  <c r="C1323" i="5"/>
  <c r="C1331" i="5"/>
  <c r="C1339" i="5"/>
  <c r="C1347" i="5"/>
  <c r="C1355" i="5"/>
  <c r="C1363" i="5"/>
  <c r="C1371" i="5"/>
  <c r="C1379" i="5"/>
  <c r="C1387" i="5"/>
  <c r="C1395" i="5"/>
  <c r="C1403" i="5"/>
  <c r="C1411" i="5"/>
  <c r="C1419" i="5"/>
  <c r="C24" i="5"/>
  <c r="C94" i="5"/>
  <c r="C158" i="5"/>
  <c r="C209" i="5"/>
  <c r="C254" i="5"/>
  <c r="C302" i="5"/>
  <c r="C345" i="5"/>
  <c r="C392" i="5"/>
  <c r="C438" i="5"/>
  <c r="C481" i="5"/>
  <c r="C525" i="5"/>
  <c r="C564" i="5"/>
  <c r="C600" i="5"/>
  <c r="C626" i="5"/>
  <c r="C653" i="5"/>
  <c r="C672" i="5"/>
  <c r="C696" i="5"/>
  <c r="C709" i="5"/>
  <c r="C725" i="5"/>
  <c r="C741" i="5"/>
  <c r="C754" i="5"/>
  <c r="C770" i="5"/>
  <c r="C782" i="5"/>
  <c r="C798" i="5"/>
  <c r="C814" i="5"/>
  <c r="C827" i="5"/>
  <c r="C843" i="5"/>
  <c r="C855" i="5"/>
  <c r="C869" i="5"/>
  <c r="C883" i="5"/>
  <c r="C894" i="5"/>
  <c r="C908" i="5"/>
  <c r="C919" i="5"/>
  <c r="C933" i="5"/>
  <c r="C947" i="5"/>
  <c r="C958" i="5"/>
  <c r="C972" i="5"/>
  <c r="C983" i="5"/>
  <c r="C997" i="5"/>
  <c r="C1011" i="5"/>
  <c r="C1022" i="5"/>
  <c r="C1036" i="5"/>
  <c r="C1047" i="5"/>
  <c r="C1061" i="5"/>
  <c r="C1075" i="5"/>
  <c r="C1086" i="5"/>
  <c r="C1095" i="5"/>
  <c r="C1105" i="5"/>
  <c r="C1114" i="5"/>
  <c r="C1123" i="5"/>
  <c r="C1132" i="5"/>
  <c r="C1141" i="5"/>
  <c r="C1150" i="5"/>
  <c r="C1159" i="5"/>
  <c r="C1169" i="5"/>
  <c r="C1178" i="5"/>
  <c r="C1187" i="5"/>
  <c r="C1196" i="5"/>
  <c r="C1204" i="5"/>
  <c r="C1212" i="5"/>
  <c r="C1220" i="5"/>
  <c r="C1228" i="5"/>
  <c r="C1236" i="5"/>
  <c r="C1244" i="5"/>
  <c r="C1252" i="5"/>
  <c r="C1260" i="5"/>
  <c r="C1268" i="5"/>
  <c r="C1276" i="5"/>
  <c r="C1284" i="5"/>
  <c r="C1292" i="5"/>
  <c r="C1300" i="5"/>
  <c r="C1308" i="5"/>
  <c r="C1316" i="5"/>
  <c r="C1324" i="5"/>
  <c r="C1332" i="5"/>
  <c r="C1340" i="5"/>
  <c r="C1348" i="5"/>
  <c r="C1356" i="5"/>
  <c r="C1364" i="5"/>
  <c r="C1372" i="5"/>
  <c r="C1380" i="5"/>
  <c r="C1388" i="5"/>
  <c r="C1396" i="5"/>
  <c r="C1404" i="5"/>
  <c r="C1412" i="5"/>
  <c r="C36" i="5"/>
  <c r="C100" i="5"/>
  <c r="C164" i="5"/>
  <c r="C217" i="5"/>
  <c r="C260" i="5"/>
  <c r="C306" i="5"/>
  <c r="C353" i="5"/>
  <c r="C396" i="5"/>
  <c r="C444" i="5"/>
  <c r="C489" i="5"/>
  <c r="C527" i="5"/>
  <c r="C568" i="5"/>
  <c r="C608" i="5"/>
  <c r="C628" i="5"/>
  <c r="C654" i="5"/>
  <c r="C673" i="5"/>
  <c r="C697" i="5"/>
  <c r="C714" i="5"/>
  <c r="C726" i="5"/>
  <c r="C742" i="5"/>
  <c r="C755" i="5"/>
  <c r="C771" i="5"/>
  <c r="C787" i="5"/>
  <c r="C800" i="5"/>
  <c r="C816" i="5"/>
  <c r="C828" i="5"/>
  <c r="C844" i="5"/>
  <c r="C859" i="5"/>
  <c r="C870" i="5"/>
  <c r="C884" i="5"/>
  <c r="C895" i="5"/>
  <c r="C909" i="5"/>
  <c r="C923" i="5"/>
  <c r="C934" i="5"/>
  <c r="C948" i="5"/>
  <c r="C959" i="5"/>
  <c r="C973" i="5"/>
  <c r="C987" i="5"/>
  <c r="C998" i="5"/>
  <c r="C1012" i="5"/>
  <c r="C1023" i="5"/>
  <c r="C1037" i="5"/>
  <c r="C1051" i="5"/>
  <c r="C1062" i="5"/>
  <c r="C1076" i="5"/>
  <c r="C1087" i="5"/>
  <c r="C1097" i="5"/>
  <c r="C1106" i="5"/>
  <c r="C1115" i="5"/>
  <c r="C1124" i="5"/>
  <c r="C1133" i="5"/>
  <c r="C1142" i="5"/>
  <c r="C1151" i="5"/>
  <c r="C1161" i="5"/>
  <c r="C1170" i="5"/>
  <c r="C1179" i="5"/>
  <c r="C1188" i="5"/>
  <c r="C1197" i="5"/>
  <c r="C1205" i="5"/>
  <c r="C1213" i="5"/>
  <c r="C1221" i="5"/>
  <c r="C1229" i="5"/>
  <c r="C1237" i="5"/>
  <c r="C1245" i="5"/>
  <c r="C1253" i="5"/>
  <c r="C1261" i="5"/>
  <c r="C1269" i="5"/>
  <c r="C1277" i="5"/>
  <c r="C1285" i="5"/>
  <c r="C1293" i="5"/>
  <c r="C1301" i="5"/>
  <c r="C1309" i="5"/>
  <c r="C1317" i="5"/>
  <c r="C1325" i="5"/>
  <c r="C1333" i="5"/>
  <c r="C1341" i="5"/>
  <c r="C1349" i="5"/>
  <c r="C1357" i="5"/>
  <c r="C1365" i="5"/>
  <c r="C1373" i="5"/>
  <c r="C1381" i="5"/>
  <c r="C1389" i="5"/>
  <c r="C1397" i="5"/>
  <c r="C1405" i="5"/>
  <c r="C1413" i="5"/>
  <c r="C42" i="5"/>
  <c r="C113" i="5"/>
  <c r="C169" i="5"/>
  <c r="C221" i="5"/>
  <c r="C268" i="5"/>
  <c r="C310" i="5"/>
  <c r="C358" i="5"/>
  <c r="C404" i="5"/>
  <c r="C446" i="5"/>
  <c r="C494" i="5"/>
  <c r="C535" i="5"/>
  <c r="C49" i="5"/>
  <c r="C120" i="5"/>
  <c r="C180" i="5"/>
  <c r="C225" i="5"/>
  <c r="C273" i="5"/>
  <c r="C318" i="5"/>
  <c r="C361" i="5"/>
  <c r="C409" i="5"/>
  <c r="C456" i="5"/>
  <c r="C498" i="5"/>
  <c r="C538" i="5"/>
  <c r="C580" i="5"/>
  <c r="C612" i="5"/>
  <c r="C637" i="5"/>
  <c r="C657" i="5"/>
  <c r="C682" i="5"/>
  <c r="C699" i="5"/>
  <c r="C716" i="5"/>
  <c r="C732" i="5"/>
  <c r="C745" i="5"/>
  <c r="C761" i="5"/>
  <c r="C773" i="5"/>
  <c r="C789" i="5"/>
  <c r="C805" i="5"/>
  <c r="C818" i="5"/>
  <c r="C834" i="5"/>
  <c r="C846" i="5"/>
  <c r="C861" i="5"/>
  <c r="C875" i="5"/>
  <c r="C886" i="5"/>
  <c r="C900" i="5"/>
  <c r="C911" i="5"/>
  <c r="C925" i="5"/>
  <c r="C939" i="5"/>
  <c r="C950" i="5"/>
  <c r="C964" i="5"/>
  <c r="C975" i="5"/>
  <c r="C989" i="5"/>
  <c r="C1003" i="5"/>
  <c r="C1014" i="5"/>
  <c r="C1028" i="5"/>
  <c r="C1039" i="5"/>
  <c r="C1053" i="5"/>
  <c r="C1067" i="5"/>
  <c r="C1078" i="5"/>
  <c r="C1090" i="5"/>
  <c r="C1099" i="5"/>
  <c r="C1108" i="5"/>
  <c r="C1117" i="5"/>
  <c r="C1126" i="5"/>
  <c r="C1135" i="5"/>
  <c r="C1145" i="5"/>
  <c r="C1154" i="5"/>
  <c r="C1163" i="5"/>
  <c r="C1172" i="5"/>
  <c r="C1181" i="5"/>
  <c r="C1190" i="5"/>
  <c r="C1199" i="5"/>
  <c r="C1207" i="5"/>
  <c r="C1215" i="5"/>
  <c r="C1223" i="5"/>
  <c r="C1231" i="5"/>
  <c r="C1239" i="5"/>
  <c r="C1247" i="5"/>
  <c r="C1255" i="5"/>
  <c r="C1263" i="5"/>
  <c r="C1271" i="5"/>
  <c r="C1279" i="5"/>
  <c r="C1287" i="5"/>
  <c r="C1295" i="5"/>
  <c r="C1303" i="5"/>
  <c r="C1311" i="5"/>
  <c r="C1319" i="5"/>
  <c r="C1327" i="5"/>
  <c r="C1335" i="5"/>
  <c r="C1343" i="5"/>
  <c r="C1351" i="5"/>
  <c r="C1359" i="5"/>
  <c r="C1367" i="5"/>
  <c r="C1375" i="5"/>
  <c r="C1383" i="5"/>
  <c r="C1391" i="5"/>
  <c r="C1399" i="5"/>
  <c r="C1407" i="5"/>
  <c r="C1415" i="5"/>
  <c r="C1423" i="5"/>
  <c r="C1431" i="5"/>
  <c r="C1439" i="5"/>
  <c r="C1447" i="5"/>
  <c r="C1455" i="5"/>
  <c r="C1463" i="5"/>
  <c r="C1471" i="5"/>
  <c r="C1479" i="5"/>
  <c r="C1487" i="5"/>
  <c r="C1495" i="5"/>
  <c r="C1503" i="5"/>
  <c r="C1511" i="5"/>
  <c r="C1519" i="5"/>
  <c r="C1527" i="5"/>
  <c r="C1535" i="5"/>
  <c r="C1543" i="5"/>
  <c r="C1551" i="5"/>
  <c r="C1559" i="5"/>
  <c r="C1567" i="5"/>
  <c r="C1575" i="5"/>
  <c r="C1583" i="5"/>
  <c r="C1591" i="5"/>
  <c r="C1599" i="5"/>
  <c r="C1607" i="5"/>
  <c r="C1615" i="5"/>
  <c r="C1623" i="5"/>
  <c r="C62" i="5"/>
  <c r="C126" i="5"/>
  <c r="C185" i="5"/>
  <c r="C233" i="5"/>
  <c r="C276" i="5"/>
  <c r="C324" i="5"/>
  <c r="C370" i="5"/>
  <c r="C413" i="5"/>
  <c r="C460" i="5"/>
  <c r="C506" i="5"/>
  <c r="C543" i="5"/>
  <c r="C582" i="5"/>
  <c r="C614" i="5"/>
  <c r="C639" i="5"/>
  <c r="C660" i="5"/>
  <c r="C684" i="5"/>
  <c r="C705" i="5"/>
  <c r="C717" i="5"/>
  <c r="C733" i="5"/>
  <c r="C746" i="5"/>
  <c r="C762" i="5"/>
  <c r="C778" i="5"/>
  <c r="C790" i="5"/>
  <c r="C806" i="5"/>
  <c r="C819" i="5"/>
  <c r="C835" i="5"/>
  <c r="C851" i="5"/>
  <c r="C862" i="5"/>
  <c r="C876" i="5"/>
  <c r="C887" i="5"/>
  <c r="C901" i="5"/>
  <c r="C915" i="5"/>
  <c r="C926" i="5"/>
  <c r="C940" i="5"/>
  <c r="C951" i="5"/>
  <c r="C965" i="5"/>
  <c r="C979" i="5"/>
  <c r="C990" i="5"/>
  <c r="C1004" i="5"/>
  <c r="C1015" i="5"/>
  <c r="C1029" i="5"/>
  <c r="C1043" i="5"/>
  <c r="C1054" i="5"/>
  <c r="C1068" i="5"/>
  <c r="C1079" i="5"/>
  <c r="C1091" i="5"/>
  <c r="C1100" i="5"/>
  <c r="C1109" i="5"/>
  <c r="C1118" i="5"/>
  <c r="C1127" i="5"/>
  <c r="C1137" i="5"/>
  <c r="C1146" i="5"/>
  <c r="C1155" i="5"/>
  <c r="C1164" i="5"/>
  <c r="C1173" i="5"/>
  <c r="C1182" i="5"/>
  <c r="C1191" i="5"/>
  <c r="C1200" i="5"/>
  <c r="C1208" i="5"/>
  <c r="C1216" i="5"/>
  <c r="C1224" i="5"/>
  <c r="C1232" i="5"/>
  <c r="C1240" i="5"/>
  <c r="C1248" i="5"/>
  <c r="C1256" i="5"/>
  <c r="C1264" i="5"/>
  <c r="C1272" i="5"/>
  <c r="C1280" i="5"/>
  <c r="C1288" i="5"/>
  <c r="C1296" i="5"/>
  <c r="C1304" i="5"/>
  <c r="C1312" i="5"/>
  <c r="C1320" i="5"/>
  <c r="C1328" i="5"/>
  <c r="C1336" i="5"/>
  <c r="C1344" i="5"/>
  <c r="C1352" i="5"/>
  <c r="C1360" i="5"/>
  <c r="C1368" i="5"/>
  <c r="C1376" i="5"/>
  <c r="C1384" i="5"/>
  <c r="C1392" i="5"/>
  <c r="C1400" i="5"/>
  <c r="C1408" i="5"/>
  <c r="C1416" i="5"/>
  <c r="C1424" i="5"/>
  <c r="C1432" i="5"/>
  <c r="C1440" i="5"/>
  <c r="C1448" i="5"/>
  <c r="C1456" i="5"/>
  <c r="C1464" i="5"/>
  <c r="C1472" i="5"/>
  <c r="C1480" i="5"/>
  <c r="C1488" i="5"/>
  <c r="C1496" i="5"/>
  <c r="C1504" i="5"/>
  <c r="C1512" i="5"/>
  <c r="C1520" i="5"/>
  <c r="C1528" i="5"/>
  <c r="C1536" i="5"/>
  <c r="C1544" i="5"/>
  <c r="C1552" i="5"/>
  <c r="C1560" i="5"/>
  <c r="C1568" i="5"/>
  <c r="C1576" i="5"/>
  <c r="C1584" i="5"/>
  <c r="C1592" i="5"/>
  <c r="C1600" i="5"/>
  <c r="C1608" i="5"/>
  <c r="C1616" i="5"/>
  <c r="C1624" i="5"/>
  <c r="C68" i="5"/>
  <c r="C137" i="5"/>
  <c r="C190" i="5"/>
  <c r="C238" i="5"/>
  <c r="C285" i="5"/>
  <c r="C328" i="5"/>
  <c r="C374" i="5"/>
  <c r="C422" i="5"/>
  <c r="C465" i="5"/>
  <c r="C509" i="5"/>
  <c r="C550" i="5"/>
  <c r="C586" i="5"/>
  <c r="C616" i="5"/>
  <c r="C641" i="5"/>
  <c r="C666" i="5"/>
  <c r="C686" i="5"/>
  <c r="C706" i="5"/>
  <c r="C718" i="5"/>
  <c r="C734" i="5"/>
  <c r="C750" i="5"/>
  <c r="C763" i="5"/>
  <c r="C779" i="5"/>
  <c r="C792" i="5"/>
  <c r="C808" i="5"/>
  <c r="C824" i="5"/>
  <c r="C836" i="5"/>
  <c r="C852" i="5"/>
  <c r="C863" i="5"/>
  <c r="C877" i="5"/>
  <c r="C891" i="5"/>
  <c r="C902" i="5"/>
  <c r="C916" i="5"/>
  <c r="C927" i="5"/>
  <c r="C941" i="5"/>
  <c r="C955" i="5"/>
  <c r="C966" i="5"/>
  <c r="C980" i="5"/>
  <c r="C991" i="5"/>
  <c r="C1005" i="5"/>
  <c r="C1019" i="5"/>
  <c r="C1030" i="5"/>
  <c r="C1044" i="5"/>
  <c r="C1055" i="5"/>
  <c r="C1069" i="5"/>
  <c r="C1083" i="5"/>
  <c r="C1092" i="5"/>
  <c r="C1101" i="5"/>
  <c r="C1110" i="5"/>
  <c r="C1119" i="5"/>
  <c r="C1129" i="5"/>
  <c r="C1138" i="5"/>
  <c r="C1147" i="5"/>
  <c r="C1156" i="5"/>
  <c r="C1165" i="5"/>
  <c r="C1174" i="5"/>
  <c r="C1183" i="5"/>
  <c r="C1193" i="5"/>
  <c r="C1201" i="5"/>
  <c r="C1209" i="5"/>
  <c r="C1217" i="5"/>
  <c r="C1225" i="5"/>
  <c r="C1233" i="5"/>
  <c r="C1241" i="5"/>
  <c r="C1249" i="5"/>
  <c r="C1257" i="5"/>
  <c r="C1265" i="5"/>
  <c r="C1273" i="5"/>
  <c r="C1281" i="5"/>
  <c r="C1289" i="5"/>
  <c r="C1297" i="5"/>
  <c r="C1305" i="5"/>
  <c r="C1313" i="5"/>
  <c r="C1321" i="5"/>
  <c r="C1329" i="5"/>
  <c r="C1337" i="5"/>
  <c r="C1345" i="5"/>
  <c r="C1353" i="5"/>
  <c r="C1361" i="5"/>
  <c r="C1369" i="5"/>
  <c r="C1377" i="5"/>
  <c r="C1385" i="5"/>
  <c r="C1393" i="5"/>
  <c r="C1401" i="5"/>
  <c r="C1409" i="5"/>
  <c r="C1417" i="5"/>
  <c r="C1425" i="5"/>
  <c r="C1433" i="5"/>
  <c r="C1441" i="5"/>
  <c r="C1449" i="5"/>
  <c r="C1457" i="5"/>
  <c r="C1465" i="5"/>
  <c r="C1473" i="5"/>
  <c r="C1481" i="5"/>
  <c r="C1489" i="5"/>
  <c r="C1497" i="5"/>
  <c r="C1505" i="5"/>
  <c r="C1513" i="5"/>
  <c r="C1521" i="5"/>
  <c r="C1529" i="5"/>
  <c r="C1537" i="5"/>
  <c r="C1545" i="5"/>
  <c r="C1553" i="5"/>
  <c r="C1561" i="5"/>
  <c r="C1569" i="5"/>
  <c r="C1577" i="5"/>
  <c r="C1585" i="5"/>
  <c r="C1593" i="5"/>
  <c r="C1601" i="5"/>
  <c r="C1609" i="5"/>
  <c r="C1617" i="5"/>
  <c r="C1625" i="5"/>
  <c r="C1612" i="5"/>
  <c r="C1598" i="5"/>
  <c r="C1573" i="5"/>
  <c r="C1548" i="5"/>
  <c r="C1523" i="5"/>
  <c r="C1498" i="5"/>
  <c r="C1459" i="5"/>
  <c r="C1420" i="5"/>
  <c r="C1621" i="5"/>
  <c r="C1610" i="5"/>
  <c r="C1596" i="5"/>
  <c r="C1582" i="5"/>
  <c r="C1571" i="5"/>
  <c r="C1557" i="5"/>
  <c r="C1546" i="5"/>
  <c r="C1532" i="5"/>
  <c r="C1518" i="5"/>
  <c r="C1507" i="5"/>
  <c r="C1493" i="5"/>
  <c r="C1482" i="5"/>
  <c r="C1468" i="5"/>
  <c r="C1454" i="5"/>
  <c r="C1443" i="5"/>
  <c r="C1429" i="5"/>
  <c r="C1414" i="5"/>
  <c r="C1382" i="5"/>
  <c r="C1350" i="5"/>
  <c r="C1318" i="5"/>
  <c r="C1286" i="5"/>
  <c r="C1254" i="5"/>
  <c r="C1222" i="5"/>
  <c r="C1189" i="5"/>
  <c r="C1153" i="5"/>
  <c r="C1116" i="5"/>
  <c r="C1077" i="5"/>
  <c r="C1027" i="5"/>
  <c r="C974" i="5"/>
  <c r="C924" i="5"/>
  <c r="C871" i="5"/>
  <c r="C817" i="5"/>
  <c r="C760" i="5"/>
  <c r="C698" i="5"/>
  <c r="C609" i="5"/>
  <c r="C337" i="5"/>
  <c r="C1618" i="5"/>
  <c r="C1590" i="5"/>
  <c r="C1565" i="5"/>
  <c r="C1540" i="5"/>
  <c r="C1515" i="5"/>
  <c r="C1490" i="5"/>
  <c r="C1462" i="5"/>
  <c r="C1437" i="5"/>
  <c r="C1402" i="5"/>
  <c r="C1338" i="5"/>
  <c r="C1274" i="5"/>
  <c r="C1210" i="5"/>
  <c r="C1139" i="5"/>
  <c r="C1059" i="5"/>
  <c r="C956" i="5"/>
  <c r="C853" i="5"/>
  <c r="C796" i="5"/>
  <c r="C669" i="5"/>
  <c r="C553" i="5"/>
  <c r="C200" i="5"/>
  <c r="C1614" i="5"/>
  <c r="C1578" i="5"/>
  <c r="C1539" i="5"/>
  <c r="C1500" i="5"/>
  <c r="C1475" i="5"/>
  <c r="C1436" i="5"/>
  <c r="C1398" i="5"/>
  <c r="C1366" i="5"/>
  <c r="C1238" i="5"/>
  <c r="C1206" i="5"/>
  <c r="C1171" i="5"/>
  <c r="C1134" i="5"/>
  <c r="C1098" i="5"/>
  <c r="C1052" i="5"/>
  <c r="C999" i="5"/>
  <c r="C949" i="5"/>
  <c r="C899" i="5"/>
  <c r="C845" i="5"/>
  <c r="C788" i="5"/>
  <c r="C728" i="5"/>
  <c r="C655" i="5"/>
  <c r="C513" i="5"/>
  <c r="C142" i="5"/>
  <c r="C1620" i="5"/>
  <c r="C1606" i="5"/>
  <c r="C1595" i="5"/>
  <c r="C1581" i="5"/>
  <c r="C1570" i="5"/>
  <c r="C1556" i="5"/>
  <c r="C1542" i="5"/>
  <c r="C1531" i="5"/>
  <c r="C1517" i="5"/>
  <c r="C1506" i="5"/>
  <c r="C1492" i="5"/>
  <c r="C1478" i="5"/>
  <c r="C1467" i="5"/>
  <c r="C1453" i="5"/>
  <c r="C1442" i="5"/>
  <c r="C1428" i="5"/>
  <c r="C1410" i="5"/>
  <c r="C1378" i="5"/>
  <c r="C1346" i="5"/>
  <c r="C1314" i="5"/>
  <c r="C1282" i="5"/>
  <c r="C1250" i="5"/>
  <c r="C1218" i="5"/>
  <c r="C1185" i="5"/>
  <c r="C1148" i="5"/>
  <c r="C1111" i="5"/>
  <c r="C1070" i="5"/>
  <c r="C1020" i="5"/>
  <c r="C967" i="5"/>
  <c r="C917" i="5"/>
  <c r="C867" i="5"/>
  <c r="C809" i="5"/>
  <c r="C752" i="5"/>
  <c r="C688" i="5"/>
  <c r="C593" i="5"/>
  <c r="C289" i="5"/>
  <c r="C1619" i="5"/>
  <c r="C1605" i="5"/>
  <c r="C1594" i="5"/>
  <c r="C1580" i="5"/>
  <c r="C1566" i="5"/>
  <c r="C1555" i="5"/>
  <c r="C1541" i="5"/>
  <c r="C1530" i="5"/>
  <c r="C1516" i="5"/>
  <c r="C1502" i="5"/>
  <c r="C1491" i="5"/>
  <c r="C1477" i="5"/>
  <c r="C1466" i="5"/>
  <c r="C1452" i="5"/>
  <c r="C1438" i="5"/>
  <c r="C1427" i="5"/>
  <c r="C1406" i="5"/>
  <c r="C1374" i="5"/>
  <c r="C1342" i="5"/>
  <c r="C1310" i="5"/>
  <c r="C1278" i="5"/>
  <c r="C1246" i="5"/>
  <c r="C1214" i="5"/>
  <c r="C1180" i="5"/>
  <c r="C1143" i="5"/>
  <c r="C1107" i="5"/>
  <c r="C1063" i="5"/>
  <c r="C1013" i="5"/>
  <c r="C963" i="5"/>
  <c r="C910" i="5"/>
  <c r="C860" i="5"/>
  <c r="C801" i="5"/>
  <c r="C744" i="5"/>
  <c r="C681" i="5"/>
  <c r="C572" i="5"/>
  <c r="C242" i="5"/>
  <c r="C1613" i="5"/>
  <c r="C1602" i="5"/>
  <c r="C1588" i="5"/>
  <c r="C1574" i="5"/>
  <c r="C1563" i="5"/>
  <c r="C1549" i="5"/>
  <c r="C1538" i="5"/>
  <c r="C1524" i="5"/>
  <c r="C1510" i="5"/>
  <c r="C1499" i="5"/>
  <c r="C1485" i="5"/>
  <c r="C1474" i="5"/>
  <c r="C1460" i="5"/>
  <c r="C1446" i="5"/>
  <c r="C1435" i="5"/>
  <c r="C1421" i="5"/>
  <c r="C1394" i="5"/>
  <c r="C1362" i="5"/>
  <c r="C1330" i="5"/>
  <c r="C1298" i="5"/>
  <c r="C1266" i="5"/>
  <c r="C1234" i="5"/>
  <c r="C1202" i="5"/>
  <c r="C1166" i="5"/>
  <c r="C1093" i="5"/>
  <c r="C892" i="5"/>
  <c r="C723" i="5"/>
  <c r="C74" i="5"/>
  <c r="O13" i="3" l="1"/>
</calcChain>
</file>

<file path=xl/sharedStrings.xml><?xml version="1.0" encoding="utf-8"?>
<sst xmlns="http://schemas.openxmlformats.org/spreadsheetml/2006/main" count="16428" uniqueCount="64">
  <si>
    <t>StudentID</t>
  </si>
  <si>
    <t>Age Group</t>
  </si>
  <si>
    <t>Registration</t>
  </si>
  <si>
    <t>VLEClicks</t>
  </si>
  <si>
    <t>Attendance</t>
  </si>
  <si>
    <t>Online Engagement</t>
  </si>
  <si>
    <t>Exam 1</t>
  </si>
  <si>
    <t>Exam 2</t>
  </si>
  <si>
    <t>Exam 3</t>
  </si>
  <si>
    <t>Exam 4</t>
  </si>
  <si>
    <t>Coursework 1</t>
  </si>
  <si>
    <t>Coursework 2</t>
  </si>
  <si>
    <t>Coursework 3</t>
  </si>
  <si>
    <t>Coursework 4</t>
  </si>
  <si>
    <t>Coursework 5</t>
  </si>
  <si>
    <t>Coursework 6</t>
  </si>
  <si>
    <t>Coursework 7</t>
  </si>
  <si>
    <t>Coursework 8</t>
  </si>
  <si>
    <t>Moderated Mark</t>
  </si>
  <si>
    <t>Degree Classification</t>
  </si>
  <si>
    <t>18-24</t>
  </si>
  <si>
    <t>24-30</t>
  </si>
  <si>
    <t>30+</t>
  </si>
  <si>
    <t>2:1</t>
  </si>
  <si>
    <t>2:2</t>
  </si>
  <si>
    <t>1st</t>
  </si>
  <si>
    <t>Raw Final Mark</t>
  </si>
  <si>
    <t>Mean</t>
  </si>
  <si>
    <t>Median</t>
  </si>
  <si>
    <t>Range</t>
  </si>
  <si>
    <t>Standard deviation</t>
  </si>
  <si>
    <t>Interquartile range</t>
  </si>
  <si>
    <t>Q3</t>
  </si>
  <si>
    <t>Skew</t>
  </si>
  <si>
    <t>Slightly positive skew</t>
  </si>
  <si>
    <t>Outliers such as zero badly affect the range</t>
  </si>
  <si>
    <t>Kurtosis</t>
  </si>
  <si>
    <t>z-Registration</t>
  </si>
  <si>
    <t>Definition of 'early' (2/3s of registrations happened later than 82 days)</t>
  </si>
  <si>
    <t>Low kurtosis</t>
  </si>
  <si>
    <t>Later reg (&lt;82) VLE clicks</t>
  </si>
  <si>
    <r>
      <t>Early reg (</t>
    </r>
    <r>
      <rPr>
        <sz val="11"/>
        <color theme="1"/>
        <rFont val="Calibri"/>
        <family val="2"/>
      </rPr>
      <t>≥82</t>
    </r>
    <r>
      <rPr>
        <sz val="11"/>
        <color theme="1"/>
        <rFont val="Calibri"/>
        <family val="2"/>
        <scheme val="minor"/>
      </rPr>
      <t>) VLE clicks</t>
    </r>
  </si>
  <si>
    <t>VLE clicks</t>
  </si>
  <si>
    <t>z-VLE Clicks</t>
  </si>
  <si>
    <t>Later reg (&lt;82) Raw final mark</t>
  </si>
  <si>
    <r>
      <t>Early reg (</t>
    </r>
    <r>
      <rPr>
        <sz val="11"/>
        <color theme="1"/>
        <rFont val="Calibri"/>
        <family val="2"/>
      </rPr>
      <t>≥82</t>
    </r>
    <r>
      <rPr>
        <sz val="11"/>
        <color theme="1"/>
        <rFont val="Calibri"/>
        <family val="2"/>
        <scheme val="minor"/>
      </rPr>
      <t>) Raw final mark</t>
    </r>
  </si>
  <si>
    <t>Pooled variance</t>
  </si>
  <si>
    <t>t-variable</t>
  </si>
  <si>
    <t>p-value (equal variance)</t>
  </si>
  <si>
    <t>p-value (unequal variance)</t>
  </si>
  <si>
    <t>Pooled standard error</t>
  </si>
  <si>
    <t>Keenness</t>
  </si>
  <si>
    <t>Keenness for later reg (&lt;82)</t>
  </si>
  <si>
    <t>Keenness for early reg (&lt;82)</t>
  </si>
  <si>
    <t>Variance</t>
  </si>
  <si>
    <t>F-variable</t>
  </si>
  <si>
    <t>Keenness (VLE clicks + Raw final mark)</t>
  </si>
  <si>
    <t>Uses 1-sample KS test OR Shapiro-Wilk test for non-parametric data</t>
  </si>
  <si>
    <t>z-value proximity</t>
  </si>
  <si>
    <t>Grand Total</t>
  </si>
  <si>
    <t>Count of Degree Classification</t>
  </si>
  <si>
    <t>Total</t>
  </si>
  <si>
    <t>Expected values</t>
  </si>
  <si>
    <r>
      <t>p-</t>
    </r>
    <r>
      <rPr>
        <b/>
        <sz val="12"/>
        <color theme="1"/>
        <rFont val="Calibri"/>
        <family val="2"/>
      </rPr>
      <t>value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</si>
</sst>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000000"/>
    <numFmt numFmtId="166" formatCode="0.0000000000"/>
    <numFmt numFmtId="167" formatCode="0.00000000000"/>
    <numFmt numFmtId="168" formatCode="0.000000000000"/>
    <numFmt numFmtId="169" formatCode="0.0000000000000"/>
    <numFmt numFmtId="170" formatCode="0.000000000000000000"/>
    <numFmt numFmtId="171" formatCode="0.0000000000000000"/>
  </numFmts>
  <fonts count="10" x14ac:knownFonts="1">
    <font>
      <sz val="11"/>
      <color theme="1"/>
      <name val="Calibri"/>
      <family val="2"/>
      <scheme val="minor"/>
    </font>
    <font>
      <sz val="8"/>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color theme="1"/>
      <name val="Calibri"/>
      <family val="2"/>
    </font>
    <font>
      <b/>
      <sz val="11"/>
      <color theme="0" tint="-0.34998626667073579"/>
      <name val="Calibri"/>
      <family val="2"/>
      <scheme val="minor"/>
    </font>
    <font>
      <sz val="11"/>
      <color theme="0" tint="-0.34998626667073579"/>
      <name val="Calibri"/>
      <family val="2"/>
      <scheme val="minor"/>
    </font>
    <font>
      <b/>
      <sz val="12"/>
      <color theme="1"/>
      <name val="Calibri"/>
      <family val="2"/>
      <scheme val="minor"/>
    </font>
    <font>
      <b/>
      <sz val="12"/>
      <color theme="1"/>
      <name val="Calibri"/>
      <family val="2"/>
    </font>
  </fonts>
  <fills count="8">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97CD"/>
        <bgColor indexed="64"/>
      </patternFill>
    </fill>
    <fill>
      <patternFill patternType="solid">
        <fgColor rgb="FFFF61B4"/>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2">
    <xf numFmtId="0" fontId="0" fillId="0" borderId="0"/>
    <xf numFmtId="9" fontId="2" fillId="0" borderId="0" applyFont="0" applyFill="0" applyBorder="0" applyAlignment="0" applyProtection="0"/>
  </cellStyleXfs>
  <cellXfs count="46">
    <xf numFmtId="0" fontId="0" fillId="0" borderId="0" xfId="0"/>
    <xf numFmtId="164" fontId="0" fillId="0" borderId="0" xfId="0" applyNumberFormat="1"/>
    <xf numFmtId="0" fontId="3" fillId="0" borderId="0" xfId="0" applyFont="1"/>
    <xf numFmtId="0" fontId="4" fillId="0" borderId="0" xfId="0" applyFont="1"/>
    <xf numFmtId="9" fontId="0" fillId="0" borderId="0" xfId="1" applyFont="1"/>
    <xf numFmtId="0" fontId="0" fillId="0" borderId="0" xfId="0" applyAlignment="1">
      <alignment vertical="center" wrapText="1"/>
    </xf>
    <xf numFmtId="165" fontId="0" fillId="0" borderId="0" xfId="0" applyNumberFormat="1"/>
    <xf numFmtId="166" fontId="0" fillId="0" borderId="0" xfId="0" applyNumberFormat="1"/>
    <xf numFmtId="164" fontId="0" fillId="0" borderId="0" xfId="1" applyNumberFormat="1" applyFont="1"/>
    <xf numFmtId="0" fontId="0" fillId="0" borderId="0" xfId="0" applyAlignment="1">
      <alignment horizontal="right" vertical="center"/>
    </xf>
    <xf numFmtId="169" fontId="0" fillId="0" borderId="0" xfId="0" applyNumberFormat="1"/>
    <xf numFmtId="170" fontId="0" fillId="0" borderId="0" xfId="0" applyNumberFormat="1"/>
    <xf numFmtId="10" fontId="0" fillId="0" borderId="0" xfId="1" applyNumberFormat="1" applyFont="1"/>
    <xf numFmtId="0" fontId="0" fillId="0" borderId="0" xfId="1" applyNumberFormat="1" applyFont="1"/>
    <xf numFmtId="0" fontId="6" fillId="0" borderId="0" xfId="0" applyFont="1"/>
    <xf numFmtId="0" fontId="7" fillId="0" borderId="0" xfId="0" applyFont="1"/>
    <xf numFmtId="0" fontId="7" fillId="0" borderId="0" xfId="0" applyFont="1" applyAlignment="1">
      <alignment vertical="center" wrapText="1"/>
    </xf>
    <xf numFmtId="0" fontId="7" fillId="0" borderId="0" xfId="0" applyFont="1" applyAlignment="1">
      <alignment vertical="center"/>
    </xf>
    <xf numFmtId="0" fontId="0" fillId="2" borderId="0" xfId="0" applyFill="1"/>
    <xf numFmtId="0" fontId="0" fillId="3" borderId="0" xfId="0" applyFill="1"/>
    <xf numFmtId="0" fontId="0" fillId="4" borderId="0" xfId="0" applyFill="1"/>
    <xf numFmtId="0" fontId="0" fillId="2" borderId="0" xfId="0" applyFill="1" applyAlignment="1">
      <alignment horizontal="left"/>
    </xf>
    <xf numFmtId="0" fontId="0" fillId="2" borderId="0" xfId="0" applyFill="1" applyAlignment="1">
      <alignment horizontal="center" vertical="center"/>
    </xf>
    <xf numFmtId="0" fontId="0" fillId="3" borderId="0" xfId="0" applyFill="1" applyAlignment="1">
      <alignment horizontal="left"/>
    </xf>
    <xf numFmtId="0" fontId="0" fillId="3" borderId="0" xfId="0" applyFill="1" applyAlignment="1">
      <alignment horizontal="center"/>
    </xf>
    <xf numFmtId="0" fontId="0" fillId="4" borderId="0" xfId="0" applyFill="1" applyAlignment="1">
      <alignment horizontal="left"/>
    </xf>
    <xf numFmtId="0" fontId="0" fillId="4" borderId="0" xfId="0" applyFill="1" applyAlignment="1">
      <alignment horizontal="center"/>
    </xf>
    <xf numFmtId="0" fontId="0" fillId="5" borderId="1" xfId="0" applyFill="1" applyBorder="1"/>
    <xf numFmtId="0" fontId="3" fillId="5" borderId="1" xfId="0" applyFont="1" applyFill="1" applyBorder="1"/>
    <xf numFmtId="49" fontId="3" fillId="5" borderId="1" xfId="0" applyNumberFormat="1" applyFont="1" applyFill="1" applyBorder="1"/>
    <xf numFmtId="0" fontId="0" fillId="6" borderId="1" xfId="0" applyFill="1" applyBorder="1"/>
    <xf numFmtId="0" fontId="3" fillId="6" borderId="1" xfId="0" applyFont="1" applyFill="1" applyBorder="1"/>
    <xf numFmtId="49" fontId="3" fillId="6" borderId="1" xfId="0" applyNumberFormat="1" applyFont="1" applyFill="1" applyBorder="1"/>
    <xf numFmtId="2" fontId="0" fillId="6" borderId="1" xfId="0" applyNumberFormat="1" applyFill="1" applyBorder="1"/>
    <xf numFmtId="2" fontId="0" fillId="7" borderId="1" xfId="0" applyNumberFormat="1" applyFill="1" applyBorder="1"/>
    <xf numFmtId="0" fontId="3" fillId="7" borderId="1" xfId="0" applyFont="1" applyFill="1" applyBorder="1"/>
    <xf numFmtId="0" fontId="8" fillId="0" borderId="0" xfId="0" applyFont="1" applyAlignment="1">
      <alignment horizontal="center" vertical="center"/>
    </xf>
    <xf numFmtId="0" fontId="0" fillId="5" borderId="1" xfId="0" applyFill="1" applyBorder="1" applyAlignment="1">
      <alignment horizontal="center"/>
    </xf>
    <xf numFmtId="0" fontId="0" fillId="6" borderId="1" xfId="0" applyFill="1" applyBorder="1" applyAlignment="1">
      <alignment horizontal="center"/>
    </xf>
    <xf numFmtId="0" fontId="0" fillId="0" borderId="0" xfId="0" applyAlignment="1">
      <alignment horizontal="center" vertical="center"/>
    </xf>
    <xf numFmtId="171" fontId="0" fillId="0" borderId="0" xfId="0" applyNumberFormat="1" applyAlignment="1">
      <alignment horizontal="center" vertical="center"/>
    </xf>
    <xf numFmtId="165" fontId="7" fillId="0" borderId="0" xfId="0" applyNumberFormat="1" applyFont="1" applyAlignment="1">
      <alignment horizontal="right" vertical="center"/>
    </xf>
    <xf numFmtId="0" fontId="7" fillId="0" borderId="0" xfId="0" applyFont="1" applyAlignment="1">
      <alignment horizontal="right" vertical="center" wrapText="1"/>
    </xf>
    <xf numFmtId="167" fontId="7" fillId="0" borderId="0" xfId="0" applyNumberFormat="1" applyFont="1" applyAlignment="1">
      <alignment horizontal="right" vertical="center" wrapText="1"/>
    </xf>
    <xf numFmtId="168" fontId="7" fillId="0" borderId="0" xfId="0" applyNumberFormat="1" applyFont="1" applyAlignment="1">
      <alignment horizontal="right" vertical="center"/>
    </xf>
    <xf numFmtId="168" fontId="7" fillId="0" borderId="0" xfId="0" applyNumberFormat="1" applyFont="1" applyAlignment="1">
      <alignment horizontal="right" vertical="center" wrapText="1"/>
    </xf>
  </cellXfs>
  <cellStyles count="2">
    <cellStyle name="Normal" xfId="0" builtinId="0"/>
    <cellStyle name="Percent" xfId="1" builtinId="5"/>
  </cellStyles>
  <dxfs count="22">
    <dxf>
      <alignment horizontal="center"/>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alignment horizontal="center"/>
    </dxf>
    <dxf>
      <alignment vertical="center"/>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alignment horizontal="center"/>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s>
  <tableStyles count="0" defaultTableStyle="TableStyleMedium2" defaultPivotStyle="PivotStyleLight16"/>
  <colors>
    <mruColors>
      <color rgb="FFFF61B4"/>
      <color rgb="FFFF97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7.xml"/><Relationship Id="rId18" Type="http://schemas.openxmlformats.org/officeDocument/2006/relationships/chartsheet" Target="chartsheets/sheet12.xml"/><Relationship Id="rId26" Type="http://schemas.openxmlformats.org/officeDocument/2006/relationships/chartsheet" Target="chartsheets/sheet19.xml"/><Relationship Id="rId21" Type="http://schemas.openxmlformats.org/officeDocument/2006/relationships/chartsheet" Target="chartsheets/sheet15.xml"/><Relationship Id="rId34" Type="http://schemas.openxmlformats.org/officeDocument/2006/relationships/theme" Target="theme/theme1.xml"/><Relationship Id="rId7"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chartsheet" Target="chartsheets/sheet11.xml"/><Relationship Id="rId25" Type="http://schemas.openxmlformats.org/officeDocument/2006/relationships/worksheet" Target="worksheets/sheet7.xml"/><Relationship Id="rId33"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chartsheet" Target="chartsheets/sheet10.xml"/><Relationship Id="rId20" Type="http://schemas.openxmlformats.org/officeDocument/2006/relationships/chartsheet" Target="chartsheets/sheet14.xml"/><Relationship Id="rId29" Type="http://schemas.openxmlformats.org/officeDocument/2006/relationships/chartsheet" Target="chartsheets/sheet2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5.xml"/><Relationship Id="rId24" Type="http://schemas.openxmlformats.org/officeDocument/2006/relationships/chartsheet" Target="chartsheets/sheet18.xml"/><Relationship Id="rId32" Type="http://schemas.openxmlformats.org/officeDocument/2006/relationships/pivotCacheDefinition" Target="pivotCache/pivotCacheDefinition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hartsheet" Target="chartsheets/sheet9.xml"/><Relationship Id="rId23" Type="http://schemas.openxmlformats.org/officeDocument/2006/relationships/chartsheet" Target="chartsheets/sheet17.xml"/><Relationship Id="rId28" Type="http://schemas.openxmlformats.org/officeDocument/2006/relationships/chartsheet" Target="chartsheets/sheet21.xml"/><Relationship Id="rId36" Type="http://schemas.openxmlformats.org/officeDocument/2006/relationships/sharedStrings" Target="sharedStrings.xml"/><Relationship Id="rId10" Type="http://schemas.openxmlformats.org/officeDocument/2006/relationships/chartsheet" Target="chartsheets/sheet4.xml"/><Relationship Id="rId19" Type="http://schemas.openxmlformats.org/officeDocument/2006/relationships/chartsheet" Target="chartsheets/sheet13.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chartsheet" Target="chartsheets/sheet8.xml"/><Relationship Id="rId22" Type="http://schemas.openxmlformats.org/officeDocument/2006/relationships/chartsheet" Target="chartsheets/sheet16.xml"/><Relationship Id="rId27" Type="http://schemas.openxmlformats.org/officeDocument/2006/relationships/chartsheet" Target="chartsheets/sheet20.xml"/><Relationship Id="rId30" Type="http://schemas.openxmlformats.org/officeDocument/2006/relationships/chartsheet" Target="chartsheets/sheet23.xml"/><Relationship Id="rId35" Type="http://schemas.openxmlformats.org/officeDocument/2006/relationships/styles" Target="styles.xml"/><Relationship Id="rId8" Type="http://schemas.openxmlformats.org/officeDocument/2006/relationships/chartsheet" Target="chartsheets/sheet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1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1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1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1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18-24 yrs old</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93-457A-A797-0A036B50CF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93-457A-A797-0A036B50CF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593-457A-A797-0A036B50CFF2}"/>
              </c:ext>
            </c:extLst>
          </c:dPt>
          <c:cat>
            <c:strRef>
              <c:f>'Contingency tables'!$L$3:$N$3</c:f>
              <c:strCache>
                <c:ptCount val="3"/>
                <c:pt idx="0">
                  <c:v>1st</c:v>
                </c:pt>
                <c:pt idx="1">
                  <c:v>2:1</c:v>
                </c:pt>
                <c:pt idx="2">
                  <c:v>2:2</c:v>
                </c:pt>
              </c:strCache>
            </c:strRef>
          </c:cat>
          <c:val>
            <c:numRef>
              <c:f>'Contingency tables'!$L$4:$N$4</c:f>
              <c:numCache>
                <c:formatCode>General</c:formatCode>
                <c:ptCount val="3"/>
                <c:pt idx="0">
                  <c:v>366</c:v>
                </c:pt>
                <c:pt idx="1">
                  <c:v>421</c:v>
                </c:pt>
                <c:pt idx="2">
                  <c:v>176</c:v>
                </c:pt>
              </c:numCache>
            </c:numRef>
          </c:val>
          <c:extLst>
            <c:ext xmlns:c16="http://schemas.microsoft.com/office/drawing/2014/chart" uri="{C3380CC4-5D6E-409C-BE32-E72D297353CC}">
              <c16:uniqueId val="{00000006-0593-457A-A797-0A036B50CFF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Registration vs VLE clicks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25400" cap="rnd">
                <a:solidFill>
                  <a:srgbClr val="00B0F0"/>
                </a:solidFill>
                <a:prstDash val="solid"/>
              </a:ln>
              <a:effectLst/>
            </c:spPr>
            <c:trendlineType val="linear"/>
            <c:dispRSqr val="0"/>
            <c:dispEq val="0"/>
          </c:trendline>
          <c:xVal>
            <c:numRef>
              <c:f>Dataset!$C$2:$C$1625</c:f>
              <c:numCache>
                <c:formatCode>General</c:formatCode>
                <c:ptCount val="1624"/>
                <c:pt idx="0">
                  <c:v>0</c:v>
                </c:pt>
                <c:pt idx="1">
                  <c:v>0</c:v>
                </c:pt>
                <c:pt idx="2">
                  <c:v>8</c:v>
                </c:pt>
                <c:pt idx="3">
                  <c:v>12</c:v>
                </c:pt>
                <c:pt idx="4">
                  <c:v>12</c:v>
                </c:pt>
                <c:pt idx="5">
                  <c:v>12</c:v>
                </c:pt>
                <c:pt idx="6">
                  <c:v>14</c:v>
                </c:pt>
                <c:pt idx="7">
                  <c:v>14</c:v>
                </c:pt>
                <c:pt idx="8">
                  <c:v>16</c:v>
                </c:pt>
                <c:pt idx="9">
                  <c:v>16</c:v>
                </c:pt>
                <c:pt idx="10">
                  <c:v>16</c:v>
                </c:pt>
                <c:pt idx="11">
                  <c:v>17</c:v>
                </c:pt>
                <c:pt idx="12">
                  <c:v>17</c:v>
                </c:pt>
                <c:pt idx="13">
                  <c:v>18</c:v>
                </c:pt>
                <c:pt idx="14">
                  <c:v>18</c:v>
                </c:pt>
                <c:pt idx="15">
                  <c:v>18</c:v>
                </c:pt>
                <c:pt idx="16">
                  <c:v>18</c:v>
                </c:pt>
                <c:pt idx="17">
                  <c:v>18</c:v>
                </c:pt>
                <c:pt idx="18">
                  <c:v>19</c:v>
                </c:pt>
                <c:pt idx="19">
                  <c:v>19</c:v>
                </c:pt>
                <c:pt idx="20">
                  <c:v>20</c:v>
                </c:pt>
                <c:pt idx="21">
                  <c:v>20</c:v>
                </c:pt>
                <c:pt idx="22">
                  <c:v>20</c:v>
                </c:pt>
                <c:pt idx="23">
                  <c:v>20</c:v>
                </c:pt>
                <c:pt idx="24">
                  <c:v>20</c:v>
                </c:pt>
                <c:pt idx="25">
                  <c:v>20</c:v>
                </c:pt>
                <c:pt idx="26">
                  <c:v>20</c:v>
                </c:pt>
                <c:pt idx="27">
                  <c:v>21</c:v>
                </c:pt>
                <c:pt idx="28">
                  <c:v>21</c:v>
                </c:pt>
                <c:pt idx="29">
                  <c:v>21</c:v>
                </c:pt>
                <c:pt idx="30">
                  <c:v>23</c:v>
                </c:pt>
                <c:pt idx="31">
                  <c:v>23</c:v>
                </c:pt>
                <c:pt idx="32">
                  <c:v>24</c:v>
                </c:pt>
                <c:pt idx="33">
                  <c:v>24</c:v>
                </c:pt>
                <c:pt idx="34">
                  <c:v>24</c:v>
                </c:pt>
                <c:pt idx="35">
                  <c:v>24</c:v>
                </c:pt>
                <c:pt idx="36">
                  <c:v>25</c:v>
                </c:pt>
                <c:pt idx="37">
                  <c:v>25</c:v>
                </c:pt>
                <c:pt idx="38">
                  <c:v>26</c:v>
                </c:pt>
                <c:pt idx="39">
                  <c:v>26</c:v>
                </c:pt>
                <c:pt idx="40">
                  <c:v>26</c:v>
                </c:pt>
                <c:pt idx="41">
                  <c:v>27</c:v>
                </c:pt>
                <c:pt idx="42">
                  <c:v>27</c:v>
                </c:pt>
                <c:pt idx="43">
                  <c:v>27</c:v>
                </c:pt>
                <c:pt idx="44">
                  <c:v>27</c:v>
                </c:pt>
                <c:pt idx="45">
                  <c:v>27</c:v>
                </c:pt>
                <c:pt idx="46">
                  <c:v>27</c:v>
                </c:pt>
                <c:pt idx="47">
                  <c:v>27</c:v>
                </c:pt>
                <c:pt idx="48">
                  <c:v>28</c:v>
                </c:pt>
                <c:pt idx="49">
                  <c:v>28</c:v>
                </c:pt>
                <c:pt idx="50">
                  <c:v>28</c:v>
                </c:pt>
                <c:pt idx="51">
                  <c:v>28</c:v>
                </c:pt>
                <c:pt idx="52">
                  <c:v>28</c:v>
                </c:pt>
                <c:pt idx="53">
                  <c:v>28</c:v>
                </c:pt>
                <c:pt idx="54">
                  <c:v>28</c:v>
                </c:pt>
                <c:pt idx="55">
                  <c:v>28</c:v>
                </c:pt>
                <c:pt idx="56">
                  <c:v>28</c:v>
                </c:pt>
                <c:pt idx="57">
                  <c:v>28</c:v>
                </c:pt>
                <c:pt idx="58">
                  <c:v>29</c:v>
                </c:pt>
                <c:pt idx="59">
                  <c:v>29</c:v>
                </c:pt>
                <c:pt idx="60">
                  <c:v>29</c:v>
                </c:pt>
                <c:pt idx="61">
                  <c:v>29</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31</c:v>
                </c:pt>
                <c:pt idx="79">
                  <c:v>31</c:v>
                </c:pt>
                <c:pt idx="80">
                  <c:v>31</c:v>
                </c:pt>
                <c:pt idx="81">
                  <c:v>31</c:v>
                </c:pt>
                <c:pt idx="82">
                  <c:v>31</c:v>
                </c:pt>
                <c:pt idx="83">
                  <c:v>31</c:v>
                </c:pt>
                <c:pt idx="84">
                  <c:v>31</c:v>
                </c:pt>
                <c:pt idx="85">
                  <c:v>31</c:v>
                </c:pt>
                <c:pt idx="86">
                  <c:v>32</c:v>
                </c:pt>
                <c:pt idx="87">
                  <c:v>32</c:v>
                </c:pt>
                <c:pt idx="88">
                  <c:v>32</c:v>
                </c:pt>
                <c:pt idx="89">
                  <c:v>32</c:v>
                </c:pt>
                <c:pt idx="90">
                  <c:v>32</c:v>
                </c:pt>
                <c:pt idx="91">
                  <c:v>32</c:v>
                </c:pt>
                <c:pt idx="92">
                  <c:v>32</c:v>
                </c:pt>
                <c:pt idx="93">
                  <c:v>32</c:v>
                </c:pt>
                <c:pt idx="94">
                  <c:v>32</c:v>
                </c:pt>
                <c:pt idx="95">
                  <c:v>32</c:v>
                </c:pt>
                <c:pt idx="96">
                  <c:v>33</c:v>
                </c:pt>
                <c:pt idx="97">
                  <c:v>33</c:v>
                </c:pt>
                <c:pt idx="98">
                  <c:v>33</c:v>
                </c:pt>
                <c:pt idx="99">
                  <c:v>33</c:v>
                </c:pt>
                <c:pt idx="100">
                  <c:v>33</c:v>
                </c:pt>
                <c:pt idx="101">
                  <c:v>34</c:v>
                </c:pt>
                <c:pt idx="102">
                  <c:v>34</c:v>
                </c:pt>
                <c:pt idx="103">
                  <c:v>34</c:v>
                </c:pt>
                <c:pt idx="104">
                  <c:v>34</c:v>
                </c:pt>
                <c:pt idx="105">
                  <c:v>34</c:v>
                </c:pt>
                <c:pt idx="106">
                  <c:v>34</c:v>
                </c:pt>
                <c:pt idx="107">
                  <c:v>34</c:v>
                </c:pt>
                <c:pt idx="108">
                  <c:v>34</c:v>
                </c:pt>
                <c:pt idx="109">
                  <c:v>34</c:v>
                </c:pt>
                <c:pt idx="110">
                  <c:v>34</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36</c:v>
                </c:pt>
                <c:pt idx="124">
                  <c:v>36</c:v>
                </c:pt>
                <c:pt idx="125">
                  <c:v>36</c:v>
                </c:pt>
                <c:pt idx="126">
                  <c:v>36</c:v>
                </c:pt>
                <c:pt idx="127">
                  <c:v>36</c:v>
                </c:pt>
                <c:pt idx="128">
                  <c:v>36</c:v>
                </c:pt>
                <c:pt idx="129">
                  <c:v>36</c:v>
                </c:pt>
                <c:pt idx="130">
                  <c:v>36</c:v>
                </c:pt>
                <c:pt idx="131">
                  <c:v>36</c:v>
                </c:pt>
                <c:pt idx="132">
                  <c:v>36</c:v>
                </c:pt>
                <c:pt idx="133">
                  <c:v>36</c:v>
                </c:pt>
                <c:pt idx="134">
                  <c:v>36</c:v>
                </c:pt>
                <c:pt idx="135">
                  <c:v>36</c:v>
                </c:pt>
                <c:pt idx="136">
                  <c:v>36</c:v>
                </c:pt>
                <c:pt idx="137">
                  <c:v>36</c:v>
                </c:pt>
                <c:pt idx="138">
                  <c:v>36</c:v>
                </c:pt>
                <c:pt idx="139">
                  <c:v>36</c:v>
                </c:pt>
                <c:pt idx="140">
                  <c:v>36</c:v>
                </c:pt>
                <c:pt idx="141">
                  <c:v>36</c:v>
                </c:pt>
                <c:pt idx="142">
                  <c:v>37</c:v>
                </c:pt>
                <c:pt idx="143">
                  <c:v>37</c:v>
                </c:pt>
                <c:pt idx="144">
                  <c:v>37</c:v>
                </c:pt>
                <c:pt idx="145">
                  <c:v>37</c:v>
                </c:pt>
                <c:pt idx="146">
                  <c:v>37</c:v>
                </c:pt>
                <c:pt idx="147">
                  <c:v>37</c:v>
                </c:pt>
                <c:pt idx="148">
                  <c:v>37</c:v>
                </c:pt>
                <c:pt idx="149">
                  <c:v>37</c:v>
                </c:pt>
                <c:pt idx="150">
                  <c:v>37</c:v>
                </c:pt>
                <c:pt idx="151">
                  <c:v>38</c:v>
                </c:pt>
                <c:pt idx="152">
                  <c:v>38</c:v>
                </c:pt>
                <c:pt idx="153">
                  <c:v>38</c:v>
                </c:pt>
                <c:pt idx="154">
                  <c:v>38</c:v>
                </c:pt>
                <c:pt idx="155">
                  <c:v>38</c:v>
                </c:pt>
                <c:pt idx="156">
                  <c:v>38</c:v>
                </c:pt>
                <c:pt idx="157">
                  <c:v>38</c:v>
                </c:pt>
                <c:pt idx="158">
                  <c:v>38</c:v>
                </c:pt>
                <c:pt idx="159">
                  <c:v>38</c:v>
                </c:pt>
                <c:pt idx="160">
                  <c:v>38</c:v>
                </c:pt>
                <c:pt idx="161">
                  <c:v>38</c:v>
                </c:pt>
                <c:pt idx="162">
                  <c:v>38</c:v>
                </c:pt>
                <c:pt idx="163">
                  <c:v>38</c:v>
                </c:pt>
                <c:pt idx="164">
                  <c:v>38</c:v>
                </c:pt>
                <c:pt idx="165">
                  <c:v>38</c:v>
                </c:pt>
                <c:pt idx="166">
                  <c:v>38</c:v>
                </c:pt>
                <c:pt idx="167">
                  <c:v>38</c:v>
                </c:pt>
                <c:pt idx="168">
                  <c:v>38</c:v>
                </c:pt>
                <c:pt idx="169">
                  <c:v>39</c:v>
                </c:pt>
                <c:pt idx="170">
                  <c:v>39</c:v>
                </c:pt>
                <c:pt idx="171">
                  <c:v>39</c:v>
                </c:pt>
                <c:pt idx="172">
                  <c:v>39</c:v>
                </c:pt>
                <c:pt idx="173">
                  <c:v>39</c:v>
                </c:pt>
                <c:pt idx="174">
                  <c:v>39</c:v>
                </c:pt>
                <c:pt idx="175">
                  <c:v>39</c:v>
                </c:pt>
                <c:pt idx="176">
                  <c:v>39</c:v>
                </c:pt>
                <c:pt idx="177">
                  <c:v>39</c:v>
                </c:pt>
                <c:pt idx="178">
                  <c:v>40</c:v>
                </c:pt>
                <c:pt idx="179">
                  <c:v>40</c:v>
                </c:pt>
                <c:pt idx="180">
                  <c:v>40</c:v>
                </c:pt>
                <c:pt idx="181">
                  <c:v>40</c:v>
                </c:pt>
                <c:pt idx="182">
                  <c:v>40</c:v>
                </c:pt>
                <c:pt idx="183">
                  <c:v>40</c:v>
                </c:pt>
                <c:pt idx="184">
                  <c:v>40</c:v>
                </c:pt>
                <c:pt idx="185">
                  <c:v>40</c:v>
                </c:pt>
                <c:pt idx="186">
                  <c:v>40</c:v>
                </c:pt>
                <c:pt idx="187">
                  <c:v>40</c:v>
                </c:pt>
                <c:pt idx="188">
                  <c:v>40</c:v>
                </c:pt>
                <c:pt idx="189">
                  <c:v>40</c:v>
                </c:pt>
                <c:pt idx="190">
                  <c:v>40</c:v>
                </c:pt>
                <c:pt idx="191">
                  <c:v>40</c:v>
                </c:pt>
                <c:pt idx="192">
                  <c:v>40</c:v>
                </c:pt>
                <c:pt idx="193">
                  <c:v>40</c:v>
                </c:pt>
                <c:pt idx="194">
                  <c:v>40</c:v>
                </c:pt>
                <c:pt idx="195">
                  <c:v>40</c:v>
                </c:pt>
                <c:pt idx="196">
                  <c:v>40</c:v>
                </c:pt>
                <c:pt idx="197">
                  <c:v>41</c:v>
                </c:pt>
                <c:pt idx="198">
                  <c:v>41</c:v>
                </c:pt>
                <c:pt idx="199">
                  <c:v>41</c:v>
                </c:pt>
                <c:pt idx="200">
                  <c:v>41</c:v>
                </c:pt>
                <c:pt idx="201">
                  <c:v>41</c:v>
                </c:pt>
                <c:pt idx="202">
                  <c:v>41</c:v>
                </c:pt>
                <c:pt idx="203">
                  <c:v>41</c:v>
                </c:pt>
                <c:pt idx="204">
                  <c:v>41</c:v>
                </c:pt>
                <c:pt idx="205">
                  <c:v>41</c:v>
                </c:pt>
                <c:pt idx="206">
                  <c:v>41</c:v>
                </c:pt>
                <c:pt idx="207">
                  <c:v>41</c:v>
                </c:pt>
                <c:pt idx="208">
                  <c:v>42</c:v>
                </c:pt>
                <c:pt idx="209">
                  <c:v>42</c:v>
                </c:pt>
                <c:pt idx="210">
                  <c:v>42</c:v>
                </c:pt>
                <c:pt idx="211">
                  <c:v>42</c:v>
                </c:pt>
                <c:pt idx="212">
                  <c:v>42</c:v>
                </c:pt>
                <c:pt idx="213">
                  <c:v>42</c:v>
                </c:pt>
                <c:pt idx="214">
                  <c:v>42</c:v>
                </c:pt>
                <c:pt idx="215">
                  <c:v>42</c:v>
                </c:pt>
                <c:pt idx="216">
                  <c:v>42</c:v>
                </c:pt>
                <c:pt idx="217">
                  <c:v>42</c:v>
                </c:pt>
                <c:pt idx="218">
                  <c:v>42</c:v>
                </c:pt>
                <c:pt idx="219">
                  <c:v>42</c:v>
                </c:pt>
                <c:pt idx="220">
                  <c:v>42</c:v>
                </c:pt>
                <c:pt idx="221">
                  <c:v>42</c:v>
                </c:pt>
                <c:pt idx="222">
                  <c:v>42</c:v>
                </c:pt>
                <c:pt idx="223">
                  <c:v>42</c:v>
                </c:pt>
                <c:pt idx="224">
                  <c:v>42</c:v>
                </c:pt>
                <c:pt idx="225">
                  <c:v>42</c:v>
                </c:pt>
                <c:pt idx="226">
                  <c:v>42</c:v>
                </c:pt>
                <c:pt idx="227">
                  <c:v>42</c:v>
                </c:pt>
                <c:pt idx="228">
                  <c:v>43</c:v>
                </c:pt>
                <c:pt idx="229">
                  <c:v>43</c:v>
                </c:pt>
                <c:pt idx="230">
                  <c:v>43</c:v>
                </c:pt>
                <c:pt idx="231">
                  <c:v>43</c:v>
                </c:pt>
                <c:pt idx="232">
                  <c:v>43</c:v>
                </c:pt>
                <c:pt idx="233">
                  <c:v>43</c:v>
                </c:pt>
                <c:pt idx="234">
                  <c:v>43</c:v>
                </c:pt>
                <c:pt idx="235">
                  <c:v>43</c:v>
                </c:pt>
                <c:pt idx="236">
                  <c:v>43</c:v>
                </c:pt>
                <c:pt idx="237">
                  <c:v>43</c:v>
                </c:pt>
                <c:pt idx="238">
                  <c:v>43</c:v>
                </c:pt>
                <c:pt idx="239">
                  <c:v>43</c:v>
                </c:pt>
                <c:pt idx="240">
                  <c:v>43</c:v>
                </c:pt>
                <c:pt idx="241">
                  <c:v>43</c:v>
                </c:pt>
                <c:pt idx="242">
                  <c:v>43</c:v>
                </c:pt>
                <c:pt idx="243">
                  <c:v>43</c:v>
                </c:pt>
                <c:pt idx="244">
                  <c:v>43</c:v>
                </c:pt>
                <c:pt idx="245">
                  <c:v>44</c:v>
                </c:pt>
                <c:pt idx="246">
                  <c:v>44</c:v>
                </c:pt>
                <c:pt idx="247">
                  <c:v>44</c:v>
                </c:pt>
                <c:pt idx="248">
                  <c:v>44</c:v>
                </c:pt>
                <c:pt idx="249">
                  <c:v>44</c:v>
                </c:pt>
                <c:pt idx="250">
                  <c:v>44</c:v>
                </c:pt>
                <c:pt idx="251">
                  <c:v>44</c:v>
                </c:pt>
                <c:pt idx="252">
                  <c:v>44</c:v>
                </c:pt>
                <c:pt idx="253">
                  <c:v>44</c:v>
                </c:pt>
                <c:pt idx="254">
                  <c:v>44</c:v>
                </c:pt>
                <c:pt idx="255">
                  <c:v>44</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47</c:v>
                </c:pt>
                <c:pt idx="290">
                  <c:v>47</c:v>
                </c:pt>
                <c:pt idx="291">
                  <c:v>47</c:v>
                </c:pt>
                <c:pt idx="292">
                  <c:v>47</c:v>
                </c:pt>
                <c:pt idx="293">
                  <c:v>47</c:v>
                </c:pt>
                <c:pt idx="294">
                  <c:v>47</c:v>
                </c:pt>
                <c:pt idx="295">
                  <c:v>47</c:v>
                </c:pt>
                <c:pt idx="296">
                  <c:v>47</c:v>
                </c:pt>
                <c:pt idx="297">
                  <c:v>47</c:v>
                </c:pt>
                <c:pt idx="298">
                  <c:v>47</c:v>
                </c:pt>
                <c:pt idx="299">
                  <c:v>47</c:v>
                </c:pt>
                <c:pt idx="300">
                  <c:v>47</c:v>
                </c:pt>
                <c:pt idx="301">
                  <c:v>47</c:v>
                </c:pt>
                <c:pt idx="302">
                  <c:v>47</c:v>
                </c:pt>
                <c:pt idx="303">
                  <c:v>47</c:v>
                </c:pt>
                <c:pt idx="304">
                  <c:v>47</c:v>
                </c:pt>
                <c:pt idx="305">
                  <c:v>47</c:v>
                </c:pt>
                <c:pt idx="306">
                  <c:v>47</c:v>
                </c:pt>
                <c:pt idx="307">
                  <c:v>47</c:v>
                </c:pt>
                <c:pt idx="308">
                  <c:v>47</c:v>
                </c:pt>
                <c:pt idx="309">
                  <c:v>47</c:v>
                </c:pt>
                <c:pt idx="310">
                  <c:v>47</c:v>
                </c:pt>
                <c:pt idx="311">
                  <c:v>48</c:v>
                </c:pt>
                <c:pt idx="312">
                  <c:v>48</c:v>
                </c:pt>
                <c:pt idx="313">
                  <c:v>48</c:v>
                </c:pt>
                <c:pt idx="314">
                  <c:v>48</c:v>
                </c:pt>
                <c:pt idx="315">
                  <c:v>48</c:v>
                </c:pt>
                <c:pt idx="316">
                  <c:v>48</c:v>
                </c:pt>
                <c:pt idx="317">
                  <c:v>48</c:v>
                </c:pt>
                <c:pt idx="318">
                  <c:v>48</c:v>
                </c:pt>
                <c:pt idx="319">
                  <c:v>48</c:v>
                </c:pt>
                <c:pt idx="320">
                  <c:v>48</c:v>
                </c:pt>
                <c:pt idx="321">
                  <c:v>48</c:v>
                </c:pt>
                <c:pt idx="322">
                  <c:v>48</c:v>
                </c:pt>
                <c:pt idx="323">
                  <c:v>48</c:v>
                </c:pt>
                <c:pt idx="324">
                  <c:v>48</c:v>
                </c:pt>
                <c:pt idx="325">
                  <c:v>48</c:v>
                </c:pt>
                <c:pt idx="326">
                  <c:v>48</c:v>
                </c:pt>
                <c:pt idx="327">
                  <c:v>48</c:v>
                </c:pt>
                <c:pt idx="328">
                  <c:v>48</c:v>
                </c:pt>
                <c:pt idx="329">
                  <c:v>48</c:v>
                </c:pt>
                <c:pt idx="330">
                  <c:v>48</c:v>
                </c:pt>
                <c:pt idx="331">
                  <c:v>49</c:v>
                </c:pt>
                <c:pt idx="332">
                  <c:v>49</c:v>
                </c:pt>
                <c:pt idx="333">
                  <c:v>49</c:v>
                </c:pt>
                <c:pt idx="334">
                  <c:v>49</c:v>
                </c:pt>
                <c:pt idx="335">
                  <c:v>49</c:v>
                </c:pt>
                <c:pt idx="336">
                  <c:v>49</c:v>
                </c:pt>
                <c:pt idx="337">
                  <c:v>49</c:v>
                </c:pt>
                <c:pt idx="338">
                  <c:v>49</c:v>
                </c:pt>
                <c:pt idx="339">
                  <c:v>49</c:v>
                </c:pt>
                <c:pt idx="340">
                  <c:v>49</c:v>
                </c:pt>
                <c:pt idx="341">
                  <c:v>49</c:v>
                </c:pt>
                <c:pt idx="342">
                  <c:v>49</c:v>
                </c:pt>
                <c:pt idx="343">
                  <c:v>49</c:v>
                </c:pt>
                <c:pt idx="344">
                  <c:v>49</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50</c:v>
                </c:pt>
                <c:pt idx="362">
                  <c:v>50</c:v>
                </c:pt>
                <c:pt idx="363">
                  <c:v>50</c:v>
                </c:pt>
                <c:pt idx="364">
                  <c:v>50</c:v>
                </c:pt>
                <c:pt idx="365">
                  <c:v>50</c:v>
                </c:pt>
                <c:pt idx="366">
                  <c:v>50</c:v>
                </c:pt>
                <c:pt idx="367">
                  <c:v>51</c:v>
                </c:pt>
                <c:pt idx="368">
                  <c:v>51</c:v>
                </c:pt>
                <c:pt idx="369">
                  <c:v>51</c:v>
                </c:pt>
                <c:pt idx="370">
                  <c:v>51</c:v>
                </c:pt>
                <c:pt idx="371">
                  <c:v>51</c:v>
                </c:pt>
                <c:pt idx="372">
                  <c:v>51</c:v>
                </c:pt>
                <c:pt idx="373">
                  <c:v>51</c:v>
                </c:pt>
                <c:pt idx="374">
                  <c:v>51</c:v>
                </c:pt>
                <c:pt idx="375">
                  <c:v>51</c:v>
                </c:pt>
                <c:pt idx="376">
                  <c:v>51</c:v>
                </c:pt>
                <c:pt idx="377">
                  <c:v>51</c:v>
                </c:pt>
                <c:pt idx="378">
                  <c:v>51</c:v>
                </c:pt>
                <c:pt idx="379">
                  <c:v>51</c:v>
                </c:pt>
                <c:pt idx="380">
                  <c:v>51</c:v>
                </c:pt>
                <c:pt idx="381">
                  <c:v>51</c:v>
                </c:pt>
                <c:pt idx="382">
                  <c:v>51</c:v>
                </c:pt>
                <c:pt idx="383">
                  <c:v>51</c:v>
                </c:pt>
                <c:pt idx="384">
                  <c:v>51</c:v>
                </c:pt>
                <c:pt idx="385">
                  <c:v>51</c:v>
                </c:pt>
                <c:pt idx="386">
                  <c:v>51</c:v>
                </c:pt>
                <c:pt idx="387">
                  <c:v>51</c:v>
                </c:pt>
                <c:pt idx="388">
                  <c:v>51</c:v>
                </c:pt>
                <c:pt idx="389">
                  <c:v>52</c:v>
                </c:pt>
                <c:pt idx="390">
                  <c:v>52</c:v>
                </c:pt>
                <c:pt idx="391">
                  <c:v>52</c:v>
                </c:pt>
                <c:pt idx="392">
                  <c:v>52</c:v>
                </c:pt>
                <c:pt idx="393">
                  <c:v>52</c:v>
                </c:pt>
                <c:pt idx="394">
                  <c:v>52</c:v>
                </c:pt>
                <c:pt idx="395">
                  <c:v>52</c:v>
                </c:pt>
                <c:pt idx="396">
                  <c:v>52</c:v>
                </c:pt>
                <c:pt idx="397">
                  <c:v>52</c:v>
                </c:pt>
                <c:pt idx="398">
                  <c:v>52</c:v>
                </c:pt>
                <c:pt idx="399">
                  <c:v>52</c:v>
                </c:pt>
                <c:pt idx="400">
                  <c:v>52</c:v>
                </c:pt>
                <c:pt idx="401">
                  <c:v>52</c:v>
                </c:pt>
                <c:pt idx="402">
                  <c:v>52</c:v>
                </c:pt>
                <c:pt idx="403">
                  <c:v>52</c:v>
                </c:pt>
                <c:pt idx="404">
                  <c:v>52</c:v>
                </c:pt>
                <c:pt idx="405">
                  <c:v>52</c:v>
                </c:pt>
                <c:pt idx="406">
                  <c:v>52</c:v>
                </c:pt>
                <c:pt idx="407">
                  <c:v>52</c:v>
                </c:pt>
                <c:pt idx="408">
                  <c:v>52</c:v>
                </c:pt>
                <c:pt idx="409">
                  <c:v>52</c:v>
                </c:pt>
                <c:pt idx="410">
                  <c:v>53</c:v>
                </c:pt>
                <c:pt idx="411">
                  <c:v>53</c:v>
                </c:pt>
                <c:pt idx="412">
                  <c:v>53</c:v>
                </c:pt>
                <c:pt idx="413">
                  <c:v>53</c:v>
                </c:pt>
                <c:pt idx="414">
                  <c:v>53</c:v>
                </c:pt>
                <c:pt idx="415">
                  <c:v>53</c:v>
                </c:pt>
                <c:pt idx="416">
                  <c:v>53</c:v>
                </c:pt>
                <c:pt idx="417">
                  <c:v>53</c:v>
                </c:pt>
                <c:pt idx="418">
                  <c:v>53</c:v>
                </c:pt>
                <c:pt idx="419">
                  <c:v>53</c:v>
                </c:pt>
                <c:pt idx="420">
                  <c:v>53</c:v>
                </c:pt>
                <c:pt idx="421">
                  <c:v>53</c:v>
                </c:pt>
                <c:pt idx="422">
                  <c:v>53</c:v>
                </c:pt>
                <c:pt idx="423">
                  <c:v>53</c:v>
                </c:pt>
                <c:pt idx="424">
                  <c:v>53</c:v>
                </c:pt>
                <c:pt idx="425">
                  <c:v>53</c:v>
                </c:pt>
                <c:pt idx="426">
                  <c:v>53</c:v>
                </c:pt>
                <c:pt idx="427">
                  <c:v>53</c:v>
                </c:pt>
                <c:pt idx="428">
                  <c:v>53</c:v>
                </c:pt>
                <c:pt idx="429">
                  <c:v>53</c:v>
                </c:pt>
                <c:pt idx="430">
                  <c:v>54</c:v>
                </c:pt>
                <c:pt idx="431">
                  <c:v>54</c:v>
                </c:pt>
                <c:pt idx="432">
                  <c:v>54</c:v>
                </c:pt>
                <c:pt idx="433">
                  <c:v>54</c:v>
                </c:pt>
                <c:pt idx="434">
                  <c:v>54</c:v>
                </c:pt>
                <c:pt idx="435">
                  <c:v>54</c:v>
                </c:pt>
                <c:pt idx="436">
                  <c:v>54</c:v>
                </c:pt>
                <c:pt idx="437">
                  <c:v>54</c:v>
                </c:pt>
                <c:pt idx="438">
                  <c:v>54</c:v>
                </c:pt>
                <c:pt idx="439">
                  <c:v>54</c:v>
                </c:pt>
                <c:pt idx="440">
                  <c:v>54</c:v>
                </c:pt>
                <c:pt idx="441">
                  <c:v>54</c:v>
                </c:pt>
                <c:pt idx="442">
                  <c:v>54</c:v>
                </c:pt>
                <c:pt idx="443">
                  <c:v>54</c:v>
                </c:pt>
                <c:pt idx="444">
                  <c:v>54</c:v>
                </c:pt>
                <c:pt idx="445">
                  <c:v>54</c:v>
                </c:pt>
                <c:pt idx="446">
                  <c:v>54</c:v>
                </c:pt>
                <c:pt idx="447">
                  <c:v>54</c:v>
                </c:pt>
                <c:pt idx="448">
                  <c:v>54</c:v>
                </c:pt>
                <c:pt idx="449">
                  <c:v>54</c:v>
                </c:pt>
                <c:pt idx="450">
                  <c:v>54</c:v>
                </c:pt>
                <c:pt idx="451">
                  <c:v>54</c:v>
                </c:pt>
                <c:pt idx="452">
                  <c:v>54</c:v>
                </c:pt>
                <c:pt idx="453">
                  <c:v>54</c:v>
                </c:pt>
                <c:pt idx="454">
                  <c:v>54</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55</c:v>
                </c:pt>
                <c:pt idx="478">
                  <c:v>55</c:v>
                </c:pt>
                <c:pt idx="479">
                  <c:v>55</c:v>
                </c:pt>
                <c:pt idx="480">
                  <c:v>55</c:v>
                </c:pt>
                <c:pt idx="481">
                  <c:v>55</c:v>
                </c:pt>
                <c:pt idx="482">
                  <c:v>55</c:v>
                </c:pt>
                <c:pt idx="483">
                  <c:v>55</c:v>
                </c:pt>
                <c:pt idx="484">
                  <c:v>55</c:v>
                </c:pt>
                <c:pt idx="485">
                  <c:v>55</c:v>
                </c:pt>
                <c:pt idx="486">
                  <c:v>55</c:v>
                </c:pt>
                <c:pt idx="487">
                  <c:v>55</c:v>
                </c:pt>
                <c:pt idx="488">
                  <c:v>55</c:v>
                </c:pt>
                <c:pt idx="489">
                  <c:v>56</c:v>
                </c:pt>
                <c:pt idx="490">
                  <c:v>56</c:v>
                </c:pt>
                <c:pt idx="491">
                  <c:v>56</c:v>
                </c:pt>
                <c:pt idx="492">
                  <c:v>56</c:v>
                </c:pt>
                <c:pt idx="493">
                  <c:v>56</c:v>
                </c:pt>
                <c:pt idx="494">
                  <c:v>56</c:v>
                </c:pt>
                <c:pt idx="495">
                  <c:v>56</c:v>
                </c:pt>
                <c:pt idx="496">
                  <c:v>56</c:v>
                </c:pt>
                <c:pt idx="497">
                  <c:v>56</c:v>
                </c:pt>
                <c:pt idx="498">
                  <c:v>56</c:v>
                </c:pt>
                <c:pt idx="499">
                  <c:v>56</c:v>
                </c:pt>
                <c:pt idx="500">
                  <c:v>56</c:v>
                </c:pt>
                <c:pt idx="501">
                  <c:v>56</c:v>
                </c:pt>
                <c:pt idx="502">
                  <c:v>56</c:v>
                </c:pt>
                <c:pt idx="503">
                  <c:v>56</c:v>
                </c:pt>
                <c:pt idx="504">
                  <c:v>56</c:v>
                </c:pt>
                <c:pt idx="505">
                  <c:v>56</c:v>
                </c:pt>
                <c:pt idx="506">
                  <c:v>56</c:v>
                </c:pt>
                <c:pt idx="507">
                  <c:v>56</c:v>
                </c:pt>
                <c:pt idx="508">
                  <c:v>56</c:v>
                </c:pt>
                <c:pt idx="509">
                  <c:v>56</c:v>
                </c:pt>
                <c:pt idx="510">
                  <c:v>56</c:v>
                </c:pt>
                <c:pt idx="511">
                  <c:v>56</c:v>
                </c:pt>
                <c:pt idx="512">
                  <c:v>56</c:v>
                </c:pt>
                <c:pt idx="513">
                  <c:v>56</c:v>
                </c:pt>
                <c:pt idx="514">
                  <c:v>56</c:v>
                </c:pt>
                <c:pt idx="515">
                  <c:v>56</c:v>
                </c:pt>
                <c:pt idx="516">
                  <c:v>56</c:v>
                </c:pt>
                <c:pt idx="517">
                  <c:v>56</c:v>
                </c:pt>
                <c:pt idx="518">
                  <c:v>56</c:v>
                </c:pt>
                <c:pt idx="519">
                  <c:v>56</c:v>
                </c:pt>
                <c:pt idx="520">
                  <c:v>56</c:v>
                </c:pt>
                <c:pt idx="521">
                  <c:v>57</c:v>
                </c:pt>
                <c:pt idx="522">
                  <c:v>57</c:v>
                </c:pt>
                <c:pt idx="523">
                  <c:v>57</c:v>
                </c:pt>
                <c:pt idx="524">
                  <c:v>57</c:v>
                </c:pt>
                <c:pt idx="525">
                  <c:v>57</c:v>
                </c:pt>
                <c:pt idx="526">
                  <c:v>57</c:v>
                </c:pt>
                <c:pt idx="527">
                  <c:v>57</c:v>
                </c:pt>
                <c:pt idx="528">
                  <c:v>57</c:v>
                </c:pt>
                <c:pt idx="529">
                  <c:v>57</c:v>
                </c:pt>
                <c:pt idx="530">
                  <c:v>57</c:v>
                </c:pt>
                <c:pt idx="531">
                  <c:v>57</c:v>
                </c:pt>
                <c:pt idx="532">
                  <c:v>57</c:v>
                </c:pt>
                <c:pt idx="533">
                  <c:v>57</c:v>
                </c:pt>
                <c:pt idx="534">
                  <c:v>57</c:v>
                </c:pt>
                <c:pt idx="535">
                  <c:v>57</c:v>
                </c:pt>
                <c:pt idx="536">
                  <c:v>57</c:v>
                </c:pt>
                <c:pt idx="537">
                  <c:v>57</c:v>
                </c:pt>
                <c:pt idx="538">
                  <c:v>57</c:v>
                </c:pt>
                <c:pt idx="539">
                  <c:v>57</c:v>
                </c:pt>
                <c:pt idx="540">
                  <c:v>57</c:v>
                </c:pt>
                <c:pt idx="541">
                  <c:v>57</c:v>
                </c:pt>
                <c:pt idx="542">
                  <c:v>57</c:v>
                </c:pt>
                <c:pt idx="543">
                  <c:v>57</c:v>
                </c:pt>
                <c:pt idx="544">
                  <c:v>57</c:v>
                </c:pt>
                <c:pt idx="545">
                  <c:v>57</c:v>
                </c:pt>
                <c:pt idx="546">
                  <c:v>57</c:v>
                </c:pt>
                <c:pt idx="547">
                  <c:v>57</c:v>
                </c:pt>
                <c:pt idx="548">
                  <c:v>58</c:v>
                </c:pt>
                <c:pt idx="549">
                  <c:v>58</c:v>
                </c:pt>
                <c:pt idx="550">
                  <c:v>58</c:v>
                </c:pt>
                <c:pt idx="551">
                  <c:v>58</c:v>
                </c:pt>
                <c:pt idx="552">
                  <c:v>58</c:v>
                </c:pt>
                <c:pt idx="553">
                  <c:v>58</c:v>
                </c:pt>
                <c:pt idx="554">
                  <c:v>58</c:v>
                </c:pt>
                <c:pt idx="555">
                  <c:v>58</c:v>
                </c:pt>
                <c:pt idx="556">
                  <c:v>58</c:v>
                </c:pt>
                <c:pt idx="557">
                  <c:v>58</c:v>
                </c:pt>
                <c:pt idx="558">
                  <c:v>58</c:v>
                </c:pt>
                <c:pt idx="559">
                  <c:v>58</c:v>
                </c:pt>
                <c:pt idx="560">
                  <c:v>58</c:v>
                </c:pt>
                <c:pt idx="561">
                  <c:v>58</c:v>
                </c:pt>
                <c:pt idx="562">
                  <c:v>58</c:v>
                </c:pt>
                <c:pt idx="563">
                  <c:v>58</c:v>
                </c:pt>
                <c:pt idx="564">
                  <c:v>58</c:v>
                </c:pt>
                <c:pt idx="565">
                  <c:v>58</c:v>
                </c:pt>
                <c:pt idx="566">
                  <c:v>58</c:v>
                </c:pt>
                <c:pt idx="567">
                  <c:v>58</c:v>
                </c:pt>
                <c:pt idx="568">
                  <c:v>58</c:v>
                </c:pt>
                <c:pt idx="569">
                  <c:v>58</c:v>
                </c:pt>
                <c:pt idx="570">
                  <c:v>58</c:v>
                </c:pt>
                <c:pt idx="571">
                  <c:v>58</c:v>
                </c:pt>
                <c:pt idx="572">
                  <c:v>58</c:v>
                </c:pt>
                <c:pt idx="573">
                  <c:v>58</c:v>
                </c:pt>
                <c:pt idx="574">
                  <c:v>58</c:v>
                </c:pt>
                <c:pt idx="575">
                  <c:v>58</c:v>
                </c:pt>
                <c:pt idx="576">
                  <c:v>58</c:v>
                </c:pt>
                <c:pt idx="577">
                  <c:v>58</c:v>
                </c:pt>
                <c:pt idx="578">
                  <c:v>58</c:v>
                </c:pt>
                <c:pt idx="579">
                  <c:v>58</c:v>
                </c:pt>
                <c:pt idx="580">
                  <c:v>58</c:v>
                </c:pt>
                <c:pt idx="581">
                  <c:v>59</c:v>
                </c:pt>
                <c:pt idx="582">
                  <c:v>59</c:v>
                </c:pt>
                <c:pt idx="583">
                  <c:v>59</c:v>
                </c:pt>
                <c:pt idx="584">
                  <c:v>59</c:v>
                </c:pt>
                <c:pt idx="585">
                  <c:v>59</c:v>
                </c:pt>
                <c:pt idx="586">
                  <c:v>59</c:v>
                </c:pt>
                <c:pt idx="587">
                  <c:v>59</c:v>
                </c:pt>
                <c:pt idx="588">
                  <c:v>59</c:v>
                </c:pt>
                <c:pt idx="589">
                  <c:v>59</c:v>
                </c:pt>
                <c:pt idx="590">
                  <c:v>59</c:v>
                </c:pt>
                <c:pt idx="591">
                  <c:v>59</c:v>
                </c:pt>
                <c:pt idx="592">
                  <c:v>59</c:v>
                </c:pt>
                <c:pt idx="593">
                  <c:v>59</c:v>
                </c:pt>
                <c:pt idx="594">
                  <c:v>59</c:v>
                </c:pt>
                <c:pt idx="595">
                  <c:v>59</c:v>
                </c:pt>
                <c:pt idx="596">
                  <c:v>59</c:v>
                </c:pt>
                <c:pt idx="597">
                  <c:v>59</c:v>
                </c:pt>
                <c:pt idx="598">
                  <c:v>59</c:v>
                </c:pt>
                <c:pt idx="599">
                  <c:v>59</c:v>
                </c:pt>
                <c:pt idx="600">
                  <c:v>59</c:v>
                </c:pt>
                <c:pt idx="601">
                  <c:v>59</c:v>
                </c:pt>
                <c:pt idx="602">
                  <c:v>59</c:v>
                </c:pt>
                <c:pt idx="603">
                  <c:v>60</c:v>
                </c:pt>
                <c:pt idx="604">
                  <c:v>60</c:v>
                </c:pt>
                <c:pt idx="605">
                  <c:v>60</c:v>
                </c:pt>
                <c:pt idx="606">
                  <c:v>60</c:v>
                </c:pt>
                <c:pt idx="607">
                  <c:v>60</c:v>
                </c:pt>
                <c:pt idx="608">
                  <c:v>60</c:v>
                </c:pt>
                <c:pt idx="609">
                  <c:v>60</c:v>
                </c:pt>
                <c:pt idx="610">
                  <c:v>60</c:v>
                </c:pt>
                <c:pt idx="611">
                  <c:v>60</c:v>
                </c:pt>
                <c:pt idx="612">
                  <c:v>60</c:v>
                </c:pt>
                <c:pt idx="613">
                  <c:v>60</c:v>
                </c:pt>
                <c:pt idx="614">
                  <c:v>60</c:v>
                </c:pt>
                <c:pt idx="615">
                  <c:v>60</c:v>
                </c:pt>
                <c:pt idx="616">
                  <c:v>60</c:v>
                </c:pt>
                <c:pt idx="617">
                  <c:v>60</c:v>
                </c:pt>
                <c:pt idx="618">
                  <c:v>60</c:v>
                </c:pt>
                <c:pt idx="619">
                  <c:v>60</c:v>
                </c:pt>
                <c:pt idx="620">
                  <c:v>60</c:v>
                </c:pt>
                <c:pt idx="621">
                  <c:v>60</c:v>
                </c:pt>
                <c:pt idx="622">
                  <c:v>60</c:v>
                </c:pt>
                <c:pt idx="623">
                  <c:v>60</c:v>
                </c:pt>
                <c:pt idx="624">
                  <c:v>60</c:v>
                </c:pt>
                <c:pt idx="625">
                  <c:v>60</c:v>
                </c:pt>
                <c:pt idx="626">
                  <c:v>60</c:v>
                </c:pt>
                <c:pt idx="627">
                  <c:v>60</c:v>
                </c:pt>
                <c:pt idx="628">
                  <c:v>60</c:v>
                </c:pt>
                <c:pt idx="629">
                  <c:v>60</c:v>
                </c:pt>
                <c:pt idx="630">
                  <c:v>60</c:v>
                </c:pt>
                <c:pt idx="631">
                  <c:v>60</c:v>
                </c:pt>
                <c:pt idx="632">
                  <c:v>60</c:v>
                </c:pt>
                <c:pt idx="633">
                  <c:v>60</c:v>
                </c:pt>
                <c:pt idx="634">
                  <c:v>60</c:v>
                </c:pt>
                <c:pt idx="635">
                  <c:v>61</c:v>
                </c:pt>
                <c:pt idx="636">
                  <c:v>61</c:v>
                </c:pt>
                <c:pt idx="637">
                  <c:v>61</c:v>
                </c:pt>
                <c:pt idx="638">
                  <c:v>61</c:v>
                </c:pt>
                <c:pt idx="639">
                  <c:v>61</c:v>
                </c:pt>
                <c:pt idx="640">
                  <c:v>61</c:v>
                </c:pt>
                <c:pt idx="641">
                  <c:v>61</c:v>
                </c:pt>
                <c:pt idx="642">
                  <c:v>61</c:v>
                </c:pt>
                <c:pt idx="643">
                  <c:v>61</c:v>
                </c:pt>
                <c:pt idx="644">
                  <c:v>61</c:v>
                </c:pt>
                <c:pt idx="645">
                  <c:v>61</c:v>
                </c:pt>
                <c:pt idx="646">
                  <c:v>61</c:v>
                </c:pt>
                <c:pt idx="647">
                  <c:v>61</c:v>
                </c:pt>
                <c:pt idx="648">
                  <c:v>61</c:v>
                </c:pt>
                <c:pt idx="649">
                  <c:v>61</c:v>
                </c:pt>
                <c:pt idx="650">
                  <c:v>61</c:v>
                </c:pt>
                <c:pt idx="651">
                  <c:v>61</c:v>
                </c:pt>
                <c:pt idx="652">
                  <c:v>61</c:v>
                </c:pt>
                <c:pt idx="653">
                  <c:v>61</c:v>
                </c:pt>
                <c:pt idx="654">
                  <c:v>61</c:v>
                </c:pt>
                <c:pt idx="655">
                  <c:v>61</c:v>
                </c:pt>
                <c:pt idx="656">
                  <c:v>61</c:v>
                </c:pt>
                <c:pt idx="657">
                  <c:v>61</c:v>
                </c:pt>
                <c:pt idx="658">
                  <c:v>61</c:v>
                </c:pt>
                <c:pt idx="659">
                  <c:v>61</c:v>
                </c:pt>
                <c:pt idx="660">
                  <c:v>62</c:v>
                </c:pt>
                <c:pt idx="661">
                  <c:v>62</c:v>
                </c:pt>
                <c:pt idx="662">
                  <c:v>62</c:v>
                </c:pt>
                <c:pt idx="663">
                  <c:v>62</c:v>
                </c:pt>
                <c:pt idx="664">
                  <c:v>62</c:v>
                </c:pt>
                <c:pt idx="665">
                  <c:v>62</c:v>
                </c:pt>
                <c:pt idx="666">
                  <c:v>62</c:v>
                </c:pt>
                <c:pt idx="667">
                  <c:v>62</c:v>
                </c:pt>
                <c:pt idx="668">
                  <c:v>62</c:v>
                </c:pt>
                <c:pt idx="669">
                  <c:v>62</c:v>
                </c:pt>
                <c:pt idx="670">
                  <c:v>62</c:v>
                </c:pt>
                <c:pt idx="671">
                  <c:v>62</c:v>
                </c:pt>
                <c:pt idx="672">
                  <c:v>62</c:v>
                </c:pt>
                <c:pt idx="673">
                  <c:v>62</c:v>
                </c:pt>
                <c:pt idx="674">
                  <c:v>62</c:v>
                </c:pt>
                <c:pt idx="675">
                  <c:v>62</c:v>
                </c:pt>
                <c:pt idx="676">
                  <c:v>62</c:v>
                </c:pt>
                <c:pt idx="677">
                  <c:v>62</c:v>
                </c:pt>
                <c:pt idx="678">
                  <c:v>62</c:v>
                </c:pt>
                <c:pt idx="679">
                  <c:v>62</c:v>
                </c:pt>
                <c:pt idx="680">
                  <c:v>62</c:v>
                </c:pt>
                <c:pt idx="681">
                  <c:v>62</c:v>
                </c:pt>
                <c:pt idx="682">
                  <c:v>63</c:v>
                </c:pt>
                <c:pt idx="683">
                  <c:v>63</c:v>
                </c:pt>
                <c:pt idx="684">
                  <c:v>63</c:v>
                </c:pt>
                <c:pt idx="685">
                  <c:v>63</c:v>
                </c:pt>
                <c:pt idx="686">
                  <c:v>63</c:v>
                </c:pt>
                <c:pt idx="687">
                  <c:v>63</c:v>
                </c:pt>
                <c:pt idx="688">
                  <c:v>63</c:v>
                </c:pt>
                <c:pt idx="689">
                  <c:v>63</c:v>
                </c:pt>
                <c:pt idx="690">
                  <c:v>63</c:v>
                </c:pt>
                <c:pt idx="691">
                  <c:v>63</c:v>
                </c:pt>
                <c:pt idx="692">
                  <c:v>63</c:v>
                </c:pt>
                <c:pt idx="693">
                  <c:v>63</c:v>
                </c:pt>
                <c:pt idx="694">
                  <c:v>63</c:v>
                </c:pt>
                <c:pt idx="695">
                  <c:v>63</c:v>
                </c:pt>
                <c:pt idx="696">
                  <c:v>63</c:v>
                </c:pt>
                <c:pt idx="697">
                  <c:v>63</c:v>
                </c:pt>
                <c:pt idx="698">
                  <c:v>63</c:v>
                </c:pt>
                <c:pt idx="699">
                  <c:v>63</c:v>
                </c:pt>
                <c:pt idx="700">
                  <c:v>63</c:v>
                </c:pt>
                <c:pt idx="701">
                  <c:v>63</c:v>
                </c:pt>
                <c:pt idx="702">
                  <c:v>63</c:v>
                </c:pt>
                <c:pt idx="703">
                  <c:v>63</c:v>
                </c:pt>
                <c:pt idx="704">
                  <c:v>63</c:v>
                </c:pt>
                <c:pt idx="705">
                  <c:v>63</c:v>
                </c:pt>
                <c:pt idx="706">
                  <c:v>63</c:v>
                </c:pt>
                <c:pt idx="707">
                  <c:v>63</c:v>
                </c:pt>
                <c:pt idx="708">
                  <c:v>63</c:v>
                </c:pt>
                <c:pt idx="709">
                  <c:v>63</c:v>
                </c:pt>
                <c:pt idx="710">
                  <c:v>63</c:v>
                </c:pt>
                <c:pt idx="711">
                  <c:v>63</c:v>
                </c:pt>
                <c:pt idx="712">
                  <c:v>63</c:v>
                </c:pt>
                <c:pt idx="713">
                  <c:v>63</c:v>
                </c:pt>
                <c:pt idx="714">
                  <c:v>63</c:v>
                </c:pt>
                <c:pt idx="715">
                  <c:v>63</c:v>
                </c:pt>
                <c:pt idx="716">
                  <c:v>63</c:v>
                </c:pt>
                <c:pt idx="717">
                  <c:v>63</c:v>
                </c:pt>
                <c:pt idx="718">
                  <c:v>63</c:v>
                </c:pt>
                <c:pt idx="719">
                  <c:v>64</c:v>
                </c:pt>
                <c:pt idx="720">
                  <c:v>64</c:v>
                </c:pt>
                <c:pt idx="721">
                  <c:v>64</c:v>
                </c:pt>
                <c:pt idx="722">
                  <c:v>64</c:v>
                </c:pt>
                <c:pt idx="723">
                  <c:v>64</c:v>
                </c:pt>
                <c:pt idx="724">
                  <c:v>64</c:v>
                </c:pt>
                <c:pt idx="725">
                  <c:v>64</c:v>
                </c:pt>
                <c:pt idx="726">
                  <c:v>64</c:v>
                </c:pt>
                <c:pt idx="727">
                  <c:v>64</c:v>
                </c:pt>
                <c:pt idx="728">
                  <c:v>64</c:v>
                </c:pt>
                <c:pt idx="729">
                  <c:v>64</c:v>
                </c:pt>
                <c:pt idx="730">
                  <c:v>64</c:v>
                </c:pt>
                <c:pt idx="731">
                  <c:v>64</c:v>
                </c:pt>
                <c:pt idx="732">
                  <c:v>64</c:v>
                </c:pt>
                <c:pt idx="733">
                  <c:v>64</c:v>
                </c:pt>
                <c:pt idx="734">
                  <c:v>64</c:v>
                </c:pt>
                <c:pt idx="735">
                  <c:v>64</c:v>
                </c:pt>
                <c:pt idx="736">
                  <c:v>64</c:v>
                </c:pt>
                <c:pt idx="737">
                  <c:v>64</c:v>
                </c:pt>
                <c:pt idx="738">
                  <c:v>64</c:v>
                </c:pt>
                <c:pt idx="739">
                  <c:v>64</c:v>
                </c:pt>
                <c:pt idx="740">
                  <c:v>64</c:v>
                </c:pt>
                <c:pt idx="741">
                  <c:v>64</c:v>
                </c:pt>
                <c:pt idx="742">
                  <c:v>64</c:v>
                </c:pt>
                <c:pt idx="743">
                  <c:v>64</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65</c:v>
                </c:pt>
                <c:pt idx="758">
                  <c:v>65</c:v>
                </c:pt>
                <c:pt idx="759">
                  <c:v>65</c:v>
                </c:pt>
                <c:pt idx="760">
                  <c:v>65</c:v>
                </c:pt>
                <c:pt idx="761">
                  <c:v>65</c:v>
                </c:pt>
                <c:pt idx="762">
                  <c:v>65</c:v>
                </c:pt>
                <c:pt idx="763">
                  <c:v>65</c:v>
                </c:pt>
                <c:pt idx="764">
                  <c:v>65</c:v>
                </c:pt>
                <c:pt idx="765">
                  <c:v>65</c:v>
                </c:pt>
                <c:pt idx="766">
                  <c:v>65</c:v>
                </c:pt>
                <c:pt idx="767">
                  <c:v>65</c:v>
                </c:pt>
                <c:pt idx="768">
                  <c:v>65</c:v>
                </c:pt>
                <c:pt idx="769">
                  <c:v>65</c:v>
                </c:pt>
                <c:pt idx="770">
                  <c:v>65</c:v>
                </c:pt>
                <c:pt idx="771">
                  <c:v>65</c:v>
                </c:pt>
                <c:pt idx="772">
                  <c:v>66</c:v>
                </c:pt>
                <c:pt idx="773">
                  <c:v>66</c:v>
                </c:pt>
                <c:pt idx="774">
                  <c:v>66</c:v>
                </c:pt>
                <c:pt idx="775">
                  <c:v>66</c:v>
                </c:pt>
                <c:pt idx="776">
                  <c:v>66</c:v>
                </c:pt>
                <c:pt idx="777">
                  <c:v>66</c:v>
                </c:pt>
                <c:pt idx="778">
                  <c:v>66</c:v>
                </c:pt>
                <c:pt idx="779">
                  <c:v>66</c:v>
                </c:pt>
                <c:pt idx="780">
                  <c:v>66</c:v>
                </c:pt>
                <c:pt idx="781">
                  <c:v>66</c:v>
                </c:pt>
                <c:pt idx="782">
                  <c:v>66</c:v>
                </c:pt>
                <c:pt idx="783">
                  <c:v>66</c:v>
                </c:pt>
                <c:pt idx="784">
                  <c:v>66</c:v>
                </c:pt>
                <c:pt idx="785">
                  <c:v>66</c:v>
                </c:pt>
                <c:pt idx="786">
                  <c:v>66</c:v>
                </c:pt>
                <c:pt idx="787">
                  <c:v>66</c:v>
                </c:pt>
                <c:pt idx="788">
                  <c:v>66</c:v>
                </c:pt>
                <c:pt idx="789">
                  <c:v>66</c:v>
                </c:pt>
                <c:pt idx="790">
                  <c:v>66</c:v>
                </c:pt>
                <c:pt idx="791">
                  <c:v>66</c:v>
                </c:pt>
                <c:pt idx="792">
                  <c:v>66</c:v>
                </c:pt>
                <c:pt idx="793">
                  <c:v>66</c:v>
                </c:pt>
                <c:pt idx="794">
                  <c:v>66</c:v>
                </c:pt>
                <c:pt idx="795">
                  <c:v>66</c:v>
                </c:pt>
                <c:pt idx="796">
                  <c:v>66</c:v>
                </c:pt>
                <c:pt idx="797">
                  <c:v>66</c:v>
                </c:pt>
                <c:pt idx="798">
                  <c:v>66</c:v>
                </c:pt>
                <c:pt idx="799">
                  <c:v>66</c:v>
                </c:pt>
                <c:pt idx="800">
                  <c:v>66</c:v>
                </c:pt>
                <c:pt idx="801">
                  <c:v>67</c:v>
                </c:pt>
                <c:pt idx="802">
                  <c:v>67</c:v>
                </c:pt>
                <c:pt idx="803">
                  <c:v>67</c:v>
                </c:pt>
                <c:pt idx="804">
                  <c:v>67</c:v>
                </c:pt>
                <c:pt idx="805">
                  <c:v>67</c:v>
                </c:pt>
                <c:pt idx="806">
                  <c:v>67</c:v>
                </c:pt>
                <c:pt idx="807">
                  <c:v>67</c:v>
                </c:pt>
                <c:pt idx="808">
                  <c:v>67</c:v>
                </c:pt>
                <c:pt idx="809">
                  <c:v>67</c:v>
                </c:pt>
                <c:pt idx="810">
                  <c:v>67</c:v>
                </c:pt>
                <c:pt idx="811">
                  <c:v>67</c:v>
                </c:pt>
                <c:pt idx="812">
                  <c:v>67</c:v>
                </c:pt>
                <c:pt idx="813">
                  <c:v>67</c:v>
                </c:pt>
                <c:pt idx="814">
                  <c:v>67</c:v>
                </c:pt>
                <c:pt idx="815">
                  <c:v>67</c:v>
                </c:pt>
                <c:pt idx="816">
                  <c:v>67</c:v>
                </c:pt>
                <c:pt idx="817">
                  <c:v>67</c:v>
                </c:pt>
                <c:pt idx="818">
                  <c:v>67</c:v>
                </c:pt>
                <c:pt idx="819">
                  <c:v>67</c:v>
                </c:pt>
                <c:pt idx="820">
                  <c:v>67</c:v>
                </c:pt>
                <c:pt idx="821">
                  <c:v>67</c:v>
                </c:pt>
                <c:pt idx="822">
                  <c:v>67</c:v>
                </c:pt>
                <c:pt idx="823">
                  <c:v>67</c:v>
                </c:pt>
                <c:pt idx="824">
                  <c:v>67</c:v>
                </c:pt>
                <c:pt idx="825">
                  <c:v>67</c:v>
                </c:pt>
                <c:pt idx="826">
                  <c:v>67</c:v>
                </c:pt>
                <c:pt idx="827">
                  <c:v>67</c:v>
                </c:pt>
                <c:pt idx="828">
                  <c:v>67</c:v>
                </c:pt>
                <c:pt idx="829">
                  <c:v>67</c:v>
                </c:pt>
                <c:pt idx="830">
                  <c:v>67</c:v>
                </c:pt>
                <c:pt idx="831">
                  <c:v>67</c:v>
                </c:pt>
                <c:pt idx="832">
                  <c:v>68</c:v>
                </c:pt>
                <c:pt idx="833">
                  <c:v>68</c:v>
                </c:pt>
                <c:pt idx="834">
                  <c:v>68</c:v>
                </c:pt>
                <c:pt idx="835">
                  <c:v>68</c:v>
                </c:pt>
                <c:pt idx="836">
                  <c:v>68</c:v>
                </c:pt>
                <c:pt idx="837">
                  <c:v>68</c:v>
                </c:pt>
                <c:pt idx="838">
                  <c:v>68</c:v>
                </c:pt>
                <c:pt idx="839">
                  <c:v>68</c:v>
                </c:pt>
                <c:pt idx="840">
                  <c:v>68</c:v>
                </c:pt>
                <c:pt idx="841">
                  <c:v>68</c:v>
                </c:pt>
                <c:pt idx="842">
                  <c:v>68</c:v>
                </c:pt>
                <c:pt idx="843">
                  <c:v>68</c:v>
                </c:pt>
                <c:pt idx="844">
                  <c:v>68</c:v>
                </c:pt>
                <c:pt idx="845">
                  <c:v>68</c:v>
                </c:pt>
                <c:pt idx="846">
                  <c:v>68</c:v>
                </c:pt>
                <c:pt idx="847">
                  <c:v>68</c:v>
                </c:pt>
                <c:pt idx="848">
                  <c:v>68</c:v>
                </c:pt>
                <c:pt idx="849">
                  <c:v>68</c:v>
                </c:pt>
                <c:pt idx="850">
                  <c:v>68</c:v>
                </c:pt>
                <c:pt idx="851">
                  <c:v>68</c:v>
                </c:pt>
                <c:pt idx="852">
                  <c:v>68</c:v>
                </c:pt>
                <c:pt idx="853">
                  <c:v>68</c:v>
                </c:pt>
                <c:pt idx="854">
                  <c:v>68</c:v>
                </c:pt>
                <c:pt idx="855">
                  <c:v>68</c:v>
                </c:pt>
                <c:pt idx="856">
                  <c:v>68</c:v>
                </c:pt>
                <c:pt idx="857">
                  <c:v>68</c:v>
                </c:pt>
                <c:pt idx="858">
                  <c:v>69</c:v>
                </c:pt>
                <c:pt idx="859">
                  <c:v>69</c:v>
                </c:pt>
                <c:pt idx="860">
                  <c:v>69</c:v>
                </c:pt>
                <c:pt idx="861">
                  <c:v>69</c:v>
                </c:pt>
                <c:pt idx="862">
                  <c:v>69</c:v>
                </c:pt>
                <c:pt idx="863">
                  <c:v>69</c:v>
                </c:pt>
                <c:pt idx="864">
                  <c:v>69</c:v>
                </c:pt>
                <c:pt idx="865">
                  <c:v>69</c:v>
                </c:pt>
                <c:pt idx="866">
                  <c:v>69</c:v>
                </c:pt>
                <c:pt idx="867">
                  <c:v>69</c:v>
                </c:pt>
                <c:pt idx="868">
                  <c:v>69</c:v>
                </c:pt>
                <c:pt idx="869">
                  <c:v>69</c:v>
                </c:pt>
                <c:pt idx="870">
                  <c:v>69</c:v>
                </c:pt>
                <c:pt idx="871">
                  <c:v>69</c:v>
                </c:pt>
                <c:pt idx="872">
                  <c:v>69</c:v>
                </c:pt>
                <c:pt idx="873">
                  <c:v>69</c:v>
                </c:pt>
                <c:pt idx="874">
                  <c:v>69</c:v>
                </c:pt>
                <c:pt idx="875">
                  <c:v>69</c:v>
                </c:pt>
                <c:pt idx="876">
                  <c:v>69</c:v>
                </c:pt>
                <c:pt idx="877">
                  <c:v>69</c:v>
                </c:pt>
                <c:pt idx="878">
                  <c:v>69</c:v>
                </c:pt>
                <c:pt idx="879">
                  <c:v>69</c:v>
                </c:pt>
                <c:pt idx="880">
                  <c:v>69</c:v>
                </c:pt>
                <c:pt idx="881">
                  <c:v>69</c:v>
                </c:pt>
                <c:pt idx="882">
                  <c:v>69</c:v>
                </c:pt>
                <c:pt idx="883">
                  <c:v>69</c:v>
                </c:pt>
                <c:pt idx="884">
                  <c:v>69</c:v>
                </c:pt>
                <c:pt idx="885">
                  <c:v>69</c:v>
                </c:pt>
                <c:pt idx="886">
                  <c:v>69</c:v>
                </c:pt>
                <c:pt idx="887">
                  <c:v>69</c:v>
                </c:pt>
                <c:pt idx="888">
                  <c:v>69</c:v>
                </c:pt>
                <c:pt idx="889">
                  <c:v>69</c:v>
                </c:pt>
                <c:pt idx="890">
                  <c:v>69</c:v>
                </c:pt>
                <c:pt idx="891">
                  <c:v>69</c:v>
                </c:pt>
                <c:pt idx="892">
                  <c:v>69</c:v>
                </c:pt>
                <c:pt idx="893">
                  <c:v>69</c:v>
                </c:pt>
                <c:pt idx="894">
                  <c:v>70</c:v>
                </c:pt>
                <c:pt idx="895">
                  <c:v>70</c:v>
                </c:pt>
                <c:pt idx="896">
                  <c:v>70</c:v>
                </c:pt>
                <c:pt idx="897">
                  <c:v>70</c:v>
                </c:pt>
                <c:pt idx="898">
                  <c:v>70</c:v>
                </c:pt>
                <c:pt idx="899">
                  <c:v>70</c:v>
                </c:pt>
                <c:pt idx="900">
                  <c:v>70</c:v>
                </c:pt>
                <c:pt idx="901">
                  <c:v>70</c:v>
                </c:pt>
                <c:pt idx="902">
                  <c:v>70</c:v>
                </c:pt>
                <c:pt idx="903">
                  <c:v>70</c:v>
                </c:pt>
                <c:pt idx="904">
                  <c:v>70</c:v>
                </c:pt>
                <c:pt idx="905">
                  <c:v>70</c:v>
                </c:pt>
                <c:pt idx="906">
                  <c:v>70</c:v>
                </c:pt>
                <c:pt idx="907">
                  <c:v>70</c:v>
                </c:pt>
                <c:pt idx="908">
                  <c:v>70</c:v>
                </c:pt>
                <c:pt idx="909">
                  <c:v>70</c:v>
                </c:pt>
                <c:pt idx="910">
                  <c:v>70</c:v>
                </c:pt>
                <c:pt idx="911">
                  <c:v>70</c:v>
                </c:pt>
                <c:pt idx="912">
                  <c:v>70</c:v>
                </c:pt>
                <c:pt idx="913">
                  <c:v>70</c:v>
                </c:pt>
                <c:pt idx="914">
                  <c:v>70</c:v>
                </c:pt>
                <c:pt idx="915">
                  <c:v>70</c:v>
                </c:pt>
                <c:pt idx="916">
                  <c:v>70</c:v>
                </c:pt>
                <c:pt idx="917">
                  <c:v>70</c:v>
                </c:pt>
                <c:pt idx="918">
                  <c:v>70</c:v>
                </c:pt>
                <c:pt idx="919">
                  <c:v>70</c:v>
                </c:pt>
                <c:pt idx="920">
                  <c:v>70</c:v>
                </c:pt>
                <c:pt idx="921">
                  <c:v>70</c:v>
                </c:pt>
                <c:pt idx="922">
                  <c:v>70</c:v>
                </c:pt>
                <c:pt idx="923">
                  <c:v>70</c:v>
                </c:pt>
                <c:pt idx="924">
                  <c:v>70</c:v>
                </c:pt>
                <c:pt idx="925">
                  <c:v>70</c:v>
                </c:pt>
                <c:pt idx="926">
                  <c:v>70</c:v>
                </c:pt>
                <c:pt idx="927">
                  <c:v>70</c:v>
                </c:pt>
                <c:pt idx="928">
                  <c:v>70</c:v>
                </c:pt>
                <c:pt idx="929">
                  <c:v>70</c:v>
                </c:pt>
                <c:pt idx="930">
                  <c:v>71</c:v>
                </c:pt>
                <c:pt idx="931">
                  <c:v>71</c:v>
                </c:pt>
                <c:pt idx="932">
                  <c:v>71</c:v>
                </c:pt>
                <c:pt idx="933">
                  <c:v>71</c:v>
                </c:pt>
                <c:pt idx="934">
                  <c:v>71</c:v>
                </c:pt>
                <c:pt idx="935">
                  <c:v>71</c:v>
                </c:pt>
                <c:pt idx="936">
                  <c:v>71</c:v>
                </c:pt>
                <c:pt idx="937">
                  <c:v>71</c:v>
                </c:pt>
                <c:pt idx="938">
                  <c:v>71</c:v>
                </c:pt>
                <c:pt idx="939">
                  <c:v>71</c:v>
                </c:pt>
                <c:pt idx="940">
                  <c:v>71</c:v>
                </c:pt>
                <c:pt idx="941">
                  <c:v>71</c:v>
                </c:pt>
                <c:pt idx="942">
                  <c:v>71</c:v>
                </c:pt>
                <c:pt idx="943">
                  <c:v>71</c:v>
                </c:pt>
                <c:pt idx="944">
                  <c:v>71</c:v>
                </c:pt>
                <c:pt idx="945">
                  <c:v>71</c:v>
                </c:pt>
                <c:pt idx="946">
                  <c:v>71</c:v>
                </c:pt>
                <c:pt idx="947">
                  <c:v>71</c:v>
                </c:pt>
                <c:pt idx="948">
                  <c:v>71</c:v>
                </c:pt>
                <c:pt idx="949">
                  <c:v>71</c:v>
                </c:pt>
                <c:pt idx="950">
                  <c:v>71</c:v>
                </c:pt>
                <c:pt idx="951">
                  <c:v>72</c:v>
                </c:pt>
                <c:pt idx="952">
                  <c:v>72</c:v>
                </c:pt>
                <c:pt idx="953">
                  <c:v>72</c:v>
                </c:pt>
                <c:pt idx="954">
                  <c:v>72</c:v>
                </c:pt>
                <c:pt idx="955">
                  <c:v>72</c:v>
                </c:pt>
                <c:pt idx="956">
                  <c:v>72</c:v>
                </c:pt>
                <c:pt idx="957">
                  <c:v>72</c:v>
                </c:pt>
                <c:pt idx="958">
                  <c:v>72</c:v>
                </c:pt>
                <c:pt idx="959">
                  <c:v>72</c:v>
                </c:pt>
                <c:pt idx="960">
                  <c:v>72</c:v>
                </c:pt>
                <c:pt idx="961">
                  <c:v>72</c:v>
                </c:pt>
                <c:pt idx="962">
                  <c:v>72</c:v>
                </c:pt>
                <c:pt idx="963">
                  <c:v>72</c:v>
                </c:pt>
                <c:pt idx="964">
                  <c:v>72</c:v>
                </c:pt>
                <c:pt idx="965">
                  <c:v>72</c:v>
                </c:pt>
                <c:pt idx="966">
                  <c:v>72</c:v>
                </c:pt>
                <c:pt idx="967">
                  <c:v>72</c:v>
                </c:pt>
                <c:pt idx="968">
                  <c:v>72</c:v>
                </c:pt>
                <c:pt idx="969">
                  <c:v>72</c:v>
                </c:pt>
                <c:pt idx="970">
                  <c:v>72</c:v>
                </c:pt>
                <c:pt idx="971">
                  <c:v>72</c:v>
                </c:pt>
                <c:pt idx="972">
                  <c:v>72</c:v>
                </c:pt>
                <c:pt idx="973">
                  <c:v>72</c:v>
                </c:pt>
                <c:pt idx="974">
                  <c:v>72</c:v>
                </c:pt>
                <c:pt idx="975">
                  <c:v>72</c:v>
                </c:pt>
                <c:pt idx="976">
                  <c:v>72</c:v>
                </c:pt>
                <c:pt idx="977">
                  <c:v>72</c:v>
                </c:pt>
                <c:pt idx="978">
                  <c:v>72</c:v>
                </c:pt>
                <c:pt idx="979">
                  <c:v>72</c:v>
                </c:pt>
                <c:pt idx="980">
                  <c:v>73</c:v>
                </c:pt>
                <c:pt idx="981">
                  <c:v>73</c:v>
                </c:pt>
                <c:pt idx="982">
                  <c:v>73</c:v>
                </c:pt>
                <c:pt idx="983">
                  <c:v>73</c:v>
                </c:pt>
                <c:pt idx="984">
                  <c:v>73</c:v>
                </c:pt>
                <c:pt idx="985">
                  <c:v>73</c:v>
                </c:pt>
                <c:pt idx="986">
                  <c:v>73</c:v>
                </c:pt>
                <c:pt idx="987">
                  <c:v>73</c:v>
                </c:pt>
                <c:pt idx="988">
                  <c:v>73</c:v>
                </c:pt>
                <c:pt idx="989">
                  <c:v>73</c:v>
                </c:pt>
                <c:pt idx="990">
                  <c:v>73</c:v>
                </c:pt>
                <c:pt idx="991">
                  <c:v>73</c:v>
                </c:pt>
                <c:pt idx="992">
                  <c:v>73</c:v>
                </c:pt>
                <c:pt idx="993">
                  <c:v>73</c:v>
                </c:pt>
                <c:pt idx="994">
                  <c:v>73</c:v>
                </c:pt>
                <c:pt idx="995">
                  <c:v>73</c:v>
                </c:pt>
                <c:pt idx="996">
                  <c:v>73</c:v>
                </c:pt>
                <c:pt idx="997">
                  <c:v>73</c:v>
                </c:pt>
                <c:pt idx="998">
                  <c:v>73</c:v>
                </c:pt>
                <c:pt idx="999">
                  <c:v>73</c:v>
                </c:pt>
                <c:pt idx="1000">
                  <c:v>74</c:v>
                </c:pt>
                <c:pt idx="1001">
                  <c:v>74</c:v>
                </c:pt>
                <c:pt idx="1002">
                  <c:v>74</c:v>
                </c:pt>
                <c:pt idx="1003">
                  <c:v>74</c:v>
                </c:pt>
                <c:pt idx="1004">
                  <c:v>74</c:v>
                </c:pt>
                <c:pt idx="1005">
                  <c:v>74</c:v>
                </c:pt>
                <c:pt idx="1006">
                  <c:v>74</c:v>
                </c:pt>
                <c:pt idx="1007">
                  <c:v>74</c:v>
                </c:pt>
                <c:pt idx="1008">
                  <c:v>74</c:v>
                </c:pt>
                <c:pt idx="1009">
                  <c:v>74</c:v>
                </c:pt>
                <c:pt idx="1010">
                  <c:v>74</c:v>
                </c:pt>
                <c:pt idx="1011">
                  <c:v>74</c:v>
                </c:pt>
                <c:pt idx="1012">
                  <c:v>74</c:v>
                </c:pt>
                <c:pt idx="1013">
                  <c:v>74</c:v>
                </c:pt>
                <c:pt idx="1014">
                  <c:v>74</c:v>
                </c:pt>
                <c:pt idx="1015">
                  <c:v>74</c:v>
                </c:pt>
                <c:pt idx="1016">
                  <c:v>74</c:v>
                </c:pt>
                <c:pt idx="1017">
                  <c:v>74</c:v>
                </c:pt>
                <c:pt idx="1018">
                  <c:v>74</c:v>
                </c:pt>
                <c:pt idx="1019">
                  <c:v>74</c:v>
                </c:pt>
                <c:pt idx="1020">
                  <c:v>74</c:v>
                </c:pt>
                <c:pt idx="1021">
                  <c:v>74</c:v>
                </c:pt>
                <c:pt idx="1022">
                  <c:v>74</c:v>
                </c:pt>
                <c:pt idx="1023">
                  <c:v>74</c:v>
                </c:pt>
                <c:pt idx="1024">
                  <c:v>75</c:v>
                </c:pt>
                <c:pt idx="1025">
                  <c:v>75</c:v>
                </c:pt>
                <c:pt idx="1026">
                  <c:v>75</c:v>
                </c:pt>
                <c:pt idx="1027">
                  <c:v>75</c:v>
                </c:pt>
                <c:pt idx="1028">
                  <c:v>75</c:v>
                </c:pt>
                <c:pt idx="1029">
                  <c:v>75</c:v>
                </c:pt>
                <c:pt idx="1030">
                  <c:v>75</c:v>
                </c:pt>
                <c:pt idx="1031">
                  <c:v>75</c:v>
                </c:pt>
                <c:pt idx="1032">
                  <c:v>75</c:v>
                </c:pt>
                <c:pt idx="1033">
                  <c:v>75</c:v>
                </c:pt>
                <c:pt idx="1034">
                  <c:v>75</c:v>
                </c:pt>
                <c:pt idx="1035">
                  <c:v>75</c:v>
                </c:pt>
                <c:pt idx="1036">
                  <c:v>75</c:v>
                </c:pt>
                <c:pt idx="1037">
                  <c:v>75</c:v>
                </c:pt>
                <c:pt idx="1038">
                  <c:v>75</c:v>
                </c:pt>
                <c:pt idx="1039">
                  <c:v>75</c:v>
                </c:pt>
                <c:pt idx="1040">
                  <c:v>75</c:v>
                </c:pt>
                <c:pt idx="1041">
                  <c:v>75</c:v>
                </c:pt>
                <c:pt idx="1042">
                  <c:v>75</c:v>
                </c:pt>
                <c:pt idx="1043">
                  <c:v>75</c:v>
                </c:pt>
                <c:pt idx="1044">
                  <c:v>75</c:v>
                </c:pt>
                <c:pt idx="1045">
                  <c:v>75</c:v>
                </c:pt>
                <c:pt idx="1046">
                  <c:v>75</c:v>
                </c:pt>
                <c:pt idx="1047">
                  <c:v>75</c:v>
                </c:pt>
                <c:pt idx="1048">
                  <c:v>75</c:v>
                </c:pt>
                <c:pt idx="1049">
                  <c:v>75</c:v>
                </c:pt>
                <c:pt idx="1050">
                  <c:v>75</c:v>
                </c:pt>
                <c:pt idx="1051">
                  <c:v>75</c:v>
                </c:pt>
                <c:pt idx="1052">
                  <c:v>75</c:v>
                </c:pt>
                <c:pt idx="1053">
                  <c:v>75</c:v>
                </c:pt>
                <c:pt idx="1054">
                  <c:v>75</c:v>
                </c:pt>
                <c:pt idx="1055">
                  <c:v>76</c:v>
                </c:pt>
                <c:pt idx="1056">
                  <c:v>76</c:v>
                </c:pt>
                <c:pt idx="1057">
                  <c:v>76</c:v>
                </c:pt>
                <c:pt idx="1058">
                  <c:v>76</c:v>
                </c:pt>
                <c:pt idx="1059">
                  <c:v>76</c:v>
                </c:pt>
                <c:pt idx="1060">
                  <c:v>76</c:v>
                </c:pt>
                <c:pt idx="1061">
                  <c:v>76</c:v>
                </c:pt>
                <c:pt idx="1062">
                  <c:v>76</c:v>
                </c:pt>
                <c:pt idx="1063">
                  <c:v>76</c:v>
                </c:pt>
                <c:pt idx="1064">
                  <c:v>76</c:v>
                </c:pt>
                <c:pt idx="1065">
                  <c:v>76</c:v>
                </c:pt>
                <c:pt idx="1066">
                  <c:v>76</c:v>
                </c:pt>
                <c:pt idx="1067">
                  <c:v>76</c:v>
                </c:pt>
                <c:pt idx="1068">
                  <c:v>76</c:v>
                </c:pt>
                <c:pt idx="1069">
                  <c:v>76</c:v>
                </c:pt>
                <c:pt idx="1070">
                  <c:v>76</c:v>
                </c:pt>
                <c:pt idx="1071">
                  <c:v>76</c:v>
                </c:pt>
                <c:pt idx="1072">
                  <c:v>76</c:v>
                </c:pt>
                <c:pt idx="1073">
                  <c:v>76</c:v>
                </c:pt>
                <c:pt idx="1074">
                  <c:v>76</c:v>
                </c:pt>
                <c:pt idx="1075">
                  <c:v>76</c:v>
                </c:pt>
                <c:pt idx="1076">
                  <c:v>76</c:v>
                </c:pt>
                <c:pt idx="1077">
                  <c:v>76</c:v>
                </c:pt>
                <c:pt idx="1078">
                  <c:v>76</c:v>
                </c:pt>
                <c:pt idx="1079">
                  <c:v>76</c:v>
                </c:pt>
                <c:pt idx="1080">
                  <c:v>77</c:v>
                </c:pt>
                <c:pt idx="1081">
                  <c:v>77</c:v>
                </c:pt>
                <c:pt idx="1082">
                  <c:v>77</c:v>
                </c:pt>
                <c:pt idx="1083">
                  <c:v>77</c:v>
                </c:pt>
                <c:pt idx="1084">
                  <c:v>77</c:v>
                </c:pt>
                <c:pt idx="1085">
                  <c:v>77</c:v>
                </c:pt>
                <c:pt idx="1086">
                  <c:v>77</c:v>
                </c:pt>
                <c:pt idx="1087">
                  <c:v>77</c:v>
                </c:pt>
                <c:pt idx="1088">
                  <c:v>77</c:v>
                </c:pt>
                <c:pt idx="1089">
                  <c:v>77</c:v>
                </c:pt>
                <c:pt idx="1090">
                  <c:v>77</c:v>
                </c:pt>
                <c:pt idx="1091">
                  <c:v>77</c:v>
                </c:pt>
                <c:pt idx="1092">
                  <c:v>77</c:v>
                </c:pt>
                <c:pt idx="1093">
                  <c:v>77</c:v>
                </c:pt>
                <c:pt idx="1094">
                  <c:v>77</c:v>
                </c:pt>
                <c:pt idx="1095">
                  <c:v>77</c:v>
                </c:pt>
                <c:pt idx="1096">
                  <c:v>77</c:v>
                </c:pt>
                <c:pt idx="1097">
                  <c:v>77</c:v>
                </c:pt>
                <c:pt idx="1098">
                  <c:v>77</c:v>
                </c:pt>
                <c:pt idx="1099">
                  <c:v>77</c:v>
                </c:pt>
                <c:pt idx="1100">
                  <c:v>77</c:v>
                </c:pt>
                <c:pt idx="1101">
                  <c:v>77</c:v>
                </c:pt>
                <c:pt idx="1102">
                  <c:v>77</c:v>
                </c:pt>
                <c:pt idx="1103">
                  <c:v>77</c:v>
                </c:pt>
                <c:pt idx="1104">
                  <c:v>78</c:v>
                </c:pt>
                <c:pt idx="1105">
                  <c:v>78</c:v>
                </c:pt>
                <c:pt idx="1106">
                  <c:v>78</c:v>
                </c:pt>
                <c:pt idx="1107">
                  <c:v>78</c:v>
                </c:pt>
                <c:pt idx="1108">
                  <c:v>78</c:v>
                </c:pt>
                <c:pt idx="1109">
                  <c:v>78</c:v>
                </c:pt>
                <c:pt idx="1110">
                  <c:v>78</c:v>
                </c:pt>
                <c:pt idx="1111">
                  <c:v>78</c:v>
                </c:pt>
                <c:pt idx="1112">
                  <c:v>78</c:v>
                </c:pt>
                <c:pt idx="1113">
                  <c:v>78</c:v>
                </c:pt>
                <c:pt idx="1114">
                  <c:v>78</c:v>
                </c:pt>
                <c:pt idx="1115">
                  <c:v>78</c:v>
                </c:pt>
                <c:pt idx="1116">
                  <c:v>78</c:v>
                </c:pt>
                <c:pt idx="1117">
                  <c:v>78</c:v>
                </c:pt>
                <c:pt idx="1118">
                  <c:v>78</c:v>
                </c:pt>
                <c:pt idx="1119">
                  <c:v>78</c:v>
                </c:pt>
                <c:pt idx="1120">
                  <c:v>78</c:v>
                </c:pt>
                <c:pt idx="1121">
                  <c:v>78</c:v>
                </c:pt>
                <c:pt idx="1122">
                  <c:v>78</c:v>
                </c:pt>
                <c:pt idx="1123">
                  <c:v>78</c:v>
                </c:pt>
                <c:pt idx="1124">
                  <c:v>78</c:v>
                </c:pt>
                <c:pt idx="1125">
                  <c:v>78</c:v>
                </c:pt>
                <c:pt idx="1126">
                  <c:v>79</c:v>
                </c:pt>
                <c:pt idx="1127">
                  <c:v>79</c:v>
                </c:pt>
                <c:pt idx="1128">
                  <c:v>79</c:v>
                </c:pt>
                <c:pt idx="1129">
                  <c:v>79</c:v>
                </c:pt>
                <c:pt idx="1130">
                  <c:v>79</c:v>
                </c:pt>
                <c:pt idx="1131">
                  <c:v>79</c:v>
                </c:pt>
                <c:pt idx="1132">
                  <c:v>79</c:v>
                </c:pt>
                <c:pt idx="1133">
                  <c:v>79</c:v>
                </c:pt>
                <c:pt idx="1134">
                  <c:v>79</c:v>
                </c:pt>
                <c:pt idx="1135">
                  <c:v>79</c:v>
                </c:pt>
                <c:pt idx="1136">
                  <c:v>79</c:v>
                </c:pt>
                <c:pt idx="1137">
                  <c:v>79</c:v>
                </c:pt>
                <c:pt idx="1138">
                  <c:v>79</c:v>
                </c:pt>
                <c:pt idx="1139">
                  <c:v>79</c:v>
                </c:pt>
                <c:pt idx="1140">
                  <c:v>79</c:v>
                </c:pt>
                <c:pt idx="1141">
                  <c:v>79</c:v>
                </c:pt>
                <c:pt idx="1142">
                  <c:v>79</c:v>
                </c:pt>
                <c:pt idx="1143">
                  <c:v>79</c:v>
                </c:pt>
                <c:pt idx="1144">
                  <c:v>79</c:v>
                </c:pt>
                <c:pt idx="1145">
                  <c:v>79</c:v>
                </c:pt>
                <c:pt idx="1146">
                  <c:v>79</c:v>
                </c:pt>
                <c:pt idx="1147">
                  <c:v>79</c:v>
                </c:pt>
                <c:pt idx="1148">
                  <c:v>79</c:v>
                </c:pt>
                <c:pt idx="1149">
                  <c:v>79</c:v>
                </c:pt>
                <c:pt idx="1150">
                  <c:v>79</c:v>
                </c:pt>
                <c:pt idx="1151">
                  <c:v>79</c:v>
                </c:pt>
                <c:pt idx="1152">
                  <c:v>79</c:v>
                </c:pt>
                <c:pt idx="1153">
                  <c:v>80</c:v>
                </c:pt>
                <c:pt idx="1154">
                  <c:v>80</c:v>
                </c:pt>
                <c:pt idx="1155">
                  <c:v>80</c:v>
                </c:pt>
                <c:pt idx="1156">
                  <c:v>80</c:v>
                </c:pt>
                <c:pt idx="1157">
                  <c:v>80</c:v>
                </c:pt>
                <c:pt idx="1158">
                  <c:v>80</c:v>
                </c:pt>
                <c:pt idx="1159">
                  <c:v>80</c:v>
                </c:pt>
                <c:pt idx="1160">
                  <c:v>80</c:v>
                </c:pt>
                <c:pt idx="1161">
                  <c:v>80</c:v>
                </c:pt>
                <c:pt idx="1162">
                  <c:v>80</c:v>
                </c:pt>
                <c:pt idx="1163">
                  <c:v>80</c:v>
                </c:pt>
                <c:pt idx="1164">
                  <c:v>80</c:v>
                </c:pt>
                <c:pt idx="1165">
                  <c:v>80</c:v>
                </c:pt>
                <c:pt idx="1166">
                  <c:v>80</c:v>
                </c:pt>
                <c:pt idx="1167">
                  <c:v>80</c:v>
                </c:pt>
                <c:pt idx="1168">
                  <c:v>80</c:v>
                </c:pt>
                <c:pt idx="1169">
                  <c:v>80</c:v>
                </c:pt>
                <c:pt idx="1170">
                  <c:v>80</c:v>
                </c:pt>
                <c:pt idx="1171">
                  <c:v>80</c:v>
                </c:pt>
                <c:pt idx="1172">
                  <c:v>80</c:v>
                </c:pt>
                <c:pt idx="1173">
                  <c:v>80</c:v>
                </c:pt>
                <c:pt idx="1174">
                  <c:v>80</c:v>
                </c:pt>
                <c:pt idx="1175">
                  <c:v>80</c:v>
                </c:pt>
                <c:pt idx="1176">
                  <c:v>80</c:v>
                </c:pt>
                <c:pt idx="1177">
                  <c:v>80</c:v>
                </c:pt>
                <c:pt idx="1178">
                  <c:v>80</c:v>
                </c:pt>
                <c:pt idx="1179">
                  <c:v>80</c:v>
                </c:pt>
                <c:pt idx="1180">
                  <c:v>80</c:v>
                </c:pt>
                <c:pt idx="1181">
                  <c:v>81</c:v>
                </c:pt>
                <c:pt idx="1182">
                  <c:v>81</c:v>
                </c:pt>
                <c:pt idx="1183">
                  <c:v>81</c:v>
                </c:pt>
                <c:pt idx="1184">
                  <c:v>81</c:v>
                </c:pt>
                <c:pt idx="1185">
                  <c:v>81</c:v>
                </c:pt>
                <c:pt idx="1186">
                  <c:v>81</c:v>
                </c:pt>
                <c:pt idx="1187">
                  <c:v>81</c:v>
                </c:pt>
                <c:pt idx="1188">
                  <c:v>81</c:v>
                </c:pt>
                <c:pt idx="1189">
                  <c:v>81</c:v>
                </c:pt>
                <c:pt idx="1190">
                  <c:v>81</c:v>
                </c:pt>
                <c:pt idx="1191">
                  <c:v>81</c:v>
                </c:pt>
                <c:pt idx="1192">
                  <c:v>81</c:v>
                </c:pt>
                <c:pt idx="1193">
                  <c:v>81</c:v>
                </c:pt>
                <c:pt idx="1194">
                  <c:v>81</c:v>
                </c:pt>
                <c:pt idx="1195">
                  <c:v>81</c:v>
                </c:pt>
                <c:pt idx="1196">
                  <c:v>81</c:v>
                </c:pt>
                <c:pt idx="1197">
                  <c:v>81</c:v>
                </c:pt>
                <c:pt idx="1198">
                  <c:v>81</c:v>
                </c:pt>
                <c:pt idx="1199">
                  <c:v>81</c:v>
                </c:pt>
                <c:pt idx="1200">
                  <c:v>81</c:v>
                </c:pt>
                <c:pt idx="1201">
                  <c:v>81</c:v>
                </c:pt>
                <c:pt idx="1202">
                  <c:v>81</c:v>
                </c:pt>
                <c:pt idx="1203">
                  <c:v>81</c:v>
                </c:pt>
                <c:pt idx="1204">
                  <c:v>81</c:v>
                </c:pt>
                <c:pt idx="1205">
                  <c:v>81</c:v>
                </c:pt>
                <c:pt idx="1206">
                  <c:v>81</c:v>
                </c:pt>
                <c:pt idx="1207">
                  <c:v>81</c:v>
                </c:pt>
                <c:pt idx="1208">
                  <c:v>82</c:v>
                </c:pt>
                <c:pt idx="1209">
                  <c:v>82</c:v>
                </c:pt>
                <c:pt idx="1210">
                  <c:v>82</c:v>
                </c:pt>
                <c:pt idx="1211">
                  <c:v>82</c:v>
                </c:pt>
                <c:pt idx="1212">
                  <c:v>82</c:v>
                </c:pt>
                <c:pt idx="1213">
                  <c:v>82</c:v>
                </c:pt>
                <c:pt idx="1214">
                  <c:v>82</c:v>
                </c:pt>
                <c:pt idx="1215">
                  <c:v>82</c:v>
                </c:pt>
                <c:pt idx="1216">
                  <c:v>82</c:v>
                </c:pt>
                <c:pt idx="1217">
                  <c:v>82</c:v>
                </c:pt>
                <c:pt idx="1218">
                  <c:v>82</c:v>
                </c:pt>
                <c:pt idx="1219">
                  <c:v>82</c:v>
                </c:pt>
                <c:pt idx="1220">
                  <c:v>82</c:v>
                </c:pt>
                <c:pt idx="1221">
                  <c:v>82</c:v>
                </c:pt>
                <c:pt idx="1222">
                  <c:v>82</c:v>
                </c:pt>
                <c:pt idx="1223">
                  <c:v>82</c:v>
                </c:pt>
                <c:pt idx="1224">
                  <c:v>82</c:v>
                </c:pt>
                <c:pt idx="1225">
                  <c:v>82</c:v>
                </c:pt>
                <c:pt idx="1226">
                  <c:v>82</c:v>
                </c:pt>
                <c:pt idx="1227">
                  <c:v>82</c:v>
                </c:pt>
                <c:pt idx="1228">
                  <c:v>82</c:v>
                </c:pt>
                <c:pt idx="1229">
                  <c:v>83</c:v>
                </c:pt>
                <c:pt idx="1230">
                  <c:v>83</c:v>
                </c:pt>
                <c:pt idx="1231">
                  <c:v>83</c:v>
                </c:pt>
                <c:pt idx="1232">
                  <c:v>83</c:v>
                </c:pt>
                <c:pt idx="1233">
                  <c:v>83</c:v>
                </c:pt>
                <c:pt idx="1234">
                  <c:v>83</c:v>
                </c:pt>
                <c:pt idx="1235">
                  <c:v>83</c:v>
                </c:pt>
                <c:pt idx="1236">
                  <c:v>83</c:v>
                </c:pt>
                <c:pt idx="1237">
                  <c:v>83</c:v>
                </c:pt>
                <c:pt idx="1238">
                  <c:v>83</c:v>
                </c:pt>
                <c:pt idx="1239">
                  <c:v>83</c:v>
                </c:pt>
                <c:pt idx="1240">
                  <c:v>83</c:v>
                </c:pt>
                <c:pt idx="1241">
                  <c:v>83</c:v>
                </c:pt>
                <c:pt idx="1242">
                  <c:v>83</c:v>
                </c:pt>
                <c:pt idx="1243">
                  <c:v>83</c:v>
                </c:pt>
                <c:pt idx="1244">
                  <c:v>83</c:v>
                </c:pt>
                <c:pt idx="1245">
                  <c:v>83</c:v>
                </c:pt>
                <c:pt idx="1246">
                  <c:v>83</c:v>
                </c:pt>
                <c:pt idx="1247">
                  <c:v>83</c:v>
                </c:pt>
                <c:pt idx="1248">
                  <c:v>83</c:v>
                </c:pt>
                <c:pt idx="1249">
                  <c:v>83</c:v>
                </c:pt>
                <c:pt idx="1250">
                  <c:v>83</c:v>
                </c:pt>
                <c:pt idx="1251">
                  <c:v>84</c:v>
                </c:pt>
                <c:pt idx="1252">
                  <c:v>84</c:v>
                </c:pt>
                <c:pt idx="1253">
                  <c:v>84</c:v>
                </c:pt>
                <c:pt idx="1254">
                  <c:v>84</c:v>
                </c:pt>
                <c:pt idx="1255">
                  <c:v>84</c:v>
                </c:pt>
                <c:pt idx="1256">
                  <c:v>84</c:v>
                </c:pt>
                <c:pt idx="1257">
                  <c:v>84</c:v>
                </c:pt>
                <c:pt idx="1258">
                  <c:v>84</c:v>
                </c:pt>
                <c:pt idx="1259">
                  <c:v>84</c:v>
                </c:pt>
                <c:pt idx="1260">
                  <c:v>84</c:v>
                </c:pt>
                <c:pt idx="1261">
                  <c:v>84</c:v>
                </c:pt>
                <c:pt idx="1262">
                  <c:v>84</c:v>
                </c:pt>
                <c:pt idx="1263">
                  <c:v>84</c:v>
                </c:pt>
                <c:pt idx="1264">
                  <c:v>84</c:v>
                </c:pt>
                <c:pt idx="1265">
                  <c:v>84</c:v>
                </c:pt>
                <c:pt idx="1266">
                  <c:v>84</c:v>
                </c:pt>
                <c:pt idx="1267">
                  <c:v>84</c:v>
                </c:pt>
                <c:pt idx="1268">
                  <c:v>84</c:v>
                </c:pt>
                <c:pt idx="1269">
                  <c:v>84</c:v>
                </c:pt>
                <c:pt idx="1270">
                  <c:v>84</c:v>
                </c:pt>
                <c:pt idx="1271">
                  <c:v>84</c:v>
                </c:pt>
                <c:pt idx="1272">
                  <c:v>84</c:v>
                </c:pt>
                <c:pt idx="1273">
                  <c:v>84</c:v>
                </c:pt>
                <c:pt idx="1274">
                  <c:v>84</c:v>
                </c:pt>
                <c:pt idx="1275">
                  <c:v>84</c:v>
                </c:pt>
                <c:pt idx="1276">
                  <c:v>84</c:v>
                </c:pt>
                <c:pt idx="1277">
                  <c:v>84</c:v>
                </c:pt>
                <c:pt idx="1278">
                  <c:v>84</c:v>
                </c:pt>
                <c:pt idx="1279">
                  <c:v>84</c:v>
                </c:pt>
                <c:pt idx="1280">
                  <c:v>84</c:v>
                </c:pt>
                <c:pt idx="1281">
                  <c:v>84</c:v>
                </c:pt>
                <c:pt idx="1282">
                  <c:v>84</c:v>
                </c:pt>
                <c:pt idx="1283">
                  <c:v>85</c:v>
                </c:pt>
                <c:pt idx="1284">
                  <c:v>85</c:v>
                </c:pt>
                <c:pt idx="1285">
                  <c:v>85</c:v>
                </c:pt>
                <c:pt idx="1286">
                  <c:v>85</c:v>
                </c:pt>
                <c:pt idx="1287">
                  <c:v>85</c:v>
                </c:pt>
                <c:pt idx="1288">
                  <c:v>85</c:v>
                </c:pt>
                <c:pt idx="1289">
                  <c:v>85</c:v>
                </c:pt>
                <c:pt idx="1290">
                  <c:v>85</c:v>
                </c:pt>
                <c:pt idx="1291">
                  <c:v>85</c:v>
                </c:pt>
                <c:pt idx="1292">
                  <c:v>85</c:v>
                </c:pt>
                <c:pt idx="1293">
                  <c:v>85</c:v>
                </c:pt>
                <c:pt idx="1294">
                  <c:v>85</c:v>
                </c:pt>
                <c:pt idx="1295">
                  <c:v>85</c:v>
                </c:pt>
                <c:pt idx="1296">
                  <c:v>85</c:v>
                </c:pt>
                <c:pt idx="1297">
                  <c:v>85</c:v>
                </c:pt>
                <c:pt idx="1298">
                  <c:v>85</c:v>
                </c:pt>
                <c:pt idx="1299">
                  <c:v>85</c:v>
                </c:pt>
                <c:pt idx="1300">
                  <c:v>85</c:v>
                </c:pt>
                <c:pt idx="1301">
                  <c:v>85</c:v>
                </c:pt>
                <c:pt idx="1302">
                  <c:v>85</c:v>
                </c:pt>
                <c:pt idx="1303">
                  <c:v>85</c:v>
                </c:pt>
                <c:pt idx="1304">
                  <c:v>85</c:v>
                </c:pt>
                <c:pt idx="1305">
                  <c:v>85</c:v>
                </c:pt>
                <c:pt idx="1306">
                  <c:v>85</c:v>
                </c:pt>
                <c:pt idx="1307">
                  <c:v>86</c:v>
                </c:pt>
                <c:pt idx="1308">
                  <c:v>86</c:v>
                </c:pt>
                <c:pt idx="1309">
                  <c:v>86</c:v>
                </c:pt>
                <c:pt idx="1310">
                  <c:v>86</c:v>
                </c:pt>
                <c:pt idx="1311">
                  <c:v>86</c:v>
                </c:pt>
                <c:pt idx="1312">
                  <c:v>86</c:v>
                </c:pt>
                <c:pt idx="1313">
                  <c:v>86</c:v>
                </c:pt>
                <c:pt idx="1314">
                  <c:v>86</c:v>
                </c:pt>
                <c:pt idx="1315">
                  <c:v>86</c:v>
                </c:pt>
                <c:pt idx="1316">
                  <c:v>86</c:v>
                </c:pt>
                <c:pt idx="1317">
                  <c:v>86</c:v>
                </c:pt>
                <c:pt idx="1318">
                  <c:v>86</c:v>
                </c:pt>
                <c:pt idx="1319">
                  <c:v>86</c:v>
                </c:pt>
                <c:pt idx="1320">
                  <c:v>86</c:v>
                </c:pt>
                <c:pt idx="1321">
                  <c:v>86</c:v>
                </c:pt>
                <c:pt idx="1322">
                  <c:v>86</c:v>
                </c:pt>
                <c:pt idx="1323">
                  <c:v>86</c:v>
                </c:pt>
                <c:pt idx="1324">
                  <c:v>86</c:v>
                </c:pt>
                <c:pt idx="1325">
                  <c:v>86</c:v>
                </c:pt>
                <c:pt idx="1326">
                  <c:v>86</c:v>
                </c:pt>
                <c:pt idx="1327">
                  <c:v>87</c:v>
                </c:pt>
                <c:pt idx="1328">
                  <c:v>87</c:v>
                </c:pt>
                <c:pt idx="1329">
                  <c:v>87</c:v>
                </c:pt>
                <c:pt idx="1330">
                  <c:v>87</c:v>
                </c:pt>
                <c:pt idx="1331">
                  <c:v>87</c:v>
                </c:pt>
                <c:pt idx="1332">
                  <c:v>87</c:v>
                </c:pt>
                <c:pt idx="1333">
                  <c:v>87</c:v>
                </c:pt>
                <c:pt idx="1334">
                  <c:v>87</c:v>
                </c:pt>
                <c:pt idx="1335">
                  <c:v>87</c:v>
                </c:pt>
                <c:pt idx="1336">
                  <c:v>87</c:v>
                </c:pt>
                <c:pt idx="1337">
                  <c:v>87</c:v>
                </c:pt>
                <c:pt idx="1338">
                  <c:v>87</c:v>
                </c:pt>
                <c:pt idx="1339">
                  <c:v>87</c:v>
                </c:pt>
                <c:pt idx="1340">
                  <c:v>87</c:v>
                </c:pt>
                <c:pt idx="1341">
                  <c:v>87</c:v>
                </c:pt>
                <c:pt idx="1342">
                  <c:v>87</c:v>
                </c:pt>
                <c:pt idx="1343">
                  <c:v>87</c:v>
                </c:pt>
                <c:pt idx="1344">
                  <c:v>87</c:v>
                </c:pt>
                <c:pt idx="1345">
                  <c:v>87</c:v>
                </c:pt>
                <c:pt idx="1346">
                  <c:v>87</c:v>
                </c:pt>
                <c:pt idx="1347">
                  <c:v>87</c:v>
                </c:pt>
                <c:pt idx="1348">
                  <c:v>87</c:v>
                </c:pt>
                <c:pt idx="1349">
                  <c:v>88</c:v>
                </c:pt>
                <c:pt idx="1350">
                  <c:v>88</c:v>
                </c:pt>
                <c:pt idx="1351">
                  <c:v>88</c:v>
                </c:pt>
                <c:pt idx="1352">
                  <c:v>88</c:v>
                </c:pt>
                <c:pt idx="1353">
                  <c:v>88</c:v>
                </c:pt>
                <c:pt idx="1354">
                  <c:v>88</c:v>
                </c:pt>
                <c:pt idx="1355">
                  <c:v>88</c:v>
                </c:pt>
                <c:pt idx="1356">
                  <c:v>88</c:v>
                </c:pt>
                <c:pt idx="1357">
                  <c:v>88</c:v>
                </c:pt>
                <c:pt idx="1358">
                  <c:v>88</c:v>
                </c:pt>
                <c:pt idx="1359">
                  <c:v>88</c:v>
                </c:pt>
                <c:pt idx="1360">
                  <c:v>88</c:v>
                </c:pt>
                <c:pt idx="1361">
                  <c:v>88</c:v>
                </c:pt>
                <c:pt idx="1362">
                  <c:v>88</c:v>
                </c:pt>
                <c:pt idx="1363">
                  <c:v>88</c:v>
                </c:pt>
                <c:pt idx="1364">
                  <c:v>88</c:v>
                </c:pt>
                <c:pt idx="1365">
                  <c:v>88</c:v>
                </c:pt>
                <c:pt idx="1366">
                  <c:v>88</c:v>
                </c:pt>
                <c:pt idx="1367">
                  <c:v>89</c:v>
                </c:pt>
                <c:pt idx="1368">
                  <c:v>89</c:v>
                </c:pt>
                <c:pt idx="1369">
                  <c:v>89</c:v>
                </c:pt>
                <c:pt idx="1370">
                  <c:v>89</c:v>
                </c:pt>
                <c:pt idx="1371">
                  <c:v>89</c:v>
                </c:pt>
                <c:pt idx="1372">
                  <c:v>89</c:v>
                </c:pt>
                <c:pt idx="1373">
                  <c:v>89</c:v>
                </c:pt>
                <c:pt idx="1374">
                  <c:v>89</c:v>
                </c:pt>
                <c:pt idx="1375">
                  <c:v>89</c:v>
                </c:pt>
                <c:pt idx="1376">
                  <c:v>89</c:v>
                </c:pt>
                <c:pt idx="1377">
                  <c:v>89</c:v>
                </c:pt>
                <c:pt idx="1378">
                  <c:v>89</c:v>
                </c:pt>
                <c:pt idx="1379">
                  <c:v>89</c:v>
                </c:pt>
                <c:pt idx="1380">
                  <c:v>89</c:v>
                </c:pt>
                <c:pt idx="1381">
                  <c:v>89</c:v>
                </c:pt>
                <c:pt idx="1382">
                  <c:v>89</c:v>
                </c:pt>
                <c:pt idx="1383">
                  <c:v>89</c:v>
                </c:pt>
                <c:pt idx="1384">
                  <c:v>89</c:v>
                </c:pt>
                <c:pt idx="1385">
                  <c:v>90</c:v>
                </c:pt>
                <c:pt idx="1386">
                  <c:v>90</c:v>
                </c:pt>
                <c:pt idx="1387">
                  <c:v>90</c:v>
                </c:pt>
                <c:pt idx="1388">
                  <c:v>90</c:v>
                </c:pt>
                <c:pt idx="1389">
                  <c:v>90</c:v>
                </c:pt>
                <c:pt idx="1390">
                  <c:v>90</c:v>
                </c:pt>
                <c:pt idx="1391">
                  <c:v>90</c:v>
                </c:pt>
                <c:pt idx="1392">
                  <c:v>90</c:v>
                </c:pt>
                <c:pt idx="1393">
                  <c:v>90</c:v>
                </c:pt>
                <c:pt idx="1394">
                  <c:v>90</c:v>
                </c:pt>
                <c:pt idx="1395">
                  <c:v>90</c:v>
                </c:pt>
                <c:pt idx="1396">
                  <c:v>90</c:v>
                </c:pt>
                <c:pt idx="1397">
                  <c:v>90</c:v>
                </c:pt>
                <c:pt idx="1398">
                  <c:v>90</c:v>
                </c:pt>
                <c:pt idx="1399">
                  <c:v>90</c:v>
                </c:pt>
                <c:pt idx="1400">
                  <c:v>90</c:v>
                </c:pt>
                <c:pt idx="1401">
                  <c:v>90</c:v>
                </c:pt>
                <c:pt idx="1402">
                  <c:v>90</c:v>
                </c:pt>
                <c:pt idx="1403">
                  <c:v>91</c:v>
                </c:pt>
                <c:pt idx="1404">
                  <c:v>91</c:v>
                </c:pt>
                <c:pt idx="1405">
                  <c:v>91</c:v>
                </c:pt>
                <c:pt idx="1406">
                  <c:v>91</c:v>
                </c:pt>
                <c:pt idx="1407">
                  <c:v>91</c:v>
                </c:pt>
                <c:pt idx="1408">
                  <c:v>91</c:v>
                </c:pt>
                <c:pt idx="1409">
                  <c:v>91</c:v>
                </c:pt>
                <c:pt idx="1410">
                  <c:v>91</c:v>
                </c:pt>
                <c:pt idx="1411">
                  <c:v>91</c:v>
                </c:pt>
                <c:pt idx="1412">
                  <c:v>91</c:v>
                </c:pt>
                <c:pt idx="1413">
                  <c:v>91</c:v>
                </c:pt>
                <c:pt idx="1414">
                  <c:v>91</c:v>
                </c:pt>
                <c:pt idx="1415">
                  <c:v>92</c:v>
                </c:pt>
                <c:pt idx="1416">
                  <c:v>92</c:v>
                </c:pt>
                <c:pt idx="1417">
                  <c:v>92</c:v>
                </c:pt>
                <c:pt idx="1418">
                  <c:v>92</c:v>
                </c:pt>
                <c:pt idx="1419">
                  <c:v>92</c:v>
                </c:pt>
                <c:pt idx="1420">
                  <c:v>92</c:v>
                </c:pt>
                <c:pt idx="1421">
                  <c:v>92</c:v>
                </c:pt>
                <c:pt idx="1422">
                  <c:v>92</c:v>
                </c:pt>
                <c:pt idx="1423">
                  <c:v>92</c:v>
                </c:pt>
                <c:pt idx="1424">
                  <c:v>92</c:v>
                </c:pt>
                <c:pt idx="1425">
                  <c:v>92</c:v>
                </c:pt>
                <c:pt idx="1426">
                  <c:v>92</c:v>
                </c:pt>
                <c:pt idx="1427">
                  <c:v>92</c:v>
                </c:pt>
                <c:pt idx="1428">
                  <c:v>92</c:v>
                </c:pt>
                <c:pt idx="1429">
                  <c:v>92</c:v>
                </c:pt>
                <c:pt idx="1430">
                  <c:v>93</c:v>
                </c:pt>
                <c:pt idx="1431">
                  <c:v>93</c:v>
                </c:pt>
                <c:pt idx="1432">
                  <c:v>93</c:v>
                </c:pt>
                <c:pt idx="1433">
                  <c:v>93</c:v>
                </c:pt>
                <c:pt idx="1434">
                  <c:v>93</c:v>
                </c:pt>
                <c:pt idx="1435">
                  <c:v>93</c:v>
                </c:pt>
                <c:pt idx="1436">
                  <c:v>93</c:v>
                </c:pt>
                <c:pt idx="1437">
                  <c:v>93</c:v>
                </c:pt>
                <c:pt idx="1438">
                  <c:v>93</c:v>
                </c:pt>
                <c:pt idx="1439">
                  <c:v>93</c:v>
                </c:pt>
                <c:pt idx="1440">
                  <c:v>93</c:v>
                </c:pt>
                <c:pt idx="1441">
                  <c:v>93</c:v>
                </c:pt>
                <c:pt idx="1442">
                  <c:v>93</c:v>
                </c:pt>
                <c:pt idx="1443">
                  <c:v>93</c:v>
                </c:pt>
                <c:pt idx="1444">
                  <c:v>93</c:v>
                </c:pt>
                <c:pt idx="1445">
                  <c:v>94</c:v>
                </c:pt>
                <c:pt idx="1446">
                  <c:v>94</c:v>
                </c:pt>
                <c:pt idx="1447">
                  <c:v>94</c:v>
                </c:pt>
                <c:pt idx="1448">
                  <c:v>94</c:v>
                </c:pt>
                <c:pt idx="1449">
                  <c:v>94</c:v>
                </c:pt>
                <c:pt idx="1450">
                  <c:v>94</c:v>
                </c:pt>
                <c:pt idx="1451">
                  <c:v>94</c:v>
                </c:pt>
                <c:pt idx="1452">
                  <c:v>94</c:v>
                </c:pt>
                <c:pt idx="1453">
                  <c:v>94</c:v>
                </c:pt>
                <c:pt idx="1454">
                  <c:v>94</c:v>
                </c:pt>
                <c:pt idx="1455">
                  <c:v>94</c:v>
                </c:pt>
                <c:pt idx="1456">
                  <c:v>94</c:v>
                </c:pt>
                <c:pt idx="1457">
                  <c:v>94</c:v>
                </c:pt>
                <c:pt idx="1458">
                  <c:v>94</c:v>
                </c:pt>
                <c:pt idx="1459">
                  <c:v>95</c:v>
                </c:pt>
                <c:pt idx="1460">
                  <c:v>95</c:v>
                </c:pt>
                <c:pt idx="1461">
                  <c:v>95</c:v>
                </c:pt>
                <c:pt idx="1462">
                  <c:v>95</c:v>
                </c:pt>
                <c:pt idx="1463">
                  <c:v>95</c:v>
                </c:pt>
                <c:pt idx="1464">
                  <c:v>95</c:v>
                </c:pt>
                <c:pt idx="1465">
                  <c:v>95</c:v>
                </c:pt>
                <c:pt idx="1466">
                  <c:v>96</c:v>
                </c:pt>
                <c:pt idx="1467">
                  <c:v>96</c:v>
                </c:pt>
                <c:pt idx="1468">
                  <c:v>96</c:v>
                </c:pt>
                <c:pt idx="1469">
                  <c:v>96</c:v>
                </c:pt>
                <c:pt idx="1470">
                  <c:v>96</c:v>
                </c:pt>
                <c:pt idx="1471">
                  <c:v>96</c:v>
                </c:pt>
                <c:pt idx="1472">
                  <c:v>96</c:v>
                </c:pt>
                <c:pt idx="1473">
                  <c:v>96</c:v>
                </c:pt>
                <c:pt idx="1474">
                  <c:v>96</c:v>
                </c:pt>
                <c:pt idx="1475">
                  <c:v>96</c:v>
                </c:pt>
                <c:pt idx="1476">
                  <c:v>96</c:v>
                </c:pt>
                <c:pt idx="1477">
                  <c:v>96</c:v>
                </c:pt>
                <c:pt idx="1478">
                  <c:v>96</c:v>
                </c:pt>
                <c:pt idx="1479">
                  <c:v>96</c:v>
                </c:pt>
                <c:pt idx="1480">
                  <c:v>96</c:v>
                </c:pt>
                <c:pt idx="1481">
                  <c:v>97</c:v>
                </c:pt>
                <c:pt idx="1482">
                  <c:v>97</c:v>
                </c:pt>
                <c:pt idx="1483">
                  <c:v>97</c:v>
                </c:pt>
                <c:pt idx="1484">
                  <c:v>97</c:v>
                </c:pt>
                <c:pt idx="1485">
                  <c:v>97</c:v>
                </c:pt>
                <c:pt idx="1486">
                  <c:v>97</c:v>
                </c:pt>
                <c:pt idx="1487">
                  <c:v>97</c:v>
                </c:pt>
                <c:pt idx="1488">
                  <c:v>97</c:v>
                </c:pt>
                <c:pt idx="1489">
                  <c:v>97</c:v>
                </c:pt>
                <c:pt idx="1490">
                  <c:v>97</c:v>
                </c:pt>
                <c:pt idx="1491">
                  <c:v>97</c:v>
                </c:pt>
                <c:pt idx="1492">
                  <c:v>98</c:v>
                </c:pt>
                <c:pt idx="1493">
                  <c:v>98</c:v>
                </c:pt>
                <c:pt idx="1494">
                  <c:v>98</c:v>
                </c:pt>
                <c:pt idx="1495">
                  <c:v>98</c:v>
                </c:pt>
                <c:pt idx="1496">
                  <c:v>98</c:v>
                </c:pt>
                <c:pt idx="1497">
                  <c:v>98</c:v>
                </c:pt>
                <c:pt idx="1498">
                  <c:v>98</c:v>
                </c:pt>
                <c:pt idx="1499">
                  <c:v>98</c:v>
                </c:pt>
                <c:pt idx="1500">
                  <c:v>98</c:v>
                </c:pt>
                <c:pt idx="1501">
                  <c:v>98</c:v>
                </c:pt>
                <c:pt idx="1502">
                  <c:v>98</c:v>
                </c:pt>
                <c:pt idx="1503">
                  <c:v>98</c:v>
                </c:pt>
                <c:pt idx="1504">
                  <c:v>98</c:v>
                </c:pt>
                <c:pt idx="1505">
                  <c:v>98</c:v>
                </c:pt>
                <c:pt idx="1506">
                  <c:v>99</c:v>
                </c:pt>
                <c:pt idx="1507">
                  <c:v>99</c:v>
                </c:pt>
                <c:pt idx="1508">
                  <c:v>99</c:v>
                </c:pt>
                <c:pt idx="1509">
                  <c:v>99</c:v>
                </c:pt>
                <c:pt idx="1510">
                  <c:v>99</c:v>
                </c:pt>
                <c:pt idx="1511">
                  <c:v>99</c:v>
                </c:pt>
                <c:pt idx="1512">
                  <c:v>99</c:v>
                </c:pt>
                <c:pt idx="1513">
                  <c:v>100</c:v>
                </c:pt>
                <c:pt idx="1514">
                  <c:v>100</c:v>
                </c:pt>
                <c:pt idx="1515">
                  <c:v>100</c:v>
                </c:pt>
                <c:pt idx="1516">
                  <c:v>100</c:v>
                </c:pt>
                <c:pt idx="1517">
                  <c:v>101</c:v>
                </c:pt>
                <c:pt idx="1518">
                  <c:v>101</c:v>
                </c:pt>
                <c:pt idx="1519">
                  <c:v>101</c:v>
                </c:pt>
                <c:pt idx="1520">
                  <c:v>101</c:v>
                </c:pt>
                <c:pt idx="1521">
                  <c:v>101</c:v>
                </c:pt>
                <c:pt idx="1522">
                  <c:v>101</c:v>
                </c:pt>
                <c:pt idx="1523">
                  <c:v>101</c:v>
                </c:pt>
                <c:pt idx="1524">
                  <c:v>101</c:v>
                </c:pt>
                <c:pt idx="1525">
                  <c:v>101</c:v>
                </c:pt>
                <c:pt idx="1526">
                  <c:v>102</c:v>
                </c:pt>
                <c:pt idx="1527">
                  <c:v>102</c:v>
                </c:pt>
                <c:pt idx="1528">
                  <c:v>102</c:v>
                </c:pt>
                <c:pt idx="1529">
                  <c:v>102</c:v>
                </c:pt>
                <c:pt idx="1530">
                  <c:v>102</c:v>
                </c:pt>
                <c:pt idx="1531">
                  <c:v>102</c:v>
                </c:pt>
                <c:pt idx="1532">
                  <c:v>102</c:v>
                </c:pt>
                <c:pt idx="1533">
                  <c:v>102</c:v>
                </c:pt>
                <c:pt idx="1534">
                  <c:v>102</c:v>
                </c:pt>
                <c:pt idx="1535">
                  <c:v>102</c:v>
                </c:pt>
                <c:pt idx="1536">
                  <c:v>102</c:v>
                </c:pt>
                <c:pt idx="1537">
                  <c:v>103</c:v>
                </c:pt>
                <c:pt idx="1538">
                  <c:v>103</c:v>
                </c:pt>
                <c:pt idx="1539">
                  <c:v>103</c:v>
                </c:pt>
                <c:pt idx="1540">
                  <c:v>103</c:v>
                </c:pt>
                <c:pt idx="1541">
                  <c:v>103</c:v>
                </c:pt>
                <c:pt idx="1542">
                  <c:v>103</c:v>
                </c:pt>
                <c:pt idx="1543">
                  <c:v>103</c:v>
                </c:pt>
                <c:pt idx="1544">
                  <c:v>103</c:v>
                </c:pt>
                <c:pt idx="1545">
                  <c:v>104</c:v>
                </c:pt>
                <c:pt idx="1546">
                  <c:v>104</c:v>
                </c:pt>
                <c:pt idx="1547">
                  <c:v>104</c:v>
                </c:pt>
                <c:pt idx="1548">
                  <c:v>104</c:v>
                </c:pt>
                <c:pt idx="1549">
                  <c:v>104</c:v>
                </c:pt>
                <c:pt idx="1550">
                  <c:v>104</c:v>
                </c:pt>
                <c:pt idx="1551">
                  <c:v>105</c:v>
                </c:pt>
                <c:pt idx="1552">
                  <c:v>105</c:v>
                </c:pt>
                <c:pt idx="1553">
                  <c:v>105</c:v>
                </c:pt>
                <c:pt idx="1554">
                  <c:v>105</c:v>
                </c:pt>
                <c:pt idx="1555">
                  <c:v>105</c:v>
                </c:pt>
                <c:pt idx="1556">
                  <c:v>105</c:v>
                </c:pt>
                <c:pt idx="1557">
                  <c:v>106</c:v>
                </c:pt>
                <c:pt idx="1558">
                  <c:v>106</c:v>
                </c:pt>
                <c:pt idx="1559">
                  <c:v>106</c:v>
                </c:pt>
                <c:pt idx="1560">
                  <c:v>106</c:v>
                </c:pt>
                <c:pt idx="1561">
                  <c:v>106</c:v>
                </c:pt>
                <c:pt idx="1562">
                  <c:v>107</c:v>
                </c:pt>
                <c:pt idx="1563">
                  <c:v>107</c:v>
                </c:pt>
                <c:pt idx="1564">
                  <c:v>107</c:v>
                </c:pt>
                <c:pt idx="1565">
                  <c:v>107</c:v>
                </c:pt>
                <c:pt idx="1566">
                  <c:v>107</c:v>
                </c:pt>
                <c:pt idx="1567">
                  <c:v>107</c:v>
                </c:pt>
                <c:pt idx="1568">
                  <c:v>107</c:v>
                </c:pt>
                <c:pt idx="1569">
                  <c:v>107</c:v>
                </c:pt>
                <c:pt idx="1570">
                  <c:v>108</c:v>
                </c:pt>
                <c:pt idx="1571">
                  <c:v>108</c:v>
                </c:pt>
                <c:pt idx="1572">
                  <c:v>108</c:v>
                </c:pt>
                <c:pt idx="1573">
                  <c:v>108</c:v>
                </c:pt>
                <c:pt idx="1574">
                  <c:v>108</c:v>
                </c:pt>
                <c:pt idx="1575">
                  <c:v>108</c:v>
                </c:pt>
                <c:pt idx="1576">
                  <c:v>108</c:v>
                </c:pt>
                <c:pt idx="1577">
                  <c:v>108</c:v>
                </c:pt>
                <c:pt idx="1578">
                  <c:v>108</c:v>
                </c:pt>
                <c:pt idx="1579">
                  <c:v>109</c:v>
                </c:pt>
                <c:pt idx="1580">
                  <c:v>109</c:v>
                </c:pt>
                <c:pt idx="1581">
                  <c:v>109</c:v>
                </c:pt>
                <c:pt idx="1582">
                  <c:v>110</c:v>
                </c:pt>
                <c:pt idx="1583">
                  <c:v>110</c:v>
                </c:pt>
                <c:pt idx="1584">
                  <c:v>110</c:v>
                </c:pt>
                <c:pt idx="1585">
                  <c:v>110</c:v>
                </c:pt>
                <c:pt idx="1586">
                  <c:v>110</c:v>
                </c:pt>
                <c:pt idx="1587">
                  <c:v>110</c:v>
                </c:pt>
                <c:pt idx="1588">
                  <c:v>111</c:v>
                </c:pt>
                <c:pt idx="1589">
                  <c:v>112</c:v>
                </c:pt>
                <c:pt idx="1590">
                  <c:v>112</c:v>
                </c:pt>
                <c:pt idx="1591">
                  <c:v>112</c:v>
                </c:pt>
                <c:pt idx="1592">
                  <c:v>112</c:v>
                </c:pt>
                <c:pt idx="1593">
                  <c:v>112</c:v>
                </c:pt>
                <c:pt idx="1594">
                  <c:v>113</c:v>
                </c:pt>
                <c:pt idx="1595">
                  <c:v>113</c:v>
                </c:pt>
                <c:pt idx="1596">
                  <c:v>114</c:v>
                </c:pt>
                <c:pt idx="1597">
                  <c:v>114</c:v>
                </c:pt>
                <c:pt idx="1598">
                  <c:v>114</c:v>
                </c:pt>
                <c:pt idx="1599">
                  <c:v>115</c:v>
                </c:pt>
                <c:pt idx="1600">
                  <c:v>116</c:v>
                </c:pt>
                <c:pt idx="1601">
                  <c:v>117</c:v>
                </c:pt>
                <c:pt idx="1602">
                  <c:v>117</c:v>
                </c:pt>
                <c:pt idx="1603">
                  <c:v>118</c:v>
                </c:pt>
                <c:pt idx="1604">
                  <c:v>118</c:v>
                </c:pt>
                <c:pt idx="1605">
                  <c:v>119</c:v>
                </c:pt>
                <c:pt idx="1606">
                  <c:v>119</c:v>
                </c:pt>
                <c:pt idx="1607">
                  <c:v>119</c:v>
                </c:pt>
                <c:pt idx="1608">
                  <c:v>119</c:v>
                </c:pt>
                <c:pt idx="1609">
                  <c:v>120</c:v>
                </c:pt>
                <c:pt idx="1610">
                  <c:v>120</c:v>
                </c:pt>
                <c:pt idx="1611">
                  <c:v>121</c:v>
                </c:pt>
                <c:pt idx="1612">
                  <c:v>122</c:v>
                </c:pt>
                <c:pt idx="1613">
                  <c:v>124</c:v>
                </c:pt>
                <c:pt idx="1614">
                  <c:v>125</c:v>
                </c:pt>
                <c:pt idx="1615">
                  <c:v>126</c:v>
                </c:pt>
                <c:pt idx="1616">
                  <c:v>129</c:v>
                </c:pt>
                <c:pt idx="1617">
                  <c:v>130</c:v>
                </c:pt>
                <c:pt idx="1618">
                  <c:v>131</c:v>
                </c:pt>
                <c:pt idx="1619">
                  <c:v>131</c:v>
                </c:pt>
                <c:pt idx="1620">
                  <c:v>133</c:v>
                </c:pt>
                <c:pt idx="1621">
                  <c:v>141</c:v>
                </c:pt>
                <c:pt idx="1622">
                  <c:v>144</c:v>
                </c:pt>
                <c:pt idx="1623">
                  <c:v>152</c:v>
                </c:pt>
              </c:numCache>
            </c:numRef>
          </c:xVal>
          <c:yVal>
            <c:numRef>
              <c:f>Dataset!$D$2:$D$1625</c:f>
              <c:numCache>
                <c:formatCode>General</c:formatCode>
                <c:ptCount val="1624"/>
                <c:pt idx="0">
                  <c:v>105</c:v>
                </c:pt>
                <c:pt idx="1">
                  <c:v>149</c:v>
                </c:pt>
                <c:pt idx="2">
                  <c:v>131</c:v>
                </c:pt>
                <c:pt idx="3">
                  <c:v>128</c:v>
                </c:pt>
                <c:pt idx="4">
                  <c:v>119</c:v>
                </c:pt>
                <c:pt idx="5">
                  <c:v>122</c:v>
                </c:pt>
                <c:pt idx="6">
                  <c:v>135</c:v>
                </c:pt>
                <c:pt idx="7">
                  <c:v>130</c:v>
                </c:pt>
                <c:pt idx="8">
                  <c:v>125</c:v>
                </c:pt>
                <c:pt idx="9">
                  <c:v>112</c:v>
                </c:pt>
                <c:pt idx="10">
                  <c:v>130</c:v>
                </c:pt>
                <c:pt idx="11">
                  <c:v>118</c:v>
                </c:pt>
                <c:pt idx="12">
                  <c:v>113</c:v>
                </c:pt>
                <c:pt idx="13">
                  <c:v>106</c:v>
                </c:pt>
                <c:pt idx="14">
                  <c:v>127</c:v>
                </c:pt>
                <c:pt idx="15">
                  <c:v>121</c:v>
                </c:pt>
                <c:pt idx="16">
                  <c:v>122</c:v>
                </c:pt>
                <c:pt idx="17">
                  <c:v>118</c:v>
                </c:pt>
                <c:pt idx="18">
                  <c:v>117</c:v>
                </c:pt>
                <c:pt idx="19">
                  <c:v>125</c:v>
                </c:pt>
                <c:pt idx="20">
                  <c:v>121</c:v>
                </c:pt>
                <c:pt idx="21">
                  <c:v>107</c:v>
                </c:pt>
                <c:pt idx="22">
                  <c:v>105</c:v>
                </c:pt>
                <c:pt idx="23">
                  <c:v>132</c:v>
                </c:pt>
                <c:pt idx="24">
                  <c:v>132</c:v>
                </c:pt>
                <c:pt idx="25">
                  <c:v>133</c:v>
                </c:pt>
                <c:pt idx="26">
                  <c:v>114</c:v>
                </c:pt>
                <c:pt idx="27">
                  <c:v>116</c:v>
                </c:pt>
                <c:pt idx="28">
                  <c:v>116</c:v>
                </c:pt>
                <c:pt idx="29">
                  <c:v>106</c:v>
                </c:pt>
                <c:pt idx="30">
                  <c:v>125</c:v>
                </c:pt>
                <c:pt idx="31">
                  <c:v>121</c:v>
                </c:pt>
                <c:pt idx="32">
                  <c:v>123</c:v>
                </c:pt>
                <c:pt idx="33">
                  <c:v>132</c:v>
                </c:pt>
                <c:pt idx="34">
                  <c:v>117</c:v>
                </c:pt>
                <c:pt idx="35">
                  <c:v>107</c:v>
                </c:pt>
                <c:pt idx="36">
                  <c:v>129</c:v>
                </c:pt>
                <c:pt idx="37">
                  <c:v>125</c:v>
                </c:pt>
                <c:pt idx="38">
                  <c:v>107</c:v>
                </c:pt>
                <c:pt idx="39">
                  <c:v>112</c:v>
                </c:pt>
                <c:pt idx="40">
                  <c:v>96</c:v>
                </c:pt>
                <c:pt idx="41">
                  <c:v>104</c:v>
                </c:pt>
                <c:pt idx="42">
                  <c:v>127</c:v>
                </c:pt>
                <c:pt idx="43">
                  <c:v>107</c:v>
                </c:pt>
                <c:pt idx="44">
                  <c:v>110</c:v>
                </c:pt>
                <c:pt idx="45">
                  <c:v>113</c:v>
                </c:pt>
                <c:pt idx="46">
                  <c:v>136</c:v>
                </c:pt>
                <c:pt idx="47">
                  <c:v>128</c:v>
                </c:pt>
                <c:pt idx="48">
                  <c:v>96</c:v>
                </c:pt>
                <c:pt idx="49">
                  <c:v>99</c:v>
                </c:pt>
                <c:pt idx="50">
                  <c:v>97</c:v>
                </c:pt>
                <c:pt idx="51">
                  <c:v>125</c:v>
                </c:pt>
                <c:pt idx="52">
                  <c:v>116</c:v>
                </c:pt>
                <c:pt idx="53">
                  <c:v>104</c:v>
                </c:pt>
                <c:pt idx="54">
                  <c:v>109</c:v>
                </c:pt>
                <c:pt idx="55">
                  <c:v>115</c:v>
                </c:pt>
                <c:pt idx="56">
                  <c:v>118</c:v>
                </c:pt>
                <c:pt idx="57">
                  <c:v>104</c:v>
                </c:pt>
                <c:pt idx="58">
                  <c:v>96</c:v>
                </c:pt>
                <c:pt idx="59">
                  <c:v>115</c:v>
                </c:pt>
                <c:pt idx="60">
                  <c:v>114</c:v>
                </c:pt>
                <c:pt idx="61">
                  <c:v>128</c:v>
                </c:pt>
                <c:pt idx="62">
                  <c:v>89</c:v>
                </c:pt>
                <c:pt idx="63">
                  <c:v>108</c:v>
                </c:pt>
                <c:pt idx="64">
                  <c:v>124</c:v>
                </c:pt>
                <c:pt idx="65">
                  <c:v>126</c:v>
                </c:pt>
                <c:pt idx="66">
                  <c:v>118</c:v>
                </c:pt>
                <c:pt idx="67">
                  <c:v>114</c:v>
                </c:pt>
                <c:pt idx="68">
                  <c:v>128</c:v>
                </c:pt>
                <c:pt idx="69">
                  <c:v>118</c:v>
                </c:pt>
                <c:pt idx="70">
                  <c:v>113</c:v>
                </c:pt>
                <c:pt idx="71">
                  <c:v>122</c:v>
                </c:pt>
                <c:pt idx="72">
                  <c:v>112</c:v>
                </c:pt>
                <c:pt idx="73">
                  <c:v>107</c:v>
                </c:pt>
                <c:pt idx="74">
                  <c:v>128</c:v>
                </c:pt>
                <c:pt idx="75">
                  <c:v>128</c:v>
                </c:pt>
                <c:pt idx="76">
                  <c:v>104</c:v>
                </c:pt>
                <c:pt idx="77">
                  <c:v>80</c:v>
                </c:pt>
                <c:pt idx="78">
                  <c:v>119</c:v>
                </c:pt>
                <c:pt idx="79">
                  <c:v>142</c:v>
                </c:pt>
                <c:pt idx="80">
                  <c:v>121</c:v>
                </c:pt>
                <c:pt idx="81">
                  <c:v>111</c:v>
                </c:pt>
                <c:pt idx="82">
                  <c:v>102</c:v>
                </c:pt>
                <c:pt idx="83">
                  <c:v>107</c:v>
                </c:pt>
                <c:pt idx="84">
                  <c:v>104</c:v>
                </c:pt>
                <c:pt idx="85">
                  <c:v>104</c:v>
                </c:pt>
                <c:pt idx="86">
                  <c:v>114</c:v>
                </c:pt>
                <c:pt idx="87">
                  <c:v>101</c:v>
                </c:pt>
                <c:pt idx="88">
                  <c:v>112</c:v>
                </c:pt>
                <c:pt idx="89">
                  <c:v>100</c:v>
                </c:pt>
                <c:pt idx="90">
                  <c:v>113</c:v>
                </c:pt>
                <c:pt idx="91">
                  <c:v>112</c:v>
                </c:pt>
                <c:pt idx="92">
                  <c:v>120</c:v>
                </c:pt>
                <c:pt idx="93">
                  <c:v>100</c:v>
                </c:pt>
                <c:pt idx="94">
                  <c:v>121</c:v>
                </c:pt>
                <c:pt idx="95">
                  <c:v>92</c:v>
                </c:pt>
                <c:pt idx="96">
                  <c:v>111</c:v>
                </c:pt>
                <c:pt idx="97">
                  <c:v>86</c:v>
                </c:pt>
                <c:pt idx="98">
                  <c:v>104</c:v>
                </c:pt>
                <c:pt idx="99">
                  <c:v>92</c:v>
                </c:pt>
                <c:pt idx="100">
                  <c:v>111</c:v>
                </c:pt>
                <c:pt idx="101">
                  <c:v>95</c:v>
                </c:pt>
                <c:pt idx="102">
                  <c:v>89</c:v>
                </c:pt>
                <c:pt idx="103">
                  <c:v>98</c:v>
                </c:pt>
                <c:pt idx="104">
                  <c:v>115</c:v>
                </c:pt>
                <c:pt idx="105">
                  <c:v>102</c:v>
                </c:pt>
                <c:pt idx="106">
                  <c:v>94</c:v>
                </c:pt>
                <c:pt idx="107">
                  <c:v>111</c:v>
                </c:pt>
                <c:pt idx="108">
                  <c:v>117</c:v>
                </c:pt>
                <c:pt idx="109">
                  <c:v>113</c:v>
                </c:pt>
                <c:pt idx="110">
                  <c:v>100</c:v>
                </c:pt>
                <c:pt idx="111">
                  <c:v>109</c:v>
                </c:pt>
                <c:pt idx="112">
                  <c:v>112</c:v>
                </c:pt>
                <c:pt idx="113">
                  <c:v>83</c:v>
                </c:pt>
                <c:pt idx="114">
                  <c:v>131</c:v>
                </c:pt>
                <c:pt idx="115">
                  <c:v>82</c:v>
                </c:pt>
                <c:pt idx="116">
                  <c:v>102</c:v>
                </c:pt>
                <c:pt idx="117">
                  <c:v>89</c:v>
                </c:pt>
                <c:pt idx="118">
                  <c:v>117</c:v>
                </c:pt>
                <c:pt idx="119">
                  <c:v>93</c:v>
                </c:pt>
                <c:pt idx="120">
                  <c:v>105</c:v>
                </c:pt>
                <c:pt idx="121">
                  <c:v>116</c:v>
                </c:pt>
                <c:pt idx="122">
                  <c:v>104</c:v>
                </c:pt>
                <c:pt idx="123">
                  <c:v>98</c:v>
                </c:pt>
                <c:pt idx="124">
                  <c:v>100</c:v>
                </c:pt>
                <c:pt idx="125">
                  <c:v>120</c:v>
                </c:pt>
                <c:pt idx="126">
                  <c:v>107</c:v>
                </c:pt>
                <c:pt idx="127">
                  <c:v>99</c:v>
                </c:pt>
                <c:pt idx="128">
                  <c:v>109</c:v>
                </c:pt>
                <c:pt idx="129">
                  <c:v>99</c:v>
                </c:pt>
                <c:pt idx="130">
                  <c:v>106</c:v>
                </c:pt>
                <c:pt idx="131">
                  <c:v>111</c:v>
                </c:pt>
                <c:pt idx="132">
                  <c:v>107</c:v>
                </c:pt>
                <c:pt idx="133">
                  <c:v>105</c:v>
                </c:pt>
                <c:pt idx="134">
                  <c:v>108</c:v>
                </c:pt>
                <c:pt idx="135">
                  <c:v>90</c:v>
                </c:pt>
                <c:pt idx="136">
                  <c:v>107</c:v>
                </c:pt>
                <c:pt idx="137">
                  <c:v>122</c:v>
                </c:pt>
                <c:pt idx="138">
                  <c:v>82</c:v>
                </c:pt>
                <c:pt idx="139">
                  <c:v>101</c:v>
                </c:pt>
                <c:pt idx="140">
                  <c:v>91</c:v>
                </c:pt>
                <c:pt idx="141">
                  <c:v>100</c:v>
                </c:pt>
                <c:pt idx="142">
                  <c:v>100</c:v>
                </c:pt>
                <c:pt idx="143">
                  <c:v>97</c:v>
                </c:pt>
                <c:pt idx="144">
                  <c:v>118</c:v>
                </c:pt>
                <c:pt idx="145">
                  <c:v>129</c:v>
                </c:pt>
                <c:pt idx="146">
                  <c:v>100</c:v>
                </c:pt>
                <c:pt idx="147">
                  <c:v>110</c:v>
                </c:pt>
                <c:pt idx="148">
                  <c:v>104</c:v>
                </c:pt>
                <c:pt idx="149">
                  <c:v>102</c:v>
                </c:pt>
                <c:pt idx="150">
                  <c:v>95</c:v>
                </c:pt>
                <c:pt idx="151">
                  <c:v>112</c:v>
                </c:pt>
                <c:pt idx="152">
                  <c:v>95</c:v>
                </c:pt>
                <c:pt idx="153">
                  <c:v>86</c:v>
                </c:pt>
                <c:pt idx="154">
                  <c:v>96</c:v>
                </c:pt>
                <c:pt idx="155">
                  <c:v>92</c:v>
                </c:pt>
                <c:pt idx="156">
                  <c:v>94</c:v>
                </c:pt>
                <c:pt idx="157">
                  <c:v>86</c:v>
                </c:pt>
                <c:pt idx="158">
                  <c:v>123</c:v>
                </c:pt>
                <c:pt idx="159">
                  <c:v>88</c:v>
                </c:pt>
                <c:pt idx="160">
                  <c:v>87</c:v>
                </c:pt>
                <c:pt idx="161">
                  <c:v>84</c:v>
                </c:pt>
                <c:pt idx="162">
                  <c:v>88</c:v>
                </c:pt>
                <c:pt idx="163">
                  <c:v>123</c:v>
                </c:pt>
                <c:pt idx="164">
                  <c:v>106</c:v>
                </c:pt>
                <c:pt idx="165">
                  <c:v>78</c:v>
                </c:pt>
                <c:pt idx="166">
                  <c:v>93</c:v>
                </c:pt>
                <c:pt idx="167">
                  <c:v>88</c:v>
                </c:pt>
                <c:pt idx="168">
                  <c:v>119</c:v>
                </c:pt>
                <c:pt idx="169">
                  <c:v>108</c:v>
                </c:pt>
                <c:pt idx="170">
                  <c:v>85</c:v>
                </c:pt>
                <c:pt idx="171">
                  <c:v>111</c:v>
                </c:pt>
                <c:pt idx="172">
                  <c:v>103</c:v>
                </c:pt>
                <c:pt idx="173">
                  <c:v>101</c:v>
                </c:pt>
                <c:pt idx="174">
                  <c:v>111</c:v>
                </c:pt>
                <c:pt idx="175">
                  <c:v>107</c:v>
                </c:pt>
                <c:pt idx="176">
                  <c:v>105</c:v>
                </c:pt>
                <c:pt idx="177">
                  <c:v>87</c:v>
                </c:pt>
                <c:pt idx="178">
                  <c:v>94</c:v>
                </c:pt>
                <c:pt idx="179">
                  <c:v>92</c:v>
                </c:pt>
                <c:pt idx="180">
                  <c:v>119</c:v>
                </c:pt>
                <c:pt idx="181">
                  <c:v>97</c:v>
                </c:pt>
                <c:pt idx="182">
                  <c:v>101</c:v>
                </c:pt>
                <c:pt idx="183">
                  <c:v>99</c:v>
                </c:pt>
                <c:pt idx="184">
                  <c:v>91</c:v>
                </c:pt>
                <c:pt idx="185">
                  <c:v>106</c:v>
                </c:pt>
                <c:pt idx="186">
                  <c:v>102</c:v>
                </c:pt>
                <c:pt idx="187">
                  <c:v>112</c:v>
                </c:pt>
                <c:pt idx="188">
                  <c:v>90</c:v>
                </c:pt>
                <c:pt idx="189">
                  <c:v>108</c:v>
                </c:pt>
                <c:pt idx="190">
                  <c:v>101</c:v>
                </c:pt>
                <c:pt idx="191">
                  <c:v>81</c:v>
                </c:pt>
                <c:pt idx="192">
                  <c:v>115</c:v>
                </c:pt>
                <c:pt idx="193">
                  <c:v>120</c:v>
                </c:pt>
                <c:pt idx="194">
                  <c:v>120</c:v>
                </c:pt>
                <c:pt idx="195">
                  <c:v>102</c:v>
                </c:pt>
                <c:pt idx="196">
                  <c:v>108</c:v>
                </c:pt>
                <c:pt idx="197">
                  <c:v>113</c:v>
                </c:pt>
                <c:pt idx="198">
                  <c:v>105</c:v>
                </c:pt>
                <c:pt idx="199">
                  <c:v>109</c:v>
                </c:pt>
                <c:pt idx="200">
                  <c:v>96</c:v>
                </c:pt>
                <c:pt idx="201">
                  <c:v>79</c:v>
                </c:pt>
                <c:pt idx="202">
                  <c:v>76</c:v>
                </c:pt>
                <c:pt idx="203">
                  <c:v>95</c:v>
                </c:pt>
                <c:pt idx="204">
                  <c:v>89</c:v>
                </c:pt>
                <c:pt idx="205">
                  <c:v>98</c:v>
                </c:pt>
                <c:pt idx="206">
                  <c:v>87</c:v>
                </c:pt>
                <c:pt idx="207">
                  <c:v>125</c:v>
                </c:pt>
                <c:pt idx="208">
                  <c:v>109</c:v>
                </c:pt>
                <c:pt idx="209">
                  <c:v>125</c:v>
                </c:pt>
                <c:pt idx="210">
                  <c:v>108</c:v>
                </c:pt>
                <c:pt idx="211">
                  <c:v>79</c:v>
                </c:pt>
                <c:pt idx="212">
                  <c:v>99</c:v>
                </c:pt>
                <c:pt idx="213">
                  <c:v>131</c:v>
                </c:pt>
                <c:pt idx="214">
                  <c:v>82</c:v>
                </c:pt>
                <c:pt idx="215">
                  <c:v>88</c:v>
                </c:pt>
                <c:pt idx="216">
                  <c:v>99</c:v>
                </c:pt>
                <c:pt idx="217">
                  <c:v>118</c:v>
                </c:pt>
                <c:pt idx="218">
                  <c:v>87</c:v>
                </c:pt>
                <c:pt idx="219">
                  <c:v>91</c:v>
                </c:pt>
                <c:pt idx="220">
                  <c:v>114</c:v>
                </c:pt>
                <c:pt idx="221">
                  <c:v>80</c:v>
                </c:pt>
                <c:pt idx="222">
                  <c:v>110</c:v>
                </c:pt>
                <c:pt idx="223">
                  <c:v>96</c:v>
                </c:pt>
                <c:pt idx="224">
                  <c:v>73</c:v>
                </c:pt>
                <c:pt idx="225">
                  <c:v>94</c:v>
                </c:pt>
                <c:pt idx="226">
                  <c:v>116</c:v>
                </c:pt>
                <c:pt idx="227">
                  <c:v>104</c:v>
                </c:pt>
                <c:pt idx="228">
                  <c:v>83</c:v>
                </c:pt>
                <c:pt idx="229">
                  <c:v>98</c:v>
                </c:pt>
                <c:pt idx="230">
                  <c:v>86</c:v>
                </c:pt>
                <c:pt idx="231">
                  <c:v>115</c:v>
                </c:pt>
                <c:pt idx="232">
                  <c:v>74</c:v>
                </c:pt>
                <c:pt idx="233">
                  <c:v>118</c:v>
                </c:pt>
                <c:pt idx="234">
                  <c:v>108</c:v>
                </c:pt>
                <c:pt idx="235">
                  <c:v>87</c:v>
                </c:pt>
                <c:pt idx="236">
                  <c:v>77</c:v>
                </c:pt>
                <c:pt idx="237">
                  <c:v>113</c:v>
                </c:pt>
                <c:pt idx="238">
                  <c:v>107</c:v>
                </c:pt>
                <c:pt idx="239">
                  <c:v>92</c:v>
                </c:pt>
                <c:pt idx="240">
                  <c:v>86</c:v>
                </c:pt>
                <c:pt idx="241">
                  <c:v>103</c:v>
                </c:pt>
                <c:pt idx="242">
                  <c:v>83</c:v>
                </c:pt>
                <c:pt idx="243">
                  <c:v>88</c:v>
                </c:pt>
                <c:pt idx="244">
                  <c:v>95</c:v>
                </c:pt>
                <c:pt idx="245">
                  <c:v>82</c:v>
                </c:pt>
                <c:pt idx="246">
                  <c:v>81</c:v>
                </c:pt>
                <c:pt idx="247">
                  <c:v>74</c:v>
                </c:pt>
                <c:pt idx="248">
                  <c:v>94</c:v>
                </c:pt>
                <c:pt idx="249">
                  <c:v>81</c:v>
                </c:pt>
                <c:pt idx="250">
                  <c:v>100</c:v>
                </c:pt>
                <c:pt idx="251">
                  <c:v>103</c:v>
                </c:pt>
                <c:pt idx="252">
                  <c:v>101</c:v>
                </c:pt>
                <c:pt idx="253">
                  <c:v>84</c:v>
                </c:pt>
                <c:pt idx="254">
                  <c:v>83</c:v>
                </c:pt>
                <c:pt idx="255">
                  <c:v>96</c:v>
                </c:pt>
                <c:pt idx="256">
                  <c:v>89</c:v>
                </c:pt>
                <c:pt idx="257">
                  <c:v>110</c:v>
                </c:pt>
                <c:pt idx="258">
                  <c:v>76</c:v>
                </c:pt>
                <c:pt idx="259">
                  <c:v>69</c:v>
                </c:pt>
                <c:pt idx="260">
                  <c:v>97</c:v>
                </c:pt>
                <c:pt idx="261">
                  <c:v>91</c:v>
                </c:pt>
                <c:pt idx="262">
                  <c:v>102</c:v>
                </c:pt>
                <c:pt idx="263">
                  <c:v>90</c:v>
                </c:pt>
                <c:pt idx="264">
                  <c:v>118</c:v>
                </c:pt>
                <c:pt idx="265">
                  <c:v>103</c:v>
                </c:pt>
                <c:pt idx="266">
                  <c:v>96</c:v>
                </c:pt>
                <c:pt idx="267">
                  <c:v>92</c:v>
                </c:pt>
                <c:pt idx="268">
                  <c:v>84</c:v>
                </c:pt>
                <c:pt idx="269">
                  <c:v>96</c:v>
                </c:pt>
                <c:pt idx="270">
                  <c:v>96</c:v>
                </c:pt>
                <c:pt idx="271">
                  <c:v>92</c:v>
                </c:pt>
                <c:pt idx="272">
                  <c:v>91</c:v>
                </c:pt>
                <c:pt idx="273">
                  <c:v>116</c:v>
                </c:pt>
                <c:pt idx="274">
                  <c:v>72</c:v>
                </c:pt>
                <c:pt idx="275">
                  <c:v>104</c:v>
                </c:pt>
                <c:pt idx="276">
                  <c:v>100</c:v>
                </c:pt>
                <c:pt idx="277">
                  <c:v>93</c:v>
                </c:pt>
                <c:pt idx="278">
                  <c:v>91</c:v>
                </c:pt>
                <c:pt idx="279">
                  <c:v>70</c:v>
                </c:pt>
                <c:pt idx="280">
                  <c:v>93</c:v>
                </c:pt>
                <c:pt idx="281">
                  <c:v>104</c:v>
                </c:pt>
                <c:pt idx="282">
                  <c:v>92</c:v>
                </c:pt>
                <c:pt idx="283">
                  <c:v>80</c:v>
                </c:pt>
                <c:pt idx="284">
                  <c:v>106</c:v>
                </c:pt>
                <c:pt idx="285">
                  <c:v>89</c:v>
                </c:pt>
                <c:pt idx="286">
                  <c:v>100</c:v>
                </c:pt>
                <c:pt idx="287">
                  <c:v>87</c:v>
                </c:pt>
                <c:pt idx="288">
                  <c:v>95</c:v>
                </c:pt>
                <c:pt idx="289">
                  <c:v>109</c:v>
                </c:pt>
                <c:pt idx="290">
                  <c:v>115</c:v>
                </c:pt>
                <c:pt idx="291">
                  <c:v>91</c:v>
                </c:pt>
                <c:pt idx="292">
                  <c:v>80</c:v>
                </c:pt>
                <c:pt idx="293">
                  <c:v>89</c:v>
                </c:pt>
                <c:pt idx="294">
                  <c:v>101</c:v>
                </c:pt>
                <c:pt idx="295">
                  <c:v>88</c:v>
                </c:pt>
                <c:pt idx="296">
                  <c:v>98</c:v>
                </c:pt>
                <c:pt idx="297">
                  <c:v>87</c:v>
                </c:pt>
                <c:pt idx="298">
                  <c:v>76</c:v>
                </c:pt>
                <c:pt idx="299">
                  <c:v>94</c:v>
                </c:pt>
                <c:pt idx="300">
                  <c:v>83</c:v>
                </c:pt>
                <c:pt idx="301">
                  <c:v>98</c:v>
                </c:pt>
                <c:pt idx="302">
                  <c:v>92</c:v>
                </c:pt>
                <c:pt idx="303">
                  <c:v>105</c:v>
                </c:pt>
                <c:pt idx="304">
                  <c:v>92</c:v>
                </c:pt>
                <c:pt idx="305">
                  <c:v>102</c:v>
                </c:pt>
                <c:pt idx="306">
                  <c:v>85</c:v>
                </c:pt>
                <c:pt idx="307">
                  <c:v>78</c:v>
                </c:pt>
                <c:pt idx="308">
                  <c:v>100</c:v>
                </c:pt>
                <c:pt idx="309">
                  <c:v>93</c:v>
                </c:pt>
                <c:pt idx="310">
                  <c:v>95</c:v>
                </c:pt>
                <c:pt idx="311">
                  <c:v>88</c:v>
                </c:pt>
                <c:pt idx="312">
                  <c:v>107</c:v>
                </c:pt>
                <c:pt idx="313">
                  <c:v>87</c:v>
                </c:pt>
                <c:pt idx="314">
                  <c:v>62</c:v>
                </c:pt>
                <c:pt idx="315">
                  <c:v>101</c:v>
                </c:pt>
                <c:pt idx="316">
                  <c:v>109</c:v>
                </c:pt>
                <c:pt idx="317">
                  <c:v>104</c:v>
                </c:pt>
                <c:pt idx="318">
                  <c:v>84</c:v>
                </c:pt>
                <c:pt idx="319">
                  <c:v>109</c:v>
                </c:pt>
                <c:pt idx="320">
                  <c:v>99</c:v>
                </c:pt>
                <c:pt idx="321">
                  <c:v>85</c:v>
                </c:pt>
                <c:pt idx="322">
                  <c:v>86</c:v>
                </c:pt>
                <c:pt idx="323">
                  <c:v>77</c:v>
                </c:pt>
                <c:pt idx="324">
                  <c:v>83</c:v>
                </c:pt>
                <c:pt idx="325">
                  <c:v>93</c:v>
                </c:pt>
                <c:pt idx="326">
                  <c:v>98</c:v>
                </c:pt>
                <c:pt idx="327">
                  <c:v>74</c:v>
                </c:pt>
                <c:pt idx="328">
                  <c:v>81</c:v>
                </c:pt>
                <c:pt idx="329">
                  <c:v>88</c:v>
                </c:pt>
                <c:pt idx="330">
                  <c:v>88</c:v>
                </c:pt>
                <c:pt idx="331">
                  <c:v>69</c:v>
                </c:pt>
                <c:pt idx="332">
                  <c:v>82</c:v>
                </c:pt>
                <c:pt idx="333">
                  <c:v>94</c:v>
                </c:pt>
                <c:pt idx="334">
                  <c:v>88</c:v>
                </c:pt>
                <c:pt idx="335">
                  <c:v>92</c:v>
                </c:pt>
                <c:pt idx="336">
                  <c:v>113</c:v>
                </c:pt>
                <c:pt idx="337">
                  <c:v>95</c:v>
                </c:pt>
                <c:pt idx="338">
                  <c:v>107</c:v>
                </c:pt>
                <c:pt idx="339">
                  <c:v>90</c:v>
                </c:pt>
                <c:pt idx="340">
                  <c:v>80</c:v>
                </c:pt>
                <c:pt idx="341">
                  <c:v>87</c:v>
                </c:pt>
                <c:pt idx="342">
                  <c:v>91</c:v>
                </c:pt>
                <c:pt idx="343">
                  <c:v>82</c:v>
                </c:pt>
                <c:pt idx="344">
                  <c:v>95</c:v>
                </c:pt>
                <c:pt idx="345">
                  <c:v>98</c:v>
                </c:pt>
                <c:pt idx="346">
                  <c:v>102</c:v>
                </c:pt>
                <c:pt idx="347">
                  <c:v>87</c:v>
                </c:pt>
                <c:pt idx="348">
                  <c:v>91</c:v>
                </c:pt>
                <c:pt idx="349">
                  <c:v>77</c:v>
                </c:pt>
                <c:pt idx="350">
                  <c:v>82</c:v>
                </c:pt>
                <c:pt idx="351">
                  <c:v>84</c:v>
                </c:pt>
                <c:pt idx="352">
                  <c:v>97</c:v>
                </c:pt>
                <c:pt idx="353">
                  <c:v>77</c:v>
                </c:pt>
                <c:pt idx="354">
                  <c:v>75</c:v>
                </c:pt>
                <c:pt idx="355">
                  <c:v>87</c:v>
                </c:pt>
                <c:pt idx="356">
                  <c:v>94</c:v>
                </c:pt>
                <c:pt idx="357">
                  <c:v>80</c:v>
                </c:pt>
                <c:pt idx="358">
                  <c:v>83</c:v>
                </c:pt>
                <c:pt idx="359">
                  <c:v>109</c:v>
                </c:pt>
                <c:pt idx="360">
                  <c:v>77</c:v>
                </c:pt>
                <c:pt idx="361">
                  <c:v>80</c:v>
                </c:pt>
                <c:pt idx="362">
                  <c:v>115</c:v>
                </c:pt>
                <c:pt idx="363">
                  <c:v>103</c:v>
                </c:pt>
                <c:pt idx="364">
                  <c:v>76</c:v>
                </c:pt>
                <c:pt idx="365">
                  <c:v>82</c:v>
                </c:pt>
                <c:pt idx="366">
                  <c:v>89</c:v>
                </c:pt>
                <c:pt idx="367">
                  <c:v>95</c:v>
                </c:pt>
                <c:pt idx="368">
                  <c:v>82</c:v>
                </c:pt>
                <c:pt idx="369">
                  <c:v>99</c:v>
                </c:pt>
                <c:pt idx="370">
                  <c:v>97</c:v>
                </c:pt>
                <c:pt idx="371">
                  <c:v>88</c:v>
                </c:pt>
                <c:pt idx="372">
                  <c:v>83</c:v>
                </c:pt>
                <c:pt idx="373">
                  <c:v>86</c:v>
                </c:pt>
                <c:pt idx="374">
                  <c:v>81</c:v>
                </c:pt>
                <c:pt idx="375">
                  <c:v>74</c:v>
                </c:pt>
                <c:pt idx="376">
                  <c:v>96</c:v>
                </c:pt>
                <c:pt idx="377">
                  <c:v>90</c:v>
                </c:pt>
                <c:pt idx="378">
                  <c:v>84</c:v>
                </c:pt>
                <c:pt idx="379">
                  <c:v>94</c:v>
                </c:pt>
                <c:pt idx="380">
                  <c:v>97</c:v>
                </c:pt>
                <c:pt idx="381">
                  <c:v>91</c:v>
                </c:pt>
                <c:pt idx="382">
                  <c:v>77</c:v>
                </c:pt>
                <c:pt idx="383">
                  <c:v>84</c:v>
                </c:pt>
                <c:pt idx="384">
                  <c:v>116</c:v>
                </c:pt>
                <c:pt idx="385">
                  <c:v>100</c:v>
                </c:pt>
                <c:pt idx="386">
                  <c:v>86</c:v>
                </c:pt>
                <c:pt idx="387">
                  <c:v>96</c:v>
                </c:pt>
                <c:pt idx="388">
                  <c:v>100</c:v>
                </c:pt>
                <c:pt idx="389">
                  <c:v>70</c:v>
                </c:pt>
                <c:pt idx="390">
                  <c:v>80</c:v>
                </c:pt>
                <c:pt idx="391">
                  <c:v>75</c:v>
                </c:pt>
                <c:pt idx="392">
                  <c:v>110</c:v>
                </c:pt>
                <c:pt idx="393">
                  <c:v>98</c:v>
                </c:pt>
                <c:pt idx="394">
                  <c:v>78</c:v>
                </c:pt>
                <c:pt idx="395">
                  <c:v>82</c:v>
                </c:pt>
                <c:pt idx="396">
                  <c:v>70</c:v>
                </c:pt>
                <c:pt idx="397">
                  <c:v>86</c:v>
                </c:pt>
                <c:pt idx="398">
                  <c:v>80</c:v>
                </c:pt>
                <c:pt idx="399">
                  <c:v>100</c:v>
                </c:pt>
                <c:pt idx="400">
                  <c:v>103</c:v>
                </c:pt>
                <c:pt idx="401">
                  <c:v>89</c:v>
                </c:pt>
                <c:pt idx="402">
                  <c:v>78</c:v>
                </c:pt>
                <c:pt idx="403">
                  <c:v>92</c:v>
                </c:pt>
                <c:pt idx="404">
                  <c:v>91</c:v>
                </c:pt>
                <c:pt idx="405">
                  <c:v>98</c:v>
                </c:pt>
                <c:pt idx="406">
                  <c:v>104</c:v>
                </c:pt>
                <c:pt idx="407">
                  <c:v>83</c:v>
                </c:pt>
                <c:pt idx="408">
                  <c:v>76</c:v>
                </c:pt>
                <c:pt idx="409">
                  <c:v>103</c:v>
                </c:pt>
                <c:pt idx="410">
                  <c:v>82</c:v>
                </c:pt>
                <c:pt idx="411">
                  <c:v>85</c:v>
                </c:pt>
                <c:pt idx="412">
                  <c:v>69</c:v>
                </c:pt>
                <c:pt idx="413">
                  <c:v>73</c:v>
                </c:pt>
                <c:pt idx="414">
                  <c:v>92</c:v>
                </c:pt>
                <c:pt idx="415">
                  <c:v>82</c:v>
                </c:pt>
                <c:pt idx="416">
                  <c:v>85</c:v>
                </c:pt>
                <c:pt idx="417">
                  <c:v>85</c:v>
                </c:pt>
                <c:pt idx="418">
                  <c:v>84</c:v>
                </c:pt>
                <c:pt idx="419">
                  <c:v>79</c:v>
                </c:pt>
                <c:pt idx="420">
                  <c:v>90</c:v>
                </c:pt>
                <c:pt idx="421">
                  <c:v>98</c:v>
                </c:pt>
                <c:pt idx="422">
                  <c:v>87</c:v>
                </c:pt>
                <c:pt idx="423">
                  <c:v>86</c:v>
                </c:pt>
                <c:pt idx="424">
                  <c:v>102</c:v>
                </c:pt>
                <c:pt idx="425">
                  <c:v>86</c:v>
                </c:pt>
                <c:pt idx="426">
                  <c:v>88</c:v>
                </c:pt>
                <c:pt idx="427">
                  <c:v>71</c:v>
                </c:pt>
                <c:pt idx="428">
                  <c:v>77</c:v>
                </c:pt>
                <c:pt idx="429">
                  <c:v>86</c:v>
                </c:pt>
                <c:pt idx="430">
                  <c:v>99</c:v>
                </c:pt>
                <c:pt idx="431">
                  <c:v>107</c:v>
                </c:pt>
                <c:pt idx="432">
                  <c:v>90</c:v>
                </c:pt>
                <c:pt idx="433">
                  <c:v>84</c:v>
                </c:pt>
                <c:pt idx="434">
                  <c:v>71</c:v>
                </c:pt>
                <c:pt idx="435">
                  <c:v>85</c:v>
                </c:pt>
                <c:pt idx="436">
                  <c:v>94</c:v>
                </c:pt>
                <c:pt idx="437">
                  <c:v>69</c:v>
                </c:pt>
                <c:pt idx="438">
                  <c:v>73</c:v>
                </c:pt>
                <c:pt idx="439">
                  <c:v>78</c:v>
                </c:pt>
                <c:pt idx="440">
                  <c:v>87</c:v>
                </c:pt>
                <c:pt idx="441">
                  <c:v>74</c:v>
                </c:pt>
                <c:pt idx="442">
                  <c:v>72</c:v>
                </c:pt>
                <c:pt idx="443">
                  <c:v>83</c:v>
                </c:pt>
                <c:pt idx="444">
                  <c:v>79</c:v>
                </c:pt>
                <c:pt idx="445">
                  <c:v>70</c:v>
                </c:pt>
                <c:pt idx="446">
                  <c:v>75</c:v>
                </c:pt>
                <c:pt idx="447">
                  <c:v>81</c:v>
                </c:pt>
                <c:pt idx="448">
                  <c:v>70</c:v>
                </c:pt>
                <c:pt idx="449">
                  <c:v>91</c:v>
                </c:pt>
                <c:pt idx="450">
                  <c:v>79</c:v>
                </c:pt>
                <c:pt idx="451">
                  <c:v>74</c:v>
                </c:pt>
                <c:pt idx="452">
                  <c:v>79</c:v>
                </c:pt>
                <c:pt idx="453">
                  <c:v>86</c:v>
                </c:pt>
                <c:pt idx="454">
                  <c:v>94</c:v>
                </c:pt>
                <c:pt idx="455">
                  <c:v>106</c:v>
                </c:pt>
                <c:pt idx="456">
                  <c:v>101</c:v>
                </c:pt>
                <c:pt idx="457">
                  <c:v>95</c:v>
                </c:pt>
                <c:pt idx="458">
                  <c:v>88</c:v>
                </c:pt>
                <c:pt idx="459">
                  <c:v>88</c:v>
                </c:pt>
                <c:pt idx="460">
                  <c:v>73</c:v>
                </c:pt>
                <c:pt idx="461">
                  <c:v>85</c:v>
                </c:pt>
                <c:pt idx="462">
                  <c:v>69</c:v>
                </c:pt>
                <c:pt idx="463">
                  <c:v>77</c:v>
                </c:pt>
                <c:pt idx="464">
                  <c:v>88</c:v>
                </c:pt>
                <c:pt idx="465">
                  <c:v>91</c:v>
                </c:pt>
                <c:pt idx="466">
                  <c:v>84</c:v>
                </c:pt>
                <c:pt idx="467">
                  <c:v>98</c:v>
                </c:pt>
                <c:pt idx="468">
                  <c:v>98</c:v>
                </c:pt>
                <c:pt idx="469">
                  <c:v>80</c:v>
                </c:pt>
                <c:pt idx="470">
                  <c:v>68</c:v>
                </c:pt>
                <c:pt idx="471">
                  <c:v>81</c:v>
                </c:pt>
                <c:pt idx="472">
                  <c:v>86</c:v>
                </c:pt>
                <c:pt idx="473">
                  <c:v>88</c:v>
                </c:pt>
                <c:pt idx="474">
                  <c:v>69</c:v>
                </c:pt>
                <c:pt idx="475">
                  <c:v>79</c:v>
                </c:pt>
                <c:pt idx="476">
                  <c:v>77</c:v>
                </c:pt>
                <c:pt idx="477">
                  <c:v>85</c:v>
                </c:pt>
                <c:pt idx="478">
                  <c:v>102</c:v>
                </c:pt>
                <c:pt idx="479">
                  <c:v>106</c:v>
                </c:pt>
                <c:pt idx="480">
                  <c:v>110</c:v>
                </c:pt>
                <c:pt idx="481">
                  <c:v>88</c:v>
                </c:pt>
                <c:pt idx="482">
                  <c:v>91</c:v>
                </c:pt>
                <c:pt idx="483">
                  <c:v>87</c:v>
                </c:pt>
                <c:pt idx="484">
                  <c:v>79</c:v>
                </c:pt>
                <c:pt idx="485">
                  <c:v>79</c:v>
                </c:pt>
                <c:pt idx="486">
                  <c:v>72</c:v>
                </c:pt>
                <c:pt idx="487">
                  <c:v>65</c:v>
                </c:pt>
                <c:pt idx="488">
                  <c:v>98</c:v>
                </c:pt>
                <c:pt idx="489">
                  <c:v>92</c:v>
                </c:pt>
                <c:pt idx="490">
                  <c:v>99</c:v>
                </c:pt>
                <c:pt idx="491">
                  <c:v>98</c:v>
                </c:pt>
                <c:pt idx="492">
                  <c:v>80</c:v>
                </c:pt>
                <c:pt idx="493">
                  <c:v>76</c:v>
                </c:pt>
                <c:pt idx="494">
                  <c:v>86</c:v>
                </c:pt>
                <c:pt idx="495">
                  <c:v>106</c:v>
                </c:pt>
                <c:pt idx="496">
                  <c:v>95</c:v>
                </c:pt>
                <c:pt idx="497">
                  <c:v>79</c:v>
                </c:pt>
                <c:pt idx="498">
                  <c:v>88</c:v>
                </c:pt>
                <c:pt idx="499">
                  <c:v>84</c:v>
                </c:pt>
                <c:pt idx="500">
                  <c:v>110</c:v>
                </c:pt>
                <c:pt idx="501">
                  <c:v>94</c:v>
                </c:pt>
                <c:pt idx="502">
                  <c:v>100</c:v>
                </c:pt>
                <c:pt idx="503">
                  <c:v>73</c:v>
                </c:pt>
                <c:pt idx="504">
                  <c:v>66</c:v>
                </c:pt>
                <c:pt idx="505">
                  <c:v>109</c:v>
                </c:pt>
                <c:pt idx="506">
                  <c:v>76</c:v>
                </c:pt>
                <c:pt idx="507">
                  <c:v>76</c:v>
                </c:pt>
                <c:pt idx="508">
                  <c:v>98</c:v>
                </c:pt>
                <c:pt idx="509">
                  <c:v>107</c:v>
                </c:pt>
                <c:pt idx="510">
                  <c:v>83</c:v>
                </c:pt>
                <c:pt idx="511">
                  <c:v>94</c:v>
                </c:pt>
                <c:pt idx="512">
                  <c:v>98</c:v>
                </c:pt>
                <c:pt idx="513">
                  <c:v>78</c:v>
                </c:pt>
                <c:pt idx="514">
                  <c:v>98</c:v>
                </c:pt>
                <c:pt idx="515">
                  <c:v>101</c:v>
                </c:pt>
                <c:pt idx="516">
                  <c:v>95</c:v>
                </c:pt>
                <c:pt idx="517">
                  <c:v>97</c:v>
                </c:pt>
                <c:pt idx="518">
                  <c:v>70</c:v>
                </c:pt>
                <c:pt idx="519">
                  <c:v>83</c:v>
                </c:pt>
                <c:pt idx="520">
                  <c:v>72</c:v>
                </c:pt>
                <c:pt idx="521">
                  <c:v>93</c:v>
                </c:pt>
                <c:pt idx="522">
                  <c:v>77</c:v>
                </c:pt>
                <c:pt idx="523">
                  <c:v>78</c:v>
                </c:pt>
                <c:pt idx="524">
                  <c:v>86</c:v>
                </c:pt>
                <c:pt idx="525">
                  <c:v>60</c:v>
                </c:pt>
                <c:pt idx="526">
                  <c:v>86</c:v>
                </c:pt>
                <c:pt idx="527">
                  <c:v>92</c:v>
                </c:pt>
                <c:pt idx="528">
                  <c:v>78</c:v>
                </c:pt>
                <c:pt idx="529">
                  <c:v>83</c:v>
                </c:pt>
                <c:pt idx="530">
                  <c:v>82</c:v>
                </c:pt>
                <c:pt idx="531">
                  <c:v>92</c:v>
                </c:pt>
                <c:pt idx="532">
                  <c:v>107</c:v>
                </c:pt>
                <c:pt idx="533">
                  <c:v>87</c:v>
                </c:pt>
                <c:pt idx="534">
                  <c:v>93</c:v>
                </c:pt>
                <c:pt idx="535">
                  <c:v>91</c:v>
                </c:pt>
                <c:pt idx="536">
                  <c:v>99</c:v>
                </c:pt>
                <c:pt idx="537">
                  <c:v>97</c:v>
                </c:pt>
                <c:pt idx="538">
                  <c:v>64</c:v>
                </c:pt>
                <c:pt idx="539">
                  <c:v>99</c:v>
                </c:pt>
                <c:pt idx="540">
                  <c:v>58</c:v>
                </c:pt>
                <c:pt idx="541">
                  <c:v>90</c:v>
                </c:pt>
                <c:pt idx="542">
                  <c:v>101</c:v>
                </c:pt>
                <c:pt idx="543">
                  <c:v>94</c:v>
                </c:pt>
                <c:pt idx="544">
                  <c:v>99</c:v>
                </c:pt>
                <c:pt idx="545">
                  <c:v>87</c:v>
                </c:pt>
                <c:pt idx="546">
                  <c:v>96</c:v>
                </c:pt>
                <c:pt idx="547">
                  <c:v>92</c:v>
                </c:pt>
                <c:pt idx="548">
                  <c:v>89</c:v>
                </c:pt>
                <c:pt idx="549">
                  <c:v>88</c:v>
                </c:pt>
                <c:pt idx="550">
                  <c:v>63</c:v>
                </c:pt>
                <c:pt idx="551">
                  <c:v>96</c:v>
                </c:pt>
                <c:pt idx="552">
                  <c:v>84</c:v>
                </c:pt>
                <c:pt idx="553">
                  <c:v>82</c:v>
                </c:pt>
                <c:pt idx="554">
                  <c:v>86</c:v>
                </c:pt>
                <c:pt idx="555">
                  <c:v>102</c:v>
                </c:pt>
                <c:pt idx="556">
                  <c:v>78</c:v>
                </c:pt>
                <c:pt idx="557">
                  <c:v>103</c:v>
                </c:pt>
                <c:pt idx="558">
                  <c:v>89</c:v>
                </c:pt>
                <c:pt idx="559">
                  <c:v>89</c:v>
                </c:pt>
                <c:pt idx="560">
                  <c:v>82</c:v>
                </c:pt>
                <c:pt idx="561">
                  <c:v>79</c:v>
                </c:pt>
                <c:pt idx="562">
                  <c:v>69</c:v>
                </c:pt>
                <c:pt idx="563">
                  <c:v>65</c:v>
                </c:pt>
                <c:pt idx="564">
                  <c:v>78</c:v>
                </c:pt>
                <c:pt idx="565">
                  <c:v>66</c:v>
                </c:pt>
                <c:pt idx="566">
                  <c:v>72</c:v>
                </c:pt>
                <c:pt idx="567">
                  <c:v>76</c:v>
                </c:pt>
                <c:pt idx="568">
                  <c:v>95</c:v>
                </c:pt>
                <c:pt idx="569">
                  <c:v>77</c:v>
                </c:pt>
                <c:pt idx="570">
                  <c:v>89</c:v>
                </c:pt>
                <c:pt idx="571">
                  <c:v>86</c:v>
                </c:pt>
                <c:pt idx="572">
                  <c:v>78</c:v>
                </c:pt>
                <c:pt idx="573">
                  <c:v>80</c:v>
                </c:pt>
                <c:pt idx="574">
                  <c:v>90</c:v>
                </c:pt>
                <c:pt idx="575">
                  <c:v>77</c:v>
                </c:pt>
                <c:pt idx="576">
                  <c:v>101</c:v>
                </c:pt>
                <c:pt idx="577">
                  <c:v>74</c:v>
                </c:pt>
                <c:pt idx="578">
                  <c:v>77</c:v>
                </c:pt>
                <c:pt idx="579">
                  <c:v>88</c:v>
                </c:pt>
                <c:pt idx="580">
                  <c:v>75</c:v>
                </c:pt>
                <c:pt idx="581">
                  <c:v>79</c:v>
                </c:pt>
                <c:pt idx="582">
                  <c:v>96</c:v>
                </c:pt>
                <c:pt idx="583">
                  <c:v>110</c:v>
                </c:pt>
                <c:pt idx="584">
                  <c:v>81</c:v>
                </c:pt>
                <c:pt idx="585">
                  <c:v>89</c:v>
                </c:pt>
                <c:pt idx="586">
                  <c:v>80</c:v>
                </c:pt>
                <c:pt idx="587">
                  <c:v>92</c:v>
                </c:pt>
                <c:pt idx="588">
                  <c:v>74</c:v>
                </c:pt>
                <c:pt idx="589">
                  <c:v>64</c:v>
                </c:pt>
                <c:pt idx="590">
                  <c:v>61</c:v>
                </c:pt>
                <c:pt idx="591">
                  <c:v>86</c:v>
                </c:pt>
                <c:pt idx="592">
                  <c:v>87</c:v>
                </c:pt>
                <c:pt idx="593">
                  <c:v>74</c:v>
                </c:pt>
                <c:pt idx="594">
                  <c:v>88</c:v>
                </c:pt>
                <c:pt idx="595">
                  <c:v>88</c:v>
                </c:pt>
                <c:pt idx="596">
                  <c:v>84</c:v>
                </c:pt>
                <c:pt idx="597">
                  <c:v>96</c:v>
                </c:pt>
                <c:pt idx="598">
                  <c:v>99</c:v>
                </c:pt>
                <c:pt idx="599">
                  <c:v>72</c:v>
                </c:pt>
                <c:pt idx="600">
                  <c:v>75</c:v>
                </c:pt>
                <c:pt idx="601">
                  <c:v>88</c:v>
                </c:pt>
                <c:pt idx="602">
                  <c:v>86</c:v>
                </c:pt>
                <c:pt idx="603">
                  <c:v>95</c:v>
                </c:pt>
                <c:pt idx="604">
                  <c:v>95</c:v>
                </c:pt>
                <c:pt idx="605">
                  <c:v>75</c:v>
                </c:pt>
                <c:pt idx="606">
                  <c:v>88</c:v>
                </c:pt>
                <c:pt idx="607">
                  <c:v>80</c:v>
                </c:pt>
                <c:pt idx="608">
                  <c:v>80</c:v>
                </c:pt>
                <c:pt idx="609">
                  <c:v>91</c:v>
                </c:pt>
                <c:pt idx="610">
                  <c:v>99</c:v>
                </c:pt>
                <c:pt idx="611">
                  <c:v>83</c:v>
                </c:pt>
                <c:pt idx="612">
                  <c:v>67</c:v>
                </c:pt>
                <c:pt idx="613">
                  <c:v>83</c:v>
                </c:pt>
                <c:pt idx="614">
                  <c:v>73</c:v>
                </c:pt>
                <c:pt idx="615">
                  <c:v>94</c:v>
                </c:pt>
                <c:pt idx="616">
                  <c:v>67</c:v>
                </c:pt>
                <c:pt idx="617">
                  <c:v>92</c:v>
                </c:pt>
                <c:pt idx="618">
                  <c:v>69</c:v>
                </c:pt>
                <c:pt idx="619">
                  <c:v>66</c:v>
                </c:pt>
                <c:pt idx="620">
                  <c:v>68</c:v>
                </c:pt>
                <c:pt idx="621">
                  <c:v>71</c:v>
                </c:pt>
                <c:pt idx="622">
                  <c:v>59</c:v>
                </c:pt>
                <c:pt idx="623">
                  <c:v>74</c:v>
                </c:pt>
                <c:pt idx="624">
                  <c:v>86</c:v>
                </c:pt>
                <c:pt idx="625">
                  <c:v>107</c:v>
                </c:pt>
                <c:pt idx="626">
                  <c:v>78</c:v>
                </c:pt>
                <c:pt idx="627">
                  <c:v>95</c:v>
                </c:pt>
                <c:pt idx="628">
                  <c:v>98</c:v>
                </c:pt>
                <c:pt idx="629">
                  <c:v>80</c:v>
                </c:pt>
                <c:pt idx="630">
                  <c:v>72</c:v>
                </c:pt>
                <c:pt idx="631">
                  <c:v>63</c:v>
                </c:pt>
                <c:pt idx="632">
                  <c:v>98</c:v>
                </c:pt>
                <c:pt idx="633">
                  <c:v>72</c:v>
                </c:pt>
                <c:pt idx="634">
                  <c:v>102</c:v>
                </c:pt>
                <c:pt idx="635">
                  <c:v>69</c:v>
                </c:pt>
                <c:pt idx="636">
                  <c:v>84</c:v>
                </c:pt>
                <c:pt idx="637">
                  <c:v>91</c:v>
                </c:pt>
                <c:pt idx="638">
                  <c:v>84</c:v>
                </c:pt>
                <c:pt idx="639">
                  <c:v>75</c:v>
                </c:pt>
                <c:pt idx="640">
                  <c:v>80</c:v>
                </c:pt>
                <c:pt idx="641">
                  <c:v>73</c:v>
                </c:pt>
                <c:pt idx="642">
                  <c:v>100</c:v>
                </c:pt>
                <c:pt idx="643">
                  <c:v>106</c:v>
                </c:pt>
                <c:pt idx="644">
                  <c:v>80</c:v>
                </c:pt>
                <c:pt idx="645">
                  <c:v>88</c:v>
                </c:pt>
                <c:pt idx="646">
                  <c:v>86</c:v>
                </c:pt>
                <c:pt idx="647">
                  <c:v>97</c:v>
                </c:pt>
                <c:pt idx="648">
                  <c:v>86</c:v>
                </c:pt>
                <c:pt idx="649">
                  <c:v>90</c:v>
                </c:pt>
                <c:pt idx="650">
                  <c:v>63</c:v>
                </c:pt>
                <c:pt idx="651">
                  <c:v>80</c:v>
                </c:pt>
                <c:pt idx="652">
                  <c:v>73</c:v>
                </c:pt>
                <c:pt idx="653">
                  <c:v>64</c:v>
                </c:pt>
                <c:pt idx="654">
                  <c:v>62</c:v>
                </c:pt>
                <c:pt idx="655">
                  <c:v>87</c:v>
                </c:pt>
                <c:pt idx="656">
                  <c:v>91</c:v>
                </c:pt>
                <c:pt idx="657">
                  <c:v>106</c:v>
                </c:pt>
                <c:pt idx="658">
                  <c:v>84</c:v>
                </c:pt>
                <c:pt idx="659">
                  <c:v>106</c:v>
                </c:pt>
                <c:pt idx="660">
                  <c:v>103</c:v>
                </c:pt>
                <c:pt idx="661">
                  <c:v>82</c:v>
                </c:pt>
                <c:pt idx="662">
                  <c:v>88</c:v>
                </c:pt>
                <c:pt idx="663">
                  <c:v>76</c:v>
                </c:pt>
                <c:pt idx="664">
                  <c:v>109</c:v>
                </c:pt>
                <c:pt idx="665">
                  <c:v>77</c:v>
                </c:pt>
                <c:pt idx="666">
                  <c:v>62</c:v>
                </c:pt>
                <c:pt idx="667">
                  <c:v>90</c:v>
                </c:pt>
                <c:pt idx="668">
                  <c:v>83</c:v>
                </c:pt>
                <c:pt idx="669">
                  <c:v>69</c:v>
                </c:pt>
                <c:pt idx="670">
                  <c:v>69</c:v>
                </c:pt>
                <c:pt idx="671">
                  <c:v>74</c:v>
                </c:pt>
                <c:pt idx="672">
                  <c:v>82</c:v>
                </c:pt>
                <c:pt idx="673">
                  <c:v>83</c:v>
                </c:pt>
                <c:pt idx="674">
                  <c:v>62</c:v>
                </c:pt>
                <c:pt idx="675">
                  <c:v>74</c:v>
                </c:pt>
                <c:pt idx="676">
                  <c:v>90</c:v>
                </c:pt>
                <c:pt idx="677">
                  <c:v>86</c:v>
                </c:pt>
                <c:pt idx="678">
                  <c:v>82</c:v>
                </c:pt>
                <c:pt idx="679">
                  <c:v>84</c:v>
                </c:pt>
                <c:pt idx="680">
                  <c:v>83</c:v>
                </c:pt>
                <c:pt idx="681">
                  <c:v>76</c:v>
                </c:pt>
                <c:pt idx="682">
                  <c:v>79</c:v>
                </c:pt>
                <c:pt idx="683">
                  <c:v>88</c:v>
                </c:pt>
                <c:pt idx="684">
                  <c:v>61</c:v>
                </c:pt>
                <c:pt idx="685">
                  <c:v>93</c:v>
                </c:pt>
                <c:pt idx="686">
                  <c:v>96</c:v>
                </c:pt>
                <c:pt idx="687">
                  <c:v>77</c:v>
                </c:pt>
                <c:pt idx="688">
                  <c:v>63</c:v>
                </c:pt>
                <c:pt idx="689">
                  <c:v>74</c:v>
                </c:pt>
                <c:pt idx="690">
                  <c:v>80</c:v>
                </c:pt>
                <c:pt idx="691">
                  <c:v>81</c:v>
                </c:pt>
                <c:pt idx="692">
                  <c:v>104</c:v>
                </c:pt>
                <c:pt idx="693">
                  <c:v>74</c:v>
                </c:pt>
                <c:pt idx="694">
                  <c:v>98</c:v>
                </c:pt>
                <c:pt idx="695">
                  <c:v>73</c:v>
                </c:pt>
                <c:pt idx="696">
                  <c:v>95</c:v>
                </c:pt>
                <c:pt idx="697">
                  <c:v>67</c:v>
                </c:pt>
                <c:pt idx="698">
                  <c:v>76</c:v>
                </c:pt>
                <c:pt idx="699">
                  <c:v>91</c:v>
                </c:pt>
                <c:pt idx="700">
                  <c:v>83</c:v>
                </c:pt>
                <c:pt idx="701">
                  <c:v>98</c:v>
                </c:pt>
                <c:pt idx="702">
                  <c:v>91</c:v>
                </c:pt>
                <c:pt idx="703">
                  <c:v>68</c:v>
                </c:pt>
                <c:pt idx="704">
                  <c:v>93</c:v>
                </c:pt>
                <c:pt idx="705">
                  <c:v>78</c:v>
                </c:pt>
                <c:pt idx="706">
                  <c:v>59</c:v>
                </c:pt>
                <c:pt idx="707">
                  <c:v>81</c:v>
                </c:pt>
                <c:pt idx="708">
                  <c:v>67</c:v>
                </c:pt>
                <c:pt idx="709">
                  <c:v>80</c:v>
                </c:pt>
                <c:pt idx="710">
                  <c:v>80</c:v>
                </c:pt>
                <c:pt idx="711">
                  <c:v>90</c:v>
                </c:pt>
                <c:pt idx="712">
                  <c:v>70</c:v>
                </c:pt>
                <c:pt idx="713">
                  <c:v>62</c:v>
                </c:pt>
                <c:pt idx="714">
                  <c:v>84</c:v>
                </c:pt>
                <c:pt idx="715">
                  <c:v>65</c:v>
                </c:pt>
                <c:pt idx="716">
                  <c:v>92</c:v>
                </c:pt>
                <c:pt idx="717">
                  <c:v>61</c:v>
                </c:pt>
                <c:pt idx="718">
                  <c:v>74</c:v>
                </c:pt>
                <c:pt idx="719">
                  <c:v>62</c:v>
                </c:pt>
                <c:pt idx="720">
                  <c:v>58</c:v>
                </c:pt>
                <c:pt idx="721">
                  <c:v>60</c:v>
                </c:pt>
                <c:pt idx="722">
                  <c:v>74</c:v>
                </c:pt>
                <c:pt idx="723">
                  <c:v>105</c:v>
                </c:pt>
                <c:pt idx="724">
                  <c:v>66</c:v>
                </c:pt>
                <c:pt idx="725">
                  <c:v>75</c:v>
                </c:pt>
                <c:pt idx="726">
                  <c:v>102</c:v>
                </c:pt>
                <c:pt idx="727">
                  <c:v>72</c:v>
                </c:pt>
                <c:pt idx="728">
                  <c:v>83</c:v>
                </c:pt>
                <c:pt idx="729">
                  <c:v>83</c:v>
                </c:pt>
                <c:pt idx="730">
                  <c:v>84</c:v>
                </c:pt>
                <c:pt idx="731">
                  <c:v>65</c:v>
                </c:pt>
                <c:pt idx="732">
                  <c:v>93</c:v>
                </c:pt>
                <c:pt idx="733">
                  <c:v>74</c:v>
                </c:pt>
                <c:pt idx="734">
                  <c:v>75</c:v>
                </c:pt>
                <c:pt idx="735">
                  <c:v>74</c:v>
                </c:pt>
                <c:pt idx="736">
                  <c:v>75</c:v>
                </c:pt>
                <c:pt idx="737">
                  <c:v>76</c:v>
                </c:pt>
                <c:pt idx="738">
                  <c:v>80</c:v>
                </c:pt>
                <c:pt idx="739">
                  <c:v>85</c:v>
                </c:pt>
                <c:pt idx="740">
                  <c:v>79</c:v>
                </c:pt>
                <c:pt idx="741">
                  <c:v>101</c:v>
                </c:pt>
                <c:pt idx="742">
                  <c:v>75</c:v>
                </c:pt>
                <c:pt idx="743">
                  <c:v>65</c:v>
                </c:pt>
                <c:pt idx="744">
                  <c:v>89</c:v>
                </c:pt>
                <c:pt idx="745">
                  <c:v>63</c:v>
                </c:pt>
                <c:pt idx="746">
                  <c:v>72</c:v>
                </c:pt>
                <c:pt idx="747">
                  <c:v>63</c:v>
                </c:pt>
                <c:pt idx="748">
                  <c:v>65</c:v>
                </c:pt>
                <c:pt idx="749">
                  <c:v>79</c:v>
                </c:pt>
                <c:pt idx="750">
                  <c:v>78</c:v>
                </c:pt>
                <c:pt idx="751">
                  <c:v>83</c:v>
                </c:pt>
                <c:pt idx="752">
                  <c:v>92</c:v>
                </c:pt>
                <c:pt idx="753">
                  <c:v>73</c:v>
                </c:pt>
                <c:pt idx="754">
                  <c:v>78</c:v>
                </c:pt>
                <c:pt idx="755">
                  <c:v>78</c:v>
                </c:pt>
                <c:pt idx="756">
                  <c:v>72</c:v>
                </c:pt>
                <c:pt idx="757">
                  <c:v>78</c:v>
                </c:pt>
                <c:pt idx="758">
                  <c:v>98</c:v>
                </c:pt>
                <c:pt idx="759">
                  <c:v>60</c:v>
                </c:pt>
                <c:pt idx="760">
                  <c:v>87</c:v>
                </c:pt>
                <c:pt idx="761">
                  <c:v>68</c:v>
                </c:pt>
                <c:pt idx="762">
                  <c:v>75</c:v>
                </c:pt>
                <c:pt idx="763">
                  <c:v>86</c:v>
                </c:pt>
                <c:pt idx="764">
                  <c:v>71</c:v>
                </c:pt>
                <c:pt idx="765">
                  <c:v>73</c:v>
                </c:pt>
                <c:pt idx="766">
                  <c:v>74</c:v>
                </c:pt>
                <c:pt idx="767">
                  <c:v>94</c:v>
                </c:pt>
                <c:pt idx="768">
                  <c:v>85</c:v>
                </c:pt>
                <c:pt idx="769">
                  <c:v>72</c:v>
                </c:pt>
                <c:pt idx="770">
                  <c:v>74</c:v>
                </c:pt>
                <c:pt idx="771">
                  <c:v>89</c:v>
                </c:pt>
                <c:pt idx="772">
                  <c:v>80</c:v>
                </c:pt>
                <c:pt idx="773">
                  <c:v>56</c:v>
                </c:pt>
                <c:pt idx="774">
                  <c:v>82</c:v>
                </c:pt>
                <c:pt idx="775">
                  <c:v>81</c:v>
                </c:pt>
                <c:pt idx="776">
                  <c:v>70</c:v>
                </c:pt>
                <c:pt idx="777">
                  <c:v>79</c:v>
                </c:pt>
                <c:pt idx="778">
                  <c:v>77</c:v>
                </c:pt>
                <c:pt idx="779">
                  <c:v>63</c:v>
                </c:pt>
                <c:pt idx="780">
                  <c:v>69</c:v>
                </c:pt>
                <c:pt idx="781">
                  <c:v>84</c:v>
                </c:pt>
                <c:pt idx="782">
                  <c:v>66</c:v>
                </c:pt>
                <c:pt idx="783">
                  <c:v>77</c:v>
                </c:pt>
                <c:pt idx="784">
                  <c:v>73</c:v>
                </c:pt>
                <c:pt idx="785">
                  <c:v>66</c:v>
                </c:pt>
                <c:pt idx="786">
                  <c:v>63</c:v>
                </c:pt>
                <c:pt idx="787">
                  <c:v>95</c:v>
                </c:pt>
                <c:pt idx="788">
                  <c:v>65</c:v>
                </c:pt>
                <c:pt idx="789">
                  <c:v>62</c:v>
                </c:pt>
                <c:pt idx="790">
                  <c:v>95</c:v>
                </c:pt>
                <c:pt idx="791">
                  <c:v>69</c:v>
                </c:pt>
                <c:pt idx="792">
                  <c:v>80</c:v>
                </c:pt>
                <c:pt idx="793">
                  <c:v>105</c:v>
                </c:pt>
                <c:pt idx="794">
                  <c:v>82</c:v>
                </c:pt>
                <c:pt idx="795">
                  <c:v>62</c:v>
                </c:pt>
                <c:pt idx="796">
                  <c:v>100</c:v>
                </c:pt>
                <c:pt idx="797">
                  <c:v>76</c:v>
                </c:pt>
                <c:pt idx="798">
                  <c:v>70</c:v>
                </c:pt>
                <c:pt idx="799">
                  <c:v>73</c:v>
                </c:pt>
                <c:pt idx="800">
                  <c:v>85</c:v>
                </c:pt>
                <c:pt idx="801">
                  <c:v>74</c:v>
                </c:pt>
                <c:pt idx="802">
                  <c:v>86</c:v>
                </c:pt>
                <c:pt idx="803">
                  <c:v>66</c:v>
                </c:pt>
                <c:pt idx="804">
                  <c:v>93</c:v>
                </c:pt>
                <c:pt idx="805">
                  <c:v>80</c:v>
                </c:pt>
                <c:pt idx="806">
                  <c:v>62</c:v>
                </c:pt>
                <c:pt idx="807">
                  <c:v>67</c:v>
                </c:pt>
                <c:pt idx="808">
                  <c:v>99</c:v>
                </c:pt>
                <c:pt idx="809">
                  <c:v>74</c:v>
                </c:pt>
                <c:pt idx="810">
                  <c:v>69</c:v>
                </c:pt>
                <c:pt idx="811">
                  <c:v>61</c:v>
                </c:pt>
                <c:pt idx="812">
                  <c:v>69</c:v>
                </c:pt>
                <c:pt idx="813">
                  <c:v>69</c:v>
                </c:pt>
                <c:pt idx="814">
                  <c:v>85</c:v>
                </c:pt>
                <c:pt idx="815">
                  <c:v>62</c:v>
                </c:pt>
                <c:pt idx="816">
                  <c:v>86</c:v>
                </c:pt>
                <c:pt idx="817">
                  <c:v>65</c:v>
                </c:pt>
                <c:pt idx="818">
                  <c:v>60</c:v>
                </c:pt>
                <c:pt idx="819">
                  <c:v>75</c:v>
                </c:pt>
                <c:pt idx="820">
                  <c:v>90</c:v>
                </c:pt>
                <c:pt idx="821">
                  <c:v>62</c:v>
                </c:pt>
                <c:pt idx="822">
                  <c:v>75</c:v>
                </c:pt>
                <c:pt idx="823">
                  <c:v>107</c:v>
                </c:pt>
                <c:pt idx="824">
                  <c:v>79</c:v>
                </c:pt>
                <c:pt idx="825">
                  <c:v>69</c:v>
                </c:pt>
                <c:pt idx="826">
                  <c:v>98</c:v>
                </c:pt>
                <c:pt idx="827">
                  <c:v>69</c:v>
                </c:pt>
                <c:pt idx="828">
                  <c:v>72</c:v>
                </c:pt>
                <c:pt idx="829">
                  <c:v>70</c:v>
                </c:pt>
                <c:pt idx="830">
                  <c:v>91</c:v>
                </c:pt>
                <c:pt idx="831">
                  <c:v>73</c:v>
                </c:pt>
                <c:pt idx="832">
                  <c:v>71</c:v>
                </c:pt>
                <c:pt idx="833">
                  <c:v>68</c:v>
                </c:pt>
                <c:pt idx="834">
                  <c:v>69</c:v>
                </c:pt>
                <c:pt idx="835">
                  <c:v>83</c:v>
                </c:pt>
                <c:pt idx="836">
                  <c:v>70</c:v>
                </c:pt>
                <c:pt idx="837">
                  <c:v>84</c:v>
                </c:pt>
                <c:pt idx="838">
                  <c:v>89</c:v>
                </c:pt>
                <c:pt idx="839">
                  <c:v>82</c:v>
                </c:pt>
                <c:pt idx="840">
                  <c:v>85</c:v>
                </c:pt>
                <c:pt idx="841">
                  <c:v>66</c:v>
                </c:pt>
                <c:pt idx="842">
                  <c:v>64</c:v>
                </c:pt>
                <c:pt idx="843">
                  <c:v>76</c:v>
                </c:pt>
                <c:pt idx="844">
                  <c:v>65</c:v>
                </c:pt>
                <c:pt idx="845">
                  <c:v>71</c:v>
                </c:pt>
                <c:pt idx="846">
                  <c:v>59</c:v>
                </c:pt>
                <c:pt idx="847">
                  <c:v>56</c:v>
                </c:pt>
                <c:pt idx="848">
                  <c:v>71</c:v>
                </c:pt>
                <c:pt idx="849">
                  <c:v>63</c:v>
                </c:pt>
                <c:pt idx="850">
                  <c:v>83</c:v>
                </c:pt>
                <c:pt idx="851">
                  <c:v>83</c:v>
                </c:pt>
                <c:pt idx="852">
                  <c:v>72</c:v>
                </c:pt>
                <c:pt idx="853">
                  <c:v>82</c:v>
                </c:pt>
                <c:pt idx="854">
                  <c:v>76</c:v>
                </c:pt>
                <c:pt idx="855">
                  <c:v>78</c:v>
                </c:pt>
                <c:pt idx="856">
                  <c:v>75</c:v>
                </c:pt>
                <c:pt idx="857">
                  <c:v>94</c:v>
                </c:pt>
                <c:pt idx="858">
                  <c:v>70</c:v>
                </c:pt>
                <c:pt idx="859">
                  <c:v>80</c:v>
                </c:pt>
                <c:pt idx="860">
                  <c:v>85</c:v>
                </c:pt>
                <c:pt idx="861">
                  <c:v>58</c:v>
                </c:pt>
                <c:pt idx="862">
                  <c:v>72</c:v>
                </c:pt>
                <c:pt idx="863">
                  <c:v>65</c:v>
                </c:pt>
                <c:pt idx="864">
                  <c:v>61</c:v>
                </c:pt>
                <c:pt idx="865">
                  <c:v>83</c:v>
                </c:pt>
                <c:pt idx="866">
                  <c:v>93</c:v>
                </c:pt>
                <c:pt idx="867">
                  <c:v>84</c:v>
                </c:pt>
                <c:pt idx="868">
                  <c:v>65</c:v>
                </c:pt>
                <c:pt idx="869">
                  <c:v>80</c:v>
                </c:pt>
                <c:pt idx="870">
                  <c:v>72</c:v>
                </c:pt>
                <c:pt idx="871">
                  <c:v>87</c:v>
                </c:pt>
                <c:pt idx="872">
                  <c:v>101</c:v>
                </c:pt>
                <c:pt idx="873">
                  <c:v>78</c:v>
                </c:pt>
                <c:pt idx="874">
                  <c:v>74</c:v>
                </c:pt>
                <c:pt idx="875">
                  <c:v>63</c:v>
                </c:pt>
                <c:pt idx="876">
                  <c:v>83</c:v>
                </c:pt>
                <c:pt idx="877">
                  <c:v>85</c:v>
                </c:pt>
                <c:pt idx="878">
                  <c:v>62</c:v>
                </c:pt>
                <c:pt idx="879">
                  <c:v>66</c:v>
                </c:pt>
                <c:pt idx="880">
                  <c:v>67</c:v>
                </c:pt>
                <c:pt idx="881">
                  <c:v>88</c:v>
                </c:pt>
                <c:pt idx="882">
                  <c:v>73</c:v>
                </c:pt>
                <c:pt idx="883">
                  <c:v>78</c:v>
                </c:pt>
                <c:pt idx="884">
                  <c:v>76</c:v>
                </c:pt>
                <c:pt idx="885">
                  <c:v>83</c:v>
                </c:pt>
                <c:pt idx="886">
                  <c:v>95</c:v>
                </c:pt>
                <c:pt idx="887">
                  <c:v>89</c:v>
                </c:pt>
                <c:pt idx="888">
                  <c:v>82</c:v>
                </c:pt>
                <c:pt idx="889">
                  <c:v>68</c:v>
                </c:pt>
                <c:pt idx="890">
                  <c:v>71</c:v>
                </c:pt>
                <c:pt idx="891">
                  <c:v>75</c:v>
                </c:pt>
                <c:pt idx="892">
                  <c:v>69</c:v>
                </c:pt>
                <c:pt idx="893">
                  <c:v>82</c:v>
                </c:pt>
                <c:pt idx="894">
                  <c:v>68</c:v>
                </c:pt>
                <c:pt idx="895">
                  <c:v>64</c:v>
                </c:pt>
                <c:pt idx="896">
                  <c:v>67</c:v>
                </c:pt>
                <c:pt idx="897">
                  <c:v>69</c:v>
                </c:pt>
                <c:pt idx="898">
                  <c:v>75</c:v>
                </c:pt>
                <c:pt idx="899">
                  <c:v>80</c:v>
                </c:pt>
                <c:pt idx="900">
                  <c:v>80</c:v>
                </c:pt>
                <c:pt idx="901">
                  <c:v>83</c:v>
                </c:pt>
                <c:pt idx="902">
                  <c:v>60</c:v>
                </c:pt>
                <c:pt idx="903">
                  <c:v>85</c:v>
                </c:pt>
                <c:pt idx="904">
                  <c:v>73</c:v>
                </c:pt>
                <c:pt idx="905">
                  <c:v>84</c:v>
                </c:pt>
                <c:pt idx="906">
                  <c:v>75</c:v>
                </c:pt>
                <c:pt idx="907">
                  <c:v>61</c:v>
                </c:pt>
                <c:pt idx="908">
                  <c:v>64</c:v>
                </c:pt>
                <c:pt idx="909">
                  <c:v>80</c:v>
                </c:pt>
                <c:pt idx="910">
                  <c:v>51</c:v>
                </c:pt>
                <c:pt idx="911">
                  <c:v>72</c:v>
                </c:pt>
                <c:pt idx="912">
                  <c:v>73</c:v>
                </c:pt>
                <c:pt idx="913">
                  <c:v>97</c:v>
                </c:pt>
                <c:pt idx="914">
                  <c:v>63</c:v>
                </c:pt>
                <c:pt idx="915">
                  <c:v>69</c:v>
                </c:pt>
                <c:pt idx="916">
                  <c:v>77</c:v>
                </c:pt>
                <c:pt idx="917">
                  <c:v>83</c:v>
                </c:pt>
                <c:pt idx="918">
                  <c:v>75</c:v>
                </c:pt>
                <c:pt idx="919">
                  <c:v>59</c:v>
                </c:pt>
                <c:pt idx="920">
                  <c:v>56</c:v>
                </c:pt>
                <c:pt idx="921">
                  <c:v>90</c:v>
                </c:pt>
                <c:pt idx="922">
                  <c:v>87</c:v>
                </c:pt>
                <c:pt idx="923">
                  <c:v>82</c:v>
                </c:pt>
                <c:pt idx="924">
                  <c:v>79</c:v>
                </c:pt>
                <c:pt idx="925">
                  <c:v>71</c:v>
                </c:pt>
                <c:pt idx="926">
                  <c:v>68</c:v>
                </c:pt>
                <c:pt idx="927">
                  <c:v>69</c:v>
                </c:pt>
                <c:pt idx="928">
                  <c:v>82</c:v>
                </c:pt>
                <c:pt idx="929">
                  <c:v>70</c:v>
                </c:pt>
                <c:pt idx="930">
                  <c:v>55</c:v>
                </c:pt>
                <c:pt idx="931">
                  <c:v>65</c:v>
                </c:pt>
                <c:pt idx="932">
                  <c:v>59</c:v>
                </c:pt>
                <c:pt idx="933">
                  <c:v>92</c:v>
                </c:pt>
                <c:pt idx="934">
                  <c:v>68</c:v>
                </c:pt>
                <c:pt idx="935">
                  <c:v>70</c:v>
                </c:pt>
                <c:pt idx="936">
                  <c:v>48</c:v>
                </c:pt>
                <c:pt idx="937">
                  <c:v>73</c:v>
                </c:pt>
                <c:pt idx="938">
                  <c:v>74</c:v>
                </c:pt>
                <c:pt idx="939">
                  <c:v>71</c:v>
                </c:pt>
                <c:pt idx="940">
                  <c:v>57</c:v>
                </c:pt>
                <c:pt idx="941">
                  <c:v>79</c:v>
                </c:pt>
                <c:pt idx="942">
                  <c:v>77</c:v>
                </c:pt>
                <c:pt idx="943">
                  <c:v>60</c:v>
                </c:pt>
                <c:pt idx="944">
                  <c:v>76</c:v>
                </c:pt>
                <c:pt idx="945">
                  <c:v>60</c:v>
                </c:pt>
                <c:pt idx="946">
                  <c:v>71</c:v>
                </c:pt>
                <c:pt idx="947">
                  <c:v>67</c:v>
                </c:pt>
                <c:pt idx="948">
                  <c:v>74</c:v>
                </c:pt>
                <c:pt idx="949">
                  <c:v>65</c:v>
                </c:pt>
                <c:pt idx="950">
                  <c:v>81</c:v>
                </c:pt>
                <c:pt idx="951">
                  <c:v>94</c:v>
                </c:pt>
                <c:pt idx="952">
                  <c:v>76</c:v>
                </c:pt>
                <c:pt idx="953">
                  <c:v>85</c:v>
                </c:pt>
                <c:pt idx="954">
                  <c:v>82</c:v>
                </c:pt>
                <c:pt idx="955">
                  <c:v>58</c:v>
                </c:pt>
                <c:pt idx="956">
                  <c:v>69</c:v>
                </c:pt>
                <c:pt idx="957">
                  <c:v>98</c:v>
                </c:pt>
                <c:pt idx="958">
                  <c:v>68</c:v>
                </c:pt>
                <c:pt idx="959">
                  <c:v>64</c:v>
                </c:pt>
                <c:pt idx="960">
                  <c:v>65</c:v>
                </c:pt>
                <c:pt idx="961">
                  <c:v>64</c:v>
                </c:pt>
                <c:pt idx="962">
                  <c:v>54</c:v>
                </c:pt>
                <c:pt idx="963">
                  <c:v>67</c:v>
                </c:pt>
                <c:pt idx="964">
                  <c:v>63</c:v>
                </c:pt>
                <c:pt idx="965">
                  <c:v>74</c:v>
                </c:pt>
                <c:pt idx="966">
                  <c:v>66</c:v>
                </c:pt>
                <c:pt idx="967">
                  <c:v>71</c:v>
                </c:pt>
                <c:pt idx="968">
                  <c:v>97</c:v>
                </c:pt>
                <c:pt idx="969">
                  <c:v>63</c:v>
                </c:pt>
                <c:pt idx="970">
                  <c:v>84</c:v>
                </c:pt>
                <c:pt idx="971">
                  <c:v>60</c:v>
                </c:pt>
                <c:pt idx="972">
                  <c:v>59</c:v>
                </c:pt>
                <c:pt idx="973">
                  <c:v>58</c:v>
                </c:pt>
                <c:pt idx="974">
                  <c:v>57</c:v>
                </c:pt>
                <c:pt idx="975">
                  <c:v>59</c:v>
                </c:pt>
                <c:pt idx="976">
                  <c:v>68</c:v>
                </c:pt>
                <c:pt idx="977">
                  <c:v>82</c:v>
                </c:pt>
                <c:pt idx="978">
                  <c:v>71</c:v>
                </c:pt>
                <c:pt idx="979">
                  <c:v>83</c:v>
                </c:pt>
                <c:pt idx="980">
                  <c:v>79</c:v>
                </c:pt>
                <c:pt idx="981">
                  <c:v>77</c:v>
                </c:pt>
                <c:pt idx="982">
                  <c:v>69</c:v>
                </c:pt>
                <c:pt idx="983">
                  <c:v>53</c:v>
                </c:pt>
                <c:pt idx="984">
                  <c:v>69</c:v>
                </c:pt>
                <c:pt idx="985">
                  <c:v>73</c:v>
                </c:pt>
                <c:pt idx="986">
                  <c:v>63</c:v>
                </c:pt>
                <c:pt idx="987">
                  <c:v>71</c:v>
                </c:pt>
                <c:pt idx="988">
                  <c:v>59</c:v>
                </c:pt>
                <c:pt idx="989">
                  <c:v>73</c:v>
                </c:pt>
                <c:pt idx="990">
                  <c:v>56</c:v>
                </c:pt>
                <c:pt idx="991">
                  <c:v>45</c:v>
                </c:pt>
                <c:pt idx="992">
                  <c:v>84</c:v>
                </c:pt>
                <c:pt idx="993">
                  <c:v>85</c:v>
                </c:pt>
                <c:pt idx="994">
                  <c:v>63</c:v>
                </c:pt>
                <c:pt idx="995">
                  <c:v>69</c:v>
                </c:pt>
                <c:pt idx="996">
                  <c:v>72</c:v>
                </c:pt>
                <c:pt idx="997">
                  <c:v>70</c:v>
                </c:pt>
                <c:pt idx="998">
                  <c:v>69</c:v>
                </c:pt>
                <c:pt idx="999">
                  <c:v>58</c:v>
                </c:pt>
                <c:pt idx="1000">
                  <c:v>65</c:v>
                </c:pt>
                <c:pt idx="1001">
                  <c:v>78</c:v>
                </c:pt>
                <c:pt idx="1002">
                  <c:v>48</c:v>
                </c:pt>
                <c:pt idx="1003">
                  <c:v>60</c:v>
                </c:pt>
                <c:pt idx="1004">
                  <c:v>71</c:v>
                </c:pt>
                <c:pt idx="1005">
                  <c:v>73</c:v>
                </c:pt>
                <c:pt idx="1006">
                  <c:v>69</c:v>
                </c:pt>
                <c:pt idx="1007">
                  <c:v>71</c:v>
                </c:pt>
                <c:pt idx="1008">
                  <c:v>81</c:v>
                </c:pt>
                <c:pt idx="1009">
                  <c:v>71</c:v>
                </c:pt>
                <c:pt idx="1010">
                  <c:v>55</c:v>
                </c:pt>
                <c:pt idx="1011">
                  <c:v>81</c:v>
                </c:pt>
                <c:pt idx="1012">
                  <c:v>70</c:v>
                </c:pt>
                <c:pt idx="1013">
                  <c:v>79</c:v>
                </c:pt>
                <c:pt idx="1014">
                  <c:v>75</c:v>
                </c:pt>
                <c:pt idx="1015">
                  <c:v>78</c:v>
                </c:pt>
                <c:pt idx="1016">
                  <c:v>69</c:v>
                </c:pt>
                <c:pt idx="1017">
                  <c:v>65</c:v>
                </c:pt>
                <c:pt idx="1018">
                  <c:v>70</c:v>
                </c:pt>
                <c:pt idx="1019">
                  <c:v>81</c:v>
                </c:pt>
                <c:pt idx="1020">
                  <c:v>71</c:v>
                </c:pt>
                <c:pt idx="1021">
                  <c:v>58</c:v>
                </c:pt>
                <c:pt idx="1022">
                  <c:v>60</c:v>
                </c:pt>
                <c:pt idx="1023">
                  <c:v>72</c:v>
                </c:pt>
                <c:pt idx="1024">
                  <c:v>56</c:v>
                </c:pt>
                <c:pt idx="1025">
                  <c:v>52</c:v>
                </c:pt>
                <c:pt idx="1026">
                  <c:v>84</c:v>
                </c:pt>
                <c:pt idx="1027">
                  <c:v>59</c:v>
                </c:pt>
                <c:pt idx="1028">
                  <c:v>74</c:v>
                </c:pt>
                <c:pt idx="1029">
                  <c:v>80</c:v>
                </c:pt>
                <c:pt idx="1030">
                  <c:v>70</c:v>
                </c:pt>
                <c:pt idx="1031">
                  <c:v>71</c:v>
                </c:pt>
                <c:pt idx="1032">
                  <c:v>67</c:v>
                </c:pt>
                <c:pt idx="1033">
                  <c:v>69</c:v>
                </c:pt>
                <c:pt idx="1034">
                  <c:v>58</c:v>
                </c:pt>
                <c:pt idx="1035">
                  <c:v>55</c:v>
                </c:pt>
                <c:pt idx="1036">
                  <c:v>70</c:v>
                </c:pt>
                <c:pt idx="1037">
                  <c:v>66</c:v>
                </c:pt>
                <c:pt idx="1038">
                  <c:v>61</c:v>
                </c:pt>
                <c:pt idx="1039">
                  <c:v>69</c:v>
                </c:pt>
                <c:pt idx="1040">
                  <c:v>75</c:v>
                </c:pt>
                <c:pt idx="1041">
                  <c:v>83</c:v>
                </c:pt>
                <c:pt idx="1042">
                  <c:v>71</c:v>
                </c:pt>
                <c:pt idx="1043">
                  <c:v>81</c:v>
                </c:pt>
                <c:pt idx="1044">
                  <c:v>64</c:v>
                </c:pt>
                <c:pt idx="1045">
                  <c:v>80</c:v>
                </c:pt>
                <c:pt idx="1046">
                  <c:v>77</c:v>
                </c:pt>
                <c:pt idx="1047">
                  <c:v>80</c:v>
                </c:pt>
                <c:pt idx="1048">
                  <c:v>55</c:v>
                </c:pt>
                <c:pt idx="1049">
                  <c:v>90</c:v>
                </c:pt>
                <c:pt idx="1050">
                  <c:v>75</c:v>
                </c:pt>
                <c:pt idx="1051">
                  <c:v>74</c:v>
                </c:pt>
                <c:pt idx="1052">
                  <c:v>61</c:v>
                </c:pt>
                <c:pt idx="1053">
                  <c:v>66</c:v>
                </c:pt>
                <c:pt idx="1054">
                  <c:v>63</c:v>
                </c:pt>
                <c:pt idx="1055">
                  <c:v>78</c:v>
                </c:pt>
                <c:pt idx="1056">
                  <c:v>61</c:v>
                </c:pt>
                <c:pt idx="1057">
                  <c:v>62</c:v>
                </c:pt>
                <c:pt idx="1058">
                  <c:v>89</c:v>
                </c:pt>
                <c:pt idx="1059">
                  <c:v>79</c:v>
                </c:pt>
                <c:pt idx="1060">
                  <c:v>71</c:v>
                </c:pt>
                <c:pt idx="1061">
                  <c:v>66</c:v>
                </c:pt>
                <c:pt idx="1062">
                  <c:v>72</c:v>
                </c:pt>
                <c:pt idx="1063">
                  <c:v>63</c:v>
                </c:pt>
                <c:pt idx="1064">
                  <c:v>78</c:v>
                </c:pt>
                <c:pt idx="1065">
                  <c:v>58</c:v>
                </c:pt>
                <c:pt idx="1066">
                  <c:v>66</c:v>
                </c:pt>
                <c:pt idx="1067">
                  <c:v>64</c:v>
                </c:pt>
                <c:pt idx="1068">
                  <c:v>77</c:v>
                </c:pt>
                <c:pt idx="1069">
                  <c:v>90</c:v>
                </c:pt>
                <c:pt idx="1070">
                  <c:v>75</c:v>
                </c:pt>
                <c:pt idx="1071">
                  <c:v>61</c:v>
                </c:pt>
                <c:pt idx="1072">
                  <c:v>72</c:v>
                </c:pt>
                <c:pt idx="1073">
                  <c:v>68</c:v>
                </c:pt>
                <c:pt idx="1074">
                  <c:v>75</c:v>
                </c:pt>
                <c:pt idx="1075">
                  <c:v>62</c:v>
                </c:pt>
                <c:pt idx="1076">
                  <c:v>78</c:v>
                </c:pt>
                <c:pt idx="1077">
                  <c:v>69</c:v>
                </c:pt>
                <c:pt idx="1078">
                  <c:v>75</c:v>
                </c:pt>
                <c:pt idx="1079">
                  <c:v>78</c:v>
                </c:pt>
                <c:pt idx="1080">
                  <c:v>93</c:v>
                </c:pt>
                <c:pt idx="1081">
                  <c:v>72</c:v>
                </c:pt>
                <c:pt idx="1082">
                  <c:v>59</c:v>
                </c:pt>
                <c:pt idx="1083">
                  <c:v>66</c:v>
                </c:pt>
                <c:pt idx="1084">
                  <c:v>51</c:v>
                </c:pt>
                <c:pt idx="1085">
                  <c:v>65</c:v>
                </c:pt>
                <c:pt idx="1086">
                  <c:v>69</c:v>
                </c:pt>
                <c:pt idx="1087">
                  <c:v>68</c:v>
                </c:pt>
                <c:pt idx="1088">
                  <c:v>54</c:v>
                </c:pt>
                <c:pt idx="1089">
                  <c:v>53</c:v>
                </c:pt>
                <c:pt idx="1090">
                  <c:v>73</c:v>
                </c:pt>
                <c:pt idx="1091">
                  <c:v>62</c:v>
                </c:pt>
                <c:pt idx="1092">
                  <c:v>84</c:v>
                </c:pt>
                <c:pt idx="1093">
                  <c:v>69</c:v>
                </c:pt>
                <c:pt idx="1094">
                  <c:v>54</c:v>
                </c:pt>
                <c:pt idx="1095">
                  <c:v>64</c:v>
                </c:pt>
                <c:pt idx="1096">
                  <c:v>78</c:v>
                </c:pt>
                <c:pt idx="1097">
                  <c:v>61</c:v>
                </c:pt>
                <c:pt idx="1098">
                  <c:v>81</c:v>
                </c:pt>
                <c:pt idx="1099">
                  <c:v>70</c:v>
                </c:pt>
                <c:pt idx="1100">
                  <c:v>61</c:v>
                </c:pt>
                <c:pt idx="1101">
                  <c:v>68</c:v>
                </c:pt>
                <c:pt idx="1102">
                  <c:v>66</c:v>
                </c:pt>
                <c:pt idx="1103">
                  <c:v>58</c:v>
                </c:pt>
                <c:pt idx="1104">
                  <c:v>73</c:v>
                </c:pt>
                <c:pt idx="1105">
                  <c:v>66</c:v>
                </c:pt>
                <c:pt idx="1106">
                  <c:v>45</c:v>
                </c:pt>
                <c:pt idx="1107">
                  <c:v>67</c:v>
                </c:pt>
                <c:pt idx="1108">
                  <c:v>54</c:v>
                </c:pt>
                <c:pt idx="1109">
                  <c:v>68</c:v>
                </c:pt>
                <c:pt idx="1110">
                  <c:v>80</c:v>
                </c:pt>
                <c:pt idx="1111">
                  <c:v>93</c:v>
                </c:pt>
                <c:pt idx="1112">
                  <c:v>83</c:v>
                </c:pt>
                <c:pt idx="1113">
                  <c:v>72</c:v>
                </c:pt>
                <c:pt idx="1114">
                  <c:v>65</c:v>
                </c:pt>
                <c:pt idx="1115">
                  <c:v>73</c:v>
                </c:pt>
                <c:pt idx="1116">
                  <c:v>83</c:v>
                </c:pt>
                <c:pt idx="1117">
                  <c:v>56</c:v>
                </c:pt>
                <c:pt idx="1118">
                  <c:v>65</c:v>
                </c:pt>
                <c:pt idx="1119">
                  <c:v>59</c:v>
                </c:pt>
                <c:pt idx="1120">
                  <c:v>72</c:v>
                </c:pt>
                <c:pt idx="1121">
                  <c:v>70</c:v>
                </c:pt>
                <c:pt idx="1122">
                  <c:v>78</c:v>
                </c:pt>
                <c:pt idx="1123">
                  <c:v>61</c:v>
                </c:pt>
                <c:pt idx="1124">
                  <c:v>82</c:v>
                </c:pt>
                <c:pt idx="1125">
                  <c:v>72</c:v>
                </c:pt>
                <c:pt idx="1126">
                  <c:v>78</c:v>
                </c:pt>
                <c:pt idx="1127">
                  <c:v>56</c:v>
                </c:pt>
                <c:pt idx="1128">
                  <c:v>59</c:v>
                </c:pt>
                <c:pt idx="1129">
                  <c:v>71</c:v>
                </c:pt>
                <c:pt idx="1130">
                  <c:v>64</c:v>
                </c:pt>
                <c:pt idx="1131">
                  <c:v>82</c:v>
                </c:pt>
                <c:pt idx="1132">
                  <c:v>59</c:v>
                </c:pt>
                <c:pt idx="1133">
                  <c:v>62</c:v>
                </c:pt>
                <c:pt idx="1134">
                  <c:v>77</c:v>
                </c:pt>
                <c:pt idx="1135">
                  <c:v>51</c:v>
                </c:pt>
                <c:pt idx="1136">
                  <c:v>66</c:v>
                </c:pt>
                <c:pt idx="1137">
                  <c:v>100</c:v>
                </c:pt>
                <c:pt idx="1138">
                  <c:v>76</c:v>
                </c:pt>
                <c:pt idx="1139">
                  <c:v>77</c:v>
                </c:pt>
                <c:pt idx="1140">
                  <c:v>68</c:v>
                </c:pt>
                <c:pt idx="1141">
                  <c:v>74</c:v>
                </c:pt>
                <c:pt idx="1142">
                  <c:v>74</c:v>
                </c:pt>
                <c:pt idx="1143">
                  <c:v>59</c:v>
                </c:pt>
                <c:pt idx="1144">
                  <c:v>69</c:v>
                </c:pt>
                <c:pt idx="1145">
                  <c:v>48</c:v>
                </c:pt>
                <c:pt idx="1146">
                  <c:v>67</c:v>
                </c:pt>
                <c:pt idx="1147">
                  <c:v>71</c:v>
                </c:pt>
                <c:pt idx="1148">
                  <c:v>61</c:v>
                </c:pt>
                <c:pt idx="1149">
                  <c:v>72</c:v>
                </c:pt>
                <c:pt idx="1150">
                  <c:v>74</c:v>
                </c:pt>
                <c:pt idx="1151">
                  <c:v>73</c:v>
                </c:pt>
                <c:pt idx="1152">
                  <c:v>72</c:v>
                </c:pt>
                <c:pt idx="1153">
                  <c:v>87</c:v>
                </c:pt>
                <c:pt idx="1154">
                  <c:v>65</c:v>
                </c:pt>
                <c:pt idx="1155">
                  <c:v>69</c:v>
                </c:pt>
                <c:pt idx="1156">
                  <c:v>71</c:v>
                </c:pt>
                <c:pt idx="1157">
                  <c:v>62</c:v>
                </c:pt>
                <c:pt idx="1158">
                  <c:v>57</c:v>
                </c:pt>
                <c:pt idx="1159">
                  <c:v>54</c:v>
                </c:pt>
                <c:pt idx="1160">
                  <c:v>56</c:v>
                </c:pt>
                <c:pt idx="1161">
                  <c:v>52</c:v>
                </c:pt>
                <c:pt idx="1162">
                  <c:v>59</c:v>
                </c:pt>
                <c:pt idx="1163">
                  <c:v>62</c:v>
                </c:pt>
                <c:pt idx="1164">
                  <c:v>89</c:v>
                </c:pt>
                <c:pt idx="1165">
                  <c:v>78</c:v>
                </c:pt>
                <c:pt idx="1166">
                  <c:v>48</c:v>
                </c:pt>
                <c:pt idx="1167">
                  <c:v>67</c:v>
                </c:pt>
                <c:pt idx="1168">
                  <c:v>70</c:v>
                </c:pt>
                <c:pt idx="1169">
                  <c:v>73</c:v>
                </c:pt>
                <c:pt idx="1170">
                  <c:v>60</c:v>
                </c:pt>
                <c:pt idx="1171">
                  <c:v>69</c:v>
                </c:pt>
                <c:pt idx="1172">
                  <c:v>64</c:v>
                </c:pt>
                <c:pt idx="1173">
                  <c:v>62</c:v>
                </c:pt>
                <c:pt idx="1174">
                  <c:v>64</c:v>
                </c:pt>
                <c:pt idx="1175">
                  <c:v>70</c:v>
                </c:pt>
                <c:pt idx="1176">
                  <c:v>77</c:v>
                </c:pt>
                <c:pt idx="1177">
                  <c:v>61</c:v>
                </c:pt>
                <c:pt idx="1178">
                  <c:v>77</c:v>
                </c:pt>
                <c:pt idx="1179">
                  <c:v>58</c:v>
                </c:pt>
                <c:pt idx="1180">
                  <c:v>60</c:v>
                </c:pt>
                <c:pt idx="1181">
                  <c:v>77</c:v>
                </c:pt>
                <c:pt idx="1182">
                  <c:v>70</c:v>
                </c:pt>
                <c:pt idx="1183">
                  <c:v>78</c:v>
                </c:pt>
                <c:pt idx="1184">
                  <c:v>58</c:v>
                </c:pt>
                <c:pt idx="1185">
                  <c:v>76</c:v>
                </c:pt>
                <c:pt idx="1186">
                  <c:v>68</c:v>
                </c:pt>
                <c:pt idx="1187">
                  <c:v>67</c:v>
                </c:pt>
                <c:pt idx="1188">
                  <c:v>50</c:v>
                </c:pt>
                <c:pt idx="1189">
                  <c:v>58</c:v>
                </c:pt>
                <c:pt idx="1190">
                  <c:v>62</c:v>
                </c:pt>
                <c:pt idx="1191">
                  <c:v>47</c:v>
                </c:pt>
                <c:pt idx="1192">
                  <c:v>80</c:v>
                </c:pt>
                <c:pt idx="1193">
                  <c:v>72</c:v>
                </c:pt>
                <c:pt idx="1194">
                  <c:v>50</c:v>
                </c:pt>
                <c:pt idx="1195">
                  <c:v>61</c:v>
                </c:pt>
                <c:pt idx="1196">
                  <c:v>63</c:v>
                </c:pt>
                <c:pt idx="1197">
                  <c:v>43</c:v>
                </c:pt>
                <c:pt idx="1198">
                  <c:v>58</c:v>
                </c:pt>
                <c:pt idx="1199">
                  <c:v>51</c:v>
                </c:pt>
                <c:pt idx="1200">
                  <c:v>70</c:v>
                </c:pt>
                <c:pt idx="1201">
                  <c:v>58</c:v>
                </c:pt>
                <c:pt idx="1202">
                  <c:v>63</c:v>
                </c:pt>
                <c:pt idx="1203">
                  <c:v>71</c:v>
                </c:pt>
                <c:pt idx="1204">
                  <c:v>66</c:v>
                </c:pt>
                <c:pt idx="1205">
                  <c:v>50</c:v>
                </c:pt>
                <c:pt idx="1206">
                  <c:v>77</c:v>
                </c:pt>
                <c:pt idx="1207">
                  <c:v>70</c:v>
                </c:pt>
                <c:pt idx="1208">
                  <c:v>58</c:v>
                </c:pt>
                <c:pt idx="1209">
                  <c:v>68</c:v>
                </c:pt>
                <c:pt idx="1210">
                  <c:v>50</c:v>
                </c:pt>
                <c:pt idx="1211">
                  <c:v>58</c:v>
                </c:pt>
                <c:pt idx="1212">
                  <c:v>85</c:v>
                </c:pt>
                <c:pt idx="1213">
                  <c:v>75</c:v>
                </c:pt>
                <c:pt idx="1214">
                  <c:v>45</c:v>
                </c:pt>
                <c:pt idx="1215">
                  <c:v>94</c:v>
                </c:pt>
                <c:pt idx="1216">
                  <c:v>60</c:v>
                </c:pt>
                <c:pt idx="1217">
                  <c:v>79</c:v>
                </c:pt>
                <c:pt idx="1218">
                  <c:v>63</c:v>
                </c:pt>
                <c:pt idx="1219">
                  <c:v>49</c:v>
                </c:pt>
                <c:pt idx="1220">
                  <c:v>55</c:v>
                </c:pt>
                <c:pt idx="1221">
                  <c:v>76</c:v>
                </c:pt>
                <c:pt idx="1222">
                  <c:v>80</c:v>
                </c:pt>
                <c:pt idx="1223">
                  <c:v>60</c:v>
                </c:pt>
                <c:pt idx="1224">
                  <c:v>52</c:v>
                </c:pt>
                <c:pt idx="1225">
                  <c:v>58</c:v>
                </c:pt>
                <c:pt idx="1226">
                  <c:v>71</c:v>
                </c:pt>
                <c:pt idx="1227">
                  <c:v>69</c:v>
                </c:pt>
                <c:pt idx="1228">
                  <c:v>55</c:v>
                </c:pt>
                <c:pt idx="1229">
                  <c:v>64</c:v>
                </c:pt>
                <c:pt idx="1230">
                  <c:v>60</c:v>
                </c:pt>
                <c:pt idx="1231">
                  <c:v>69</c:v>
                </c:pt>
                <c:pt idx="1232">
                  <c:v>57</c:v>
                </c:pt>
                <c:pt idx="1233">
                  <c:v>78</c:v>
                </c:pt>
                <c:pt idx="1234">
                  <c:v>58</c:v>
                </c:pt>
                <c:pt idx="1235">
                  <c:v>70</c:v>
                </c:pt>
                <c:pt idx="1236">
                  <c:v>53</c:v>
                </c:pt>
                <c:pt idx="1237">
                  <c:v>67</c:v>
                </c:pt>
                <c:pt idx="1238">
                  <c:v>76</c:v>
                </c:pt>
                <c:pt idx="1239">
                  <c:v>42</c:v>
                </c:pt>
                <c:pt idx="1240">
                  <c:v>84</c:v>
                </c:pt>
                <c:pt idx="1241">
                  <c:v>56</c:v>
                </c:pt>
                <c:pt idx="1242">
                  <c:v>55</c:v>
                </c:pt>
                <c:pt idx="1243">
                  <c:v>71</c:v>
                </c:pt>
                <c:pt idx="1244">
                  <c:v>63</c:v>
                </c:pt>
                <c:pt idx="1245">
                  <c:v>77</c:v>
                </c:pt>
                <c:pt idx="1246">
                  <c:v>63</c:v>
                </c:pt>
                <c:pt idx="1247">
                  <c:v>54</c:v>
                </c:pt>
                <c:pt idx="1248">
                  <c:v>79</c:v>
                </c:pt>
                <c:pt idx="1249">
                  <c:v>67</c:v>
                </c:pt>
                <c:pt idx="1250">
                  <c:v>51</c:v>
                </c:pt>
                <c:pt idx="1251">
                  <c:v>49</c:v>
                </c:pt>
                <c:pt idx="1252">
                  <c:v>65</c:v>
                </c:pt>
                <c:pt idx="1253">
                  <c:v>62</c:v>
                </c:pt>
                <c:pt idx="1254">
                  <c:v>64</c:v>
                </c:pt>
                <c:pt idx="1255">
                  <c:v>53</c:v>
                </c:pt>
                <c:pt idx="1256">
                  <c:v>57</c:v>
                </c:pt>
                <c:pt idx="1257">
                  <c:v>69</c:v>
                </c:pt>
                <c:pt idx="1258">
                  <c:v>66</c:v>
                </c:pt>
                <c:pt idx="1259">
                  <c:v>53</c:v>
                </c:pt>
                <c:pt idx="1260">
                  <c:v>51</c:v>
                </c:pt>
                <c:pt idx="1261">
                  <c:v>76</c:v>
                </c:pt>
                <c:pt idx="1262">
                  <c:v>70</c:v>
                </c:pt>
                <c:pt idx="1263">
                  <c:v>58</c:v>
                </c:pt>
                <c:pt idx="1264">
                  <c:v>61</c:v>
                </c:pt>
                <c:pt idx="1265">
                  <c:v>55</c:v>
                </c:pt>
                <c:pt idx="1266">
                  <c:v>74</c:v>
                </c:pt>
                <c:pt idx="1267">
                  <c:v>77</c:v>
                </c:pt>
                <c:pt idx="1268">
                  <c:v>52</c:v>
                </c:pt>
                <c:pt idx="1269">
                  <c:v>56</c:v>
                </c:pt>
                <c:pt idx="1270">
                  <c:v>70</c:v>
                </c:pt>
                <c:pt idx="1271">
                  <c:v>51</c:v>
                </c:pt>
                <c:pt idx="1272">
                  <c:v>57</c:v>
                </c:pt>
                <c:pt idx="1273">
                  <c:v>65</c:v>
                </c:pt>
                <c:pt idx="1274">
                  <c:v>61</c:v>
                </c:pt>
                <c:pt idx="1275">
                  <c:v>70</c:v>
                </c:pt>
                <c:pt idx="1276">
                  <c:v>63</c:v>
                </c:pt>
                <c:pt idx="1277">
                  <c:v>71</c:v>
                </c:pt>
                <c:pt idx="1278">
                  <c:v>70</c:v>
                </c:pt>
                <c:pt idx="1279">
                  <c:v>80</c:v>
                </c:pt>
                <c:pt idx="1280">
                  <c:v>46</c:v>
                </c:pt>
                <c:pt idx="1281">
                  <c:v>53</c:v>
                </c:pt>
                <c:pt idx="1282">
                  <c:v>46</c:v>
                </c:pt>
                <c:pt idx="1283">
                  <c:v>52</c:v>
                </c:pt>
                <c:pt idx="1284">
                  <c:v>66</c:v>
                </c:pt>
                <c:pt idx="1285">
                  <c:v>61</c:v>
                </c:pt>
                <c:pt idx="1286">
                  <c:v>64</c:v>
                </c:pt>
                <c:pt idx="1287">
                  <c:v>42</c:v>
                </c:pt>
                <c:pt idx="1288">
                  <c:v>36</c:v>
                </c:pt>
                <c:pt idx="1289">
                  <c:v>59</c:v>
                </c:pt>
                <c:pt idx="1290">
                  <c:v>53</c:v>
                </c:pt>
                <c:pt idx="1291">
                  <c:v>58</c:v>
                </c:pt>
                <c:pt idx="1292">
                  <c:v>62</c:v>
                </c:pt>
                <c:pt idx="1293">
                  <c:v>48</c:v>
                </c:pt>
                <c:pt idx="1294">
                  <c:v>71</c:v>
                </c:pt>
                <c:pt idx="1295">
                  <c:v>70</c:v>
                </c:pt>
                <c:pt idx="1296">
                  <c:v>60</c:v>
                </c:pt>
                <c:pt idx="1297">
                  <c:v>60</c:v>
                </c:pt>
                <c:pt idx="1298">
                  <c:v>53</c:v>
                </c:pt>
                <c:pt idx="1299">
                  <c:v>62</c:v>
                </c:pt>
                <c:pt idx="1300">
                  <c:v>65</c:v>
                </c:pt>
                <c:pt idx="1301">
                  <c:v>54</c:v>
                </c:pt>
                <c:pt idx="1302">
                  <c:v>76</c:v>
                </c:pt>
                <c:pt idx="1303">
                  <c:v>51</c:v>
                </c:pt>
                <c:pt idx="1304">
                  <c:v>61</c:v>
                </c:pt>
                <c:pt idx="1305">
                  <c:v>47</c:v>
                </c:pt>
                <c:pt idx="1306">
                  <c:v>55</c:v>
                </c:pt>
                <c:pt idx="1307">
                  <c:v>39</c:v>
                </c:pt>
                <c:pt idx="1308">
                  <c:v>60</c:v>
                </c:pt>
                <c:pt idx="1309">
                  <c:v>51</c:v>
                </c:pt>
                <c:pt idx="1310">
                  <c:v>54</c:v>
                </c:pt>
                <c:pt idx="1311">
                  <c:v>58</c:v>
                </c:pt>
                <c:pt idx="1312">
                  <c:v>67</c:v>
                </c:pt>
                <c:pt idx="1313">
                  <c:v>53</c:v>
                </c:pt>
                <c:pt idx="1314">
                  <c:v>48</c:v>
                </c:pt>
                <c:pt idx="1315">
                  <c:v>53</c:v>
                </c:pt>
                <c:pt idx="1316">
                  <c:v>70</c:v>
                </c:pt>
                <c:pt idx="1317">
                  <c:v>84</c:v>
                </c:pt>
                <c:pt idx="1318">
                  <c:v>57</c:v>
                </c:pt>
                <c:pt idx="1319">
                  <c:v>64</c:v>
                </c:pt>
                <c:pt idx="1320">
                  <c:v>62</c:v>
                </c:pt>
                <c:pt idx="1321">
                  <c:v>56</c:v>
                </c:pt>
                <c:pt idx="1322">
                  <c:v>52</c:v>
                </c:pt>
                <c:pt idx="1323">
                  <c:v>72</c:v>
                </c:pt>
                <c:pt idx="1324">
                  <c:v>56</c:v>
                </c:pt>
                <c:pt idx="1325">
                  <c:v>48</c:v>
                </c:pt>
                <c:pt idx="1326">
                  <c:v>58</c:v>
                </c:pt>
                <c:pt idx="1327">
                  <c:v>50</c:v>
                </c:pt>
                <c:pt idx="1328">
                  <c:v>93</c:v>
                </c:pt>
                <c:pt idx="1329">
                  <c:v>64</c:v>
                </c:pt>
                <c:pt idx="1330">
                  <c:v>48</c:v>
                </c:pt>
                <c:pt idx="1331">
                  <c:v>68</c:v>
                </c:pt>
                <c:pt idx="1332">
                  <c:v>81</c:v>
                </c:pt>
                <c:pt idx="1333">
                  <c:v>37</c:v>
                </c:pt>
                <c:pt idx="1334">
                  <c:v>62</c:v>
                </c:pt>
                <c:pt idx="1335">
                  <c:v>76</c:v>
                </c:pt>
                <c:pt idx="1336">
                  <c:v>58</c:v>
                </c:pt>
                <c:pt idx="1337">
                  <c:v>46</c:v>
                </c:pt>
                <c:pt idx="1338">
                  <c:v>49</c:v>
                </c:pt>
                <c:pt idx="1339">
                  <c:v>69</c:v>
                </c:pt>
                <c:pt idx="1340">
                  <c:v>77</c:v>
                </c:pt>
                <c:pt idx="1341">
                  <c:v>55</c:v>
                </c:pt>
                <c:pt idx="1342">
                  <c:v>65</c:v>
                </c:pt>
                <c:pt idx="1343">
                  <c:v>38</c:v>
                </c:pt>
                <c:pt idx="1344">
                  <c:v>50</c:v>
                </c:pt>
                <c:pt idx="1345">
                  <c:v>64</c:v>
                </c:pt>
                <c:pt idx="1346">
                  <c:v>53</c:v>
                </c:pt>
                <c:pt idx="1347">
                  <c:v>68</c:v>
                </c:pt>
                <c:pt idx="1348">
                  <c:v>66</c:v>
                </c:pt>
                <c:pt idx="1349">
                  <c:v>36</c:v>
                </c:pt>
                <c:pt idx="1350">
                  <c:v>61</c:v>
                </c:pt>
                <c:pt idx="1351">
                  <c:v>78</c:v>
                </c:pt>
                <c:pt idx="1352">
                  <c:v>67</c:v>
                </c:pt>
                <c:pt idx="1353">
                  <c:v>59</c:v>
                </c:pt>
                <c:pt idx="1354">
                  <c:v>71</c:v>
                </c:pt>
                <c:pt idx="1355">
                  <c:v>54</c:v>
                </c:pt>
                <c:pt idx="1356">
                  <c:v>57</c:v>
                </c:pt>
                <c:pt idx="1357">
                  <c:v>68</c:v>
                </c:pt>
                <c:pt idx="1358">
                  <c:v>63</c:v>
                </c:pt>
                <c:pt idx="1359">
                  <c:v>54</c:v>
                </c:pt>
                <c:pt idx="1360">
                  <c:v>64</c:v>
                </c:pt>
                <c:pt idx="1361">
                  <c:v>48</c:v>
                </c:pt>
                <c:pt idx="1362">
                  <c:v>49</c:v>
                </c:pt>
                <c:pt idx="1363">
                  <c:v>49</c:v>
                </c:pt>
                <c:pt idx="1364">
                  <c:v>69</c:v>
                </c:pt>
                <c:pt idx="1365">
                  <c:v>36</c:v>
                </c:pt>
                <c:pt idx="1366">
                  <c:v>84</c:v>
                </c:pt>
                <c:pt idx="1367">
                  <c:v>58</c:v>
                </c:pt>
                <c:pt idx="1368">
                  <c:v>46</c:v>
                </c:pt>
                <c:pt idx="1369">
                  <c:v>48</c:v>
                </c:pt>
                <c:pt idx="1370">
                  <c:v>59</c:v>
                </c:pt>
                <c:pt idx="1371">
                  <c:v>53</c:v>
                </c:pt>
                <c:pt idx="1372">
                  <c:v>58</c:v>
                </c:pt>
                <c:pt idx="1373">
                  <c:v>62</c:v>
                </c:pt>
                <c:pt idx="1374">
                  <c:v>75</c:v>
                </c:pt>
                <c:pt idx="1375">
                  <c:v>44</c:v>
                </c:pt>
                <c:pt idx="1376">
                  <c:v>63</c:v>
                </c:pt>
                <c:pt idx="1377">
                  <c:v>77</c:v>
                </c:pt>
                <c:pt idx="1378">
                  <c:v>35</c:v>
                </c:pt>
                <c:pt idx="1379">
                  <c:v>64</c:v>
                </c:pt>
                <c:pt idx="1380">
                  <c:v>62</c:v>
                </c:pt>
                <c:pt idx="1381">
                  <c:v>47</c:v>
                </c:pt>
                <c:pt idx="1382">
                  <c:v>67</c:v>
                </c:pt>
                <c:pt idx="1383">
                  <c:v>59</c:v>
                </c:pt>
                <c:pt idx="1384">
                  <c:v>67</c:v>
                </c:pt>
                <c:pt idx="1385">
                  <c:v>64</c:v>
                </c:pt>
                <c:pt idx="1386">
                  <c:v>46</c:v>
                </c:pt>
                <c:pt idx="1387">
                  <c:v>81</c:v>
                </c:pt>
                <c:pt idx="1388">
                  <c:v>68</c:v>
                </c:pt>
                <c:pt idx="1389">
                  <c:v>53</c:v>
                </c:pt>
                <c:pt idx="1390">
                  <c:v>44</c:v>
                </c:pt>
                <c:pt idx="1391">
                  <c:v>61</c:v>
                </c:pt>
                <c:pt idx="1392">
                  <c:v>64</c:v>
                </c:pt>
                <c:pt idx="1393">
                  <c:v>55</c:v>
                </c:pt>
                <c:pt idx="1394">
                  <c:v>66</c:v>
                </c:pt>
                <c:pt idx="1395">
                  <c:v>76</c:v>
                </c:pt>
                <c:pt idx="1396">
                  <c:v>63</c:v>
                </c:pt>
                <c:pt idx="1397">
                  <c:v>74</c:v>
                </c:pt>
                <c:pt idx="1398">
                  <c:v>59</c:v>
                </c:pt>
                <c:pt idx="1399">
                  <c:v>72</c:v>
                </c:pt>
                <c:pt idx="1400">
                  <c:v>78</c:v>
                </c:pt>
                <c:pt idx="1401">
                  <c:v>60</c:v>
                </c:pt>
                <c:pt idx="1402">
                  <c:v>60</c:v>
                </c:pt>
                <c:pt idx="1403">
                  <c:v>58</c:v>
                </c:pt>
                <c:pt idx="1404">
                  <c:v>56</c:v>
                </c:pt>
                <c:pt idx="1405">
                  <c:v>63</c:v>
                </c:pt>
                <c:pt idx="1406">
                  <c:v>63</c:v>
                </c:pt>
                <c:pt idx="1407">
                  <c:v>55</c:v>
                </c:pt>
                <c:pt idx="1408">
                  <c:v>55</c:v>
                </c:pt>
                <c:pt idx="1409">
                  <c:v>44</c:v>
                </c:pt>
                <c:pt idx="1410">
                  <c:v>40</c:v>
                </c:pt>
                <c:pt idx="1411">
                  <c:v>61</c:v>
                </c:pt>
                <c:pt idx="1412">
                  <c:v>49</c:v>
                </c:pt>
                <c:pt idx="1413">
                  <c:v>58</c:v>
                </c:pt>
                <c:pt idx="1414">
                  <c:v>52</c:v>
                </c:pt>
                <c:pt idx="1415">
                  <c:v>47</c:v>
                </c:pt>
                <c:pt idx="1416">
                  <c:v>63</c:v>
                </c:pt>
                <c:pt idx="1417">
                  <c:v>57</c:v>
                </c:pt>
                <c:pt idx="1418">
                  <c:v>61</c:v>
                </c:pt>
                <c:pt idx="1419">
                  <c:v>37</c:v>
                </c:pt>
                <c:pt idx="1420">
                  <c:v>66</c:v>
                </c:pt>
                <c:pt idx="1421">
                  <c:v>54</c:v>
                </c:pt>
                <c:pt idx="1422">
                  <c:v>72</c:v>
                </c:pt>
                <c:pt idx="1423">
                  <c:v>50</c:v>
                </c:pt>
                <c:pt idx="1424">
                  <c:v>70</c:v>
                </c:pt>
                <c:pt idx="1425">
                  <c:v>76</c:v>
                </c:pt>
                <c:pt idx="1426">
                  <c:v>59</c:v>
                </c:pt>
                <c:pt idx="1427">
                  <c:v>51</c:v>
                </c:pt>
                <c:pt idx="1428">
                  <c:v>45</c:v>
                </c:pt>
                <c:pt idx="1429">
                  <c:v>76</c:v>
                </c:pt>
                <c:pt idx="1430">
                  <c:v>52</c:v>
                </c:pt>
                <c:pt idx="1431">
                  <c:v>52</c:v>
                </c:pt>
                <c:pt idx="1432">
                  <c:v>40</c:v>
                </c:pt>
                <c:pt idx="1433">
                  <c:v>45</c:v>
                </c:pt>
                <c:pt idx="1434">
                  <c:v>39</c:v>
                </c:pt>
                <c:pt idx="1435">
                  <c:v>61</c:v>
                </c:pt>
                <c:pt idx="1436">
                  <c:v>74</c:v>
                </c:pt>
                <c:pt idx="1437">
                  <c:v>48</c:v>
                </c:pt>
                <c:pt idx="1438">
                  <c:v>49</c:v>
                </c:pt>
                <c:pt idx="1439">
                  <c:v>29</c:v>
                </c:pt>
                <c:pt idx="1440">
                  <c:v>58</c:v>
                </c:pt>
                <c:pt idx="1441">
                  <c:v>41</c:v>
                </c:pt>
                <c:pt idx="1442">
                  <c:v>55</c:v>
                </c:pt>
                <c:pt idx="1443">
                  <c:v>53</c:v>
                </c:pt>
                <c:pt idx="1444">
                  <c:v>55</c:v>
                </c:pt>
                <c:pt idx="1445">
                  <c:v>49</c:v>
                </c:pt>
                <c:pt idx="1446">
                  <c:v>51</c:v>
                </c:pt>
                <c:pt idx="1447">
                  <c:v>42</c:v>
                </c:pt>
                <c:pt idx="1448">
                  <c:v>61</c:v>
                </c:pt>
                <c:pt idx="1449">
                  <c:v>31</c:v>
                </c:pt>
                <c:pt idx="1450">
                  <c:v>63</c:v>
                </c:pt>
                <c:pt idx="1451">
                  <c:v>71</c:v>
                </c:pt>
                <c:pt idx="1452">
                  <c:v>44</c:v>
                </c:pt>
                <c:pt idx="1453">
                  <c:v>61</c:v>
                </c:pt>
                <c:pt idx="1454">
                  <c:v>56</c:v>
                </c:pt>
                <c:pt idx="1455">
                  <c:v>55</c:v>
                </c:pt>
                <c:pt idx="1456">
                  <c:v>58</c:v>
                </c:pt>
                <c:pt idx="1457">
                  <c:v>55</c:v>
                </c:pt>
                <c:pt idx="1458">
                  <c:v>40</c:v>
                </c:pt>
                <c:pt idx="1459">
                  <c:v>67</c:v>
                </c:pt>
                <c:pt idx="1460">
                  <c:v>44</c:v>
                </c:pt>
                <c:pt idx="1461">
                  <c:v>46</c:v>
                </c:pt>
                <c:pt idx="1462">
                  <c:v>48</c:v>
                </c:pt>
                <c:pt idx="1463">
                  <c:v>68</c:v>
                </c:pt>
                <c:pt idx="1464">
                  <c:v>62</c:v>
                </c:pt>
                <c:pt idx="1465">
                  <c:v>66</c:v>
                </c:pt>
                <c:pt idx="1466">
                  <c:v>44</c:v>
                </c:pt>
                <c:pt idx="1467">
                  <c:v>45</c:v>
                </c:pt>
                <c:pt idx="1468">
                  <c:v>49</c:v>
                </c:pt>
                <c:pt idx="1469">
                  <c:v>43</c:v>
                </c:pt>
                <c:pt idx="1470">
                  <c:v>25</c:v>
                </c:pt>
                <c:pt idx="1471">
                  <c:v>46</c:v>
                </c:pt>
                <c:pt idx="1472">
                  <c:v>47</c:v>
                </c:pt>
                <c:pt idx="1473">
                  <c:v>63</c:v>
                </c:pt>
                <c:pt idx="1474">
                  <c:v>45</c:v>
                </c:pt>
                <c:pt idx="1475">
                  <c:v>55</c:v>
                </c:pt>
                <c:pt idx="1476">
                  <c:v>64</c:v>
                </c:pt>
                <c:pt idx="1477">
                  <c:v>68</c:v>
                </c:pt>
                <c:pt idx="1478">
                  <c:v>58</c:v>
                </c:pt>
                <c:pt idx="1479">
                  <c:v>32</c:v>
                </c:pt>
                <c:pt idx="1480">
                  <c:v>58</c:v>
                </c:pt>
                <c:pt idx="1481">
                  <c:v>53</c:v>
                </c:pt>
                <c:pt idx="1482">
                  <c:v>44</c:v>
                </c:pt>
                <c:pt idx="1483">
                  <c:v>85</c:v>
                </c:pt>
                <c:pt idx="1484">
                  <c:v>54</c:v>
                </c:pt>
                <c:pt idx="1485">
                  <c:v>58</c:v>
                </c:pt>
                <c:pt idx="1486">
                  <c:v>59</c:v>
                </c:pt>
                <c:pt idx="1487">
                  <c:v>61</c:v>
                </c:pt>
                <c:pt idx="1488">
                  <c:v>61</c:v>
                </c:pt>
                <c:pt idx="1489">
                  <c:v>32</c:v>
                </c:pt>
                <c:pt idx="1490">
                  <c:v>55</c:v>
                </c:pt>
                <c:pt idx="1491">
                  <c:v>45</c:v>
                </c:pt>
                <c:pt idx="1492">
                  <c:v>50</c:v>
                </c:pt>
                <c:pt idx="1493">
                  <c:v>35</c:v>
                </c:pt>
                <c:pt idx="1494">
                  <c:v>55</c:v>
                </c:pt>
                <c:pt idx="1495">
                  <c:v>41</c:v>
                </c:pt>
                <c:pt idx="1496">
                  <c:v>42</c:v>
                </c:pt>
                <c:pt idx="1497">
                  <c:v>63</c:v>
                </c:pt>
                <c:pt idx="1498">
                  <c:v>44</c:v>
                </c:pt>
                <c:pt idx="1499">
                  <c:v>34</c:v>
                </c:pt>
                <c:pt idx="1500">
                  <c:v>59</c:v>
                </c:pt>
                <c:pt idx="1501">
                  <c:v>61</c:v>
                </c:pt>
                <c:pt idx="1502">
                  <c:v>49</c:v>
                </c:pt>
                <c:pt idx="1503">
                  <c:v>30</c:v>
                </c:pt>
                <c:pt idx="1504">
                  <c:v>60</c:v>
                </c:pt>
                <c:pt idx="1505">
                  <c:v>61</c:v>
                </c:pt>
                <c:pt idx="1506">
                  <c:v>55</c:v>
                </c:pt>
                <c:pt idx="1507">
                  <c:v>44</c:v>
                </c:pt>
                <c:pt idx="1508">
                  <c:v>55</c:v>
                </c:pt>
                <c:pt idx="1509">
                  <c:v>45</c:v>
                </c:pt>
                <c:pt idx="1510">
                  <c:v>59</c:v>
                </c:pt>
                <c:pt idx="1511">
                  <c:v>66</c:v>
                </c:pt>
                <c:pt idx="1512">
                  <c:v>47</c:v>
                </c:pt>
                <c:pt idx="1513">
                  <c:v>56</c:v>
                </c:pt>
                <c:pt idx="1514">
                  <c:v>47</c:v>
                </c:pt>
                <c:pt idx="1515">
                  <c:v>41</c:v>
                </c:pt>
                <c:pt idx="1516">
                  <c:v>44</c:v>
                </c:pt>
                <c:pt idx="1517">
                  <c:v>53</c:v>
                </c:pt>
                <c:pt idx="1518">
                  <c:v>57</c:v>
                </c:pt>
                <c:pt idx="1519">
                  <c:v>42</c:v>
                </c:pt>
                <c:pt idx="1520">
                  <c:v>43</c:v>
                </c:pt>
                <c:pt idx="1521">
                  <c:v>53</c:v>
                </c:pt>
                <c:pt idx="1522">
                  <c:v>54</c:v>
                </c:pt>
                <c:pt idx="1523">
                  <c:v>67</c:v>
                </c:pt>
                <c:pt idx="1524">
                  <c:v>52</c:v>
                </c:pt>
                <c:pt idx="1525">
                  <c:v>35</c:v>
                </c:pt>
                <c:pt idx="1526">
                  <c:v>42</c:v>
                </c:pt>
                <c:pt idx="1527">
                  <c:v>57</c:v>
                </c:pt>
                <c:pt idx="1528">
                  <c:v>51</c:v>
                </c:pt>
                <c:pt idx="1529">
                  <c:v>39</c:v>
                </c:pt>
                <c:pt idx="1530">
                  <c:v>54</c:v>
                </c:pt>
                <c:pt idx="1531">
                  <c:v>48</c:v>
                </c:pt>
                <c:pt idx="1532">
                  <c:v>38</c:v>
                </c:pt>
                <c:pt idx="1533">
                  <c:v>30</c:v>
                </c:pt>
                <c:pt idx="1534">
                  <c:v>62</c:v>
                </c:pt>
                <c:pt idx="1535">
                  <c:v>65</c:v>
                </c:pt>
                <c:pt idx="1536">
                  <c:v>37</c:v>
                </c:pt>
                <c:pt idx="1537">
                  <c:v>49</c:v>
                </c:pt>
                <c:pt idx="1538">
                  <c:v>53</c:v>
                </c:pt>
                <c:pt idx="1539">
                  <c:v>37</c:v>
                </c:pt>
                <c:pt idx="1540">
                  <c:v>56</c:v>
                </c:pt>
                <c:pt idx="1541">
                  <c:v>41</c:v>
                </c:pt>
                <c:pt idx="1542">
                  <c:v>55</c:v>
                </c:pt>
                <c:pt idx="1543">
                  <c:v>75</c:v>
                </c:pt>
                <c:pt idx="1544">
                  <c:v>42</c:v>
                </c:pt>
                <c:pt idx="1545">
                  <c:v>45</c:v>
                </c:pt>
                <c:pt idx="1546">
                  <c:v>46</c:v>
                </c:pt>
                <c:pt idx="1547">
                  <c:v>49</c:v>
                </c:pt>
                <c:pt idx="1548">
                  <c:v>41</c:v>
                </c:pt>
                <c:pt idx="1549">
                  <c:v>21</c:v>
                </c:pt>
                <c:pt idx="1550">
                  <c:v>51</c:v>
                </c:pt>
                <c:pt idx="1551">
                  <c:v>63</c:v>
                </c:pt>
                <c:pt idx="1552">
                  <c:v>66</c:v>
                </c:pt>
                <c:pt idx="1553">
                  <c:v>42</c:v>
                </c:pt>
                <c:pt idx="1554">
                  <c:v>47</c:v>
                </c:pt>
                <c:pt idx="1555">
                  <c:v>53</c:v>
                </c:pt>
                <c:pt idx="1556">
                  <c:v>52</c:v>
                </c:pt>
                <c:pt idx="1557">
                  <c:v>45</c:v>
                </c:pt>
                <c:pt idx="1558">
                  <c:v>67</c:v>
                </c:pt>
                <c:pt idx="1559">
                  <c:v>51</c:v>
                </c:pt>
                <c:pt idx="1560">
                  <c:v>18</c:v>
                </c:pt>
                <c:pt idx="1561">
                  <c:v>35</c:v>
                </c:pt>
                <c:pt idx="1562">
                  <c:v>50</c:v>
                </c:pt>
                <c:pt idx="1563">
                  <c:v>41</c:v>
                </c:pt>
                <c:pt idx="1564">
                  <c:v>21</c:v>
                </c:pt>
                <c:pt idx="1565">
                  <c:v>50</c:v>
                </c:pt>
                <c:pt idx="1566">
                  <c:v>65</c:v>
                </c:pt>
                <c:pt idx="1567">
                  <c:v>55</c:v>
                </c:pt>
                <c:pt idx="1568">
                  <c:v>46</c:v>
                </c:pt>
                <c:pt idx="1569">
                  <c:v>34</c:v>
                </c:pt>
                <c:pt idx="1570">
                  <c:v>32</c:v>
                </c:pt>
                <c:pt idx="1571">
                  <c:v>50</c:v>
                </c:pt>
                <c:pt idx="1572">
                  <c:v>55</c:v>
                </c:pt>
                <c:pt idx="1573">
                  <c:v>55</c:v>
                </c:pt>
                <c:pt idx="1574">
                  <c:v>19</c:v>
                </c:pt>
                <c:pt idx="1575">
                  <c:v>56</c:v>
                </c:pt>
                <c:pt idx="1576">
                  <c:v>36</c:v>
                </c:pt>
                <c:pt idx="1577">
                  <c:v>39</c:v>
                </c:pt>
                <c:pt idx="1578">
                  <c:v>37</c:v>
                </c:pt>
                <c:pt idx="1579">
                  <c:v>45</c:v>
                </c:pt>
                <c:pt idx="1580">
                  <c:v>49</c:v>
                </c:pt>
                <c:pt idx="1581">
                  <c:v>34</c:v>
                </c:pt>
                <c:pt idx="1582">
                  <c:v>49</c:v>
                </c:pt>
                <c:pt idx="1583">
                  <c:v>29</c:v>
                </c:pt>
                <c:pt idx="1584">
                  <c:v>33</c:v>
                </c:pt>
                <c:pt idx="1585">
                  <c:v>50</c:v>
                </c:pt>
                <c:pt idx="1586">
                  <c:v>53</c:v>
                </c:pt>
                <c:pt idx="1587">
                  <c:v>49</c:v>
                </c:pt>
                <c:pt idx="1588">
                  <c:v>21</c:v>
                </c:pt>
                <c:pt idx="1589">
                  <c:v>52</c:v>
                </c:pt>
                <c:pt idx="1590">
                  <c:v>20</c:v>
                </c:pt>
                <c:pt idx="1591">
                  <c:v>29</c:v>
                </c:pt>
                <c:pt idx="1592">
                  <c:v>52</c:v>
                </c:pt>
                <c:pt idx="1593">
                  <c:v>28</c:v>
                </c:pt>
                <c:pt idx="1594">
                  <c:v>44</c:v>
                </c:pt>
                <c:pt idx="1595">
                  <c:v>29</c:v>
                </c:pt>
                <c:pt idx="1596">
                  <c:v>40</c:v>
                </c:pt>
                <c:pt idx="1597">
                  <c:v>43</c:v>
                </c:pt>
                <c:pt idx="1598">
                  <c:v>51</c:v>
                </c:pt>
                <c:pt idx="1599">
                  <c:v>46</c:v>
                </c:pt>
                <c:pt idx="1600">
                  <c:v>52</c:v>
                </c:pt>
                <c:pt idx="1601">
                  <c:v>33</c:v>
                </c:pt>
                <c:pt idx="1602">
                  <c:v>44</c:v>
                </c:pt>
                <c:pt idx="1603">
                  <c:v>16</c:v>
                </c:pt>
                <c:pt idx="1604">
                  <c:v>41</c:v>
                </c:pt>
                <c:pt idx="1605">
                  <c:v>15</c:v>
                </c:pt>
                <c:pt idx="1606">
                  <c:v>33</c:v>
                </c:pt>
                <c:pt idx="1607">
                  <c:v>39</c:v>
                </c:pt>
                <c:pt idx="1608">
                  <c:v>32</c:v>
                </c:pt>
                <c:pt idx="1609">
                  <c:v>28</c:v>
                </c:pt>
                <c:pt idx="1610">
                  <c:v>15</c:v>
                </c:pt>
                <c:pt idx="1611">
                  <c:v>27</c:v>
                </c:pt>
                <c:pt idx="1612">
                  <c:v>52</c:v>
                </c:pt>
                <c:pt idx="1613">
                  <c:v>46</c:v>
                </c:pt>
                <c:pt idx="1614">
                  <c:v>20</c:v>
                </c:pt>
                <c:pt idx="1615">
                  <c:v>21</c:v>
                </c:pt>
                <c:pt idx="1616">
                  <c:v>13</c:v>
                </c:pt>
                <c:pt idx="1617">
                  <c:v>33</c:v>
                </c:pt>
                <c:pt idx="1618">
                  <c:v>37</c:v>
                </c:pt>
                <c:pt idx="1619">
                  <c:v>36</c:v>
                </c:pt>
                <c:pt idx="1620">
                  <c:v>25</c:v>
                </c:pt>
                <c:pt idx="1621">
                  <c:v>31</c:v>
                </c:pt>
                <c:pt idx="1622">
                  <c:v>0</c:v>
                </c:pt>
                <c:pt idx="1623">
                  <c:v>19</c:v>
                </c:pt>
              </c:numCache>
            </c:numRef>
          </c:yVal>
          <c:smooth val="0"/>
          <c:extLst>
            <c:ext xmlns:c16="http://schemas.microsoft.com/office/drawing/2014/chart" uri="{C3380CC4-5D6E-409C-BE32-E72D297353CC}">
              <c16:uniqueId val="{00000001-2A18-4E49-911E-0C9C17C4A262}"/>
            </c:ext>
          </c:extLst>
        </c:ser>
        <c:dLbls>
          <c:showLegendKey val="0"/>
          <c:showVal val="0"/>
          <c:showCatName val="0"/>
          <c:showSerName val="0"/>
          <c:showPercent val="0"/>
          <c:showBubbleSize val="0"/>
        </c:dLbls>
        <c:axId val="2041919616"/>
        <c:axId val="2041921280"/>
      </c:scatterChart>
      <c:valAx>
        <c:axId val="2041919616"/>
        <c:scaling>
          <c:orientation val="maxMin"/>
          <c:max val="15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No.</a:t>
                </a:r>
                <a:r>
                  <a:rPr lang="en-GB" baseline="0"/>
                  <a:t> of days registered before course started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921280"/>
        <c:crosses val="autoZero"/>
        <c:crossBetween val="midCat"/>
        <c:majorUnit val="5"/>
        <c:minorUnit val="1"/>
      </c:valAx>
      <c:valAx>
        <c:axId val="2041921280"/>
        <c:scaling>
          <c:orientation val="minMax"/>
          <c:max val="160"/>
          <c:min val="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VLE clicks</a:t>
                </a:r>
                <a:endParaRPr lang="en-GB" baseline="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919616"/>
        <c:crosses val="autoZero"/>
        <c:crossBetween val="midCat"/>
        <c:majorUnit val="10"/>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Registration vs Online Engagement</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Dataset!$C$1</c:f>
              <c:strCache>
                <c:ptCount val="1"/>
                <c:pt idx="0">
                  <c:v>Registration</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25400" cap="rnd">
                <a:solidFill>
                  <a:srgbClr val="00B0F0"/>
                </a:solidFill>
                <a:prstDash val="solid"/>
              </a:ln>
              <a:effectLst/>
            </c:spPr>
            <c:trendlineType val="linear"/>
            <c:dispRSqr val="0"/>
            <c:dispEq val="0"/>
          </c:trendline>
          <c:xVal>
            <c:numRef>
              <c:f>Dataset!$C$2:$C$1625</c:f>
              <c:numCache>
                <c:formatCode>General</c:formatCode>
                <c:ptCount val="1624"/>
                <c:pt idx="0">
                  <c:v>0</c:v>
                </c:pt>
                <c:pt idx="1">
                  <c:v>0</c:v>
                </c:pt>
                <c:pt idx="2">
                  <c:v>8</c:v>
                </c:pt>
                <c:pt idx="3">
                  <c:v>12</c:v>
                </c:pt>
                <c:pt idx="4">
                  <c:v>12</c:v>
                </c:pt>
                <c:pt idx="5">
                  <c:v>12</c:v>
                </c:pt>
                <c:pt idx="6">
                  <c:v>14</c:v>
                </c:pt>
                <c:pt idx="7">
                  <c:v>14</c:v>
                </c:pt>
                <c:pt idx="8">
                  <c:v>16</c:v>
                </c:pt>
                <c:pt idx="9">
                  <c:v>16</c:v>
                </c:pt>
                <c:pt idx="10">
                  <c:v>16</c:v>
                </c:pt>
                <c:pt idx="11">
                  <c:v>17</c:v>
                </c:pt>
                <c:pt idx="12">
                  <c:v>17</c:v>
                </c:pt>
                <c:pt idx="13">
                  <c:v>18</c:v>
                </c:pt>
                <c:pt idx="14">
                  <c:v>18</c:v>
                </c:pt>
                <c:pt idx="15">
                  <c:v>18</c:v>
                </c:pt>
                <c:pt idx="16">
                  <c:v>18</c:v>
                </c:pt>
                <c:pt idx="17">
                  <c:v>18</c:v>
                </c:pt>
                <c:pt idx="18">
                  <c:v>19</c:v>
                </c:pt>
                <c:pt idx="19">
                  <c:v>19</c:v>
                </c:pt>
                <c:pt idx="20">
                  <c:v>20</c:v>
                </c:pt>
                <c:pt idx="21">
                  <c:v>20</c:v>
                </c:pt>
                <c:pt idx="22">
                  <c:v>20</c:v>
                </c:pt>
                <c:pt idx="23">
                  <c:v>20</c:v>
                </c:pt>
                <c:pt idx="24">
                  <c:v>20</c:v>
                </c:pt>
                <c:pt idx="25">
                  <c:v>20</c:v>
                </c:pt>
                <c:pt idx="26">
                  <c:v>20</c:v>
                </c:pt>
                <c:pt idx="27">
                  <c:v>21</c:v>
                </c:pt>
                <c:pt idx="28">
                  <c:v>21</c:v>
                </c:pt>
                <c:pt idx="29">
                  <c:v>21</c:v>
                </c:pt>
                <c:pt idx="30">
                  <c:v>23</c:v>
                </c:pt>
                <c:pt idx="31">
                  <c:v>23</c:v>
                </c:pt>
                <c:pt idx="32">
                  <c:v>24</c:v>
                </c:pt>
                <c:pt idx="33">
                  <c:v>24</c:v>
                </c:pt>
                <c:pt idx="34">
                  <c:v>24</c:v>
                </c:pt>
                <c:pt idx="35">
                  <c:v>24</c:v>
                </c:pt>
                <c:pt idx="36">
                  <c:v>25</c:v>
                </c:pt>
                <c:pt idx="37">
                  <c:v>25</c:v>
                </c:pt>
                <c:pt idx="38">
                  <c:v>26</c:v>
                </c:pt>
                <c:pt idx="39">
                  <c:v>26</c:v>
                </c:pt>
                <c:pt idx="40">
                  <c:v>26</c:v>
                </c:pt>
                <c:pt idx="41">
                  <c:v>27</c:v>
                </c:pt>
                <c:pt idx="42">
                  <c:v>27</c:v>
                </c:pt>
                <c:pt idx="43">
                  <c:v>27</c:v>
                </c:pt>
                <c:pt idx="44">
                  <c:v>27</c:v>
                </c:pt>
                <c:pt idx="45">
                  <c:v>27</c:v>
                </c:pt>
                <c:pt idx="46">
                  <c:v>27</c:v>
                </c:pt>
                <c:pt idx="47">
                  <c:v>27</c:v>
                </c:pt>
                <c:pt idx="48">
                  <c:v>28</c:v>
                </c:pt>
                <c:pt idx="49">
                  <c:v>28</c:v>
                </c:pt>
                <c:pt idx="50">
                  <c:v>28</c:v>
                </c:pt>
                <c:pt idx="51">
                  <c:v>28</c:v>
                </c:pt>
                <c:pt idx="52">
                  <c:v>28</c:v>
                </c:pt>
                <c:pt idx="53">
                  <c:v>28</c:v>
                </c:pt>
                <c:pt idx="54">
                  <c:v>28</c:v>
                </c:pt>
                <c:pt idx="55">
                  <c:v>28</c:v>
                </c:pt>
                <c:pt idx="56">
                  <c:v>28</c:v>
                </c:pt>
                <c:pt idx="57">
                  <c:v>28</c:v>
                </c:pt>
                <c:pt idx="58">
                  <c:v>29</c:v>
                </c:pt>
                <c:pt idx="59">
                  <c:v>29</c:v>
                </c:pt>
                <c:pt idx="60">
                  <c:v>29</c:v>
                </c:pt>
                <c:pt idx="61">
                  <c:v>29</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31</c:v>
                </c:pt>
                <c:pt idx="79">
                  <c:v>31</c:v>
                </c:pt>
                <c:pt idx="80">
                  <c:v>31</c:v>
                </c:pt>
                <c:pt idx="81">
                  <c:v>31</c:v>
                </c:pt>
                <c:pt idx="82">
                  <c:v>31</c:v>
                </c:pt>
                <c:pt idx="83">
                  <c:v>31</c:v>
                </c:pt>
                <c:pt idx="84">
                  <c:v>31</c:v>
                </c:pt>
                <c:pt idx="85">
                  <c:v>31</c:v>
                </c:pt>
                <c:pt idx="86">
                  <c:v>32</c:v>
                </c:pt>
                <c:pt idx="87">
                  <c:v>32</c:v>
                </c:pt>
                <c:pt idx="88">
                  <c:v>32</c:v>
                </c:pt>
                <c:pt idx="89">
                  <c:v>32</c:v>
                </c:pt>
                <c:pt idx="90">
                  <c:v>32</c:v>
                </c:pt>
                <c:pt idx="91">
                  <c:v>32</c:v>
                </c:pt>
                <c:pt idx="92">
                  <c:v>32</c:v>
                </c:pt>
                <c:pt idx="93">
                  <c:v>32</c:v>
                </c:pt>
                <c:pt idx="94">
                  <c:v>32</c:v>
                </c:pt>
                <c:pt idx="95">
                  <c:v>32</c:v>
                </c:pt>
                <c:pt idx="96">
                  <c:v>33</c:v>
                </c:pt>
                <c:pt idx="97">
                  <c:v>33</c:v>
                </c:pt>
                <c:pt idx="98">
                  <c:v>33</c:v>
                </c:pt>
                <c:pt idx="99">
                  <c:v>33</c:v>
                </c:pt>
                <c:pt idx="100">
                  <c:v>33</c:v>
                </c:pt>
                <c:pt idx="101">
                  <c:v>34</c:v>
                </c:pt>
                <c:pt idx="102">
                  <c:v>34</c:v>
                </c:pt>
                <c:pt idx="103">
                  <c:v>34</c:v>
                </c:pt>
                <c:pt idx="104">
                  <c:v>34</c:v>
                </c:pt>
                <c:pt idx="105">
                  <c:v>34</c:v>
                </c:pt>
                <c:pt idx="106">
                  <c:v>34</c:v>
                </c:pt>
                <c:pt idx="107">
                  <c:v>34</c:v>
                </c:pt>
                <c:pt idx="108">
                  <c:v>34</c:v>
                </c:pt>
                <c:pt idx="109">
                  <c:v>34</c:v>
                </c:pt>
                <c:pt idx="110">
                  <c:v>34</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36</c:v>
                </c:pt>
                <c:pt idx="124">
                  <c:v>36</c:v>
                </c:pt>
                <c:pt idx="125">
                  <c:v>36</c:v>
                </c:pt>
                <c:pt idx="126">
                  <c:v>36</c:v>
                </c:pt>
                <c:pt idx="127">
                  <c:v>36</c:v>
                </c:pt>
                <c:pt idx="128">
                  <c:v>36</c:v>
                </c:pt>
                <c:pt idx="129">
                  <c:v>36</c:v>
                </c:pt>
                <c:pt idx="130">
                  <c:v>36</c:v>
                </c:pt>
                <c:pt idx="131">
                  <c:v>36</c:v>
                </c:pt>
                <c:pt idx="132">
                  <c:v>36</c:v>
                </c:pt>
                <c:pt idx="133">
                  <c:v>36</c:v>
                </c:pt>
                <c:pt idx="134">
                  <c:v>36</c:v>
                </c:pt>
                <c:pt idx="135">
                  <c:v>36</c:v>
                </c:pt>
                <c:pt idx="136">
                  <c:v>36</c:v>
                </c:pt>
                <c:pt idx="137">
                  <c:v>36</c:v>
                </c:pt>
                <c:pt idx="138">
                  <c:v>36</c:v>
                </c:pt>
                <c:pt idx="139">
                  <c:v>36</c:v>
                </c:pt>
                <c:pt idx="140">
                  <c:v>36</c:v>
                </c:pt>
                <c:pt idx="141">
                  <c:v>36</c:v>
                </c:pt>
                <c:pt idx="142">
                  <c:v>37</c:v>
                </c:pt>
                <c:pt idx="143">
                  <c:v>37</c:v>
                </c:pt>
                <c:pt idx="144">
                  <c:v>37</c:v>
                </c:pt>
                <c:pt idx="145">
                  <c:v>37</c:v>
                </c:pt>
                <c:pt idx="146">
                  <c:v>37</c:v>
                </c:pt>
                <c:pt idx="147">
                  <c:v>37</c:v>
                </c:pt>
                <c:pt idx="148">
                  <c:v>37</c:v>
                </c:pt>
                <c:pt idx="149">
                  <c:v>37</c:v>
                </c:pt>
                <c:pt idx="150">
                  <c:v>37</c:v>
                </c:pt>
                <c:pt idx="151">
                  <c:v>38</c:v>
                </c:pt>
                <c:pt idx="152">
                  <c:v>38</c:v>
                </c:pt>
                <c:pt idx="153">
                  <c:v>38</c:v>
                </c:pt>
                <c:pt idx="154">
                  <c:v>38</c:v>
                </c:pt>
                <c:pt idx="155">
                  <c:v>38</c:v>
                </c:pt>
                <c:pt idx="156">
                  <c:v>38</c:v>
                </c:pt>
                <c:pt idx="157">
                  <c:v>38</c:v>
                </c:pt>
                <c:pt idx="158">
                  <c:v>38</c:v>
                </c:pt>
                <c:pt idx="159">
                  <c:v>38</c:v>
                </c:pt>
                <c:pt idx="160">
                  <c:v>38</c:v>
                </c:pt>
                <c:pt idx="161">
                  <c:v>38</c:v>
                </c:pt>
                <c:pt idx="162">
                  <c:v>38</c:v>
                </c:pt>
                <c:pt idx="163">
                  <c:v>38</c:v>
                </c:pt>
                <c:pt idx="164">
                  <c:v>38</c:v>
                </c:pt>
                <c:pt idx="165">
                  <c:v>38</c:v>
                </c:pt>
                <c:pt idx="166">
                  <c:v>38</c:v>
                </c:pt>
                <c:pt idx="167">
                  <c:v>38</c:v>
                </c:pt>
                <c:pt idx="168">
                  <c:v>38</c:v>
                </c:pt>
                <c:pt idx="169">
                  <c:v>39</c:v>
                </c:pt>
                <c:pt idx="170">
                  <c:v>39</c:v>
                </c:pt>
                <c:pt idx="171">
                  <c:v>39</c:v>
                </c:pt>
                <c:pt idx="172">
                  <c:v>39</c:v>
                </c:pt>
                <c:pt idx="173">
                  <c:v>39</c:v>
                </c:pt>
                <c:pt idx="174">
                  <c:v>39</c:v>
                </c:pt>
                <c:pt idx="175">
                  <c:v>39</c:v>
                </c:pt>
                <c:pt idx="176">
                  <c:v>39</c:v>
                </c:pt>
                <c:pt idx="177">
                  <c:v>39</c:v>
                </c:pt>
                <c:pt idx="178">
                  <c:v>40</c:v>
                </c:pt>
                <c:pt idx="179">
                  <c:v>40</c:v>
                </c:pt>
                <c:pt idx="180">
                  <c:v>40</c:v>
                </c:pt>
                <c:pt idx="181">
                  <c:v>40</c:v>
                </c:pt>
                <c:pt idx="182">
                  <c:v>40</c:v>
                </c:pt>
                <c:pt idx="183">
                  <c:v>40</c:v>
                </c:pt>
                <c:pt idx="184">
                  <c:v>40</c:v>
                </c:pt>
                <c:pt idx="185">
                  <c:v>40</c:v>
                </c:pt>
                <c:pt idx="186">
                  <c:v>40</c:v>
                </c:pt>
                <c:pt idx="187">
                  <c:v>40</c:v>
                </c:pt>
                <c:pt idx="188">
                  <c:v>40</c:v>
                </c:pt>
                <c:pt idx="189">
                  <c:v>40</c:v>
                </c:pt>
                <c:pt idx="190">
                  <c:v>40</c:v>
                </c:pt>
                <c:pt idx="191">
                  <c:v>40</c:v>
                </c:pt>
                <c:pt idx="192">
                  <c:v>40</c:v>
                </c:pt>
                <c:pt idx="193">
                  <c:v>40</c:v>
                </c:pt>
                <c:pt idx="194">
                  <c:v>40</c:v>
                </c:pt>
                <c:pt idx="195">
                  <c:v>40</c:v>
                </c:pt>
                <c:pt idx="196">
                  <c:v>40</c:v>
                </c:pt>
                <c:pt idx="197">
                  <c:v>41</c:v>
                </c:pt>
                <c:pt idx="198">
                  <c:v>41</c:v>
                </c:pt>
                <c:pt idx="199">
                  <c:v>41</c:v>
                </c:pt>
                <c:pt idx="200">
                  <c:v>41</c:v>
                </c:pt>
                <c:pt idx="201">
                  <c:v>41</c:v>
                </c:pt>
                <c:pt idx="202">
                  <c:v>41</c:v>
                </c:pt>
                <c:pt idx="203">
                  <c:v>41</c:v>
                </c:pt>
                <c:pt idx="204">
                  <c:v>41</c:v>
                </c:pt>
                <c:pt idx="205">
                  <c:v>41</c:v>
                </c:pt>
                <c:pt idx="206">
                  <c:v>41</c:v>
                </c:pt>
                <c:pt idx="207">
                  <c:v>41</c:v>
                </c:pt>
                <c:pt idx="208">
                  <c:v>42</c:v>
                </c:pt>
                <c:pt idx="209">
                  <c:v>42</c:v>
                </c:pt>
                <c:pt idx="210">
                  <c:v>42</c:v>
                </c:pt>
                <c:pt idx="211">
                  <c:v>42</c:v>
                </c:pt>
                <c:pt idx="212">
                  <c:v>42</c:v>
                </c:pt>
                <c:pt idx="213">
                  <c:v>42</c:v>
                </c:pt>
                <c:pt idx="214">
                  <c:v>42</c:v>
                </c:pt>
                <c:pt idx="215">
                  <c:v>42</c:v>
                </c:pt>
                <c:pt idx="216">
                  <c:v>42</c:v>
                </c:pt>
                <c:pt idx="217">
                  <c:v>42</c:v>
                </c:pt>
                <c:pt idx="218">
                  <c:v>42</c:v>
                </c:pt>
                <c:pt idx="219">
                  <c:v>42</c:v>
                </c:pt>
                <c:pt idx="220">
                  <c:v>42</c:v>
                </c:pt>
                <c:pt idx="221">
                  <c:v>42</c:v>
                </c:pt>
                <c:pt idx="222">
                  <c:v>42</c:v>
                </c:pt>
                <c:pt idx="223">
                  <c:v>42</c:v>
                </c:pt>
                <c:pt idx="224">
                  <c:v>42</c:v>
                </c:pt>
                <c:pt idx="225">
                  <c:v>42</c:v>
                </c:pt>
                <c:pt idx="226">
                  <c:v>42</c:v>
                </c:pt>
                <c:pt idx="227">
                  <c:v>42</c:v>
                </c:pt>
                <c:pt idx="228">
                  <c:v>43</c:v>
                </c:pt>
                <c:pt idx="229">
                  <c:v>43</c:v>
                </c:pt>
                <c:pt idx="230">
                  <c:v>43</c:v>
                </c:pt>
                <c:pt idx="231">
                  <c:v>43</c:v>
                </c:pt>
                <c:pt idx="232">
                  <c:v>43</c:v>
                </c:pt>
                <c:pt idx="233">
                  <c:v>43</c:v>
                </c:pt>
                <c:pt idx="234">
                  <c:v>43</c:v>
                </c:pt>
                <c:pt idx="235">
                  <c:v>43</c:v>
                </c:pt>
                <c:pt idx="236">
                  <c:v>43</c:v>
                </c:pt>
                <c:pt idx="237">
                  <c:v>43</c:v>
                </c:pt>
                <c:pt idx="238">
                  <c:v>43</c:v>
                </c:pt>
                <c:pt idx="239">
                  <c:v>43</c:v>
                </c:pt>
                <c:pt idx="240">
                  <c:v>43</c:v>
                </c:pt>
                <c:pt idx="241">
                  <c:v>43</c:v>
                </c:pt>
                <c:pt idx="242">
                  <c:v>43</c:v>
                </c:pt>
                <c:pt idx="243">
                  <c:v>43</c:v>
                </c:pt>
                <c:pt idx="244">
                  <c:v>43</c:v>
                </c:pt>
                <c:pt idx="245">
                  <c:v>44</c:v>
                </c:pt>
                <c:pt idx="246">
                  <c:v>44</c:v>
                </c:pt>
                <c:pt idx="247">
                  <c:v>44</c:v>
                </c:pt>
                <c:pt idx="248">
                  <c:v>44</c:v>
                </c:pt>
                <c:pt idx="249">
                  <c:v>44</c:v>
                </c:pt>
                <c:pt idx="250">
                  <c:v>44</c:v>
                </c:pt>
                <c:pt idx="251">
                  <c:v>44</c:v>
                </c:pt>
                <c:pt idx="252">
                  <c:v>44</c:v>
                </c:pt>
                <c:pt idx="253">
                  <c:v>44</c:v>
                </c:pt>
                <c:pt idx="254">
                  <c:v>44</c:v>
                </c:pt>
                <c:pt idx="255">
                  <c:v>44</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47</c:v>
                </c:pt>
                <c:pt idx="290">
                  <c:v>47</c:v>
                </c:pt>
                <c:pt idx="291">
                  <c:v>47</c:v>
                </c:pt>
                <c:pt idx="292">
                  <c:v>47</c:v>
                </c:pt>
                <c:pt idx="293">
                  <c:v>47</c:v>
                </c:pt>
                <c:pt idx="294">
                  <c:v>47</c:v>
                </c:pt>
                <c:pt idx="295">
                  <c:v>47</c:v>
                </c:pt>
                <c:pt idx="296">
                  <c:v>47</c:v>
                </c:pt>
                <c:pt idx="297">
                  <c:v>47</c:v>
                </c:pt>
                <c:pt idx="298">
                  <c:v>47</c:v>
                </c:pt>
                <c:pt idx="299">
                  <c:v>47</c:v>
                </c:pt>
                <c:pt idx="300">
                  <c:v>47</c:v>
                </c:pt>
                <c:pt idx="301">
                  <c:v>47</c:v>
                </c:pt>
                <c:pt idx="302">
                  <c:v>47</c:v>
                </c:pt>
                <c:pt idx="303">
                  <c:v>47</c:v>
                </c:pt>
                <c:pt idx="304">
                  <c:v>47</c:v>
                </c:pt>
                <c:pt idx="305">
                  <c:v>47</c:v>
                </c:pt>
                <c:pt idx="306">
                  <c:v>47</c:v>
                </c:pt>
                <c:pt idx="307">
                  <c:v>47</c:v>
                </c:pt>
                <c:pt idx="308">
                  <c:v>47</c:v>
                </c:pt>
                <c:pt idx="309">
                  <c:v>47</c:v>
                </c:pt>
                <c:pt idx="310">
                  <c:v>47</c:v>
                </c:pt>
                <c:pt idx="311">
                  <c:v>48</c:v>
                </c:pt>
                <c:pt idx="312">
                  <c:v>48</c:v>
                </c:pt>
                <c:pt idx="313">
                  <c:v>48</c:v>
                </c:pt>
                <c:pt idx="314">
                  <c:v>48</c:v>
                </c:pt>
                <c:pt idx="315">
                  <c:v>48</c:v>
                </c:pt>
                <c:pt idx="316">
                  <c:v>48</c:v>
                </c:pt>
                <c:pt idx="317">
                  <c:v>48</c:v>
                </c:pt>
                <c:pt idx="318">
                  <c:v>48</c:v>
                </c:pt>
                <c:pt idx="319">
                  <c:v>48</c:v>
                </c:pt>
                <c:pt idx="320">
                  <c:v>48</c:v>
                </c:pt>
                <c:pt idx="321">
                  <c:v>48</c:v>
                </c:pt>
                <c:pt idx="322">
                  <c:v>48</c:v>
                </c:pt>
                <c:pt idx="323">
                  <c:v>48</c:v>
                </c:pt>
                <c:pt idx="324">
                  <c:v>48</c:v>
                </c:pt>
                <c:pt idx="325">
                  <c:v>48</c:v>
                </c:pt>
                <c:pt idx="326">
                  <c:v>48</c:v>
                </c:pt>
                <c:pt idx="327">
                  <c:v>48</c:v>
                </c:pt>
                <c:pt idx="328">
                  <c:v>48</c:v>
                </c:pt>
                <c:pt idx="329">
                  <c:v>48</c:v>
                </c:pt>
                <c:pt idx="330">
                  <c:v>48</c:v>
                </c:pt>
                <c:pt idx="331">
                  <c:v>49</c:v>
                </c:pt>
                <c:pt idx="332">
                  <c:v>49</c:v>
                </c:pt>
                <c:pt idx="333">
                  <c:v>49</c:v>
                </c:pt>
                <c:pt idx="334">
                  <c:v>49</c:v>
                </c:pt>
                <c:pt idx="335">
                  <c:v>49</c:v>
                </c:pt>
                <c:pt idx="336">
                  <c:v>49</c:v>
                </c:pt>
                <c:pt idx="337">
                  <c:v>49</c:v>
                </c:pt>
                <c:pt idx="338">
                  <c:v>49</c:v>
                </c:pt>
                <c:pt idx="339">
                  <c:v>49</c:v>
                </c:pt>
                <c:pt idx="340">
                  <c:v>49</c:v>
                </c:pt>
                <c:pt idx="341">
                  <c:v>49</c:v>
                </c:pt>
                <c:pt idx="342">
                  <c:v>49</c:v>
                </c:pt>
                <c:pt idx="343">
                  <c:v>49</c:v>
                </c:pt>
                <c:pt idx="344">
                  <c:v>49</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50</c:v>
                </c:pt>
                <c:pt idx="362">
                  <c:v>50</c:v>
                </c:pt>
                <c:pt idx="363">
                  <c:v>50</c:v>
                </c:pt>
                <c:pt idx="364">
                  <c:v>50</c:v>
                </c:pt>
                <c:pt idx="365">
                  <c:v>50</c:v>
                </c:pt>
                <c:pt idx="366">
                  <c:v>50</c:v>
                </c:pt>
                <c:pt idx="367">
                  <c:v>51</c:v>
                </c:pt>
                <c:pt idx="368">
                  <c:v>51</c:v>
                </c:pt>
                <c:pt idx="369">
                  <c:v>51</c:v>
                </c:pt>
                <c:pt idx="370">
                  <c:v>51</c:v>
                </c:pt>
                <c:pt idx="371">
                  <c:v>51</c:v>
                </c:pt>
                <c:pt idx="372">
                  <c:v>51</c:v>
                </c:pt>
                <c:pt idx="373">
                  <c:v>51</c:v>
                </c:pt>
                <c:pt idx="374">
                  <c:v>51</c:v>
                </c:pt>
                <c:pt idx="375">
                  <c:v>51</c:v>
                </c:pt>
                <c:pt idx="376">
                  <c:v>51</c:v>
                </c:pt>
                <c:pt idx="377">
                  <c:v>51</c:v>
                </c:pt>
                <c:pt idx="378">
                  <c:v>51</c:v>
                </c:pt>
                <c:pt idx="379">
                  <c:v>51</c:v>
                </c:pt>
                <c:pt idx="380">
                  <c:v>51</c:v>
                </c:pt>
                <c:pt idx="381">
                  <c:v>51</c:v>
                </c:pt>
                <c:pt idx="382">
                  <c:v>51</c:v>
                </c:pt>
                <c:pt idx="383">
                  <c:v>51</c:v>
                </c:pt>
                <c:pt idx="384">
                  <c:v>51</c:v>
                </c:pt>
                <c:pt idx="385">
                  <c:v>51</c:v>
                </c:pt>
                <c:pt idx="386">
                  <c:v>51</c:v>
                </c:pt>
                <c:pt idx="387">
                  <c:v>51</c:v>
                </c:pt>
                <c:pt idx="388">
                  <c:v>51</c:v>
                </c:pt>
                <c:pt idx="389">
                  <c:v>52</c:v>
                </c:pt>
                <c:pt idx="390">
                  <c:v>52</c:v>
                </c:pt>
                <c:pt idx="391">
                  <c:v>52</c:v>
                </c:pt>
                <c:pt idx="392">
                  <c:v>52</c:v>
                </c:pt>
                <c:pt idx="393">
                  <c:v>52</c:v>
                </c:pt>
                <c:pt idx="394">
                  <c:v>52</c:v>
                </c:pt>
                <c:pt idx="395">
                  <c:v>52</c:v>
                </c:pt>
                <c:pt idx="396">
                  <c:v>52</c:v>
                </c:pt>
                <c:pt idx="397">
                  <c:v>52</c:v>
                </c:pt>
                <c:pt idx="398">
                  <c:v>52</c:v>
                </c:pt>
                <c:pt idx="399">
                  <c:v>52</c:v>
                </c:pt>
                <c:pt idx="400">
                  <c:v>52</c:v>
                </c:pt>
                <c:pt idx="401">
                  <c:v>52</c:v>
                </c:pt>
                <c:pt idx="402">
                  <c:v>52</c:v>
                </c:pt>
                <c:pt idx="403">
                  <c:v>52</c:v>
                </c:pt>
                <c:pt idx="404">
                  <c:v>52</c:v>
                </c:pt>
                <c:pt idx="405">
                  <c:v>52</c:v>
                </c:pt>
                <c:pt idx="406">
                  <c:v>52</c:v>
                </c:pt>
                <c:pt idx="407">
                  <c:v>52</c:v>
                </c:pt>
                <c:pt idx="408">
                  <c:v>52</c:v>
                </c:pt>
                <c:pt idx="409">
                  <c:v>52</c:v>
                </c:pt>
                <c:pt idx="410">
                  <c:v>53</c:v>
                </c:pt>
                <c:pt idx="411">
                  <c:v>53</c:v>
                </c:pt>
                <c:pt idx="412">
                  <c:v>53</c:v>
                </c:pt>
                <c:pt idx="413">
                  <c:v>53</c:v>
                </c:pt>
                <c:pt idx="414">
                  <c:v>53</c:v>
                </c:pt>
                <c:pt idx="415">
                  <c:v>53</c:v>
                </c:pt>
                <c:pt idx="416">
                  <c:v>53</c:v>
                </c:pt>
                <c:pt idx="417">
                  <c:v>53</c:v>
                </c:pt>
                <c:pt idx="418">
                  <c:v>53</c:v>
                </c:pt>
                <c:pt idx="419">
                  <c:v>53</c:v>
                </c:pt>
                <c:pt idx="420">
                  <c:v>53</c:v>
                </c:pt>
                <c:pt idx="421">
                  <c:v>53</c:v>
                </c:pt>
                <c:pt idx="422">
                  <c:v>53</c:v>
                </c:pt>
                <c:pt idx="423">
                  <c:v>53</c:v>
                </c:pt>
                <c:pt idx="424">
                  <c:v>53</c:v>
                </c:pt>
                <c:pt idx="425">
                  <c:v>53</c:v>
                </c:pt>
                <c:pt idx="426">
                  <c:v>53</c:v>
                </c:pt>
                <c:pt idx="427">
                  <c:v>53</c:v>
                </c:pt>
                <c:pt idx="428">
                  <c:v>53</c:v>
                </c:pt>
                <c:pt idx="429">
                  <c:v>53</c:v>
                </c:pt>
                <c:pt idx="430">
                  <c:v>54</c:v>
                </c:pt>
                <c:pt idx="431">
                  <c:v>54</c:v>
                </c:pt>
                <c:pt idx="432">
                  <c:v>54</c:v>
                </c:pt>
                <c:pt idx="433">
                  <c:v>54</c:v>
                </c:pt>
                <c:pt idx="434">
                  <c:v>54</c:v>
                </c:pt>
                <c:pt idx="435">
                  <c:v>54</c:v>
                </c:pt>
                <c:pt idx="436">
                  <c:v>54</c:v>
                </c:pt>
                <c:pt idx="437">
                  <c:v>54</c:v>
                </c:pt>
                <c:pt idx="438">
                  <c:v>54</c:v>
                </c:pt>
                <c:pt idx="439">
                  <c:v>54</c:v>
                </c:pt>
                <c:pt idx="440">
                  <c:v>54</c:v>
                </c:pt>
                <c:pt idx="441">
                  <c:v>54</c:v>
                </c:pt>
                <c:pt idx="442">
                  <c:v>54</c:v>
                </c:pt>
                <c:pt idx="443">
                  <c:v>54</c:v>
                </c:pt>
                <c:pt idx="444">
                  <c:v>54</c:v>
                </c:pt>
                <c:pt idx="445">
                  <c:v>54</c:v>
                </c:pt>
                <c:pt idx="446">
                  <c:v>54</c:v>
                </c:pt>
                <c:pt idx="447">
                  <c:v>54</c:v>
                </c:pt>
                <c:pt idx="448">
                  <c:v>54</c:v>
                </c:pt>
                <c:pt idx="449">
                  <c:v>54</c:v>
                </c:pt>
                <c:pt idx="450">
                  <c:v>54</c:v>
                </c:pt>
                <c:pt idx="451">
                  <c:v>54</c:v>
                </c:pt>
                <c:pt idx="452">
                  <c:v>54</c:v>
                </c:pt>
                <c:pt idx="453">
                  <c:v>54</c:v>
                </c:pt>
                <c:pt idx="454">
                  <c:v>54</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55</c:v>
                </c:pt>
                <c:pt idx="478">
                  <c:v>55</c:v>
                </c:pt>
                <c:pt idx="479">
                  <c:v>55</c:v>
                </c:pt>
                <c:pt idx="480">
                  <c:v>55</c:v>
                </c:pt>
                <c:pt idx="481">
                  <c:v>55</c:v>
                </c:pt>
                <c:pt idx="482">
                  <c:v>55</c:v>
                </c:pt>
                <c:pt idx="483">
                  <c:v>55</c:v>
                </c:pt>
                <c:pt idx="484">
                  <c:v>55</c:v>
                </c:pt>
                <c:pt idx="485">
                  <c:v>55</c:v>
                </c:pt>
                <c:pt idx="486">
                  <c:v>55</c:v>
                </c:pt>
                <c:pt idx="487">
                  <c:v>55</c:v>
                </c:pt>
                <c:pt idx="488">
                  <c:v>55</c:v>
                </c:pt>
                <c:pt idx="489">
                  <c:v>56</c:v>
                </c:pt>
                <c:pt idx="490">
                  <c:v>56</c:v>
                </c:pt>
                <c:pt idx="491">
                  <c:v>56</c:v>
                </c:pt>
                <c:pt idx="492">
                  <c:v>56</c:v>
                </c:pt>
                <c:pt idx="493">
                  <c:v>56</c:v>
                </c:pt>
                <c:pt idx="494">
                  <c:v>56</c:v>
                </c:pt>
                <c:pt idx="495">
                  <c:v>56</c:v>
                </c:pt>
                <c:pt idx="496">
                  <c:v>56</c:v>
                </c:pt>
                <c:pt idx="497">
                  <c:v>56</c:v>
                </c:pt>
                <c:pt idx="498">
                  <c:v>56</c:v>
                </c:pt>
                <c:pt idx="499">
                  <c:v>56</c:v>
                </c:pt>
                <c:pt idx="500">
                  <c:v>56</c:v>
                </c:pt>
                <c:pt idx="501">
                  <c:v>56</c:v>
                </c:pt>
                <c:pt idx="502">
                  <c:v>56</c:v>
                </c:pt>
                <c:pt idx="503">
                  <c:v>56</c:v>
                </c:pt>
                <c:pt idx="504">
                  <c:v>56</c:v>
                </c:pt>
                <c:pt idx="505">
                  <c:v>56</c:v>
                </c:pt>
                <c:pt idx="506">
                  <c:v>56</c:v>
                </c:pt>
                <c:pt idx="507">
                  <c:v>56</c:v>
                </c:pt>
                <c:pt idx="508">
                  <c:v>56</c:v>
                </c:pt>
                <c:pt idx="509">
                  <c:v>56</c:v>
                </c:pt>
                <c:pt idx="510">
                  <c:v>56</c:v>
                </c:pt>
                <c:pt idx="511">
                  <c:v>56</c:v>
                </c:pt>
                <c:pt idx="512">
                  <c:v>56</c:v>
                </c:pt>
                <c:pt idx="513">
                  <c:v>56</c:v>
                </c:pt>
                <c:pt idx="514">
                  <c:v>56</c:v>
                </c:pt>
                <c:pt idx="515">
                  <c:v>56</c:v>
                </c:pt>
                <c:pt idx="516">
                  <c:v>56</c:v>
                </c:pt>
                <c:pt idx="517">
                  <c:v>56</c:v>
                </c:pt>
                <c:pt idx="518">
                  <c:v>56</c:v>
                </c:pt>
                <c:pt idx="519">
                  <c:v>56</c:v>
                </c:pt>
                <c:pt idx="520">
                  <c:v>56</c:v>
                </c:pt>
                <c:pt idx="521">
                  <c:v>57</c:v>
                </c:pt>
                <c:pt idx="522">
                  <c:v>57</c:v>
                </c:pt>
                <c:pt idx="523">
                  <c:v>57</c:v>
                </c:pt>
                <c:pt idx="524">
                  <c:v>57</c:v>
                </c:pt>
                <c:pt idx="525">
                  <c:v>57</c:v>
                </c:pt>
                <c:pt idx="526">
                  <c:v>57</c:v>
                </c:pt>
                <c:pt idx="527">
                  <c:v>57</c:v>
                </c:pt>
                <c:pt idx="528">
                  <c:v>57</c:v>
                </c:pt>
                <c:pt idx="529">
                  <c:v>57</c:v>
                </c:pt>
                <c:pt idx="530">
                  <c:v>57</c:v>
                </c:pt>
                <c:pt idx="531">
                  <c:v>57</c:v>
                </c:pt>
                <c:pt idx="532">
                  <c:v>57</c:v>
                </c:pt>
                <c:pt idx="533">
                  <c:v>57</c:v>
                </c:pt>
                <c:pt idx="534">
                  <c:v>57</c:v>
                </c:pt>
                <c:pt idx="535">
                  <c:v>57</c:v>
                </c:pt>
                <c:pt idx="536">
                  <c:v>57</c:v>
                </c:pt>
                <c:pt idx="537">
                  <c:v>57</c:v>
                </c:pt>
                <c:pt idx="538">
                  <c:v>57</c:v>
                </c:pt>
                <c:pt idx="539">
                  <c:v>57</c:v>
                </c:pt>
                <c:pt idx="540">
                  <c:v>57</c:v>
                </c:pt>
                <c:pt idx="541">
                  <c:v>57</c:v>
                </c:pt>
                <c:pt idx="542">
                  <c:v>57</c:v>
                </c:pt>
                <c:pt idx="543">
                  <c:v>57</c:v>
                </c:pt>
                <c:pt idx="544">
                  <c:v>57</c:v>
                </c:pt>
                <c:pt idx="545">
                  <c:v>57</c:v>
                </c:pt>
                <c:pt idx="546">
                  <c:v>57</c:v>
                </c:pt>
                <c:pt idx="547">
                  <c:v>57</c:v>
                </c:pt>
                <c:pt idx="548">
                  <c:v>58</c:v>
                </c:pt>
                <c:pt idx="549">
                  <c:v>58</c:v>
                </c:pt>
                <c:pt idx="550">
                  <c:v>58</c:v>
                </c:pt>
                <c:pt idx="551">
                  <c:v>58</c:v>
                </c:pt>
                <c:pt idx="552">
                  <c:v>58</c:v>
                </c:pt>
                <c:pt idx="553">
                  <c:v>58</c:v>
                </c:pt>
                <c:pt idx="554">
                  <c:v>58</c:v>
                </c:pt>
                <c:pt idx="555">
                  <c:v>58</c:v>
                </c:pt>
                <c:pt idx="556">
                  <c:v>58</c:v>
                </c:pt>
                <c:pt idx="557">
                  <c:v>58</c:v>
                </c:pt>
                <c:pt idx="558">
                  <c:v>58</c:v>
                </c:pt>
                <c:pt idx="559">
                  <c:v>58</c:v>
                </c:pt>
                <c:pt idx="560">
                  <c:v>58</c:v>
                </c:pt>
                <c:pt idx="561">
                  <c:v>58</c:v>
                </c:pt>
                <c:pt idx="562">
                  <c:v>58</c:v>
                </c:pt>
                <c:pt idx="563">
                  <c:v>58</c:v>
                </c:pt>
                <c:pt idx="564">
                  <c:v>58</c:v>
                </c:pt>
                <c:pt idx="565">
                  <c:v>58</c:v>
                </c:pt>
                <c:pt idx="566">
                  <c:v>58</c:v>
                </c:pt>
                <c:pt idx="567">
                  <c:v>58</c:v>
                </c:pt>
                <c:pt idx="568">
                  <c:v>58</c:v>
                </c:pt>
                <c:pt idx="569">
                  <c:v>58</c:v>
                </c:pt>
                <c:pt idx="570">
                  <c:v>58</c:v>
                </c:pt>
                <c:pt idx="571">
                  <c:v>58</c:v>
                </c:pt>
                <c:pt idx="572">
                  <c:v>58</c:v>
                </c:pt>
                <c:pt idx="573">
                  <c:v>58</c:v>
                </c:pt>
                <c:pt idx="574">
                  <c:v>58</c:v>
                </c:pt>
                <c:pt idx="575">
                  <c:v>58</c:v>
                </c:pt>
                <c:pt idx="576">
                  <c:v>58</c:v>
                </c:pt>
                <c:pt idx="577">
                  <c:v>58</c:v>
                </c:pt>
                <c:pt idx="578">
                  <c:v>58</c:v>
                </c:pt>
                <c:pt idx="579">
                  <c:v>58</c:v>
                </c:pt>
                <c:pt idx="580">
                  <c:v>58</c:v>
                </c:pt>
                <c:pt idx="581">
                  <c:v>59</c:v>
                </c:pt>
                <c:pt idx="582">
                  <c:v>59</c:v>
                </c:pt>
                <c:pt idx="583">
                  <c:v>59</c:v>
                </c:pt>
                <c:pt idx="584">
                  <c:v>59</c:v>
                </c:pt>
                <c:pt idx="585">
                  <c:v>59</c:v>
                </c:pt>
                <c:pt idx="586">
                  <c:v>59</c:v>
                </c:pt>
                <c:pt idx="587">
                  <c:v>59</c:v>
                </c:pt>
                <c:pt idx="588">
                  <c:v>59</c:v>
                </c:pt>
                <c:pt idx="589">
                  <c:v>59</c:v>
                </c:pt>
                <c:pt idx="590">
                  <c:v>59</c:v>
                </c:pt>
                <c:pt idx="591">
                  <c:v>59</c:v>
                </c:pt>
                <c:pt idx="592">
                  <c:v>59</c:v>
                </c:pt>
                <c:pt idx="593">
                  <c:v>59</c:v>
                </c:pt>
                <c:pt idx="594">
                  <c:v>59</c:v>
                </c:pt>
                <c:pt idx="595">
                  <c:v>59</c:v>
                </c:pt>
                <c:pt idx="596">
                  <c:v>59</c:v>
                </c:pt>
                <c:pt idx="597">
                  <c:v>59</c:v>
                </c:pt>
                <c:pt idx="598">
                  <c:v>59</c:v>
                </c:pt>
                <c:pt idx="599">
                  <c:v>59</c:v>
                </c:pt>
                <c:pt idx="600">
                  <c:v>59</c:v>
                </c:pt>
                <c:pt idx="601">
                  <c:v>59</c:v>
                </c:pt>
                <c:pt idx="602">
                  <c:v>59</c:v>
                </c:pt>
                <c:pt idx="603">
                  <c:v>60</c:v>
                </c:pt>
                <c:pt idx="604">
                  <c:v>60</c:v>
                </c:pt>
                <c:pt idx="605">
                  <c:v>60</c:v>
                </c:pt>
                <c:pt idx="606">
                  <c:v>60</c:v>
                </c:pt>
                <c:pt idx="607">
                  <c:v>60</c:v>
                </c:pt>
                <c:pt idx="608">
                  <c:v>60</c:v>
                </c:pt>
                <c:pt idx="609">
                  <c:v>60</c:v>
                </c:pt>
                <c:pt idx="610">
                  <c:v>60</c:v>
                </c:pt>
                <c:pt idx="611">
                  <c:v>60</c:v>
                </c:pt>
                <c:pt idx="612">
                  <c:v>60</c:v>
                </c:pt>
                <c:pt idx="613">
                  <c:v>60</c:v>
                </c:pt>
                <c:pt idx="614">
                  <c:v>60</c:v>
                </c:pt>
                <c:pt idx="615">
                  <c:v>60</c:v>
                </c:pt>
                <c:pt idx="616">
                  <c:v>60</c:v>
                </c:pt>
                <c:pt idx="617">
                  <c:v>60</c:v>
                </c:pt>
                <c:pt idx="618">
                  <c:v>60</c:v>
                </c:pt>
                <c:pt idx="619">
                  <c:v>60</c:v>
                </c:pt>
                <c:pt idx="620">
                  <c:v>60</c:v>
                </c:pt>
                <c:pt idx="621">
                  <c:v>60</c:v>
                </c:pt>
                <c:pt idx="622">
                  <c:v>60</c:v>
                </c:pt>
                <c:pt idx="623">
                  <c:v>60</c:v>
                </c:pt>
                <c:pt idx="624">
                  <c:v>60</c:v>
                </c:pt>
                <c:pt idx="625">
                  <c:v>60</c:v>
                </c:pt>
                <c:pt idx="626">
                  <c:v>60</c:v>
                </c:pt>
                <c:pt idx="627">
                  <c:v>60</c:v>
                </c:pt>
                <c:pt idx="628">
                  <c:v>60</c:v>
                </c:pt>
                <c:pt idx="629">
                  <c:v>60</c:v>
                </c:pt>
                <c:pt idx="630">
                  <c:v>60</c:v>
                </c:pt>
                <c:pt idx="631">
                  <c:v>60</c:v>
                </c:pt>
                <c:pt idx="632">
                  <c:v>60</c:v>
                </c:pt>
                <c:pt idx="633">
                  <c:v>60</c:v>
                </c:pt>
                <c:pt idx="634">
                  <c:v>60</c:v>
                </c:pt>
                <c:pt idx="635">
                  <c:v>61</c:v>
                </c:pt>
                <c:pt idx="636">
                  <c:v>61</c:v>
                </c:pt>
                <c:pt idx="637">
                  <c:v>61</c:v>
                </c:pt>
                <c:pt idx="638">
                  <c:v>61</c:v>
                </c:pt>
                <c:pt idx="639">
                  <c:v>61</c:v>
                </c:pt>
                <c:pt idx="640">
                  <c:v>61</c:v>
                </c:pt>
                <c:pt idx="641">
                  <c:v>61</c:v>
                </c:pt>
                <c:pt idx="642">
                  <c:v>61</c:v>
                </c:pt>
                <c:pt idx="643">
                  <c:v>61</c:v>
                </c:pt>
                <c:pt idx="644">
                  <c:v>61</c:v>
                </c:pt>
                <c:pt idx="645">
                  <c:v>61</c:v>
                </c:pt>
                <c:pt idx="646">
                  <c:v>61</c:v>
                </c:pt>
                <c:pt idx="647">
                  <c:v>61</c:v>
                </c:pt>
                <c:pt idx="648">
                  <c:v>61</c:v>
                </c:pt>
                <c:pt idx="649">
                  <c:v>61</c:v>
                </c:pt>
                <c:pt idx="650">
                  <c:v>61</c:v>
                </c:pt>
                <c:pt idx="651">
                  <c:v>61</c:v>
                </c:pt>
                <c:pt idx="652">
                  <c:v>61</c:v>
                </c:pt>
                <c:pt idx="653">
                  <c:v>61</c:v>
                </c:pt>
                <c:pt idx="654">
                  <c:v>61</c:v>
                </c:pt>
                <c:pt idx="655">
                  <c:v>61</c:v>
                </c:pt>
                <c:pt idx="656">
                  <c:v>61</c:v>
                </c:pt>
                <c:pt idx="657">
                  <c:v>61</c:v>
                </c:pt>
                <c:pt idx="658">
                  <c:v>61</c:v>
                </c:pt>
                <c:pt idx="659">
                  <c:v>61</c:v>
                </c:pt>
                <c:pt idx="660">
                  <c:v>62</c:v>
                </c:pt>
                <c:pt idx="661">
                  <c:v>62</c:v>
                </c:pt>
                <c:pt idx="662">
                  <c:v>62</c:v>
                </c:pt>
                <c:pt idx="663">
                  <c:v>62</c:v>
                </c:pt>
                <c:pt idx="664">
                  <c:v>62</c:v>
                </c:pt>
                <c:pt idx="665">
                  <c:v>62</c:v>
                </c:pt>
                <c:pt idx="666">
                  <c:v>62</c:v>
                </c:pt>
                <c:pt idx="667">
                  <c:v>62</c:v>
                </c:pt>
                <c:pt idx="668">
                  <c:v>62</c:v>
                </c:pt>
                <c:pt idx="669">
                  <c:v>62</c:v>
                </c:pt>
                <c:pt idx="670">
                  <c:v>62</c:v>
                </c:pt>
                <c:pt idx="671">
                  <c:v>62</c:v>
                </c:pt>
                <c:pt idx="672">
                  <c:v>62</c:v>
                </c:pt>
                <c:pt idx="673">
                  <c:v>62</c:v>
                </c:pt>
                <c:pt idx="674">
                  <c:v>62</c:v>
                </c:pt>
                <c:pt idx="675">
                  <c:v>62</c:v>
                </c:pt>
                <c:pt idx="676">
                  <c:v>62</c:v>
                </c:pt>
                <c:pt idx="677">
                  <c:v>62</c:v>
                </c:pt>
                <c:pt idx="678">
                  <c:v>62</c:v>
                </c:pt>
                <c:pt idx="679">
                  <c:v>62</c:v>
                </c:pt>
                <c:pt idx="680">
                  <c:v>62</c:v>
                </c:pt>
                <c:pt idx="681">
                  <c:v>62</c:v>
                </c:pt>
                <c:pt idx="682">
                  <c:v>63</c:v>
                </c:pt>
                <c:pt idx="683">
                  <c:v>63</c:v>
                </c:pt>
                <c:pt idx="684">
                  <c:v>63</c:v>
                </c:pt>
                <c:pt idx="685">
                  <c:v>63</c:v>
                </c:pt>
                <c:pt idx="686">
                  <c:v>63</c:v>
                </c:pt>
                <c:pt idx="687">
                  <c:v>63</c:v>
                </c:pt>
                <c:pt idx="688">
                  <c:v>63</c:v>
                </c:pt>
                <c:pt idx="689">
                  <c:v>63</c:v>
                </c:pt>
                <c:pt idx="690">
                  <c:v>63</c:v>
                </c:pt>
                <c:pt idx="691">
                  <c:v>63</c:v>
                </c:pt>
                <c:pt idx="692">
                  <c:v>63</c:v>
                </c:pt>
                <c:pt idx="693">
                  <c:v>63</c:v>
                </c:pt>
                <c:pt idx="694">
                  <c:v>63</c:v>
                </c:pt>
                <c:pt idx="695">
                  <c:v>63</c:v>
                </c:pt>
                <c:pt idx="696">
                  <c:v>63</c:v>
                </c:pt>
                <c:pt idx="697">
                  <c:v>63</c:v>
                </c:pt>
                <c:pt idx="698">
                  <c:v>63</c:v>
                </c:pt>
                <c:pt idx="699">
                  <c:v>63</c:v>
                </c:pt>
                <c:pt idx="700">
                  <c:v>63</c:v>
                </c:pt>
                <c:pt idx="701">
                  <c:v>63</c:v>
                </c:pt>
                <c:pt idx="702">
                  <c:v>63</c:v>
                </c:pt>
                <c:pt idx="703">
                  <c:v>63</c:v>
                </c:pt>
                <c:pt idx="704">
                  <c:v>63</c:v>
                </c:pt>
                <c:pt idx="705">
                  <c:v>63</c:v>
                </c:pt>
                <c:pt idx="706">
                  <c:v>63</c:v>
                </c:pt>
                <c:pt idx="707">
                  <c:v>63</c:v>
                </c:pt>
                <c:pt idx="708">
                  <c:v>63</c:v>
                </c:pt>
                <c:pt idx="709">
                  <c:v>63</c:v>
                </c:pt>
                <c:pt idx="710">
                  <c:v>63</c:v>
                </c:pt>
                <c:pt idx="711">
                  <c:v>63</c:v>
                </c:pt>
                <c:pt idx="712">
                  <c:v>63</c:v>
                </c:pt>
                <c:pt idx="713">
                  <c:v>63</c:v>
                </c:pt>
                <c:pt idx="714">
                  <c:v>63</c:v>
                </c:pt>
                <c:pt idx="715">
                  <c:v>63</c:v>
                </c:pt>
                <c:pt idx="716">
                  <c:v>63</c:v>
                </c:pt>
                <c:pt idx="717">
                  <c:v>63</c:v>
                </c:pt>
                <c:pt idx="718">
                  <c:v>63</c:v>
                </c:pt>
                <c:pt idx="719">
                  <c:v>64</c:v>
                </c:pt>
                <c:pt idx="720">
                  <c:v>64</c:v>
                </c:pt>
                <c:pt idx="721">
                  <c:v>64</c:v>
                </c:pt>
                <c:pt idx="722">
                  <c:v>64</c:v>
                </c:pt>
                <c:pt idx="723">
                  <c:v>64</c:v>
                </c:pt>
                <c:pt idx="724">
                  <c:v>64</c:v>
                </c:pt>
                <c:pt idx="725">
                  <c:v>64</c:v>
                </c:pt>
                <c:pt idx="726">
                  <c:v>64</c:v>
                </c:pt>
                <c:pt idx="727">
                  <c:v>64</c:v>
                </c:pt>
                <c:pt idx="728">
                  <c:v>64</c:v>
                </c:pt>
                <c:pt idx="729">
                  <c:v>64</c:v>
                </c:pt>
                <c:pt idx="730">
                  <c:v>64</c:v>
                </c:pt>
                <c:pt idx="731">
                  <c:v>64</c:v>
                </c:pt>
                <c:pt idx="732">
                  <c:v>64</c:v>
                </c:pt>
                <c:pt idx="733">
                  <c:v>64</c:v>
                </c:pt>
                <c:pt idx="734">
                  <c:v>64</c:v>
                </c:pt>
                <c:pt idx="735">
                  <c:v>64</c:v>
                </c:pt>
                <c:pt idx="736">
                  <c:v>64</c:v>
                </c:pt>
                <c:pt idx="737">
                  <c:v>64</c:v>
                </c:pt>
                <c:pt idx="738">
                  <c:v>64</c:v>
                </c:pt>
                <c:pt idx="739">
                  <c:v>64</c:v>
                </c:pt>
                <c:pt idx="740">
                  <c:v>64</c:v>
                </c:pt>
                <c:pt idx="741">
                  <c:v>64</c:v>
                </c:pt>
                <c:pt idx="742">
                  <c:v>64</c:v>
                </c:pt>
                <c:pt idx="743">
                  <c:v>64</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65</c:v>
                </c:pt>
                <c:pt idx="758">
                  <c:v>65</c:v>
                </c:pt>
                <c:pt idx="759">
                  <c:v>65</c:v>
                </c:pt>
                <c:pt idx="760">
                  <c:v>65</c:v>
                </c:pt>
                <c:pt idx="761">
                  <c:v>65</c:v>
                </c:pt>
                <c:pt idx="762">
                  <c:v>65</c:v>
                </c:pt>
                <c:pt idx="763">
                  <c:v>65</c:v>
                </c:pt>
                <c:pt idx="764">
                  <c:v>65</c:v>
                </c:pt>
                <c:pt idx="765">
                  <c:v>65</c:v>
                </c:pt>
                <c:pt idx="766">
                  <c:v>65</c:v>
                </c:pt>
                <c:pt idx="767">
                  <c:v>65</c:v>
                </c:pt>
                <c:pt idx="768">
                  <c:v>65</c:v>
                </c:pt>
                <c:pt idx="769">
                  <c:v>65</c:v>
                </c:pt>
                <c:pt idx="770">
                  <c:v>65</c:v>
                </c:pt>
                <c:pt idx="771">
                  <c:v>65</c:v>
                </c:pt>
                <c:pt idx="772">
                  <c:v>66</c:v>
                </c:pt>
                <c:pt idx="773">
                  <c:v>66</c:v>
                </c:pt>
                <c:pt idx="774">
                  <c:v>66</c:v>
                </c:pt>
                <c:pt idx="775">
                  <c:v>66</c:v>
                </c:pt>
                <c:pt idx="776">
                  <c:v>66</c:v>
                </c:pt>
                <c:pt idx="777">
                  <c:v>66</c:v>
                </c:pt>
                <c:pt idx="778">
                  <c:v>66</c:v>
                </c:pt>
                <c:pt idx="779">
                  <c:v>66</c:v>
                </c:pt>
                <c:pt idx="780">
                  <c:v>66</c:v>
                </c:pt>
                <c:pt idx="781">
                  <c:v>66</c:v>
                </c:pt>
                <c:pt idx="782">
                  <c:v>66</c:v>
                </c:pt>
                <c:pt idx="783">
                  <c:v>66</c:v>
                </c:pt>
                <c:pt idx="784">
                  <c:v>66</c:v>
                </c:pt>
                <c:pt idx="785">
                  <c:v>66</c:v>
                </c:pt>
                <c:pt idx="786">
                  <c:v>66</c:v>
                </c:pt>
                <c:pt idx="787">
                  <c:v>66</c:v>
                </c:pt>
                <c:pt idx="788">
                  <c:v>66</c:v>
                </c:pt>
                <c:pt idx="789">
                  <c:v>66</c:v>
                </c:pt>
                <c:pt idx="790">
                  <c:v>66</c:v>
                </c:pt>
                <c:pt idx="791">
                  <c:v>66</c:v>
                </c:pt>
                <c:pt idx="792">
                  <c:v>66</c:v>
                </c:pt>
                <c:pt idx="793">
                  <c:v>66</c:v>
                </c:pt>
                <c:pt idx="794">
                  <c:v>66</c:v>
                </c:pt>
                <c:pt idx="795">
                  <c:v>66</c:v>
                </c:pt>
                <c:pt idx="796">
                  <c:v>66</c:v>
                </c:pt>
                <c:pt idx="797">
                  <c:v>66</c:v>
                </c:pt>
                <c:pt idx="798">
                  <c:v>66</c:v>
                </c:pt>
                <c:pt idx="799">
                  <c:v>66</c:v>
                </c:pt>
                <c:pt idx="800">
                  <c:v>66</c:v>
                </c:pt>
                <c:pt idx="801">
                  <c:v>67</c:v>
                </c:pt>
                <c:pt idx="802">
                  <c:v>67</c:v>
                </c:pt>
                <c:pt idx="803">
                  <c:v>67</c:v>
                </c:pt>
                <c:pt idx="804">
                  <c:v>67</c:v>
                </c:pt>
                <c:pt idx="805">
                  <c:v>67</c:v>
                </c:pt>
                <c:pt idx="806">
                  <c:v>67</c:v>
                </c:pt>
                <c:pt idx="807">
                  <c:v>67</c:v>
                </c:pt>
                <c:pt idx="808">
                  <c:v>67</c:v>
                </c:pt>
                <c:pt idx="809">
                  <c:v>67</c:v>
                </c:pt>
                <c:pt idx="810">
                  <c:v>67</c:v>
                </c:pt>
                <c:pt idx="811">
                  <c:v>67</c:v>
                </c:pt>
                <c:pt idx="812">
                  <c:v>67</c:v>
                </c:pt>
                <c:pt idx="813">
                  <c:v>67</c:v>
                </c:pt>
                <c:pt idx="814">
                  <c:v>67</c:v>
                </c:pt>
                <c:pt idx="815">
                  <c:v>67</c:v>
                </c:pt>
                <c:pt idx="816">
                  <c:v>67</c:v>
                </c:pt>
                <c:pt idx="817">
                  <c:v>67</c:v>
                </c:pt>
                <c:pt idx="818">
                  <c:v>67</c:v>
                </c:pt>
                <c:pt idx="819">
                  <c:v>67</c:v>
                </c:pt>
                <c:pt idx="820">
                  <c:v>67</c:v>
                </c:pt>
                <c:pt idx="821">
                  <c:v>67</c:v>
                </c:pt>
                <c:pt idx="822">
                  <c:v>67</c:v>
                </c:pt>
                <c:pt idx="823">
                  <c:v>67</c:v>
                </c:pt>
                <c:pt idx="824">
                  <c:v>67</c:v>
                </c:pt>
                <c:pt idx="825">
                  <c:v>67</c:v>
                </c:pt>
                <c:pt idx="826">
                  <c:v>67</c:v>
                </c:pt>
                <c:pt idx="827">
                  <c:v>67</c:v>
                </c:pt>
                <c:pt idx="828">
                  <c:v>67</c:v>
                </c:pt>
                <c:pt idx="829">
                  <c:v>67</c:v>
                </c:pt>
                <c:pt idx="830">
                  <c:v>67</c:v>
                </c:pt>
                <c:pt idx="831">
                  <c:v>67</c:v>
                </c:pt>
                <c:pt idx="832">
                  <c:v>68</c:v>
                </c:pt>
                <c:pt idx="833">
                  <c:v>68</c:v>
                </c:pt>
                <c:pt idx="834">
                  <c:v>68</c:v>
                </c:pt>
                <c:pt idx="835">
                  <c:v>68</c:v>
                </c:pt>
                <c:pt idx="836">
                  <c:v>68</c:v>
                </c:pt>
                <c:pt idx="837">
                  <c:v>68</c:v>
                </c:pt>
                <c:pt idx="838">
                  <c:v>68</c:v>
                </c:pt>
                <c:pt idx="839">
                  <c:v>68</c:v>
                </c:pt>
                <c:pt idx="840">
                  <c:v>68</c:v>
                </c:pt>
                <c:pt idx="841">
                  <c:v>68</c:v>
                </c:pt>
                <c:pt idx="842">
                  <c:v>68</c:v>
                </c:pt>
                <c:pt idx="843">
                  <c:v>68</c:v>
                </c:pt>
                <c:pt idx="844">
                  <c:v>68</c:v>
                </c:pt>
                <c:pt idx="845">
                  <c:v>68</c:v>
                </c:pt>
                <c:pt idx="846">
                  <c:v>68</c:v>
                </c:pt>
                <c:pt idx="847">
                  <c:v>68</c:v>
                </c:pt>
                <c:pt idx="848">
                  <c:v>68</c:v>
                </c:pt>
                <c:pt idx="849">
                  <c:v>68</c:v>
                </c:pt>
                <c:pt idx="850">
                  <c:v>68</c:v>
                </c:pt>
                <c:pt idx="851">
                  <c:v>68</c:v>
                </c:pt>
                <c:pt idx="852">
                  <c:v>68</c:v>
                </c:pt>
                <c:pt idx="853">
                  <c:v>68</c:v>
                </c:pt>
                <c:pt idx="854">
                  <c:v>68</c:v>
                </c:pt>
                <c:pt idx="855">
                  <c:v>68</c:v>
                </c:pt>
                <c:pt idx="856">
                  <c:v>68</c:v>
                </c:pt>
                <c:pt idx="857">
                  <c:v>68</c:v>
                </c:pt>
                <c:pt idx="858">
                  <c:v>69</c:v>
                </c:pt>
                <c:pt idx="859">
                  <c:v>69</c:v>
                </c:pt>
                <c:pt idx="860">
                  <c:v>69</c:v>
                </c:pt>
                <c:pt idx="861">
                  <c:v>69</c:v>
                </c:pt>
                <c:pt idx="862">
                  <c:v>69</c:v>
                </c:pt>
                <c:pt idx="863">
                  <c:v>69</c:v>
                </c:pt>
                <c:pt idx="864">
                  <c:v>69</c:v>
                </c:pt>
                <c:pt idx="865">
                  <c:v>69</c:v>
                </c:pt>
                <c:pt idx="866">
                  <c:v>69</c:v>
                </c:pt>
                <c:pt idx="867">
                  <c:v>69</c:v>
                </c:pt>
                <c:pt idx="868">
                  <c:v>69</c:v>
                </c:pt>
                <c:pt idx="869">
                  <c:v>69</c:v>
                </c:pt>
                <c:pt idx="870">
                  <c:v>69</c:v>
                </c:pt>
                <c:pt idx="871">
                  <c:v>69</c:v>
                </c:pt>
                <c:pt idx="872">
                  <c:v>69</c:v>
                </c:pt>
                <c:pt idx="873">
                  <c:v>69</c:v>
                </c:pt>
                <c:pt idx="874">
                  <c:v>69</c:v>
                </c:pt>
                <c:pt idx="875">
                  <c:v>69</c:v>
                </c:pt>
                <c:pt idx="876">
                  <c:v>69</c:v>
                </c:pt>
                <c:pt idx="877">
                  <c:v>69</c:v>
                </c:pt>
                <c:pt idx="878">
                  <c:v>69</c:v>
                </c:pt>
                <c:pt idx="879">
                  <c:v>69</c:v>
                </c:pt>
                <c:pt idx="880">
                  <c:v>69</c:v>
                </c:pt>
                <c:pt idx="881">
                  <c:v>69</c:v>
                </c:pt>
                <c:pt idx="882">
                  <c:v>69</c:v>
                </c:pt>
                <c:pt idx="883">
                  <c:v>69</c:v>
                </c:pt>
                <c:pt idx="884">
                  <c:v>69</c:v>
                </c:pt>
                <c:pt idx="885">
                  <c:v>69</c:v>
                </c:pt>
                <c:pt idx="886">
                  <c:v>69</c:v>
                </c:pt>
                <c:pt idx="887">
                  <c:v>69</c:v>
                </c:pt>
                <c:pt idx="888">
                  <c:v>69</c:v>
                </c:pt>
                <c:pt idx="889">
                  <c:v>69</c:v>
                </c:pt>
                <c:pt idx="890">
                  <c:v>69</c:v>
                </c:pt>
                <c:pt idx="891">
                  <c:v>69</c:v>
                </c:pt>
                <c:pt idx="892">
                  <c:v>69</c:v>
                </c:pt>
                <c:pt idx="893">
                  <c:v>69</c:v>
                </c:pt>
                <c:pt idx="894">
                  <c:v>70</c:v>
                </c:pt>
                <c:pt idx="895">
                  <c:v>70</c:v>
                </c:pt>
                <c:pt idx="896">
                  <c:v>70</c:v>
                </c:pt>
                <c:pt idx="897">
                  <c:v>70</c:v>
                </c:pt>
                <c:pt idx="898">
                  <c:v>70</c:v>
                </c:pt>
                <c:pt idx="899">
                  <c:v>70</c:v>
                </c:pt>
                <c:pt idx="900">
                  <c:v>70</c:v>
                </c:pt>
                <c:pt idx="901">
                  <c:v>70</c:v>
                </c:pt>
                <c:pt idx="902">
                  <c:v>70</c:v>
                </c:pt>
                <c:pt idx="903">
                  <c:v>70</c:v>
                </c:pt>
                <c:pt idx="904">
                  <c:v>70</c:v>
                </c:pt>
                <c:pt idx="905">
                  <c:v>70</c:v>
                </c:pt>
                <c:pt idx="906">
                  <c:v>70</c:v>
                </c:pt>
                <c:pt idx="907">
                  <c:v>70</c:v>
                </c:pt>
                <c:pt idx="908">
                  <c:v>70</c:v>
                </c:pt>
                <c:pt idx="909">
                  <c:v>70</c:v>
                </c:pt>
                <c:pt idx="910">
                  <c:v>70</c:v>
                </c:pt>
                <c:pt idx="911">
                  <c:v>70</c:v>
                </c:pt>
                <c:pt idx="912">
                  <c:v>70</c:v>
                </c:pt>
                <c:pt idx="913">
                  <c:v>70</c:v>
                </c:pt>
                <c:pt idx="914">
                  <c:v>70</c:v>
                </c:pt>
                <c:pt idx="915">
                  <c:v>70</c:v>
                </c:pt>
                <c:pt idx="916">
                  <c:v>70</c:v>
                </c:pt>
                <c:pt idx="917">
                  <c:v>70</c:v>
                </c:pt>
                <c:pt idx="918">
                  <c:v>70</c:v>
                </c:pt>
                <c:pt idx="919">
                  <c:v>70</c:v>
                </c:pt>
                <c:pt idx="920">
                  <c:v>70</c:v>
                </c:pt>
                <c:pt idx="921">
                  <c:v>70</c:v>
                </c:pt>
                <c:pt idx="922">
                  <c:v>70</c:v>
                </c:pt>
                <c:pt idx="923">
                  <c:v>70</c:v>
                </c:pt>
                <c:pt idx="924">
                  <c:v>70</c:v>
                </c:pt>
                <c:pt idx="925">
                  <c:v>70</c:v>
                </c:pt>
                <c:pt idx="926">
                  <c:v>70</c:v>
                </c:pt>
                <c:pt idx="927">
                  <c:v>70</c:v>
                </c:pt>
                <c:pt idx="928">
                  <c:v>70</c:v>
                </c:pt>
                <c:pt idx="929">
                  <c:v>70</c:v>
                </c:pt>
                <c:pt idx="930">
                  <c:v>71</c:v>
                </c:pt>
                <c:pt idx="931">
                  <c:v>71</c:v>
                </c:pt>
                <c:pt idx="932">
                  <c:v>71</c:v>
                </c:pt>
                <c:pt idx="933">
                  <c:v>71</c:v>
                </c:pt>
                <c:pt idx="934">
                  <c:v>71</c:v>
                </c:pt>
                <c:pt idx="935">
                  <c:v>71</c:v>
                </c:pt>
                <c:pt idx="936">
                  <c:v>71</c:v>
                </c:pt>
                <c:pt idx="937">
                  <c:v>71</c:v>
                </c:pt>
                <c:pt idx="938">
                  <c:v>71</c:v>
                </c:pt>
                <c:pt idx="939">
                  <c:v>71</c:v>
                </c:pt>
                <c:pt idx="940">
                  <c:v>71</c:v>
                </c:pt>
                <c:pt idx="941">
                  <c:v>71</c:v>
                </c:pt>
                <c:pt idx="942">
                  <c:v>71</c:v>
                </c:pt>
                <c:pt idx="943">
                  <c:v>71</c:v>
                </c:pt>
                <c:pt idx="944">
                  <c:v>71</c:v>
                </c:pt>
                <c:pt idx="945">
                  <c:v>71</c:v>
                </c:pt>
                <c:pt idx="946">
                  <c:v>71</c:v>
                </c:pt>
                <c:pt idx="947">
                  <c:v>71</c:v>
                </c:pt>
                <c:pt idx="948">
                  <c:v>71</c:v>
                </c:pt>
                <c:pt idx="949">
                  <c:v>71</c:v>
                </c:pt>
                <c:pt idx="950">
                  <c:v>71</c:v>
                </c:pt>
                <c:pt idx="951">
                  <c:v>72</c:v>
                </c:pt>
                <c:pt idx="952">
                  <c:v>72</c:v>
                </c:pt>
                <c:pt idx="953">
                  <c:v>72</c:v>
                </c:pt>
                <c:pt idx="954">
                  <c:v>72</c:v>
                </c:pt>
                <c:pt idx="955">
                  <c:v>72</c:v>
                </c:pt>
                <c:pt idx="956">
                  <c:v>72</c:v>
                </c:pt>
                <c:pt idx="957">
                  <c:v>72</c:v>
                </c:pt>
                <c:pt idx="958">
                  <c:v>72</c:v>
                </c:pt>
                <c:pt idx="959">
                  <c:v>72</c:v>
                </c:pt>
                <c:pt idx="960">
                  <c:v>72</c:v>
                </c:pt>
                <c:pt idx="961">
                  <c:v>72</c:v>
                </c:pt>
                <c:pt idx="962">
                  <c:v>72</c:v>
                </c:pt>
                <c:pt idx="963">
                  <c:v>72</c:v>
                </c:pt>
                <c:pt idx="964">
                  <c:v>72</c:v>
                </c:pt>
                <c:pt idx="965">
                  <c:v>72</c:v>
                </c:pt>
                <c:pt idx="966">
                  <c:v>72</c:v>
                </c:pt>
                <c:pt idx="967">
                  <c:v>72</c:v>
                </c:pt>
                <c:pt idx="968">
                  <c:v>72</c:v>
                </c:pt>
                <c:pt idx="969">
                  <c:v>72</c:v>
                </c:pt>
                <c:pt idx="970">
                  <c:v>72</c:v>
                </c:pt>
                <c:pt idx="971">
                  <c:v>72</c:v>
                </c:pt>
                <c:pt idx="972">
                  <c:v>72</c:v>
                </c:pt>
                <c:pt idx="973">
                  <c:v>72</c:v>
                </c:pt>
                <c:pt idx="974">
                  <c:v>72</c:v>
                </c:pt>
                <c:pt idx="975">
                  <c:v>72</c:v>
                </c:pt>
                <c:pt idx="976">
                  <c:v>72</c:v>
                </c:pt>
                <c:pt idx="977">
                  <c:v>72</c:v>
                </c:pt>
                <c:pt idx="978">
                  <c:v>72</c:v>
                </c:pt>
                <c:pt idx="979">
                  <c:v>72</c:v>
                </c:pt>
                <c:pt idx="980">
                  <c:v>73</c:v>
                </c:pt>
                <c:pt idx="981">
                  <c:v>73</c:v>
                </c:pt>
                <c:pt idx="982">
                  <c:v>73</c:v>
                </c:pt>
                <c:pt idx="983">
                  <c:v>73</c:v>
                </c:pt>
                <c:pt idx="984">
                  <c:v>73</c:v>
                </c:pt>
                <c:pt idx="985">
                  <c:v>73</c:v>
                </c:pt>
                <c:pt idx="986">
                  <c:v>73</c:v>
                </c:pt>
                <c:pt idx="987">
                  <c:v>73</c:v>
                </c:pt>
                <c:pt idx="988">
                  <c:v>73</c:v>
                </c:pt>
                <c:pt idx="989">
                  <c:v>73</c:v>
                </c:pt>
                <c:pt idx="990">
                  <c:v>73</c:v>
                </c:pt>
                <c:pt idx="991">
                  <c:v>73</c:v>
                </c:pt>
                <c:pt idx="992">
                  <c:v>73</c:v>
                </c:pt>
                <c:pt idx="993">
                  <c:v>73</c:v>
                </c:pt>
                <c:pt idx="994">
                  <c:v>73</c:v>
                </c:pt>
                <c:pt idx="995">
                  <c:v>73</c:v>
                </c:pt>
                <c:pt idx="996">
                  <c:v>73</c:v>
                </c:pt>
                <c:pt idx="997">
                  <c:v>73</c:v>
                </c:pt>
                <c:pt idx="998">
                  <c:v>73</c:v>
                </c:pt>
                <c:pt idx="999">
                  <c:v>73</c:v>
                </c:pt>
                <c:pt idx="1000">
                  <c:v>74</c:v>
                </c:pt>
                <c:pt idx="1001">
                  <c:v>74</c:v>
                </c:pt>
                <c:pt idx="1002">
                  <c:v>74</c:v>
                </c:pt>
                <c:pt idx="1003">
                  <c:v>74</c:v>
                </c:pt>
                <c:pt idx="1004">
                  <c:v>74</c:v>
                </c:pt>
                <c:pt idx="1005">
                  <c:v>74</c:v>
                </c:pt>
                <c:pt idx="1006">
                  <c:v>74</c:v>
                </c:pt>
                <c:pt idx="1007">
                  <c:v>74</c:v>
                </c:pt>
                <c:pt idx="1008">
                  <c:v>74</c:v>
                </c:pt>
                <c:pt idx="1009">
                  <c:v>74</c:v>
                </c:pt>
                <c:pt idx="1010">
                  <c:v>74</c:v>
                </c:pt>
                <c:pt idx="1011">
                  <c:v>74</c:v>
                </c:pt>
                <c:pt idx="1012">
                  <c:v>74</c:v>
                </c:pt>
                <c:pt idx="1013">
                  <c:v>74</c:v>
                </c:pt>
                <c:pt idx="1014">
                  <c:v>74</c:v>
                </c:pt>
                <c:pt idx="1015">
                  <c:v>74</c:v>
                </c:pt>
                <c:pt idx="1016">
                  <c:v>74</c:v>
                </c:pt>
                <c:pt idx="1017">
                  <c:v>74</c:v>
                </c:pt>
                <c:pt idx="1018">
                  <c:v>74</c:v>
                </c:pt>
                <c:pt idx="1019">
                  <c:v>74</c:v>
                </c:pt>
                <c:pt idx="1020">
                  <c:v>74</c:v>
                </c:pt>
                <c:pt idx="1021">
                  <c:v>74</c:v>
                </c:pt>
                <c:pt idx="1022">
                  <c:v>74</c:v>
                </c:pt>
                <c:pt idx="1023">
                  <c:v>74</c:v>
                </c:pt>
                <c:pt idx="1024">
                  <c:v>75</c:v>
                </c:pt>
                <c:pt idx="1025">
                  <c:v>75</c:v>
                </c:pt>
                <c:pt idx="1026">
                  <c:v>75</c:v>
                </c:pt>
                <c:pt idx="1027">
                  <c:v>75</c:v>
                </c:pt>
                <c:pt idx="1028">
                  <c:v>75</c:v>
                </c:pt>
                <c:pt idx="1029">
                  <c:v>75</c:v>
                </c:pt>
                <c:pt idx="1030">
                  <c:v>75</c:v>
                </c:pt>
                <c:pt idx="1031">
                  <c:v>75</c:v>
                </c:pt>
                <c:pt idx="1032">
                  <c:v>75</c:v>
                </c:pt>
                <c:pt idx="1033">
                  <c:v>75</c:v>
                </c:pt>
                <c:pt idx="1034">
                  <c:v>75</c:v>
                </c:pt>
                <c:pt idx="1035">
                  <c:v>75</c:v>
                </c:pt>
                <c:pt idx="1036">
                  <c:v>75</c:v>
                </c:pt>
                <c:pt idx="1037">
                  <c:v>75</c:v>
                </c:pt>
                <c:pt idx="1038">
                  <c:v>75</c:v>
                </c:pt>
                <c:pt idx="1039">
                  <c:v>75</c:v>
                </c:pt>
                <c:pt idx="1040">
                  <c:v>75</c:v>
                </c:pt>
                <c:pt idx="1041">
                  <c:v>75</c:v>
                </c:pt>
                <c:pt idx="1042">
                  <c:v>75</c:v>
                </c:pt>
                <c:pt idx="1043">
                  <c:v>75</c:v>
                </c:pt>
                <c:pt idx="1044">
                  <c:v>75</c:v>
                </c:pt>
                <c:pt idx="1045">
                  <c:v>75</c:v>
                </c:pt>
                <c:pt idx="1046">
                  <c:v>75</c:v>
                </c:pt>
                <c:pt idx="1047">
                  <c:v>75</c:v>
                </c:pt>
                <c:pt idx="1048">
                  <c:v>75</c:v>
                </c:pt>
                <c:pt idx="1049">
                  <c:v>75</c:v>
                </c:pt>
                <c:pt idx="1050">
                  <c:v>75</c:v>
                </c:pt>
                <c:pt idx="1051">
                  <c:v>75</c:v>
                </c:pt>
                <c:pt idx="1052">
                  <c:v>75</c:v>
                </c:pt>
                <c:pt idx="1053">
                  <c:v>75</c:v>
                </c:pt>
                <c:pt idx="1054">
                  <c:v>75</c:v>
                </c:pt>
                <c:pt idx="1055">
                  <c:v>76</c:v>
                </c:pt>
                <c:pt idx="1056">
                  <c:v>76</c:v>
                </c:pt>
                <c:pt idx="1057">
                  <c:v>76</c:v>
                </c:pt>
                <c:pt idx="1058">
                  <c:v>76</c:v>
                </c:pt>
                <c:pt idx="1059">
                  <c:v>76</c:v>
                </c:pt>
                <c:pt idx="1060">
                  <c:v>76</c:v>
                </c:pt>
                <c:pt idx="1061">
                  <c:v>76</c:v>
                </c:pt>
                <c:pt idx="1062">
                  <c:v>76</c:v>
                </c:pt>
                <c:pt idx="1063">
                  <c:v>76</c:v>
                </c:pt>
                <c:pt idx="1064">
                  <c:v>76</c:v>
                </c:pt>
                <c:pt idx="1065">
                  <c:v>76</c:v>
                </c:pt>
                <c:pt idx="1066">
                  <c:v>76</c:v>
                </c:pt>
                <c:pt idx="1067">
                  <c:v>76</c:v>
                </c:pt>
                <c:pt idx="1068">
                  <c:v>76</c:v>
                </c:pt>
                <c:pt idx="1069">
                  <c:v>76</c:v>
                </c:pt>
                <c:pt idx="1070">
                  <c:v>76</c:v>
                </c:pt>
                <c:pt idx="1071">
                  <c:v>76</c:v>
                </c:pt>
                <c:pt idx="1072">
                  <c:v>76</c:v>
                </c:pt>
                <c:pt idx="1073">
                  <c:v>76</c:v>
                </c:pt>
                <c:pt idx="1074">
                  <c:v>76</c:v>
                </c:pt>
                <c:pt idx="1075">
                  <c:v>76</c:v>
                </c:pt>
                <c:pt idx="1076">
                  <c:v>76</c:v>
                </c:pt>
                <c:pt idx="1077">
                  <c:v>76</c:v>
                </c:pt>
                <c:pt idx="1078">
                  <c:v>76</c:v>
                </c:pt>
                <c:pt idx="1079">
                  <c:v>76</c:v>
                </c:pt>
                <c:pt idx="1080">
                  <c:v>77</c:v>
                </c:pt>
                <c:pt idx="1081">
                  <c:v>77</c:v>
                </c:pt>
                <c:pt idx="1082">
                  <c:v>77</c:v>
                </c:pt>
                <c:pt idx="1083">
                  <c:v>77</c:v>
                </c:pt>
                <c:pt idx="1084">
                  <c:v>77</c:v>
                </c:pt>
                <c:pt idx="1085">
                  <c:v>77</c:v>
                </c:pt>
                <c:pt idx="1086">
                  <c:v>77</c:v>
                </c:pt>
                <c:pt idx="1087">
                  <c:v>77</c:v>
                </c:pt>
                <c:pt idx="1088">
                  <c:v>77</c:v>
                </c:pt>
                <c:pt idx="1089">
                  <c:v>77</c:v>
                </c:pt>
                <c:pt idx="1090">
                  <c:v>77</c:v>
                </c:pt>
                <c:pt idx="1091">
                  <c:v>77</c:v>
                </c:pt>
                <c:pt idx="1092">
                  <c:v>77</c:v>
                </c:pt>
                <c:pt idx="1093">
                  <c:v>77</c:v>
                </c:pt>
                <c:pt idx="1094">
                  <c:v>77</c:v>
                </c:pt>
                <c:pt idx="1095">
                  <c:v>77</c:v>
                </c:pt>
                <c:pt idx="1096">
                  <c:v>77</c:v>
                </c:pt>
                <c:pt idx="1097">
                  <c:v>77</c:v>
                </c:pt>
                <c:pt idx="1098">
                  <c:v>77</c:v>
                </c:pt>
                <c:pt idx="1099">
                  <c:v>77</c:v>
                </c:pt>
                <c:pt idx="1100">
                  <c:v>77</c:v>
                </c:pt>
                <c:pt idx="1101">
                  <c:v>77</c:v>
                </c:pt>
                <c:pt idx="1102">
                  <c:v>77</c:v>
                </c:pt>
                <c:pt idx="1103">
                  <c:v>77</c:v>
                </c:pt>
                <c:pt idx="1104">
                  <c:v>78</c:v>
                </c:pt>
                <c:pt idx="1105">
                  <c:v>78</c:v>
                </c:pt>
                <c:pt idx="1106">
                  <c:v>78</c:v>
                </c:pt>
                <c:pt idx="1107">
                  <c:v>78</c:v>
                </c:pt>
                <c:pt idx="1108">
                  <c:v>78</c:v>
                </c:pt>
                <c:pt idx="1109">
                  <c:v>78</c:v>
                </c:pt>
                <c:pt idx="1110">
                  <c:v>78</c:v>
                </c:pt>
                <c:pt idx="1111">
                  <c:v>78</c:v>
                </c:pt>
                <c:pt idx="1112">
                  <c:v>78</c:v>
                </c:pt>
                <c:pt idx="1113">
                  <c:v>78</c:v>
                </c:pt>
                <c:pt idx="1114">
                  <c:v>78</c:v>
                </c:pt>
                <c:pt idx="1115">
                  <c:v>78</c:v>
                </c:pt>
                <c:pt idx="1116">
                  <c:v>78</c:v>
                </c:pt>
                <c:pt idx="1117">
                  <c:v>78</c:v>
                </c:pt>
                <c:pt idx="1118">
                  <c:v>78</c:v>
                </c:pt>
                <c:pt idx="1119">
                  <c:v>78</c:v>
                </c:pt>
                <c:pt idx="1120">
                  <c:v>78</c:v>
                </c:pt>
                <c:pt idx="1121">
                  <c:v>78</c:v>
                </c:pt>
                <c:pt idx="1122">
                  <c:v>78</c:v>
                </c:pt>
                <c:pt idx="1123">
                  <c:v>78</c:v>
                </c:pt>
                <c:pt idx="1124">
                  <c:v>78</c:v>
                </c:pt>
                <c:pt idx="1125">
                  <c:v>78</c:v>
                </c:pt>
                <c:pt idx="1126">
                  <c:v>79</c:v>
                </c:pt>
                <c:pt idx="1127">
                  <c:v>79</c:v>
                </c:pt>
                <c:pt idx="1128">
                  <c:v>79</c:v>
                </c:pt>
                <c:pt idx="1129">
                  <c:v>79</c:v>
                </c:pt>
                <c:pt idx="1130">
                  <c:v>79</c:v>
                </c:pt>
                <c:pt idx="1131">
                  <c:v>79</c:v>
                </c:pt>
                <c:pt idx="1132">
                  <c:v>79</c:v>
                </c:pt>
                <c:pt idx="1133">
                  <c:v>79</c:v>
                </c:pt>
                <c:pt idx="1134">
                  <c:v>79</c:v>
                </c:pt>
                <c:pt idx="1135">
                  <c:v>79</c:v>
                </c:pt>
                <c:pt idx="1136">
                  <c:v>79</c:v>
                </c:pt>
                <c:pt idx="1137">
                  <c:v>79</c:v>
                </c:pt>
                <c:pt idx="1138">
                  <c:v>79</c:v>
                </c:pt>
                <c:pt idx="1139">
                  <c:v>79</c:v>
                </c:pt>
                <c:pt idx="1140">
                  <c:v>79</c:v>
                </c:pt>
                <c:pt idx="1141">
                  <c:v>79</c:v>
                </c:pt>
                <c:pt idx="1142">
                  <c:v>79</c:v>
                </c:pt>
                <c:pt idx="1143">
                  <c:v>79</c:v>
                </c:pt>
                <c:pt idx="1144">
                  <c:v>79</c:v>
                </c:pt>
                <c:pt idx="1145">
                  <c:v>79</c:v>
                </c:pt>
                <c:pt idx="1146">
                  <c:v>79</c:v>
                </c:pt>
                <c:pt idx="1147">
                  <c:v>79</c:v>
                </c:pt>
                <c:pt idx="1148">
                  <c:v>79</c:v>
                </c:pt>
                <c:pt idx="1149">
                  <c:v>79</c:v>
                </c:pt>
                <c:pt idx="1150">
                  <c:v>79</c:v>
                </c:pt>
                <c:pt idx="1151">
                  <c:v>79</c:v>
                </c:pt>
                <c:pt idx="1152">
                  <c:v>79</c:v>
                </c:pt>
                <c:pt idx="1153">
                  <c:v>80</c:v>
                </c:pt>
                <c:pt idx="1154">
                  <c:v>80</c:v>
                </c:pt>
                <c:pt idx="1155">
                  <c:v>80</c:v>
                </c:pt>
                <c:pt idx="1156">
                  <c:v>80</c:v>
                </c:pt>
                <c:pt idx="1157">
                  <c:v>80</c:v>
                </c:pt>
                <c:pt idx="1158">
                  <c:v>80</c:v>
                </c:pt>
                <c:pt idx="1159">
                  <c:v>80</c:v>
                </c:pt>
                <c:pt idx="1160">
                  <c:v>80</c:v>
                </c:pt>
                <c:pt idx="1161">
                  <c:v>80</c:v>
                </c:pt>
                <c:pt idx="1162">
                  <c:v>80</c:v>
                </c:pt>
                <c:pt idx="1163">
                  <c:v>80</c:v>
                </c:pt>
                <c:pt idx="1164">
                  <c:v>80</c:v>
                </c:pt>
                <c:pt idx="1165">
                  <c:v>80</c:v>
                </c:pt>
                <c:pt idx="1166">
                  <c:v>80</c:v>
                </c:pt>
                <c:pt idx="1167">
                  <c:v>80</c:v>
                </c:pt>
                <c:pt idx="1168">
                  <c:v>80</c:v>
                </c:pt>
                <c:pt idx="1169">
                  <c:v>80</c:v>
                </c:pt>
                <c:pt idx="1170">
                  <c:v>80</c:v>
                </c:pt>
                <c:pt idx="1171">
                  <c:v>80</c:v>
                </c:pt>
                <c:pt idx="1172">
                  <c:v>80</c:v>
                </c:pt>
                <c:pt idx="1173">
                  <c:v>80</c:v>
                </c:pt>
                <c:pt idx="1174">
                  <c:v>80</c:v>
                </c:pt>
                <c:pt idx="1175">
                  <c:v>80</c:v>
                </c:pt>
                <c:pt idx="1176">
                  <c:v>80</c:v>
                </c:pt>
                <c:pt idx="1177">
                  <c:v>80</c:v>
                </c:pt>
                <c:pt idx="1178">
                  <c:v>80</c:v>
                </c:pt>
                <c:pt idx="1179">
                  <c:v>80</c:v>
                </c:pt>
                <c:pt idx="1180">
                  <c:v>80</c:v>
                </c:pt>
                <c:pt idx="1181">
                  <c:v>81</c:v>
                </c:pt>
                <c:pt idx="1182">
                  <c:v>81</c:v>
                </c:pt>
                <c:pt idx="1183">
                  <c:v>81</c:v>
                </c:pt>
                <c:pt idx="1184">
                  <c:v>81</c:v>
                </c:pt>
                <c:pt idx="1185">
                  <c:v>81</c:v>
                </c:pt>
                <c:pt idx="1186">
                  <c:v>81</c:v>
                </c:pt>
                <c:pt idx="1187">
                  <c:v>81</c:v>
                </c:pt>
                <c:pt idx="1188">
                  <c:v>81</c:v>
                </c:pt>
                <c:pt idx="1189">
                  <c:v>81</c:v>
                </c:pt>
                <c:pt idx="1190">
                  <c:v>81</c:v>
                </c:pt>
                <c:pt idx="1191">
                  <c:v>81</c:v>
                </c:pt>
                <c:pt idx="1192">
                  <c:v>81</c:v>
                </c:pt>
                <c:pt idx="1193">
                  <c:v>81</c:v>
                </c:pt>
                <c:pt idx="1194">
                  <c:v>81</c:v>
                </c:pt>
                <c:pt idx="1195">
                  <c:v>81</c:v>
                </c:pt>
                <c:pt idx="1196">
                  <c:v>81</c:v>
                </c:pt>
                <c:pt idx="1197">
                  <c:v>81</c:v>
                </c:pt>
                <c:pt idx="1198">
                  <c:v>81</c:v>
                </c:pt>
                <c:pt idx="1199">
                  <c:v>81</c:v>
                </c:pt>
                <c:pt idx="1200">
                  <c:v>81</c:v>
                </c:pt>
                <c:pt idx="1201">
                  <c:v>81</c:v>
                </c:pt>
                <c:pt idx="1202">
                  <c:v>81</c:v>
                </c:pt>
                <c:pt idx="1203">
                  <c:v>81</c:v>
                </c:pt>
                <c:pt idx="1204">
                  <c:v>81</c:v>
                </c:pt>
                <c:pt idx="1205">
                  <c:v>81</c:v>
                </c:pt>
                <c:pt idx="1206">
                  <c:v>81</c:v>
                </c:pt>
                <c:pt idx="1207">
                  <c:v>81</c:v>
                </c:pt>
                <c:pt idx="1208">
                  <c:v>82</c:v>
                </c:pt>
                <c:pt idx="1209">
                  <c:v>82</c:v>
                </c:pt>
                <c:pt idx="1210">
                  <c:v>82</c:v>
                </c:pt>
                <c:pt idx="1211">
                  <c:v>82</c:v>
                </c:pt>
                <c:pt idx="1212">
                  <c:v>82</c:v>
                </c:pt>
                <c:pt idx="1213">
                  <c:v>82</c:v>
                </c:pt>
                <c:pt idx="1214">
                  <c:v>82</c:v>
                </c:pt>
                <c:pt idx="1215">
                  <c:v>82</c:v>
                </c:pt>
                <c:pt idx="1216">
                  <c:v>82</c:v>
                </c:pt>
                <c:pt idx="1217">
                  <c:v>82</c:v>
                </c:pt>
                <c:pt idx="1218">
                  <c:v>82</c:v>
                </c:pt>
                <c:pt idx="1219">
                  <c:v>82</c:v>
                </c:pt>
                <c:pt idx="1220">
                  <c:v>82</c:v>
                </c:pt>
                <c:pt idx="1221">
                  <c:v>82</c:v>
                </c:pt>
                <c:pt idx="1222">
                  <c:v>82</c:v>
                </c:pt>
                <c:pt idx="1223">
                  <c:v>82</c:v>
                </c:pt>
                <c:pt idx="1224">
                  <c:v>82</c:v>
                </c:pt>
                <c:pt idx="1225">
                  <c:v>82</c:v>
                </c:pt>
                <c:pt idx="1226">
                  <c:v>82</c:v>
                </c:pt>
                <c:pt idx="1227">
                  <c:v>82</c:v>
                </c:pt>
                <c:pt idx="1228">
                  <c:v>82</c:v>
                </c:pt>
                <c:pt idx="1229">
                  <c:v>83</c:v>
                </c:pt>
                <c:pt idx="1230">
                  <c:v>83</c:v>
                </c:pt>
                <c:pt idx="1231">
                  <c:v>83</c:v>
                </c:pt>
                <c:pt idx="1232">
                  <c:v>83</c:v>
                </c:pt>
                <c:pt idx="1233">
                  <c:v>83</c:v>
                </c:pt>
                <c:pt idx="1234">
                  <c:v>83</c:v>
                </c:pt>
                <c:pt idx="1235">
                  <c:v>83</c:v>
                </c:pt>
                <c:pt idx="1236">
                  <c:v>83</c:v>
                </c:pt>
                <c:pt idx="1237">
                  <c:v>83</c:v>
                </c:pt>
                <c:pt idx="1238">
                  <c:v>83</c:v>
                </c:pt>
                <c:pt idx="1239">
                  <c:v>83</c:v>
                </c:pt>
                <c:pt idx="1240">
                  <c:v>83</c:v>
                </c:pt>
                <c:pt idx="1241">
                  <c:v>83</c:v>
                </c:pt>
                <c:pt idx="1242">
                  <c:v>83</c:v>
                </c:pt>
                <c:pt idx="1243">
                  <c:v>83</c:v>
                </c:pt>
                <c:pt idx="1244">
                  <c:v>83</c:v>
                </c:pt>
                <c:pt idx="1245">
                  <c:v>83</c:v>
                </c:pt>
                <c:pt idx="1246">
                  <c:v>83</c:v>
                </c:pt>
                <c:pt idx="1247">
                  <c:v>83</c:v>
                </c:pt>
                <c:pt idx="1248">
                  <c:v>83</c:v>
                </c:pt>
                <c:pt idx="1249">
                  <c:v>83</c:v>
                </c:pt>
                <c:pt idx="1250">
                  <c:v>83</c:v>
                </c:pt>
                <c:pt idx="1251">
                  <c:v>84</c:v>
                </c:pt>
                <c:pt idx="1252">
                  <c:v>84</c:v>
                </c:pt>
                <c:pt idx="1253">
                  <c:v>84</c:v>
                </c:pt>
                <c:pt idx="1254">
                  <c:v>84</c:v>
                </c:pt>
                <c:pt idx="1255">
                  <c:v>84</c:v>
                </c:pt>
                <c:pt idx="1256">
                  <c:v>84</c:v>
                </c:pt>
                <c:pt idx="1257">
                  <c:v>84</c:v>
                </c:pt>
                <c:pt idx="1258">
                  <c:v>84</c:v>
                </c:pt>
                <c:pt idx="1259">
                  <c:v>84</c:v>
                </c:pt>
                <c:pt idx="1260">
                  <c:v>84</c:v>
                </c:pt>
                <c:pt idx="1261">
                  <c:v>84</c:v>
                </c:pt>
                <c:pt idx="1262">
                  <c:v>84</c:v>
                </c:pt>
                <c:pt idx="1263">
                  <c:v>84</c:v>
                </c:pt>
                <c:pt idx="1264">
                  <c:v>84</c:v>
                </c:pt>
                <c:pt idx="1265">
                  <c:v>84</c:v>
                </c:pt>
                <c:pt idx="1266">
                  <c:v>84</c:v>
                </c:pt>
                <c:pt idx="1267">
                  <c:v>84</c:v>
                </c:pt>
                <c:pt idx="1268">
                  <c:v>84</c:v>
                </c:pt>
                <c:pt idx="1269">
                  <c:v>84</c:v>
                </c:pt>
                <c:pt idx="1270">
                  <c:v>84</c:v>
                </c:pt>
                <c:pt idx="1271">
                  <c:v>84</c:v>
                </c:pt>
                <c:pt idx="1272">
                  <c:v>84</c:v>
                </c:pt>
                <c:pt idx="1273">
                  <c:v>84</c:v>
                </c:pt>
                <c:pt idx="1274">
                  <c:v>84</c:v>
                </c:pt>
                <c:pt idx="1275">
                  <c:v>84</c:v>
                </c:pt>
                <c:pt idx="1276">
                  <c:v>84</c:v>
                </c:pt>
                <c:pt idx="1277">
                  <c:v>84</c:v>
                </c:pt>
                <c:pt idx="1278">
                  <c:v>84</c:v>
                </c:pt>
                <c:pt idx="1279">
                  <c:v>84</c:v>
                </c:pt>
                <c:pt idx="1280">
                  <c:v>84</c:v>
                </c:pt>
                <c:pt idx="1281">
                  <c:v>84</c:v>
                </c:pt>
                <c:pt idx="1282">
                  <c:v>84</c:v>
                </c:pt>
                <c:pt idx="1283">
                  <c:v>85</c:v>
                </c:pt>
                <c:pt idx="1284">
                  <c:v>85</c:v>
                </c:pt>
                <c:pt idx="1285">
                  <c:v>85</c:v>
                </c:pt>
                <c:pt idx="1286">
                  <c:v>85</c:v>
                </c:pt>
                <c:pt idx="1287">
                  <c:v>85</c:v>
                </c:pt>
                <c:pt idx="1288">
                  <c:v>85</c:v>
                </c:pt>
                <c:pt idx="1289">
                  <c:v>85</c:v>
                </c:pt>
                <c:pt idx="1290">
                  <c:v>85</c:v>
                </c:pt>
                <c:pt idx="1291">
                  <c:v>85</c:v>
                </c:pt>
                <c:pt idx="1292">
                  <c:v>85</c:v>
                </c:pt>
                <c:pt idx="1293">
                  <c:v>85</c:v>
                </c:pt>
                <c:pt idx="1294">
                  <c:v>85</c:v>
                </c:pt>
                <c:pt idx="1295">
                  <c:v>85</c:v>
                </c:pt>
                <c:pt idx="1296">
                  <c:v>85</c:v>
                </c:pt>
                <c:pt idx="1297">
                  <c:v>85</c:v>
                </c:pt>
                <c:pt idx="1298">
                  <c:v>85</c:v>
                </c:pt>
                <c:pt idx="1299">
                  <c:v>85</c:v>
                </c:pt>
                <c:pt idx="1300">
                  <c:v>85</c:v>
                </c:pt>
                <c:pt idx="1301">
                  <c:v>85</c:v>
                </c:pt>
                <c:pt idx="1302">
                  <c:v>85</c:v>
                </c:pt>
                <c:pt idx="1303">
                  <c:v>85</c:v>
                </c:pt>
                <c:pt idx="1304">
                  <c:v>85</c:v>
                </c:pt>
                <c:pt idx="1305">
                  <c:v>85</c:v>
                </c:pt>
                <c:pt idx="1306">
                  <c:v>85</c:v>
                </c:pt>
                <c:pt idx="1307">
                  <c:v>86</c:v>
                </c:pt>
                <c:pt idx="1308">
                  <c:v>86</c:v>
                </c:pt>
                <c:pt idx="1309">
                  <c:v>86</c:v>
                </c:pt>
                <c:pt idx="1310">
                  <c:v>86</c:v>
                </c:pt>
                <c:pt idx="1311">
                  <c:v>86</c:v>
                </c:pt>
                <c:pt idx="1312">
                  <c:v>86</c:v>
                </c:pt>
                <c:pt idx="1313">
                  <c:v>86</c:v>
                </c:pt>
                <c:pt idx="1314">
                  <c:v>86</c:v>
                </c:pt>
                <c:pt idx="1315">
                  <c:v>86</c:v>
                </c:pt>
                <c:pt idx="1316">
                  <c:v>86</c:v>
                </c:pt>
                <c:pt idx="1317">
                  <c:v>86</c:v>
                </c:pt>
                <c:pt idx="1318">
                  <c:v>86</c:v>
                </c:pt>
                <c:pt idx="1319">
                  <c:v>86</c:v>
                </c:pt>
                <c:pt idx="1320">
                  <c:v>86</c:v>
                </c:pt>
                <c:pt idx="1321">
                  <c:v>86</c:v>
                </c:pt>
                <c:pt idx="1322">
                  <c:v>86</c:v>
                </c:pt>
                <c:pt idx="1323">
                  <c:v>86</c:v>
                </c:pt>
                <c:pt idx="1324">
                  <c:v>86</c:v>
                </c:pt>
                <c:pt idx="1325">
                  <c:v>86</c:v>
                </c:pt>
                <c:pt idx="1326">
                  <c:v>86</c:v>
                </c:pt>
                <c:pt idx="1327">
                  <c:v>87</c:v>
                </c:pt>
                <c:pt idx="1328">
                  <c:v>87</c:v>
                </c:pt>
                <c:pt idx="1329">
                  <c:v>87</c:v>
                </c:pt>
                <c:pt idx="1330">
                  <c:v>87</c:v>
                </c:pt>
                <c:pt idx="1331">
                  <c:v>87</c:v>
                </c:pt>
                <c:pt idx="1332">
                  <c:v>87</c:v>
                </c:pt>
                <c:pt idx="1333">
                  <c:v>87</c:v>
                </c:pt>
                <c:pt idx="1334">
                  <c:v>87</c:v>
                </c:pt>
                <c:pt idx="1335">
                  <c:v>87</c:v>
                </c:pt>
                <c:pt idx="1336">
                  <c:v>87</c:v>
                </c:pt>
                <c:pt idx="1337">
                  <c:v>87</c:v>
                </c:pt>
                <c:pt idx="1338">
                  <c:v>87</c:v>
                </c:pt>
                <c:pt idx="1339">
                  <c:v>87</c:v>
                </c:pt>
                <c:pt idx="1340">
                  <c:v>87</c:v>
                </c:pt>
                <c:pt idx="1341">
                  <c:v>87</c:v>
                </c:pt>
                <c:pt idx="1342">
                  <c:v>87</c:v>
                </c:pt>
                <c:pt idx="1343">
                  <c:v>87</c:v>
                </c:pt>
                <c:pt idx="1344">
                  <c:v>87</c:v>
                </c:pt>
                <c:pt idx="1345">
                  <c:v>87</c:v>
                </c:pt>
                <c:pt idx="1346">
                  <c:v>87</c:v>
                </c:pt>
                <c:pt idx="1347">
                  <c:v>87</c:v>
                </c:pt>
                <c:pt idx="1348">
                  <c:v>87</c:v>
                </c:pt>
                <c:pt idx="1349">
                  <c:v>88</c:v>
                </c:pt>
                <c:pt idx="1350">
                  <c:v>88</c:v>
                </c:pt>
                <c:pt idx="1351">
                  <c:v>88</c:v>
                </c:pt>
                <c:pt idx="1352">
                  <c:v>88</c:v>
                </c:pt>
                <c:pt idx="1353">
                  <c:v>88</c:v>
                </c:pt>
                <c:pt idx="1354">
                  <c:v>88</c:v>
                </c:pt>
                <c:pt idx="1355">
                  <c:v>88</c:v>
                </c:pt>
                <c:pt idx="1356">
                  <c:v>88</c:v>
                </c:pt>
                <c:pt idx="1357">
                  <c:v>88</c:v>
                </c:pt>
                <c:pt idx="1358">
                  <c:v>88</c:v>
                </c:pt>
                <c:pt idx="1359">
                  <c:v>88</c:v>
                </c:pt>
                <c:pt idx="1360">
                  <c:v>88</c:v>
                </c:pt>
                <c:pt idx="1361">
                  <c:v>88</c:v>
                </c:pt>
                <c:pt idx="1362">
                  <c:v>88</c:v>
                </c:pt>
                <c:pt idx="1363">
                  <c:v>88</c:v>
                </c:pt>
                <c:pt idx="1364">
                  <c:v>88</c:v>
                </c:pt>
                <c:pt idx="1365">
                  <c:v>88</c:v>
                </c:pt>
                <c:pt idx="1366">
                  <c:v>88</c:v>
                </c:pt>
                <c:pt idx="1367">
                  <c:v>89</c:v>
                </c:pt>
                <c:pt idx="1368">
                  <c:v>89</c:v>
                </c:pt>
                <c:pt idx="1369">
                  <c:v>89</c:v>
                </c:pt>
                <c:pt idx="1370">
                  <c:v>89</c:v>
                </c:pt>
                <c:pt idx="1371">
                  <c:v>89</c:v>
                </c:pt>
                <c:pt idx="1372">
                  <c:v>89</c:v>
                </c:pt>
                <c:pt idx="1373">
                  <c:v>89</c:v>
                </c:pt>
                <c:pt idx="1374">
                  <c:v>89</c:v>
                </c:pt>
                <c:pt idx="1375">
                  <c:v>89</c:v>
                </c:pt>
                <c:pt idx="1376">
                  <c:v>89</c:v>
                </c:pt>
                <c:pt idx="1377">
                  <c:v>89</c:v>
                </c:pt>
                <c:pt idx="1378">
                  <c:v>89</c:v>
                </c:pt>
                <c:pt idx="1379">
                  <c:v>89</c:v>
                </c:pt>
                <c:pt idx="1380">
                  <c:v>89</c:v>
                </c:pt>
                <c:pt idx="1381">
                  <c:v>89</c:v>
                </c:pt>
                <c:pt idx="1382">
                  <c:v>89</c:v>
                </c:pt>
                <c:pt idx="1383">
                  <c:v>89</c:v>
                </c:pt>
                <c:pt idx="1384">
                  <c:v>89</c:v>
                </c:pt>
                <c:pt idx="1385">
                  <c:v>90</c:v>
                </c:pt>
                <c:pt idx="1386">
                  <c:v>90</c:v>
                </c:pt>
                <c:pt idx="1387">
                  <c:v>90</c:v>
                </c:pt>
                <c:pt idx="1388">
                  <c:v>90</c:v>
                </c:pt>
                <c:pt idx="1389">
                  <c:v>90</c:v>
                </c:pt>
                <c:pt idx="1390">
                  <c:v>90</c:v>
                </c:pt>
                <c:pt idx="1391">
                  <c:v>90</c:v>
                </c:pt>
                <c:pt idx="1392">
                  <c:v>90</c:v>
                </c:pt>
                <c:pt idx="1393">
                  <c:v>90</c:v>
                </c:pt>
                <c:pt idx="1394">
                  <c:v>90</c:v>
                </c:pt>
                <c:pt idx="1395">
                  <c:v>90</c:v>
                </c:pt>
                <c:pt idx="1396">
                  <c:v>90</c:v>
                </c:pt>
                <c:pt idx="1397">
                  <c:v>90</c:v>
                </c:pt>
                <c:pt idx="1398">
                  <c:v>90</c:v>
                </c:pt>
                <c:pt idx="1399">
                  <c:v>90</c:v>
                </c:pt>
                <c:pt idx="1400">
                  <c:v>90</c:v>
                </c:pt>
                <c:pt idx="1401">
                  <c:v>90</c:v>
                </c:pt>
                <c:pt idx="1402">
                  <c:v>90</c:v>
                </c:pt>
                <c:pt idx="1403">
                  <c:v>91</c:v>
                </c:pt>
                <c:pt idx="1404">
                  <c:v>91</c:v>
                </c:pt>
                <c:pt idx="1405">
                  <c:v>91</c:v>
                </c:pt>
                <c:pt idx="1406">
                  <c:v>91</c:v>
                </c:pt>
                <c:pt idx="1407">
                  <c:v>91</c:v>
                </c:pt>
                <c:pt idx="1408">
                  <c:v>91</c:v>
                </c:pt>
                <c:pt idx="1409">
                  <c:v>91</c:v>
                </c:pt>
                <c:pt idx="1410">
                  <c:v>91</c:v>
                </c:pt>
                <c:pt idx="1411">
                  <c:v>91</c:v>
                </c:pt>
                <c:pt idx="1412">
                  <c:v>91</c:v>
                </c:pt>
                <c:pt idx="1413">
                  <c:v>91</c:v>
                </c:pt>
                <c:pt idx="1414">
                  <c:v>91</c:v>
                </c:pt>
                <c:pt idx="1415">
                  <c:v>92</c:v>
                </c:pt>
                <c:pt idx="1416">
                  <c:v>92</c:v>
                </c:pt>
                <c:pt idx="1417">
                  <c:v>92</c:v>
                </c:pt>
                <c:pt idx="1418">
                  <c:v>92</c:v>
                </c:pt>
                <c:pt idx="1419">
                  <c:v>92</c:v>
                </c:pt>
                <c:pt idx="1420">
                  <c:v>92</c:v>
                </c:pt>
                <c:pt idx="1421">
                  <c:v>92</c:v>
                </c:pt>
                <c:pt idx="1422">
                  <c:v>92</c:v>
                </c:pt>
                <c:pt idx="1423">
                  <c:v>92</c:v>
                </c:pt>
                <c:pt idx="1424">
                  <c:v>92</c:v>
                </c:pt>
                <c:pt idx="1425">
                  <c:v>92</c:v>
                </c:pt>
                <c:pt idx="1426">
                  <c:v>92</c:v>
                </c:pt>
                <c:pt idx="1427">
                  <c:v>92</c:v>
                </c:pt>
                <c:pt idx="1428">
                  <c:v>92</c:v>
                </c:pt>
                <c:pt idx="1429">
                  <c:v>92</c:v>
                </c:pt>
                <c:pt idx="1430">
                  <c:v>93</c:v>
                </c:pt>
                <c:pt idx="1431">
                  <c:v>93</c:v>
                </c:pt>
                <c:pt idx="1432">
                  <c:v>93</c:v>
                </c:pt>
                <c:pt idx="1433">
                  <c:v>93</c:v>
                </c:pt>
                <c:pt idx="1434">
                  <c:v>93</c:v>
                </c:pt>
                <c:pt idx="1435">
                  <c:v>93</c:v>
                </c:pt>
                <c:pt idx="1436">
                  <c:v>93</c:v>
                </c:pt>
                <c:pt idx="1437">
                  <c:v>93</c:v>
                </c:pt>
                <c:pt idx="1438">
                  <c:v>93</c:v>
                </c:pt>
                <c:pt idx="1439">
                  <c:v>93</c:v>
                </c:pt>
                <c:pt idx="1440">
                  <c:v>93</c:v>
                </c:pt>
                <c:pt idx="1441">
                  <c:v>93</c:v>
                </c:pt>
                <c:pt idx="1442">
                  <c:v>93</c:v>
                </c:pt>
                <c:pt idx="1443">
                  <c:v>93</c:v>
                </c:pt>
                <c:pt idx="1444">
                  <c:v>93</c:v>
                </c:pt>
                <c:pt idx="1445">
                  <c:v>94</c:v>
                </c:pt>
                <c:pt idx="1446">
                  <c:v>94</c:v>
                </c:pt>
                <c:pt idx="1447">
                  <c:v>94</c:v>
                </c:pt>
                <c:pt idx="1448">
                  <c:v>94</c:v>
                </c:pt>
                <c:pt idx="1449">
                  <c:v>94</c:v>
                </c:pt>
                <c:pt idx="1450">
                  <c:v>94</c:v>
                </c:pt>
                <c:pt idx="1451">
                  <c:v>94</c:v>
                </c:pt>
                <c:pt idx="1452">
                  <c:v>94</c:v>
                </c:pt>
                <c:pt idx="1453">
                  <c:v>94</c:v>
                </c:pt>
                <c:pt idx="1454">
                  <c:v>94</c:v>
                </c:pt>
                <c:pt idx="1455">
                  <c:v>94</c:v>
                </c:pt>
                <c:pt idx="1456">
                  <c:v>94</c:v>
                </c:pt>
                <c:pt idx="1457">
                  <c:v>94</c:v>
                </c:pt>
                <c:pt idx="1458">
                  <c:v>94</c:v>
                </c:pt>
                <c:pt idx="1459">
                  <c:v>95</c:v>
                </c:pt>
                <c:pt idx="1460">
                  <c:v>95</c:v>
                </c:pt>
                <c:pt idx="1461">
                  <c:v>95</c:v>
                </c:pt>
                <c:pt idx="1462">
                  <c:v>95</c:v>
                </c:pt>
                <c:pt idx="1463">
                  <c:v>95</c:v>
                </c:pt>
                <c:pt idx="1464">
                  <c:v>95</c:v>
                </c:pt>
                <c:pt idx="1465">
                  <c:v>95</c:v>
                </c:pt>
                <c:pt idx="1466">
                  <c:v>96</c:v>
                </c:pt>
                <c:pt idx="1467">
                  <c:v>96</c:v>
                </c:pt>
                <c:pt idx="1468">
                  <c:v>96</c:v>
                </c:pt>
                <c:pt idx="1469">
                  <c:v>96</c:v>
                </c:pt>
                <c:pt idx="1470">
                  <c:v>96</c:v>
                </c:pt>
                <c:pt idx="1471">
                  <c:v>96</c:v>
                </c:pt>
                <c:pt idx="1472">
                  <c:v>96</c:v>
                </c:pt>
                <c:pt idx="1473">
                  <c:v>96</c:v>
                </c:pt>
                <c:pt idx="1474">
                  <c:v>96</c:v>
                </c:pt>
                <c:pt idx="1475">
                  <c:v>96</c:v>
                </c:pt>
                <c:pt idx="1476">
                  <c:v>96</c:v>
                </c:pt>
                <c:pt idx="1477">
                  <c:v>96</c:v>
                </c:pt>
                <c:pt idx="1478">
                  <c:v>96</c:v>
                </c:pt>
                <c:pt idx="1479">
                  <c:v>96</c:v>
                </c:pt>
                <c:pt idx="1480">
                  <c:v>96</c:v>
                </c:pt>
                <c:pt idx="1481">
                  <c:v>97</c:v>
                </c:pt>
                <c:pt idx="1482">
                  <c:v>97</c:v>
                </c:pt>
                <c:pt idx="1483">
                  <c:v>97</c:v>
                </c:pt>
                <c:pt idx="1484">
                  <c:v>97</c:v>
                </c:pt>
                <c:pt idx="1485">
                  <c:v>97</c:v>
                </c:pt>
                <c:pt idx="1486">
                  <c:v>97</c:v>
                </c:pt>
                <c:pt idx="1487">
                  <c:v>97</c:v>
                </c:pt>
                <c:pt idx="1488">
                  <c:v>97</c:v>
                </c:pt>
                <c:pt idx="1489">
                  <c:v>97</c:v>
                </c:pt>
                <c:pt idx="1490">
                  <c:v>97</c:v>
                </c:pt>
                <c:pt idx="1491">
                  <c:v>97</c:v>
                </c:pt>
                <c:pt idx="1492">
                  <c:v>98</c:v>
                </c:pt>
                <c:pt idx="1493">
                  <c:v>98</c:v>
                </c:pt>
                <c:pt idx="1494">
                  <c:v>98</c:v>
                </c:pt>
                <c:pt idx="1495">
                  <c:v>98</c:v>
                </c:pt>
                <c:pt idx="1496">
                  <c:v>98</c:v>
                </c:pt>
                <c:pt idx="1497">
                  <c:v>98</c:v>
                </c:pt>
                <c:pt idx="1498">
                  <c:v>98</c:v>
                </c:pt>
                <c:pt idx="1499">
                  <c:v>98</c:v>
                </c:pt>
                <c:pt idx="1500">
                  <c:v>98</c:v>
                </c:pt>
                <c:pt idx="1501">
                  <c:v>98</c:v>
                </c:pt>
                <c:pt idx="1502">
                  <c:v>98</c:v>
                </c:pt>
                <c:pt idx="1503">
                  <c:v>98</c:v>
                </c:pt>
                <c:pt idx="1504">
                  <c:v>98</c:v>
                </c:pt>
                <c:pt idx="1505">
                  <c:v>98</c:v>
                </c:pt>
                <c:pt idx="1506">
                  <c:v>99</c:v>
                </c:pt>
                <c:pt idx="1507">
                  <c:v>99</c:v>
                </c:pt>
                <c:pt idx="1508">
                  <c:v>99</c:v>
                </c:pt>
                <c:pt idx="1509">
                  <c:v>99</c:v>
                </c:pt>
                <c:pt idx="1510">
                  <c:v>99</c:v>
                </c:pt>
                <c:pt idx="1511">
                  <c:v>99</c:v>
                </c:pt>
                <c:pt idx="1512">
                  <c:v>99</c:v>
                </c:pt>
                <c:pt idx="1513">
                  <c:v>100</c:v>
                </c:pt>
                <c:pt idx="1514">
                  <c:v>100</c:v>
                </c:pt>
                <c:pt idx="1515">
                  <c:v>100</c:v>
                </c:pt>
                <c:pt idx="1516">
                  <c:v>100</c:v>
                </c:pt>
                <c:pt idx="1517">
                  <c:v>101</c:v>
                </c:pt>
                <c:pt idx="1518">
                  <c:v>101</c:v>
                </c:pt>
                <c:pt idx="1519">
                  <c:v>101</c:v>
                </c:pt>
                <c:pt idx="1520">
                  <c:v>101</c:v>
                </c:pt>
                <c:pt idx="1521">
                  <c:v>101</c:v>
                </c:pt>
                <c:pt idx="1522">
                  <c:v>101</c:v>
                </c:pt>
                <c:pt idx="1523">
                  <c:v>101</c:v>
                </c:pt>
                <c:pt idx="1524">
                  <c:v>101</c:v>
                </c:pt>
                <c:pt idx="1525">
                  <c:v>101</c:v>
                </c:pt>
                <c:pt idx="1526">
                  <c:v>102</c:v>
                </c:pt>
                <c:pt idx="1527">
                  <c:v>102</c:v>
                </c:pt>
                <c:pt idx="1528">
                  <c:v>102</c:v>
                </c:pt>
                <c:pt idx="1529">
                  <c:v>102</c:v>
                </c:pt>
                <c:pt idx="1530">
                  <c:v>102</c:v>
                </c:pt>
                <c:pt idx="1531">
                  <c:v>102</c:v>
                </c:pt>
                <c:pt idx="1532">
                  <c:v>102</c:v>
                </c:pt>
                <c:pt idx="1533">
                  <c:v>102</c:v>
                </c:pt>
                <c:pt idx="1534">
                  <c:v>102</c:v>
                </c:pt>
                <c:pt idx="1535">
                  <c:v>102</c:v>
                </c:pt>
                <c:pt idx="1536">
                  <c:v>102</c:v>
                </c:pt>
                <c:pt idx="1537">
                  <c:v>103</c:v>
                </c:pt>
                <c:pt idx="1538">
                  <c:v>103</c:v>
                </c:pt>
                <c:pt idx="1539">
                  <c:v>103</c:v>
                </c:pt>
                <c:pt idx="1540">
                  <c:v>103</c:v>
                </c:pt>
                <c:pt idx="1541">
                  <c:v>103</c:v>
                </c:pt>
                <c:pt idx="1542">
                  <c:v>103</c:v>
                </c:pt>
                <c:pt idx="1543">
                  <c:v>103</c:v>
                </c:pt>
                <c:pt idx="1544">
                  <c:v>103</c:v>
                </c:pt>
                <c:pt idx="1545">
                  <c:v>104</c:v>
                </c:pt>
                <c:pt idx="1546">
                  <c:v>104</c:v>
                </c:pt>
                <c:pt idx="1547">
                  <c:v>104</c:v>
                </c:pt>
                <c:pt idx="1548">
                  <c:v>104</c:v>
                </c:pt>
                <c:pt idx="1549">
                  <c:v>104</c:v>
                </c:pt>
                <c:pt idx="1550">
                  <c:v>104</c:v>
                </c:pt>
                <c:pt idx="1551">
                  <c:v>105</c:v>
                </c:pt>
                <c:pt idx="1552">
                  <c:v>105</c:v>
                </c:pt>
                <c:pt idx="1553">
                  <c:v>105</c:v>
                </c:pt>
                <c:pt idx="1554">
                  <c:v>105</c:v>
                </c:pt>
                <c:pt idx="1555">
                  <c:v>105</c:v>
                </c:pt>
                <c:pt idx="1556">
                  <c:v>105</c:v>
                </c:pt>
                <c:pt idx="1557">
                  <c:v>106</c:v>
                </c:pt>
                <c:pt idx="1558">
                  <c:v>106</c:v>
                </c:pt>
                <c:pt idx="1559">
                  <c:v>106</c:v>
                </c:pt>
                <c:pt idx="1560">
                  <c:v>106</c:v>
                </c:pt>
                <c:pt idx="1561">
                  <c:v>106</c:v>
                </c:pt>
                <c:pt idx="1562">
                  <c:v>107</c:v>
                </c:pt>
                <c:pt idx="1563">
                  <c:v>107</c:v>
                </c:pt>
                <c:pt idx="1564">
                  <c:v>107</c:v>
                </c:pt>
                <c:pt idx="1565">
                  <c:v>107</c:v>
                </c:pt>
                <c:pt idx="1566">
                  <c:v>107</c:v>
                </c:pt>
                <c:pt idx="1567">
                  <c:v>107</c:v>
                </c:pt>
                <c:pt idx="1568">
                  <c:v>107</c:v>
                </c:pt>
                <c:pt idx="1569">
                  <c:v>107</c:v>
                </c:pt>
                <c:pt idx="1570">
                  <c:v>108</c:v>
                </c:pt>
                <c:pt idx="1571">
                  <c:v>108</c:v>
                </c:pt>
                <c:pt idx="1572">
                  <c:v>108</c:v>
                </c:pt>
                <c:pt idx="1573">
                  <c:v>108</c:v>
                </c:pt>
                <c:pt idx="1574">
                  <c:v>108</c:v>
                </c:pt>
                <c:pt idx="1575">
                  <c:v>108</c:v>
                </c:pt>
                <c:pt idx="1576">
                  <c:v>108</c:v>
                </c:pt>
                <c:pt idx="1577">
                  <c:v>108</c:v>
                </c:pt>
                <c:pt idx="1578">
                  <c:v>108</c:v>
                </c:pt>
                <c:pt idx="1579">
                  <c:v>109</c:v>
                </c:pt>
                <c:pt idx="1580">
                  <c:v>109</c:v>
                </c:pt>
                <c:pt idx="1581">
                  <c:v>109</c:v>
                </c:pt>
                <c:pt idx="1582">
                  <c:v>110</c:v>
                </c:pt>
                <c:pt idx="1583">
                  <c:v>110</c:v>
                </c:pt>
                <c:pt idx="1584">
                  <c:v>110</c:v>
                </c:pt>
                <c:pt idx="1585">
                  <c:v>110</c:v>
                </c:pt>
                <c:pt idx="1586">
                  <c:v>110</c:v>
                </c:pt>
                <c:pt idx="1587">
                  <c:v>110</c:v>
                </c:pt>
                <c:pt idx="1588">
                  <c:v>111</c:v>
                </c:pt>
                <c:pt idx="1589">
                  <c:v>112</c:v>
                </c:pt>
                <c:pt idx="1590">
                  <c:v>112</c:v>
                </c:pt>
                <c:pt idx="1591">
                  <c:v>112</c:v>
                </c:pt>
                <c:pt idx="1592">
                  <c:v>112</c:v>
                </c:pt>
                <c:pt idx="1593">
                  <c:v>112</c:v>
                </c:pt>
                <c:pt idx="1594">
                  <c:v>113</c:v>
                </c:pt>
                <c:pt idx="1595">
                  <c:v>113</c:v>
                </c:pt>
                <c:pt idx="1596">
                  <c:v>114</c:v>
                </c:pt>
                <c:pt idx="1597">
                  <c:v>114</c:v>
                </c:pt>
                <c:pt idx="1598">
                  <c:v>114</c:v>
                </c:pt>
                <c:pt idx="1599">
                  <c:v>115</c:v>
                </c:pt>
                <c:pt idx="1600">
                  <c:v>116</c:v>
                </c:pt>
                <c:pt idx="1601">
                  <c:v>117</c:v>
                </c:pt>
                <c:pt idx="1602">
                  <c:v>117</c:v>
                </c:pt>
                <c:pt idx="1603">
                  <c:v>118</c:v>
                </c:pt>
                <c:pt idx="1604">
                  <c:v>118</c:v>
                </c:pt>
                <c:pt idx="1605">
                  <c:v>119</c:v>
                </c:pt>
                <c:pt idx="1606">
                  <c:v>119</c:v>
                </c:pt>
                <c:pt idx="1607">
                  <c:v>119</c:v>
                </c:pt>
                <c:pt idx="1608">
                  <c:v>119</c:v>
                </c:pt>
                <c:pt idx="1609">
                  <c:v>120</c:v>
                </c:pt>
                <c:pt idx="1610">
                  <c:v>120</c:v>
                </c:pt>
                <c:pt idx="1611">
                  <c:v>121</c:v>
                </c:pt>
                <c:pt idx="1612">
                  <c:v>122</c:v>
                </c:pt>
                <c:pt idx="1613">
                  <c:v>124</c:v>
                </c:pt>
                <c:pt idx="1614">
                  <c:v>125</c:v>
                </c:pt>
                <c:pt idx="1615">
                  <c:v>126</c:v>
                </c:pt>
                <c:pt idx="1616">
                  <c:v>129</c:v>
                </c:pt>
                <c:pt idx="1617">
                  <c:v>130</c:v>
                </c:pt>
                <c:pt idx="1618">
                  <c:v>131</c:v>
                </c:pt>
                <c:pt idx="1619">
                  <c:v>131</c:v>
                </c:pt>
                <c:pt idx="1620">
                  <c:v>133</c:v>
                </c:pt>
                <c:pt idx="1621">
                  <c:v>141</c:v>
                </c:pt>
                <c:pt idx="1622">
                  <c:v>144</c:v>
                </c:pt>
                <c:pt idx="1623">
                  <c:v>152</c:v>
                </c:pt>
              </c:numCache>
            </c:numRef>
          </c:xVal>
          <c:yVal>
            <c:numRef>
              <c:f>Dataset!$E$2:$E$1625</c:f>
              <c:numCache>
                <c:formatCode>0.0%</c:formatCode>
                <c:ptCount val="1624"/>
                <c:pt idx="0">
                  <c:v>0.97890655992181497</c:v>
                </c:pt>
                <c:pt idx="1">
                  <c:v>0.66177364303846997</c:v>
                </c:pt>
                <c:pt idx="2">
                  <c:v>0.93175651979456897</c:v>
                </c:pt>
                <c:pt idx="3">
                  <c:v>0.93374286147627905</c:v>
                </c:pt>
                <c:pt idx="4">
                  <c:v>0.71860701759689904</c:v>
                </c:pt>
                <c:pt idx="5">
                  <c:v>0.93267793164159696</c:v>
                </c:pt>
                <c:pt idx="6">
                  <c:v>0.75264589481945798</c:v>
                </c:pt>
                <c:pt idx="7">
                  <c:v>0.83336074825178996</c:v>
                </c:pt>
                <c:pt idx="8">
                  <c:v>0.91450694369893804</c:v>
                </c:pt>
                <c:pt idx="9">
                  <c:v>0.46522308877561203</c:v>
                </c:pt>
                <c:pt idx="10">
                  <c:v>0.81973733461985998</c:v>
                </c:pt>
                <c:pt idx="11">
                  <c:v>0.84213449597853196</c:v>
                </c:pt>
                <c:pt idx="12">
                  <c:v>0.95858687011413002</c:v>
                </c:pt>
                <c:pt idx="13">
                  <c:v>0.85348432965384202</c:v>
                </c:pt>
                <c:pt idx="14">
                  <c:v>0.77198441091929104</c:v>
                </c:pt>
                <c:pt idx="15">
                  <c:v>0.84130970529359395</c:v>
                </c:pt>
                <c:pt idx="16">
                  <c:v>0.87899968278642604</c:v>
                </c:pt>
                <c:pt idx="17">
                  <c:v>0.96097207098667903</c:v>
                </c:pt>
                <c:pt idx="18">
                  <c:v>0.85854639546212397</c:v>
                </c:pt>
                <c:pt idx="19">
                  <c:v>0.94603609976664804</c:v>
                </c:pt>
                <c:pt idx="20">
                  <c:v>0.55526319746487196</c:v>
                </c:pt>
                <c:pt idx="21">
                  <c:v>0.82424699265249701</c:v>
                </c:pt>
                <c:pt idx="22">
                  <c:v>0.92519265619909796</c:v>
                </c:pt>
                <c:pt idx="23">
                  <c:v>0.73788832543938299</c:v>
                </c:pt>
                <c:pt idx="24">
                  <c:v>0.85376947559990202</c:v>
                </c:pt>
                <c:pt idx="25">
                  <c:v>0.95395503060440501</c:v>
                </c:pt>
                <c:pt idx="26">
                  <c:v>0.73862845936798105</c:v>
                </c:pt>
                <c:pt idx="27">
                  <c:v>0.80098083269795595</c:v>
                </c:pt>
                <c:pt idx="28">
                  <c:v>0.86978008039982302</c:v>
                </c:pt>
                <c:pt idx="29">
                  <c:v>0.90438399658772906</c:v>
                </c:pt>
                <c:pt idx="30">
                  <c:v>0.95469503556306801</c:v>
                </c:pt>
                <c:pt idx="31">
                  <c:v>0.96393595499639695</c:v>
                </c:pt>
                <c:pt idx="32">
                  <c:v>0.97814455912421705</c:v>
                </c:pt>
                <c:pt idx="33">
                  <c:v>0.88620676823663802</c:v>
                </c:pt>
                <c:pt idx="34">
                  <c:v>0.96076432056149097</c:v>
                </c:pt>
                <c:pt idx="35">
                  <c:v>0.90828014413344105</c:v>
                </c:pt>
                <c:pt idx="36">
                  <c:v>0.91453236406294403</c:v>
                </c:pt>
                <c:pt idx="37">
                  <c:v>0.97547350687262901</c:v>
                </c:pt>
                <c:pt idx="38">
                  <c:v>0.888882424815715</c:v>
                </c:pt>
                <c:pt idx="39">
                  <c:v>0.80459655994003199</c:v>
                </c:pt>
                <c:pt idx="40">
                  <c:v>0.57503275654584696</c:v>
                </c:pt>
                <c:pt idx="41">
                  <c:v>0.88296661268386001</c:v>
                </c:pt>
                <c:pt idx="42">
                  <c:v>0.76023739369961596</c:v>
                </c:pt>
                <c:pt idx="43">
                  <c:v>0.91988246998851697</c:v>
                </c:pt>
                <c:pt idx="44">
                  <c:v>0.92298364847277203</c:v>
                </c:pt>
                <c:pt idx="45">
                  <c:v>0.53067849009268497</c:v>
                </c:pt>
                <c:pt idx="46">
                  <c:v>0.76911551182299998</c:v>
                </c:pt>
                <c:pt idx="47">
                  <c:v>0.800821943154293</c:v>
                </c:pt>
                <c:pt idx="48">
                  <c:v>0.92465938631980404</c:v>
                </c:pt>
                <c:pt idx="49">
                  <c:v>0.99494142066885904</c:v>
                </c:pt>
                <c:pt idx="50">
                  <c:v>0.65962062988900805</c:v>
                </c:pt>
                <c:pt idx="51">
                  <c:v>0.80918514435343003</c:v>
                </c:pt>
                <c:pt idx="52">
                  <c:v>0.71236739801155902</c:v>
                </c:pt>
                <c:pt idx="53">
                  <c:v>0.87901789404759301</c:v>
                </c:pt>
                <c:pt idx="54">
                  <c:v>0.97972217228522396</c:v>
                </c:pt>
                <c:pt idx="55">
                  <c:v>0.63411662495113097</c:v>
                </c:pt>
                <c:pt idx="56">
                  <c:v>0.93705343591827694</c:v>
                </c:pt>
                <c:pt idx="57">
                  <c:v>0.63864081908389803</c:v>
                </c:pt>
                <c:pt idx="58">
                  <c:v>0.80543821316349495</c:v>
                </c:pt>
                <c:pt idx="59">
                  <c:v>0.615750422116223</c:v>
                </c:pt>
                <c:pt idx="60">
                  <c:v>0.857785244937048</c:v>
                </c:pt>
                <c:pt idx="61">
                  <c:v>0.95052093359895096</c:v>
                </c:pt>
                <c:pt idx="62">
                  <c:v>0.67152598255318696</c:v>
                </c:pt>
                <c:pt idx="63">
                  <c:v>0.83237125171742099</c:v>
                </c:pt>
                <c:pt idx="64">
                  <c:v>0.96298494962791603</c:v>
                </c:pt>
                <c:pt idx="65">
                  <c:v>0.56707843818005399</c:v>
                </c:pt>
                <c:pt idx="66">
                  <c:v>0.89210738974471204</c:v>
                </c:pt>
                <c:pt idx="67">
                  <c:v>0.88306807219158201</c:v>
                </c:pt>
                <c:pt idx="68">
                  <c:v>0.90301106152132904</c:v>
                </c:pt>
                <c:pt idx="69">
                  <c:v>0.77698673425745901</c:v>
                </c:pt>
                <c:pt idx="70">
                  <c:v>0.83094361225437396</c:v>
                </c:pt>
                <c:pt idx="71">
                  <c:v>0.87294957746409696</c:v>
                </c:pt>
                <c:pt idx="72">
                  <c:v>0.88051789133396197</c:v>
                </c:pt>
                <c:pt idx="73">
                  <c:v>0.88500827488043898</c:v>
                </c:pt>
                <c:pt idx="74">
                  <c:v>0.95583454978514804</c:v>
                </c:pt>
                <c:pt idx="75">
                  <c:v>0.87805866115259701</c:v>
                </c:pt>
                <c:pt idx="76">
                  <c:v>0.88914305528989401</c:v>
                </c:pt>
                <c:pt idx="77">
                  <c:v>0.76562325997771397</c:v>
                </c:pt>
                <c:pt idx="78">
                  <c:v>0.89138471626494897</c:v>
                </c:pt>
                <c:pt idx="79">
                  <c:v>0.95804852702761101</c:v>
                </c:pt>
                <c:pt idx="80">
                  <c:v>0.983581768334994</c:v>
                </c:pt>
                <c:pt idx="81">
                  <c:v>0.95089622761395298</c:v>
                </c:pt>
                <c:pt idx="82">
                  <c:v>0.91080423123929699</c:v>
                </c:pt>
                <c:pt idx="83">
                  <c:v>0.912838865056399</c:v>
                </c:pt>
                <c:pt idx="84">
                  <c:v>0.43551300990137398</c:v>
                </c:pt>
                <c:pt idx="85">
                  <c:v>0.238955051263114</c:v>
                </c:pt>
                <c:pt idx="86">
                  <c:v>0.84844731275051</c:v>
                </c:pt>
                <c:pt idx="87">
                  <c:v>0.25092004253787098</c:v>
                </c:pt>
                <c:pt idx="88">
                  <c:v>0.69109370664252501</c:v>
                </c:pt>
                <c:pt idx="89">
                  <c:v>0.87991200083532295</c:v>
                </c:pt>
                <c:pt idx="90">
                  <c:v>0.91021164881113703</c:v>
                </c:pt>
                <c:pt idx="91">
                  <c:v>0.91910778107229296</c:v>
                </c:pt>
                <c:pt idx="92">
                  <c:v>0.94957326405049702</c:v>
                </c:pt>
                <c:pt idx="93">
                  <c:v>0.97800761840230999</c:v>
                </c:pt>
                <c:pt idx="94">
                  <c:v>0.70210749842269304</c:v>
                </c:pt>
                <c:pt idx="95">
                  <c:v>0.99019946015549898</c:v>
                </c:pt>
                <c:pt idx="96">
                  <c:v>0.79424586277318099</c:v>
                </c:pt>
                <c:pt idx="97">
                  <c:v>0.90990146723806797</c:v>
                </c:pt>
                <c:pt idx="98">
                  <c:v>0.73038347806567305</c:v>
                </c:pt>
                <c:pt idx="99">
                  <c:v>0.98293608909111196</c:v>
                </c:pt>
                <c:pt idx="100">
                  <c:v>0.89473464443676098</c:v>
                </c:pt>
                <c:pt idx="101">
                  <c:v>0.83885175233051301</c:v>
                </c:pt>
                <c:pt idx="102">
                  <c:v>0.76289753248764203</c:v>
                </c:pt>
                <c:pt idx="103">
                  <c:v>0.97745028556147995</c:v>
                </c:pt>
                <c:pt idx="104">
                  <c:v>0.97325572237025704</c:v>
                </c:pt>
                <c:pt idx="105">
                  <c:v>0.98029090263504803</c:v>
                </c:pt>
                <c:pt idx="106">
                  <c:v>0.82753337892805801</c:v>
                </c:pt>
                <c:pt idx="107">
                  <c:v>0.67992767914927099</c:v>
                </c:pt>
                <c:pt idx="108">
                  <c:v>0.82256151524656296</c:v>
                </c:pt>
                <c:pt idx="109">
                  <c:v>0.88982902247029305</c:v>
                </c:pt>
                <c:pt idx="110">
                  <c:v>0.921213771171419</c:v>
                </c:pt>
                <c:pt idx="111">
                  <c:v>0.97307197196686601</c:v>
                </c:pt>
                <c:pt idx="112">
                  <c:v>0.90954508115716304</c:v>
                </c:pt>
                <c:pt idx="113">
                  <c:v>0.63845955947352695</c:v>
                </c:pt>
                <c:pt idx="114">
                  <c:v>0.90678011513252998</c:v>
                </c:pt>
                <c:pt idx="115">
                  <c:v>0.73471173847701898</c:v>
                </c:pt>
                <c:pt idx="116">
                  <c:v>0.49149322371329501</c:v>
                </c:pt>
                <c:pt idx="117">
                  <c:v>0.61515432297745098</c:v>
                </c:pt>
                <c:pt idx="118">
                  <c:v>0.92170421875905695</c:v>
                </c:pt>
                <c:pt idx="119">
                  <c:v>0.80240969384161998</c:v>
                </c:pt>
                <c:pt idx="120">
                  <c:v>0.96683511817418399</c:v>
                </c:pt>
                <c:pt idx="121">
                  <c:v>0.92164942356395796</c:v>
                </c:pt>
                <c:pt idx="122">
                  <c:v>0.79346416383740404</c:v>
                </c:pt>
                <c:pt idx="123">
                  <c:v>0.83973454990354601</c:v>
                </c:pt>
                <c:pt idx="124">
                  <c:v>0.78058915292978304</c:v>
                </c:pt>
                <c:pt idx="125">
                  <c:v>0.49551181500223201</c:v>
                </c:pt>
                <c:pt idx="126">
                  <c:v>0.90166347054441798</c:v>
                </c:pt>
                <c:pt idx="127">
                  <c:v>0.865930847776341</c:v>
                </c:pt>
                <c:pt idx="128">
                  <c:v>0.45641611074775401</c:v>
                </c:pt>
                <c:pt idx="129">
                  <c:v>0.49459862444380098</c:v>
                </c:pt>
                <c:pt idx="130">
                  <c:v>0.68017815626223699</c:v>
                </c:pt>
                <c:pt idx="131">
                  <c:v>0.81386774591854405</c:v>
                </c:pt>
                <c:pt idx="132">
                  <c:v>0.97345116157566902</c:v>
                </c:pt>
                <c:pt idx="133">
                  <c:v>0.72804235106693305</c:v>
                </c:pt>
                <c:pt idx="134">
                  <c:v>0.95438772130943195</c:v>
                </c:pt>
                <c:pt idx="135">
                  <c:v>0.75272917562781205</c:v>
                </c:pt>
                <c:pt idx="136">
                  <c:v>0.83514416622871102</c:v>
                </c:pt>
                <c:pt idx="137">
                  <c:v>0.94611110961982203</c:v>
                </c:pt>
                <c:pt idx="138">
                  <c:v>0.704880756398369</c:v>
                </c:pt>
                <c:pt idx="139">
                  <c:v>0.88061761264587202</c:v>
                </c:pt>
                <c:pt idx="140">
                  <c:v>0.82275326892234701</c:v>
                </c:pt>
                <c:pt idx="141">
                  <c:v>0.93259158624726801</c:v>
                </c:pt>
                <c:pt idx="142">
                  <c:v>0.73391906619026104</c:v>
                </c:pt>
                <c:pt idx="143">
                  <c:v>0.96693632193144696</c:v>
                </c:pt>
                <c:pt idx="144">
                  <c:v>0.49935063901379101</c:v>
                </c:pt>
                <c:pt idx="145">
                  <c:v>0.51708781264082004</c:v>
                </c:pt>
                <c:pt idx="146">
                  <c:v>0.97866578916154101</c:v>
                </c:pt>
                <c:pt idx="147">
                  <c:v>0.84286588833395104</c:v>
                </c:pt>
                <c:pt idx="148">
                  <c:v>0.91600038019214702</c:v>
                </c:pt>
                <c:pt idx="149">
                  <c:v>0.86336525444316603</c:v>
                </c:pt>
                <c:pt idx="150">
                  <c:v>0.503152037720213</c:v>
                </c:pt>
                <c:pt idx="151">
                  <c:v>0.92804741870386898</c:v>
                </c:pt>
                <c:pt idx="152">
                  <c:v>0.390295027686555</c:v>
                </c:pt>
                <c:pt idx="153">
                  <c:v>0.39057683920833702</c:v>
                </c:pt>
                <c:pt idx="154">
                  <c:v>0.78309876910049003</c:v>
                </c:pt>
                <c:pt idx="155">
                  <c:v>0.63350782378205495</c:v>
                </c:pt>
                <c:pt idx="156">
                  <c:v>0.94459268114984296</c:v>
                </c:pt>
                <c:pt idx="157">
                  <c:v>0.891079216916149</c:v>
                </c:pt>
                <c:pt idx="158">
                  <c:v>0.897770798177286</c:v>
                </c:pt>
                <c:pt idx="159">
                  <c:v>0.89871890757698603</c:v>
                </c:pt>
                <c:pt idx="160">
                  <c:v>0.63690115258844604</c:v>
                </c:pt>
                <c:pt idx="161">
                  <c:v>0.78767753410429797</c:v>
                </c:pt>
                <c:pt idx="162">
                  <c:v>0.68697112018996498</c:v>
                </c:pt>
                <c:pt idx="163">
                  <c:v>0.55202745119507901</c:v>
                </c:pt>
                <c:pt idx="164">
                  <c:v>0.68680163927648197</c:v>
                </c:pt>
                <c:pt idx="165">
                  <c:v>0.79269929883938794</c:v>
                </c:pt>
                <c:pt idx="166">
                  <c:v>0.34914078098138401</c:v>
                </c:pt>
                <c:pt idx="167">
                  <c:v>0.97979158990319504</c:v>
                </c:pt>
                <c:pt idx="168">
                  <c:v>0.74847195442757997</c:v>
                </c:pt>
                <c:pt idx="169">
                  <c:v>0.92641231882905095</c:v>
                </c:pt>
                <c:pt idx="170">
                  <c:v>0.56910818709473898</c:v>
                </c:pt>
                <c:pt idx="171">
                  <c:v>0.82134077151531204</c:v>
                </c:pt>
                <c:pt idx="172">
                  <c:v>0.942768241537846</c:v>
                </c:pt>
                <c:pt idx="173">
                  <c:v>0.82616517042878801</c:v>
                </c:pt>
                <c:pt idx="174">
                  <c:v>0.671190179937877</c:v>
                </c:pt>
                <c:pt idx="175">
                  <c:v>0.18595197093575599</c:v>
                </c:pt>
                <c:pt idx="176">
                  <c:v>0.80355519513754703</c:v>
                </c:pt>
                <c:pt idx="177">
                  <c:v>0.87702841513458696</c:v>
                </c:pt>
                <c:pt idx="178">
                  <c:v>0.48421467689436098</c:v>
                </c:pt>
                <c:pt idx="179">
                  <c:v>0.38501813232451698</c:v>
                </c:pt>
                <c:pt idx="180">
                  <c:v>0.89246740250319501</c:v>
                </c:pt>
                <c:pt idx="181">
                  <c:v>0.57186314968292096</c:v>
                </c:pt>
                <c:pt idx="182">
                  <c:v>0.81822089687125998</c:v>
                </c:pt>
                <c:pt idx="183">
                  <c:v>0.63778195837366602</c:v>
                </c:pt>
                <c:pt idx="184">
                  <c:v>0.86277185693644198</c:v>
                </c:pt>
                <c:pt idx="185">
                  <c:v>0.77264340784711805</c:v>
                </c:pt>
                <c:pt idx="186">
                  <c:v>0.52602630892589297</c:v>
                </c:pt>
                <c:pt idx="187">
                  <c:v>0.91441507347654405</c:v>
                </c:pt>
                <c:pt idx="188">
                  <c:v>0.93135857657108001</c:v>
                </c:pt>
                <c:pt idx="189">
                  <c:v>0.85287221999874796</c:v>
                </c:pt>
                <c:pt idx="190">
                  <c:v>0.79023719567625805</c:v>
                </c:pt>
                <c:pt idx="191">
                  <c:v>0.57043863045058596</c:v>
                </c:pt>
                <c:pt idx="192">
                  <c:v>0.79965072079136001</c:v>
                </c:pt>
                <c:pt idx="193">
                  <c:v>0.824133431258535</c:v>
                </c:pt>
                <c:pt idx="194">
                  <c:v>0.94540796149880302</c:v>
                </c:pt>
                <c:pt idx="195">
                  <c:v>0.502330936785506</c:v>
                </c:pt>
                <c:pt idx="196">
                  <c:v>0.95319476174061801</c:v>
                </c:pt>
                <c:pt idx="197">
                  <c:v>0.95662957715698504</c:v>
                </c:pt>
                <c:pt idx="198">
                  <c:v>0.92273510258408997</c:v>
                </c:pt>
                <c:pt idx="199">
                  <c:v>0.74084032418874302</c:v>
                </c:pt>
                <c:pt idx="200">
                  <c:v>0.40893322546470501</c:v>
                </c:pt>
                <c:pt idx="201">
                  <c:v>0.93603877476372099</c:v>
                </c:pt>
                <c:pt idx="202">
                  <c:v>0.83836793761356598</c:v>
                </c:pt>
                <c:pt idx="203">
                  <c:v>0.81847287553231896</c:v>
                </c:pt>
                <c:pt idx="204">
                  <c:v>0.16598184066844299</c:v>
                </c:pt>
                <c:pt idx="205">
                  <c:v>0.64194332231630602</c:v>
                </c:pt>
                <c:pt idx="206">
                  <c:v>0.94494937583270899</c:v>
                </c:pt>
                <c:pt idx="207">
                  <c:v>0.95976876395914701</c:v>
                </c:pt>
                <c:pt idx="208">
                  <c:v>0.84891282359905496</c:v>
                </c:pt>
                <c:pt idx="209">
                  <c:v>0.51032759005917505</c:v>
                </c:pt>
                <c:pt idx="210">
                  <c:v>0.84373302233521097</c:v>
                </c:pt>
                <c:pt idx="211">
                  <c:v>0.90173126497841605</c:v>
                </c:pt>
                <c:pt idx="212">
                  <c:v>0.43001681559478899</c:v>
                </c:pt>
                <c:pt idx="213">
                  <c:v>0.77463128889362598</c:v>
                </c:pt>
                <c:pt idx="214">
                  <c:v>0.85170218849936197</c:v>
                </c:pt>
                <c:pt idx="215">
                  <c:v>0.490109565287148</c:v>
                </c:pt>
                <c:pt idx="216">
                  <c:v>0.90893436060747801</c:v>
                </c:pt>
                <c:pt idx="217">
                  <c:v>0.93700733487707999</c:v>
                </c:pt>
                <c:pt idx="218">
                  <c:v>0.49230173030004798</c:v>
                </c:pt>
                <c:pt idx="219">
                  <c:v>0.97009324006479902</c:v>
                </c:pt>
                <c:pt idx="220">
                  <c:v>0.92102468530705905</c:v>
                </c:pt>
                <c:pt idx="221">
                  <c:v>0.92255915339269201</c:v>
                </c:pt>
                <c:pt idx="222">
                  <c:v>0.86376238800956395</c:v>
                </c:pt>
                <c:pt idx="223">
                  <c:v>0.58498482266852103</c:v>
                </c:pt>
                <c:pt idx="224">
                  <c:v>0.92031024572307096</c:v>
                </c:pt>
                <c:pt idx="225">
                  <c:v>0.87678491204477504</c:v>
                </c:pt>
                <c:pt idx="226">
                  <c:v>0.75833491857794799</c:v>
                </c:pt>
                <c:pt idx="227">
                  <c:v>0.82419386430094599</c:v>
                </c:pt>
                <c:pt idx="228">
                  <c:v>0.85656031217054396</c:v>
                </c:pt>
                <c:pt idx="229">
                  <c:v>0.76816414335636696</c:v>
                </c:pt>
                <c:pt idx="230">
                  <c:v>0.93995388756601805</c:v>
                </c:pt>
                <c:pt idx="231">
                  <c:v>0.82345232379640498</c:v>
                </c:pt>
                <c:pt idx="232">
                  <c:v>0.95726574879039905</c:v>
                </c:pt>
                <c:pt idx="233">
                  <c:v>0.85484841108272802</c:v>
                </c:pt>
                <c:pt idx="234">
                  <c:v>0.93590037322698105</c:v>
                </c:pt>
                <c:pt idx="235">
                  <c:v>0.663102158025352</c:v>
                </c:pt>
                <c:pt idx="236">
                  <c:v>0.46647192653237102</c:v>
                </c:pt>
                <c:pt idx="237">
                  <c:v>0.90779311785717698</c:v>
                </c:pt>
                <c:pt idx="238">
                  <c:v>0.89802795211844699</c:v>
                </c:pt>
                <c:pt idx="239">
                  <c:v>0.74343684339401095</c:v>
                </c:pt>
                <c:pt idx="240">
                  <c:v>0.81142963455497896</c:v>
                </c:pt>
                <c:pt idx="241">
                  <c:v>0.31283854704791297</c:v>
                </c:pt>
                <c:pt idx="242">
                  <c:v>0.87392028086742801</c:v>
                </c:pt>
                <c:pt idx="243">
                  <c:v>0.73090943035308498</c:v>
                </c:pt>
                <c:pt idx="244">
                  <c:v>0.81118222289114195</c:v>
                </c:pt>
                <c:pt idx="245">
                  <c:v>0.78309698779021197</c:v>
                </c:pt>
                <c:pt idx="246">
                  <c:v>0.65906082179876202</c:v>
                </c:pt>
                <c:pt idx="247">
                  <c:v>0.72448787561037598</c:v>
                </c:pt>
                <c:pt idx="248">
                  <c:v>0.97864869616297701</c:v>
                </c:pt>
                <c:pt idx="249">
                  <c:v>0.63381221252153896</c:v>
                </c:pt>
                <c:pt idx="250">
                  <c:v>0.81668086152706199</c:v>
                </c:pt>
                <c:pt idx="251">
                  <c:v>0.63184248142168098</c:v>
                </c:pt>
                <c:pt idx="252">
                  <c:v>0.81838694220264496</c:v>
                </c:pt>
                <c:pt idx="253">
                  <c:v>0.42848242130061398</c:v>
                </c:pt>
                <c:pt idx="254">
                  <c:v>0.40243081889714799</c:v>
                </c:pt>
                <c:pt idx="255">
                  <c:v>0.36337847210757501</c:v>
                </c:pt>
                <c:pt idx="256">
                  <c:v>0.35891064415087098</c:v>
                </c:pt>
                <c:pt idx="257">
                  <c:v>0.36518950650979398</c:v>
                </c:pt>
                <c:pt idx="258">
                  <c:v>0.69149267610465603</c:v>
                </c:pt>
                <c:pt idx="259">
                  <c:v>0.66730732584025598</c:v>
                </c:pt>
                <c:pt idx="260">
                  <c:v>0.77604962626803198</c:v>
                </c:pt>
                <c:pt idx="261">
                  <c:v>0.706020828941197</c:v>
                </c:pt>
                <c:pt idx="262">
                  <c:v>0.72817551813204195</c:v>
                </c:pt>
                <c:pt idx="263">
                  <c:v>0.87219277921230798</c:v>
                </c:pt>
                <c:pt idx="264">
                  <c:v>0.83438049917693402</c:v>
                </c:pt>
                <c:pt idx="265">
                  <c:v>0.79236122211936699</c:v>
                </c:pt>
                <c:pt idx="266">
                  <c:v>0.95777156966965105</c:v>
                </c:pt>
                <c:pt idx="267">
                  <c:v>0.75178908695384095</c:v>
                </c:pt>
                <c:pt idx="268">
                  <c:v>0.225729138932208</c:v>
                </c:pt>
                <c:pt idx="269">
                  <c:v>0.92976713102262698</c:v>
                </c:pt>
                <c:pt idx="270">
                  <c:v>0.80210381271190201</c:v>
                </c:pt>
                <c:pt idx="271">
                  <c:v>0.84354788726061702</c:v>
                </c:pt>
                <c:pt idx="272">
                  <c:v>0.87768007662346503</c:v>
                </c:pt>
                <c:pt idx="273">
                  <c:v>0.71671902602151205</c:v>
                </c:pt>
                <c:pt idx="274">
                  <c:v>0.82431467856955398</c:v>
                </c:pt>
                <c:pt idx="275">
                  <c:v>0.89775781521951203</c:v>
                </c:pt>
                <c:pt idx="276">
                  <c:v>0.97651255873365905</c:v>
                </c:pt>
                <c:pt idx="277">
                  <c:v>0.66182043144325198</c:v>
                </c:pt>
                <c:pt idx="278">
                  <c:v>0.56916103564889997</c:v>
                </c:pt>
                <c:pt idx="279">
                  <c:v>0.76704343006715103</c:v>
                </c:pt>
                <c:pt idx="280">
                  <c:v>0.94185558146981296</c:v>
                </c:pt>
                <c:pt idx="281">
                  <c:v>0.58948873902881804</c:v>
                </c:pt>
                <c:pt idx="282">
                  <c:v>0.49067988207154301</c:v>
                </c:pt>
                <c:pt idx="283">
                  <c:v>0.47572346273694799</c:v>
                </c:pt>
                <c:pt idx="284">
                  <c:v>0.76200982955658902</c:v>
                </c:pt>
                <c:pt idx="285">
                  <c:v>0.85649554550824902</c:v>
                </c:pt>
                <c:pt idx="286">
                  <c:v>0.90026586817058296</c:v>
                </c:pt>
                <c:pt idx="287">
                  <c:v>0.92284729425317702</c:v>
                </c:pt>
                <c:pt idx="288">
                  <c:v>0.71861457965976105</c:v>
                </c:pt>
                <c:pt idx="289">
                  <c:v>0.89849568859324502</c:v>
                </c:pt>
                <c:pt idx="290">
                  <c:v>0.45583084152859998</c:v>
                </c:pt>
                <c:pt idx="291">
                  <c:v>0.86482346441015101</c:v>
                </c:pt>
                <c:pt idx="292">
                  <c:v>0.69122464334864497</c:v>
                </c:pt>
                <c:pt idx="293">
                  <c:v>0.88296449243344</c:v>
                </c:pt>
                <c:pt idx="294">
                  <c:v>0.75586754824716496</c:v>
                </c:pt>
                <c:pt idx="295">
                  <c:v>0.47252617256392299</c:v>
                </c:pt>
                <c:pt idx="296">
                  <c:v>0.61129545052499101</c:v>
                </c:pt>
                <c:pt idx="297">
                  <c:v>0.89572513324817504</c:v>
                </c:pt>
                <c:pt idx="298">
                  <c:v>0.21884570731089301</c:v>
                </c:pt>
                <c:pt idx="299">
                  <c:v>0.78007949170344504</c:v>
                </c:pt>
                <c:pt idx="300">
                  <c:v>0.83200137944240105</c:v>
                </c:pt>
                <c:pt idx="301">
                  <c:v>0.841680794851147</c:v>
                </c:pt>
                <c:pt idx="302">
                  <c:v>0.75897841724300297</c:v>
                </c:pt>
                <c:pt idx="303">
                  <c:v>0.87332463008596695</c:v>
                </c:pt>
                <c:pt idx="304">
                  <c:v>0.91372393354644299</c:v>
                </c:pt>
                <c:pt idx="305">
                  <c:v>0.611102992962265</c:v>
                </c:pt>
                <c:pt idx="306">
                  <c:v>0.47912049213758801</c:v>
                </c:pt>
                <c:pt idx="307">
                  <c:v>0.46832573690420498</c:v>
                </c:pt>
                <c:pt idx="308">
                  <c:v>0.81741954637346703</c:v>
                </c:pt>
                <c:pt idx="309">
                  <c:v>0.97819067234534696</c:v>
                </c:pt>
                <c:pt idx="310">
                  <c:v>0.452769423750782</c:v>
                </c:pt>
                <c:pt idx="311">
                  <c:v>0.52561080719489695</c:v>
                </c:pt>
                <c:pt idx="312">
                  <c:v>0.94639382673948902</c:v>
                </c:pt>
                <c:pt idx="313">
                  <c:v>0.91500505793587905</c:v>
                </c:pt>
                <c:pt idx="314">
                  <c:v>0.56298957136451699</c:v>
                </c:pt>
                <c:pt idx="315">
                  <c:v>0.60007922073980302</c:v>
                </c:pt>
                <c:pt idx="316">
                  <c:v>0.54674576175985201</c:v>
                </c:pt>
                <c:pt idx="317">
                  <c:v>0.77999723676718202</c:v>
                </c:pt>
                <c:pt idx="318">
                  <c:v>0.76201664309727102</c:v>
                </c:pt>
                <c:pt idx="319">
                  <c:v>0.84034390837011996</c:v>
                </c:pt>
                <c:pt idx="320">
                  <c:v>0.97764332952270605</c:v>
                </c:pt>
                <c:pt idx="321">
                  <c:v>0.691629517398059</c:v>
                </c:pt>
                <c:pt idx="322">
                  <c:v>0.62559269537277395</c:v>
                </c:pt>
                <c:pt idx="323">
                  <c:v>0.75849214502639195</c:v>
                </c:pt>
                <c:pt idx="324">
                  <c:v>0.93306249976582201</c:v>
                </c:pt>
                <c:pt idx="325">
                  <c:v>0.69373798947851295</c:v>
                </c:pt>
                <c:pt idx="326">
                  <c:v>0.85095125702956798</c:v>
                </c:pt>
                <c:pt idx="327">
                  <c:v>0.79749034959588005</c:v>
                </c:pt>
                <c:pt idx="328">
                  <c:v>0.94787537673353495</c:v>
                </c:pt>
                <c:pt idx="329">
                  <c:v>0.52386074787558201</c:v>
                </c:pt>
                <c:pt idx="330">
                  <c:v>0.75224454584517597</c:v>
                </c:pt>
                <c:pt idx="331">
                  <c:v>0.85514535000885294</c:v>
                </c:pt>
                <c:pt idx="332">
                  <c:v>0.63266686643797498</c:v>
                </c:pt>
                <c:pt idx="333">
                  <c:v>0.83794442316351303</c:v>
                </c:pt>
                <c:pt idx="334">
                  <c:v>0.99575625934666301</c:v>
                </c:pt>
                <c:pt idx="335">
                  <c:v>0.95064472819296097</c:v>
                </c:pt>
                <c:pt idx="336">
                  <c:v>0.86021853809934101</c:v>
                </c:pt>
                <c:pt idx="337">
                  <c:v>0.65411225139898799</c:v>
                </c:pt>
                <c:pt idx="338">
                  <c:v>0.85819893983557205</c:v>
                </c:pt>
                <c:pt idx="339">
                  <c:v>0.83129906932563102</c:v>
                </c:pt>
                <c:pt idx="340">
                  <c:v>0.87265789609607403</c:v>
                </c:pt>
                <c:pt idx="341">
                  <c:v>0.96191519930327996</c:v>
                </c:pt>
                <c:pt idx="342">
                  <c:v>0.67260386775471603</c:v>
                </c:pt>
                <c:pt idx="343">
                  <c:v>0.75946270013716299</c:v>
                </c:pt>
                <c:pt idx="344">
                  <c:v>0.87011553682448795</c:v>
                </c:pt>
                <c:pt idx="345">
                  <c:v>0.95639761133018197</c:v>
                </c:pt>
                <c:pt idx="346">
                  <c:v>0.917299874408122</c:v>
                </c:pt>
                <c:pt idx="347">
                  <c:v>0.45432889983253799</c:v>
                </c:pt>
                <c:pt idx="348">
                  <c:v>0.86628942134776898</c:v>
                </c:pt>
                <c:pt idx="349">
                  <c:v>0.44231734465809103</c:v>
                </c:pt>
                <c:pt idx="350">
                  <c:v>0.729738418580272</c:v>
                </c:pt>
                <c:pt idx="351">
                  <c:v>0.84156924771575603</c:v>
                </c:pt>
                <c:pt idx="352">
                  <c:v>0.395501950069862</c:v>
                </c:pt>
                <c:pt idx="353">
                  <c:v>0.36485696121691902</c:v>
                </c:pt>
                <c:pt idx="354">
                  <c:v>0.89688415363865104</c:v>
                </c:pt>
                <c:pt idx="355">
                  <c:v>0.76407994761509701</c:v>
                </c:pt>
                <c:pt idx="356">
                  <c:v>0.81225893955704997</c:v>
                </c:pt>
                <c:pt idx="357">
                  <c:v>0.59962756467967704</c:v>
                </c:pt>
                <c:pt idx="358">
                  <c:v>0.85718970778341996</c:v>
                </c:pt>
                <c:pt idx="359">
                  <c:v>0.83107053185234803</c:v>
                </c:pt>
                <c:pt idx="360">
                  <c:v>0.89124177322281495</c:v>
                </c:pt>
                <c:pt idx="361">
                  <c:v>0.76974197992388005</c:v>
                </c:pt>
                <c:pt idx="362">
                  <c:v>0.96678724819796902</c:v>
                </c:pt>
                <c:pt idx="363">
                  <c:v>0.66971786692914903</c:v>
                </c:pt>
                <c:pt idx="364">
                  <c:v>0.83751745904993602</c:v>
                </c:pt>
                <c:pt idx="365">
                  <c:v>0.96638433563255499</c:v>
                </c:pt>
                <c:pt idx="366">
                  <c:v>0.66322015801871204</c:v>
                </c:pt>
                <c:pt idx="367">
                  <c:v>0.88441798320949305</c:v>
                </c:pt>
                <c:pt idx="368">
                  <c:v>0.74582175822333097</c:v>
                </c:pt>
                <c:pt idx="369">
                  <c:v>0.83968968129658295</c:v>
                </c:pt>
                <c:pt idx="370">
                  <c:v>0.83461976910048097</c:v>
                </c:pt>
                <c:pt idx="371">
                  <c:v>0.60897879470489702</c:v>
                </c:pt>
                <c:pt idx="372">
                  <c:v>0.57157210406806302</c:v>
                </c:pt>
                <c:pt idx="373">
                  <c:v>0.76665523160423299</c:v>
                </c:pt>
                <c:pt idx="374">
                  <c:v>0.69126439074628399</c:v>
                </c:pt>
                <c:pt idx="375">
                  <c:v>0.67535852943381303</c:v>
                </c:pt>
                <c:pt idx="376">
                  <c:v>0.82254861242686195</c:v>
                </c:pt>
                <c:pt idx="377">
                  <c:v>0.86697379275480702</c:v>
                </c:pt>
                <c:pt idx="378">
                  <c:v>0.89608260924496497</c:v>
                </c:pt>
                <c:pt idx="379">
                  <c:v>0.91407874174126702</c:v>
                </c:pt>
                <c:pt idx="380">
                  <c:v>0.91830950318564497</c:v>
                </c:pt>
                <c:pt idx="381">
                  <c:v>0.89753103930727096</c:v>
                </c:pt>
                <c:pt idx="382">
                  <c:v>0.66531392565674297</c:v>
                </c:pt>
                <c:pt idx="383">
                  <c:v>0.76726588782403804</c:v>
                </c:pt>
                <c:pt idx="384">
                  <c:v>0.91184530284367904</c:v>
                </c:pt>
                <c:pt idx="385">
                  <c:v>0.88626473361589597</c:v>
                </c:pt>
                <c:pt idx="386">
                  <c:v>0.54159234212907104</c:v>
                </c:pt>
                <c:pt idx="387">
                  <c:v>0.67628739917134495</c:v>
                </c:pt>
                <c:pt idx="388">
                  <c:v>0.330917295612214</c:v>
                </c:pt>
                <c:pt idx="389">
                  <c:v>0.51426069356717696</c:v>
                </c:pt>
                <c:pt idx="390">
                  <c:v>0.98613813993011401</c:v>
                </c:pt>
                <c:pt idx="391">
                  <c:v>0.89607139422361803</c:v>
                </c:pt>
                <c:pt idx="392">
                  <c:v>0.17661394955646201</c:v>
                </c:pt>
                <c:pt idx="393">
                  <c:v>0.74436299612539403</c:v>
                </c:pt>
                <c:pt idx="394">
                  <c:v>0.29957065580674602</c:v>
                </c:pt>
                <c:pt idx="395">
                  <c:v>0.87676921357587401</c:v>
                </c:pt>
                <c:pt idx="396">
                  <c:v>0.15436061598332099</c:v>
                </c:pt>
                <c:pt idx="397">
                  <c:v>0.315163151099001</c:v>
                </c:pt>
                <c:pt idx="398">
                  <c:v>0.77563019065431804</c:v>
                </c:pt>
                <c:pt idx="399">
                  <c:v>0.34007447964253401</c:v>
                </c:pt>
                <c:pt idx="400">
                  <c:v>0.69224024840499399</c:v>
                </c:pt>
                <c:pt idx="401">
                  <c:v>0.938987714514391</c:v>
                </c:pt>
                <c:pt idx="402">
                  <c:v>0.38846420341288501</c:v>
                </c:pt>
                <c:pt idx="403">
                  <c:v>0.86428428846801797</c:v>
                </c:pt>
                <c:pt idx="404">
                  <c:v>0.70514040944474798</c:v>
                </c:pt>
                <c:pt idx="405">
                  <c:v>0.73026029949783899</c:v>
                </c:pt>
                <c:pt idx="406">
                  <c:v>0.49546231434777399</c:v>
                </c:pt>
                <c:pt idx="407">
                  <c:v>0.47183657433841403</c:v>
                </c:pt>
                <c:pt idx="408">
                  <c:v>0.52023525921423897</c:v>
                </c:pt>
                <c:pt idx="409">
                  <c:v>0.77731050156933701</c:v>
                </c:pt>
                <c:pt idx="410">
                  <c:v>0.62308588145810895</c:v>
                </c:pt>
                <c:pt idx="411">
                  <c:v>0.20044260312411499</c:v>
                </c:pt>
                <c:pt idx="412">
                  <c:v>0.97366971337014796</c:v>
                </c:pt>
                <c:pt idx="413">
                  <c:v>0.89368414826398801</c:v>
                </c:pt>
                <c:pt idx="414">
                  <c:v>0.79226586030219504</c:v>
                </c:pt>
                <c:pt idx="415">
                  <c:v>0.417166332833946</c:v>
                </c:pt>
                <c:pt idx="416">
                  <c:v>0.85441229336716795</c:v>
                </c:pt>
                <c:pt idx="417">
                  <c:v>0.39763351584634898</c:v>
                </c:pt>
                <c:pt idx="418">
                  <c:v>0.61933614203569398</c:v>
                </c:pt>
                <c:pt idx="419">
                  <c:v>0.72669925437776794</c:v>
                </c:pt>
                <c:pt idx="420">
                  <c:v>0.92820128782734501</c:v>
                </c:pt>
                <c:pt idx="421">
                  <c:v>0.79356421018700596</c:v>
                </c:pt>
                <c:pt idx="422">
                  <c:v>0.70155023679627704</c:v>
                </c:pt>
                <c:pt idx="423">
                  <c:v>0.861375198024387</c:v>
                </c:pt>
                <c:pt idx="424">
                  <c:v>0.729593085267359</c:v>
                </c:pt>
                <c:pt idx="425">
                  <c:v>0.60758422986813598</c:v>
                </c:pt>
                <c:pt idx="426">
                  <c:v>0.78246897636454105</c:v>
                </c:pt>
                <c:pt idx="427">
                  <c:v>0.857722711254857</c:v>
                </c:pt>
                <c:pt idx="428">
                  <c:v>0.83778019974880502</c:v>
                </c:pt>
                <c:pt idx="429">
                  <c:v>0.63735014244472199</c:v>
                </c:pt>
                <c:pt idx="430">
                  <c:v>0.35401962808314102</c:v>
                </c:pt>
                <c:pt idx="431">
                  <c:v>0.39493668364117701</c:v>
                </c:pt>
                <c:pt idx="432">
                  <c:v>0.78864664754514402</c:v>
                </c:pt>
                <c:pt idx="433">
                  <c:v>0.60690805245454504</c:v>
                </c:pt>
                <c:pt idx="434">
                  <c:v>0.51076163334294</c:v>
                </c:pt>
                <c:pt idx="435">
                  <c:v>0.829360415716483</c:v>
                </c:pt>
                <c:pt idx="436">
                  <c:v>0.94531293541157402</c:v>
                </c:pt>
                <c:pt idx="437">
                  <c:v>0.88365635344485904</c:v>
                </c:pt>
                <c:pt idx="438">
                  <c:v>0.56312237298152201</c:v>
                </c:pt>
                <c:pt idx="439">
                  <c:v>0.65896180799862103</c:v>
                </c:pt>
                <c:pt idx="440">
                  <c:v>0.61689035262957603</c:v>
                </c:pt>
                <c:pt idx="441">
                  <c:v>0.58323552903709797</c:v>
                </c:pt>
                <c:pt idx="442">
                  <c:v>0.48387007858269698</c:v>
                </c:pt>
                <c:pt idx="443">
                  <c:v>0.83467928549382198</c:v>
                </c:pt>
                <c:pt idx="444">
                  <c:v>0.63647253319865404</c:v>
                </c:pt>
                <c:pt idx="445">
                  <c:v>0.93525422216210996</c:v>
                </c:pt>
                <c:pt idx="446">
                  <c:v>0.71172407797764103</c:v>
                </c:pt>
                <c:pt idx="447">
                  <c:v>0.56201285939436796</c:v>
                </c:pt>
                <c:pt idx="448">
                  <c:v>0.320208734261689</c:v>
                </c:pt>
                <c:pt idx="449">
                  <c:v>0.67772975461415796</c:v>
                </c:pt>
                <c:pt idx="450">
                  <c:v>0.47092634371125702</c:v>
                </c:pt>
                <c:pt idx="451">
                  <c:v>0.85561060848822401</c:v>
                </c:pt>
                <c:pt idx="452">
                  <c:v>9.0792545939472405E-2</c:v>
                </c:pt>
                <c:pt idx="453">
                  <c:v>0.85957352377351803</c:v>
                </c:pt>
                <c:pt idx="454">
                  <c:v>0.62113650726875502</c:v>
                </c:pt>
                <c:pt idx="455">
                  <c:v>0.43539517182687798</c:v>
                </c:pt>
                <c:pt idx="456">
                  <c:v>0.56879376802318204</c:v>
                </c:pt>
                <c:pt idx="457">
                  <c:v>0.61862914618548104</c:v>
                </c:pt>
                <c:pt idx="458">
                  <c:v>0.89016399439098104</c:v>
                </c:pt>
                <c:pt idx="459">
                  <c:v>0.78844013058227402</c:v>
                </c:pt>
                <c:pt idx="460">
                  <c:v>0.75715413267691301</c:v>
                </c:pt>
                <c:pt idx="461">
                  <c:v>0.80353267573772702</c:v>
                </c:pt>
                <c:pt idx="462">
                  <c:v>0.37341274504649902</c:v>
                </c:pt>
                <c:pt idx="463">
                  <c:v>0.30172799115520699</c:v>
                </c:pt>
                <c:pt idx="464">
                  <c:v>0.55663504750429205</c:v>
                </c:pt>
                <c:pt idx="465">
                  <c:v>0.83861087143110002</c:v>
                </c:pt>
                <c:pt idx="466">
                  <c:v>0.97383896089176103</c:v>
                </c:pt>
                <c:pt idx="467">
                  <c:v>0.77987381100113995</c:v>
                </c:pt>
                <c:pt idx="468">
                  <c:v>0.175319592848518</c:v>
                </c:pt>
                <c:pt idx="469">
                  <c:v>0.82388114957613701</c:v>
                </c:pt>
                <c:pt idx="470">
                  <c:v>0.90194704977168905</c:v>
                </c:pt>
                <c:pt idx="471">
                  <c:v>0.67301622368006397</c:v>
                </c:pt>
                <c:pt idx="472">
                  <c:v>0.340103748550941</c:v>
                </c:pt>
                <c:pt idx="473">
                  <c:v>0.84688021071798703</c:v>
                </c:pt>
                <c:pt idx="474">
                  <c:v>0.65953185052443197</c:v>
                </c:pt>
                <c:pt idx="475">
                  <c:v>0.90481389758623798</c:v>
                </c:pt>
                <c:pt idx="476">
                  <c:v>0.78871816859414501</c:v>
                </c:pt>
                <c:pt idx="477">
                  <c:v>0.84359565179754104</c:v>
                </c:pt>
                <c:pt idx="478">
                  <c:v>0.45380139581380302</c:v>
                </c:pt>
                <c:pt idx="479">
                  <c:v>0.74700543792400997</c:v>
                </c:pt>
                <c:pt idx="480">
                  <c:v>0.92354026832839398</c:v>
                </c:pt>
                <c:pt idx="481">
                  <c:v>0.38132469437306099</c:v>
                </c:pt>
                <c:pt idx="482">
                  <c:v>0.27932644715913602</c:v>
                </c:pt>
                <c:pt idx="483">
                  <c:v>0.94181936909839503</c:v>
                </c:pt>
                <c:pt idx="484">
                  <c:v>0.69993257613259996</c:v>
                </c:pt>
                <c:pt idx="485">
                  <c:v>0.60715473244766505</c:v>
                </c:pt>
                <c:pt idx="486">
                  <c:v>0.89608789343829098</c:v>
                </c:pt>
                <c:pt idx="487">
                  <c:v>0.64844387971034601</c:v>
                </c:pt>
                <c:pt idx="488">
                  <c:v>0.93752007948419003</c:v>
                </c:pt>
                <c:pt idx="489">
                  <c:v>0.64673625558382697</c:v>
                </c:pt>
                <c:pt idx="490">
                  <c:v>0.66011506353119598</c:v>
                </c:pt>
                <c:pt idx="491">
                  <c:v>0.70471291071238695</c:v>
                </c:pt>
                <c:pt idx="492">
                  <c:v>0.84389826296923098</c:v>
                </c:pt>
                <c:pt idx="493">
                  <c:v>0.62374830120306501</c:v>
                </c:pt>
                <c:pt idx="494">
                  <c:v>0.66108765089070098</c:v>
                </c:pt>
                <c:pt idx="495">
                  <c:v>0.71472945667193299</c:v>
                </c:pt>
                <c:pt idx="496">
                  <c:v>0.74445210938974504</c:v>
                </c:pt>
                <c:pt idx="497">
                  <c:v>0.695814802323103</c:v>
                </c:pt>
                <c:pt idx="498">
                  <c:v>0.84487764364446205</c:v>
                </c:pt>
                <c:pt idx="499">
                  <c:v>0.84535002647142798</c:v>
                </c:pt>
                <c:pt idx="500">
                  <c:v>0.39419043960572497</c:v>
                </c:pt>
                <c:pt idx="501">
                  <c:v>0.55607394525132503</c:v>
                </c:pt>
                <c:pt idx="502">
                  <c:v>0.59070696786837296</c:v>
                </c:pt>
                <c:pt idx="503">
                  <c:v>0.56377651737938295</c:v>
                </c:pt>
                <c:pt idx="504">
                  <c:v>0.898214771596341</c:v>
                </c:pt>
                <c:pt idx="505">
                  <c:v>0.95678950514079397</c:v>
                </c:pt>
                <c:pt idx="506">
                  <c:v>0.95938452272664798</c:v>
                </c:pt>
                <c:pt idx="507">
                  <c:v>0.365324884486455</c:v>
                </c:pt>
                <c:pt idx="508">
                  <c:v>0.97314973745796496</c:v>
                </c:pt>
                <c:pt idx="509">
                  <c:v>0.122078909561858</c:v>
                </c:pt>
                <c:pt idx="510">
                  <c:v>0.42872938323219401</c:v>
                </c:pt>
                <c:pt idx="511">
                  <c:v>0.84921023732426404</c:v>
                </c:pt>
                <c:pt idx="512">
                  <c:v>0.67543225951786301</c:v>
                </c:pt>
                <c:pt idx="513">
                  <c:v>0.74718452786214695</c:v>
                </c:pt>
                <c:pt idx="514">
                  <c:v>0.83140513997750498</c:v>
                </c:pt>
                <c:pt idx="515">
                  <c:v>0.53079044232456596</c:v>
                </c:pt>
                <c:pt idx="516">
                  <c:v>0.553885387394916</c:v>
                </c:pt>
                <c:pt idx="517">
                  <c:v>0.62136389572389505</c:v>
                </c:pt>
                <c:pt idx="518">
                  <c:v>0.55640934858901303</c:v>
                </c:pt>
                <c:pt idx="519">
                  <c:v>0.95724599560086299</c:v>
                </c:pt>
                <c:pt idx="520">
                  <c:v>0.57727010714422899</c:v>
                </c:pt>
                <c:pt idx="521">
                  <c:v>0.96355111850632202</c:v>
                </c:pt>
                <c:pt idx="522">
                  <c:v>0.41756211880522898</c:v>
                </c:pt>
                <c:pt idx="523">
                  <c:v>0.33207981723358099</c:v>
                </c:pt>
                <c:pt idx="524">
                  <c:v>0.87710627097409299</c:v>
                </c:pt>
                <c:pt idx="525">
                  <c:v>0.273511852557215</c:v>
                </c:pt>
                <c:pt idx="526">
                  <c:v>0.80925033970029803</c:v>
                </c:pt>
                <c:pt idx="527">
                  <c:v>0.50284492182318397</c:v>
                </c:pt>
                <c:pt idx="528">
                  <c:v>0.87052548913974803</c:v>
                </c:pt>
                <c:pt idx="529">
                  <c:v>0.69676956068710405</c:v>
                </c:pt>
                <c:pt idx="530">
                  <c:v>0.91727844825512195</c:v>
                </c:pt>
                <c:pt idx="531">
                  <c:v>0.85766400330971104</c:v>
                </c:pt>
                <c:pt idx="532">
                  <c:v>0.58501831279523397</c:v>
                </c:pt>
                <c:pt idx="533">
                  <c:v>0.84685417862197798</c:v>
                </c:pt>
                <c:pt idx="534">
                  <c:v>0.76828601533150798</c:v>
                </c:pt>
                <c:pt idx="535">
                  <c:v>0.95500459973271501</c:v>
                </c:pt>
                <c:pt idx="536">
                  <c:v>0.87009695863550596</c:v>
                </c:pt>
                <c:pt idx="537">
                  <c:v>0.79347231021823095</c:v>
                </c:pt>
                <c:pt idx="538">
                  <c:v>0.76924415475893304</c:v>
                </c:pt>
                <c:pt idx="539">
                  <c:v>0.99029565425320398</c:v>
                </c:pt>
                <c:pt idx="540">
                  <c:v>0.66813439489285298</c:v>
                </c:pt>
                <c:pt idx="541">
                  <c:v>0.82955502087405697</c:v>
                </c:pt>
                <c:pt idx="542">
                  <c:v>0.74184662793175704</c:v>
                </c:pt>
                <c:pt idx="543">
                  <c:v>0.84168789004573197</c:v>
                </c:pt>
                <c:pt idx="544">
                  <c:v>0.62081886651822205</c:v>
                </c:pt>
                <c:pt idx="545">
                  <c:v>0.68582337042098795</c:v>
                </c:pt>
                <c:pt idx="546">
                  <c:v>0.33101274829247701</c:v>
                </c:pt>
                <c:pt idx="547">
                  <c:v>0.63204211138557898</c:v>
                </c:pt>
                <c:pt idx="548">
                  <c:v>0.73559519111376603</c:v>
                </c:pt>
                <c:pt idx="549">
                  <c:v>0.41524779190912098</c:v>
                </c:pt>
                <c:pt idx="550">
                  <c:v>0.71118892219529395</c:v>
                </c:pt>
                <c:pt idx="551">
                  <c:v>0.71179953974190902</c:v>
                </c:pt>
                <c:pt idx="552">
                  <c:v>0.55639166461516198</c:v>
                </c:pt>
                <c:pt idx="553">
                  <c:v>0.81536390229073397</c:v>
                </c:pt>
                <c:pt idx="554">
                  <c:v>0.77586049531712797</c:v>
                </c:pt>
                <c:pt idx="555">
                  <c:v>0.70184197077044097</c:v>
                </c:pt>
                <c:pt idx="556">
                  <c:v>0.40976087174148301</c:v>
                </c:pt>
                <c:pt idx="557">
                  <c:v>0.89727966726929598</c:v>
                </c:pt>
                <c:pt idx="558">
                  <c:v>0.272885361891269</c:v>
                </c:pt>
                <c:pt idx="559">
                  <c:v>0.71765058518456104</c:v>
                </c:pt>
                <c:pt idx="560">
                  <c:v>0.76682371028828999</c:v>
                </c:pt>
                <c:pt idx="561">
                  <c:v>0.62136111702512098</c:v>
                </c:pt>
                <c:pt idx="562">
                  <c:v>0.85170346083024595</c:v>
                </c:pt>
                <c:pt idx="563">
                  <c:v>0.47860788040011099</c:v>
                </c:pt>
                <c:pt idx="564">
                  <c:v>0.235863682343668</c:v>
                </c:pt>
                <c:pt idx="565">
                  <c:v>0.25192006178021797</c:v>
                </c:pt>
                <c:pt idx="566">
                  <c:v>0.57584719544210405</c:v>
                </c:pt>
                <c:pt idx="567">
                  <c:v>0.88807755370431196</c:v>
                </c:pt>
                <c:pt idx="568">
                  <c:v>0.92990616492497802</c:v>
                </c:pt>
                <c:pt idx="569">
                  <c:v>0.65849668358192703</c:v>
                </c:pt>
                <c:pt idx="570">
                  <c:v>0.89198464681620004</c:v>
                </c:pt>
                <c:pt idx="571">
                  <c:v>0.65657436114383305</c:v>
                </c:pt>
                <c:pt idx="572">
                  <c:v>0.287604146224201</c:v>
                </c:pt>
                <c:pt idx="573">
                  <c:v>0.39931676529105398</c:v>
                </c:pt>
                <c:pt idx="574">
                  <c:v>0.62500096985435105</c:v>
                </c:pt>
                <c:pt idx="575">
                  <c:v>0.94986317305050505</c:v>
                </c:pt>
                <c:pt idx="576">
                  <c:v>0.627439115853621</c:v>
                </c:pt>
                <c:pt idx="577">
                  <c:v>0.58358176590870003</c:v>
                </c:pt>
                <c:pt idx="578">
                  <c:v>0.52013321965928905</c:v>
                </c:pt>
                <c:pt idx="579">
                  <c:v>0.86102279327383402</c:v>
                </c:pt>
                <c:pt idx="580">
                  <c:v>0.95090822275100995</c:v>
                </c:pt>
                <c:pt idx="581">
                  <c:v>0.15306513046498399</c:v>
                </c:pt>
                <c:pt idx="582">
                  <c:v>0.78986580478525403</c:v>
                </c:pt>
                <c:pt idx="583">
                  <c:v>0.17280346280836201</c:v>
                </c:pt>
                <c:pt idx="584">
                  <c:v>0.49729026185658598</c:v>
                </c:pt>
                <c:pt idx="585">
                  <c:v>0.437182224752513</c:v>
                </c:pt>
                <c:pt idx="586">
                  <c:v>0.353170237345105</c:v>
                </c:pt>
                <c:pt idx="587">
                  <c:v>0.823577705786258</c:v>
                </c:pt>
                <c:pt idx="588">
                  <c:v>0.98731698506105903</c:v>
                </c:pt>
                <c:pt idx="589">
                  <c:v>0.93823424088063501</c:v>
                </c:pt>
                <c:pt idx="590">
                  <c:v>0.70307176902340696</c:v>
                </c:pt>
                <c:pt idx="591">
                  <c:v>0.281451132086595</c:v>
                </c:pt>
                <c:pt idx="592">
                  <c:v>0.13520272964579999</c:v>
                </c:pt>
                <c:pt idx="593">
                  <c:v>0.77926008851447304</c:v>
                </c:pt>
                <c:pt idx="594">
                  <c:v>0.26791980717621999</c:v>
                </c:pt>
                <c:pt idx="595">
                  <c:v>0.89081317489460099</c:v>
                </c:pt>
                <c:pt idx="596">
                  <c:v>0.81786048190247795</c:v>
                </c:pt>
                <c:pt idx="597">
                  <c:v>0.78269908016509904</c:v>
                </c:pt>
                <c:pt idx="598">
                  <c:v>0.39516160215826701</c:v>
                </c:pt>
                <c:pt idx="599">
                  <c:v>0.49622356150135299</c:v>
                </c:pt>
                <c:pt idx="600">
                  <c:v>0.83302959627411999</c:v>
                </c:pt>
                <c:pt idx="601">
                  <c:v>0.48014658335578397</c:v>
                </c:pt>
                <c:pt idx="602">
                  <c:v>0.57788078717556801</c:v>
                </c:pt>
                <c:pt idx="603">
                  <c:v>0.95824248033383697</c:v>
                </c:pt>
                <c:pt idx="604">
                  <c:v>0.95149480016816002</c:v>
                </c:pt>
                <c:pt idx="605">
                  <c:v>0.57761151787687404</c:v>
                </c:pt>
                <c:pt idx="606">
                  <c:v>0.92216961636788897</c:v>
                </c:pt>
                <c:pt idx="607">
                  <c:v>0.95593479164277395</c:v>
                </c:pt>
                <c:pt idx="608">
                  <c:v>0.35614530842814102</c:v>
                </c:pt>
                <c:pt idx="609">
                  <c:v>0.41276317452271899</c:v>
                </c:pt>
                <c:pt idx="610">
                  <c:v>0.859191221821062</c:v>
                </c:pt>
                <c:pt idx="611">
                  <c:v>0.93343735193938204</c:v>
                </c:pt>
                <c:pt idx="612">
                  <c:v>0.141420232303959</c:v>
                </c:pt>
                <c:pt idx="613">
                  <c:v>0.53960140340414797</c:v>
                </c:pt>
                <c:pt idx="614">
                  <c:v>0.64902798674343298</c:v>
                </c:pt>
                <c:pt idx="615">
                  <c:v>0.95660012276110695</c:v>
                </c:pt>
                <c:pt idx="616">
                  <c:v>0.71168494657926995</c:v>
                </c:pt>
                <c:pt idx="617">
                  <c:v>0.62647703883914496</c:v>
                </c:pt>
                <c:pt idx="618">
                  <c:v>0.87910058813018499</c:v>
                </c:pt>
                <c:pt idx="619">
                  <c:v>0.353884533524086</c:v>
                </c:pt>
                <c:pt idx="620">
                  <c:v>0.39452651740644901</c:v>
                </c:pt>
                <c:pt idx="621">
                  <c:v>0.43806011389618099</c:v>
                </c:pt>
                <c:pt idx="622">
                  <c:v>0.25674048467824701</c:v>
                </c:pt>
                <c:pt idx="623">
                  <c:v>0.47422435065021901</c:v>
                </c:pt>
                <c:pt idx="624">
                  <c:v>0.78512540339215997</c:v>
                </c:pt>
                <c:pt idx="625">
                  <c:v>0.61062104304042597</c:v>
                </c:pt>
                <c:pt idx="626">
                  <c:v>0.89244579000968605</c:v>
                </c:pt>
                <c:pt idx="627">
                  <c:v>0.548427550508509</c:v>
                </c:pt>
                <c:pt idx="628">
                  <c:v>0.764183580393057</c:v>
                </c:pt>
                <c:pt idx="629">
                  <c:v>0.842798844424544</c:v>
                </c:pt>
                <c:pt idx="630">
                  <c:v>0.89950564147431999</c:v>
                </c:pt>
                <c:pt idx="631">
                  <c:v>0.79270464955780895</c:v>
                </c:pt>
                <c:pt idx="632">
                  <c:v>0.92106454270599003</c:v>
                </c:pt>
                <c:pt idx="633">
                  <c:v>0.95028049304638396</c:v>
                </c:pt>
                <c:pt idx="634">
                  <c:v>0.92051331781363499</c:v>
                </c:pt>
                <c:pt idx="635">
                  <c:v>0.71191199854331899</c:v>
                </c:pt>
                <c:pt idx="636">
                  <c:v>0.53436440587007905</c:v>
                </c:pt>
                <c:pt idx="637">
                  <c:v>0.216949391432989</c:v>
                </c:pt>
                <c:pt idx="638">
                  <c:v>0.256122209963137</c:v>
                </c:pt>
                <c:pt idx="639">
                  <c:v>0.79520214025261604</c:v>
                </c:pt>
                <c:pt idx="640">
                  <c:v>0.59648726823795495</c:v>
                </c:pt>
                <c:pt idx="641">
                  <c:v>0.53015504221651499</c:v>
                </c:pt>
                <c:pt idx="642">
                  <c:v>0.90864995599264498</c:v>
                </c:pt>
                <c:pt idx="643">
                  <c:v>0.76796074459092301</c:v>
                </c:pt>
                <c:pt idx="644">
                  <c:v>0.65240415854560696</c:v>
                </c:pt>
                <c:pt idx="645">
                  <c:v>0.51588214925465004</c:v>
                </c:pt>
                <c:pt idx="646">
                  <c:v>0.67637420011570304</c:v>
                </c:pt>
                <c:pt idx="647">
                  <c:v>0.66477175566389801</c:v>
                </c:pt>
                <c:pt idx="648">
                  <c:v>8.8594957274267194E-2</c:v>
                </c:pt>
                <c:pt idx="649">
                  <c:v>0.59191330980754897</c:v>
                </c:pt>
                <c:pt idx="650">
                  <c:v>0.541971106190409</c:v>
                </c:pt>
                <c:pt idx="651">
                  <c:v>0.53516450688073103</c:v>
                </c:pt>
                <c:pt idx="652">
                  <c:v>0.46142319281999999</c:v>
                </c:pt>
                <c:pt idx="653">
                  <c:v>0.753291834062501</c:v>
                </c:pt>
                <c:pt idx="654">
                  <c:v>0.474890988005575</c:v>
                </c:pt>
                <c:pt idx="655">
                  <c:v>0.73963662685250098</c:v>
                </c:pt>
                <c:pt idx="656">
                  <c:v>0.65345027625530505</c:v>
                </c:pt>
                <c:pt idx="657">
                  <c:v>0.94582091182829298</c:v>
                </c:pt>
                <c:pt idx="658">
                  <c:v>0.70915321176045099</c:v>
                </c:pt>
                <c:pt idx="659">
                  <c:v>0.77534168536715498</c:v>
                </c:pt>
                <c:pt idx="660">
                  <c:v>0.76246400714920903</c:v>
                </c:pt>
                <c:pt idx="661">
                  <c:v>0.89105541782768005</c:v>
                </c:pt>
                <c:pt idx="662">
                  <c:v>0.77647624696934503</c:v>
                </c:pt>
                <c:pt idx="663">
                  <c:v>0.82454823488075202</c:v>
                </c:pt>
                <c:pt idx="664">
                  <c:v>0.67095751545040605</c:v>
                </c:pt>
                <c:pt idx="665">
                  <c:v>0.59998421880685004</c:v>
                </c:pt>
                <c:pt idx="666">
                  <c:v>0.66300786141982204</c:v>
                </c:pt>
                <c:pt idx="667">
                  <c:v>0.54968366514799705</c:v>
                </c:pt>
                <c:pt idx="668">
                  <c:v>0.74068723177713602</c:v>
                </c:pt>
                <c:pt idx="669">
                  <c:v>0.43822964674181097</c:v>
                </c:pt>
                <c:pt idx="670">
                  <c:v>0.429497097180289</c:v>
                </c:pt>
                <c:pt idx="671">
                  <c:v>0.63574080012352496</c:v>
                </c:pt>
                <c:pt idx="672">
                  <c:v>0.55768219298004296</c:v>
                </c:pt>
                <c:pt idx="673">
                  <c:v>0.51862542838227998</c:v>
                </c:pt>
                <c:pt idx="674">
                  <c:v>0.52353449304960098</c:v>
                </c:pt>
                <c:pt idx="675">
                  <c:v>0.50696529031108195</c:v>
                </c:pt>
                <c:pt idx="676">
                  <c:v>0.91467385477490804</c:v>
                </c:pt>
                <c:pt idx="677">
                  <c:v>0.22517729516500301</c:v>
                </c:pt>
                <c:pt idx="678">
                  <c:v>0.90231792290231305</c:v>
                </c:pt>
                <c:pt idx="679">
                  <c:v>0.86349408004322603</c:v>
                </c:pt>
                <c:pt idx="680">
                  <c:v>0.56551531734249305</c:v>
                </c:pt>
                <c:pt idx="681">
                  <c:v>0.500298787298189</c:v>
                </c:pt>
                <c:pt idx="682">
                  <c:v>0.94215740506539603</c:v>
                </c:pt>
                <c:pt idx="683">
                  <c:v>0.81883655369749397</c:v>
                </c:pt>
                <c:pt idx="684">
                  <c:v>0.98124820244988797</c:v>
                </c:pt>
                <c:pt idx="685">
                  <c:v>0.60300968705133795</c:v>
                </c:pt>
                <c:pt idx="686">
                  <c:v>0.92700911371879002</c:v>
                </c:pt>
                <c:pt idx="687">
                  <c:v>0.61068416702113504</c:v>
                </c:pt>
                <c:pt idx="688">
                  <c:v>0.91256952959547</c:v>
                </c:pt>
                <c:pt idx="689">
                  <c:v>0.760681683797511</c:v>
                </c:pt>
                <c:pt idx="690">
                  <c:v>0.79829995645348695</c:v>
                </c:pt>
                <c:pt idx="691">
                  <c:v>0.34494162640193898</c:v>
                </c:pt>
                <c:pt idx="692">
                  <c:v>0.70239379108380395</c:v>
                </c:pt>
                <c:pt idx="693">
                  <c:v>0.84098365615951898</c:v>
                </c:pt>
                <c:pt idx="694">
                  <c:v>0.50805338451510396</c:v>
                </c:pt>
                <c:pt idx="695">
                  <c:v>0.81767665746166096</c:v>
                </c:pt>
                <c:pt idx="696">
                  <c:v>0.640202220292448</c:v>
                </c:pt>
                <c:pt idx="697">
                  <c:v>0.63674936862890696</c:v>
                </c:pt>
                <c:pt idx="698">
                  <c:v>0.67323395626038596</c:v>
                </c:pt>
                <c:pt idx="699">
                  <c:v>0.96092360506395402</c:v>
                </c:pt>
                <c:pt idx="700">
                  <c:v>0.80404804354620496</c:v>
                </c:pt>
                <c:pt idx="701">
                  <c:v>0.81352043943501895</c:v>
                </c:pt>
                <c:pt idx="702">
                  <c:v>0.72933835802691005</c:v>
                </c:pt>
                <c:pt idx="703">
                  <c:v>0.66521027252713605</c:v>
                </c:pt>
                <c:pt idx="704">
                  <c:v>0.60870331889499496</c:v>
                </c:pt>
                <c:pt idx="705">
                  <c:v>0.56462412960881903</c:v>
                </c:pt>
                <c:pt idx="706">
                  <c:v>0.32572254559381703</c:v>
                </c:pt>
                <c:pt idx="707">
                  <c:v>0.51805020833836302</c:v>
                </c:pt>
                <c:pt idx="708">
                  <c:v>0.89121662572669003</c:v>
                </c:pt>
                <c:pt idx="709">
                  <c:v>0.64522752151801799</c:v>
                </c:pt>
                <c:pt idx="710">
                  <c:v>0.54060353551382401</c:v>
                </c:pt>
                <c:pt idx="711">
                  <c:v>0.75990840426476503</c:v>
                </c:pt>
                <c:pt idx="712">
                  <c:v>0.56596325132323</c:v>
                </c:pt>
                <c:pt idx="713">
                  <c:v>0.79903722640660102</c:v>
                </c:pt>
                <c:pt idx="714">
                  <c:v>0.65794450955385098</c:v>
                </c:pt>
                <c:pt idx="715">
                  <c:v>0.75692082162769603</c:v>
                </c:pt>
                <c:pt idx="716">
                  <c:v>0.84506700716860705</c:v>
                </c:pt>
                <c:pt idx="717">
                  <c:v>0.22468951737814399</c:v>
                </c:pt>
                <c:pt idx="718">
                  <c:v>0.28779093502439401</c:v>
                </c:pt>
                <c:pt idx="719">
                  <c:v>0.45107372527942402</c:v>
                </c:pt>
                <c:pt idx="720">
                  <c:v>9.6095696028267896E-2</c:v>
                </c:pt>
                <c:pt idx="721">
                  <c:v>2.0526671727736E-2</c:v>
                </c:pt>
                <c:pt idx="722">
                  <c:v>0.78392577613136105</c:v>
                </c:pt>
                <c:pt idx="723">
                  <c:v>0.94225591563422395</c:v>
                </c:pt>
                <c:pt idx="724">
                  <c:v>0.54893018972334096</c:v>
                </c:pt>
                <c:pt idx="725">
                  <c:v>0.57005379680702795</c:v>
                </c:pt>
                <c:pt idx="726">
                  <c:v>0.46612661356418</c:v>
                </c:pt>
                <c:pt idx="727">
                  <c:v>0.54408991641110604</c:v>
                </c:pt>
                <c:pt idx="728">
                  <c:v>4.5056208096159303E-2</c:v>
                </c:pt>
                <c:pt idx="729">
                  <c:v>0.21207284908492999</c:v>
                </c:pt>
                <c:pt idx="730">
                  <c:v>0.98043714478301802</c:v>
                </c:pt>
                <c:pt idx="731">
                  <c:v>0.278640450677417</c:v>
                </c:pt>
                <c:pt idx="732">
                  <c:v>0.94128769032559101</c:v>
                </c:pt>
                <c:pt idx="733">
                  <c:v>0.75281982738231001</c:v>
                </c:pt>
                <c:pt idx="734">
                  <c:v>0.28402284131901101</c:v>
                </c:pt>
                <c:pt idx="735">
                  <c:v>0.87623074530719403</c:v>
                </c:pt>
                <c:pt idx="736">
                  <c:v>0.68332078737091495</c:v>
                </c:pt>
                <c:pt idx="737">
                  <c:v>0.49418842004401198</c:v>
                </c:pt>
                <c:pt idx="738">
                  <c:v>0.64735342937872198</c:v>
                </c:pt>
                <c:pt idx="739">
                  <c:v>0.98379501579516204</c:v>
                </c:pt>
                <c:pt idx="740">
                  <c:v>0.73380781901913394</c:v>
                </c:pt>
                <c:pt idx="741">
                  <c:v>0.72074113689642005</c:v>
                </c:pt>
                <c:pt idx="742">
                  <c:v>0.739281552133215</c:v>
                </c:pt>
                <c:pt idx="743">
                  <c:v>0.66587655790045897</c:v>
                </c:pt>
                <c:pt idx="744">
                  <c:v>0.97146057054033297</c:v>
                </c:pt>
                <c:pt idx="745">
                  <c:v>0.57247163473214002</c:v>
                </c:pt>
                <c:pt idx="746">
                  <c:v>0.55190227851310103</c:v>
                </c:pt>
                <c:pt idx="747">
                  <c:v>0.615722908071485</c:v>
                </c:pt>
                <c:pt idx="748">
                  <c:v>0.216858856254879</c:v>
                </c:pt>
                <c:pt idx="749">
                  <c:v>0.71323146434083295</c:v>
                </c:pt>
                <c:pt idx="750">
                  <c:v>0.229814402303405</c:v>
                </c:pt>
                <c:pt idx="751">
                  <c:v>0.541902874462307</c:v>
                </c:pt>
                <c:pt idx="752">
                  <c:v>0.14658088552123999</c:v>
                </c:pt>
                <c:pt idx="753">
                  <c:v>0.72115717369494903</c:v>
                </c:pt>
                <c:pt idx="754">
                  <c:v>0.210321327790847</c:v>
                </c:pt>
                <c:pt idx="755">
                  <c:v>0.90434651373284503</c:v>
                </c:pt>
                <c:pt idx="756">
                  <c:v>0.36276732807797701</c:v>
                </c:pt>
                <c:pt idx="757">
                  <c:v>0.59191280583313499</c:v>
                </c:pt>
                <c:pt idx="758">
                  <c:v>0.25699311769552802</c:v>
                </c:pt>
                <c:pt idx="759">
                  <c:v>0.90594591488089704</c:v>
                </c:pt>
                <c:pt idx="760">
                  <c:v>0.56386009344482502</c:v>
                </c:pt>
                <c:pt idx="761">
                  <c:v>0.32871260205554398</c:v>
                </c:pt>
                <c:pt idx="762">
                  <c:v>0.50598460444985105</c:v>
                </c:pt>
                <c:pt idx="763">
                  <c:v>0.75427967632912696</c:v>
                </c:pt>
                <c:pt idx="764">
                  <c:v>0.73040808252655798</c:v>
                </c:pt>
                <c:pt idx="765">
                  <c:v>0.83801201118569502</c:v>
                </c:pt>
                <c:pt idx="766">
                  <c:v>0.33975273361221597</c:v>
                </c:pt>
                <c:pt idx="767">
                  <c:v>0.74924822820658399</c:v>
                </c:pt>
                <c:pt idx="768">
                  <c:v>0.91689949182448904</c:v>
                </c:pt>
                <c:pt idx="769">
                  <c:v>0.57399124980570804</c:v>
                </c:pt>
                <c:pt idx="770">
                  <c:v>0.871849917881651</c:v>
                </c:pt>
                <c:pt idx="771">
                  <c:v>0.78275919642047098</c:v>
                </c:pt>
                <c:pt idx="772">
                  <c:v>0.97141979804245404</c:v>
                </c:pt>
                <c:pt idx="773">
                  <c:v>0.69755206027171801</c:v>
                </c:pt>
                <c:pt idx="774">
                  <c:v>0.95010585472095499</c:v>
                </c:pt>
                <c:pt idx="775">
                  <c:v>0.69144968963305398</c:v>
                </c:pt>
                <c:pt idx="776">
                  <c:v>0.38190272704183198</c:v>
                </c:pt>
                <c:pt idx="777">
                  <c:v>0.765125550358287</c:v>
                </c:pt>
                <c:pt idx="778">
                  <c:v>0.76493723507279399</c:v>
                </c:pt>
                <c:pt idx="779">
                  <c:v>0.77761298035133897</c:v>
                </c:pt>
                <c:pt idx="780">
                  <c:v>0.56006586325229502</c:v>
                </c:pt>
                <c:pt idx="781">
                  <c:v>0.507593740261847</c:v>
                </c:pt>
                <c:pt idx="782">
                  <c:v>0.81868934710399799</c:v>
                </c:pt>
                <c:pt idx="783">
                  <c:v>0.63988894386360196</c:v>
                </c:pt>
                <c:pt idx="784">
                  <c:v>0.37931910113723499</c:v>
                </c:pt>
                <c:pt idx="785">
                  <c:v>0.76687074782087195</c:v>
                </c:pt>
                <c:pt idx="786">
                  <c:v>0.26182052837797098</c:v>
                </c:pt>
                <c:pt idx="787">
                  <c:v>0.69856432352830899</c:v>
                </c:pt>
                <c:pt idx="788">
                  <c:v>0.50571183552589405</c:v>
                </c:pt>
                <c:pt idx="789">
                  <c:v>0.37195297601817801</c:v>
                </c:pt>
                <c:pt idx="790">
                  <c:v>0.82834662006420101</c:v>
                </c:pt>
                <c:pt idx="791">
                  <c:v>0.54508234099049702</c:v>
                </c:pt>
                <c:pt idx="792">
                  <c:v>0.87982866672322002</c:v>
                </c:pt>
                <c:pt idx="793">
                  <c:v>0.83282022536335398</c:v>
                </c:pt>
                <c:pt idx="794">
                  <c:v>0.88989828922487202</c:v>
                </c:pt>
                <c:pt idx="795">
                  <c:v>0.63963690637007697</c:v>
                </c:pt>
                <c:pt idx="796">
                  <c:v>0.91844930683801695</c:v>
                </c:pt>
                <c:pt idx="797">
                  <c:v>0.736744416191633</c:v>
                </c:pt>
                <c:pt idx="798">
                  <c:v>0.459508368676528</c:v>
                </c:pt>
                <c:pt idx="799">
                  <c:v>0.15474416812772701</c:v>
                </c:pt>
                <c:pt idx="800">
                  <c:v>0.27728477985897398</c:v>
                </c:pt>
                <c:pt idx="801">
                  <c:v>0.78929370813747701</c:v>
                </c:pt>
                <c:pt idx="802">
                  <c:v>0.818863783725434</c:v>
                </c:pt>
                <c:pt idx="803">
                  <c:v>0.11819363101328199</c:v>
                </c:pt>
                <c:pt idx="804">
                  <c:v>0.93126819611047595</c:v>
                </c:pt>
                <c:pt idx="805">
                  <c:v>0.94278429145055398</c:v>
                </c:pt>
                <c:pt idx="806">
                  <c:v>0.71258081178676902</c:v>
                </c:pt>
                <c:pt idx="807">
                  <c:v>0.63521506528106597</c:v>
                </c:pt>
                <c:pt idx="808">
                  <c:v>0.86422867083191401</c:v>
                </c:pt>
                <c:pt idx="809">
                  <c:v>0.73205200240258295</c:v>
                </c:pt>
                <c:pt idx="810">
                  <c:v>0.68372288418026395</c:v>
                </c:pt>
                <c:pt idx="811">
                  <c:v>0.49923127823628799</c:v>
                </c:pt>
                <c:pt idx="812">
                  <c:v>0.25898506207542399</c:v>
                </c:pt>
                <c:pt idx="813">
                  <c:v>0.80680874729188101</c:v>
                </c:pt>
                <c:pt idx="814">
                  <c:v>0.55132763761258496</c:v>
                </c:pt>
                <c:pt idx="815">
                  <c:v>0.74768944591450603</c:v>
                </c:pt>
                <c:pt idx="816">
                  <c:v>0.70000096858849103</c:v>
                </c:pt>
                <c:pt idx="817">
                  <c:v>0.64379991425348104</c:v>
                </c:pt>
                <c:pt idx="818">
                  <c:v>0.34193844411464303</c:v>
                </c:pt>
                <c:pt idx="819">
                  <c:v>0.85754589685788996</c:v>
                </c:pt>
                <c:pt idx="820">
                  <c:v>0.41946797453784901</c:v>
                </c:pt>
                <c:pt idx="821">
                  <c:v>0.76249213279449901</c:v>
                </c:pt>
                <c:pt idx="822">
                  <c:v>0.44010348514240299</c:v>
                </c:pt>
                <c:pt idx="823">
                  <c:v>0.54169090782235096</c:v>
                </c:pt>
                <c:pt idx="824">
                  <c:v>0.87757312272303201</c:v>
                </c:pt>
                <c:pt idx="825">
                  <c:v>0.72159919400530603</c:v>
                </c:pt>
                <c:pt idx="826">
                  <c:v>0.91346727081048096</c:v>
                </c:pt>
                <c:pt idx="827">
                  <c:v>0.87292013673539304</c:v>
                </c:pt>
                <c:pt idx="828">
                  <c:v>0.33292047974319899</c:v>
                </c:pt>
                <c:pt idx="829">
                  <c:v>0.66267100001768897</c:v>
                </c:pt>
                <c:pt idx="830">
                  <c:v>0.49054809389839799</c:v>
                </c:pt>
                <c:pt idx="831">
                  <c:v>0.71836246152209404</c:v>
                </c:pt>
                <c:pt idx="832">
                  <c:v>0.45926265350965101</c:v>
                </c:pt>
                <c:pt idx="833">
                  <c:v>0.81139094044117199</c:v>
                </c:pt>
                <c:pt idx="834">
                  <c:v>0.87170144133642602</c:v>
                </c:pt>
                <c:pt idx="835">
                  <c:v>0.76032020287937097</c:v>
                </c:pt>
                <c:pt idx="836">
                  <c:v>0.95565543706767098</c:v>
                </c:pt>
                <c:pt idx="837">
                  <c:v>0.54541279752493399</c:v>
                </c:pt>
                <c:pt idx="838">
                  <c:v>0.47248272951070203</c:v>
                </c:pt>
                <c:pt idx="839">
                  <c:v>0.84441090003184305</c:v>
                </c:pt>
                <c:pt idx="840">
                  <c:v>0.95259906819749396</c:v>
                </c:pt>
                <c:pt idx="841">
                  <c:v>0.65532680799683096</c:v>
                </c:pt>
                <c:pt idx="842">
                  <c:v>0.83807629782790405</c:v>
                </c:pt>
                <c:pt idx="843">
                  <c:v>0.48541124681547199</c:v>
                </c:pt>
                <c:pt idx="844">
                  <c:v>0.73907865831880604</c:v>
                </c:pt>
                <c:pt idx="845">
                  <c:v>0.75190850399489295</c:v>
                </c:pt>
                <c:pt idx="846">
                  <c:v>0.60151558691278395</c:v>
                </c:pt>
                <c:pt idx="847">
                  <c:v>0.60387165725003999</c:v>
                </c:pt>
                <c:pt idx="848">
                  <c:v>0.66607485587693704</c:v>
                </c:pt>
                <c:pt idx="849">
                  <c:v>0.488756216820041</c:v>
                </c:pt>
                <c:pt idx="850">
                  <c:v>0.50235675041382699</c:v>
                </c:pt>
                <c:pt idx="851">
                  <c:v>0.469220762023764</c:v>
                </c:pt>
                <c:pt idx="852">
                  <c:v>0.495279631811955</c:v>
                </c:pt>
                <c:pt idx="853">
                  <c:v>0.90703560943412698</c:v>
                </c:pt>
                <c:pt idx="854">
                  <c:v>0.83742263427778996</c:v>
                </c:pt>
                <c:pt idx="855">
                  <c:v>0.88596736023518097</c:v>
                </c:pt>
                <c:pt idx="856">
                  <c:v>0.872618280169282</c:v>
                </c:pt>
                <c:pt idx="857">
                  <c:v>0.401163328295986</c:v>
                </c:pt>
                <c:pt idx="858">
                  <c:v>0.83934752017509295</c:v>
                </c:pt>
                <c:pt idx="859">
                  <c:v>0.88500232691701997</c:v>
                </c:pt>
                <c:pt idx="860">
                  <c:v>0.69009888182558199</c:v>
                </c:pt>
                <c:pt idx="861">
                  <c:v>0.352779380932984</c:v>
                </c:pt>
                <c:pt idx="862">
                  <c:v>0.45766280538731502</c:v>
                </c:pt>
                <c:pt idx="863">
                  <c:v>0.76052559109680795</c:v>
                </c:pt>
                <c:pt idx="864">
                  <c:v>0.81029301220525496</c:v>
                </c:pt>
                <c:pt idx="865">
                  <c:v>0.81776867227194205</c:v>
                </c:pt>
                <c:pt idx="866">
                  <c:v>0.78195579791571401</c:v>
                </c:pt>
                <c:pt idx="867">
                  <c:v>0.75273827794368497</c:v>
                </c:pt>
                <c:pt idx="868">
                  <c:v>0.58693464644378401</c:v>
                </c:pt>
                <c:pt idx="869">
                  <c:v>0.74166981573290502</c:v>
                </c:pt>
                <c:pt idx="870">
                  <c:v>0.468827948668946</c:v>
                </c:pt>
                <c:pt idx="871">
                  <c:v>0.39082555201770802</c:v>
                </c:pt>
                <c:pt idx="872">
                  <c:v>0.58369542726813695</c:v>
                </c:pt>
                <c:pt idx="873">
                  <c:v>0.60446178044577803</c:v>
                </c:pt>
                <c:pt idx="874">
                  <c:v>0.90689798900234297</c:v>
                </c:pt>
                <c:pt idx="875">
                  <c:v>0.53399783083730101</c:v>
                </c:pt>
                <c:pt idx="876">
                  <c:v>0.74612592778778997</c:v>
                </c:pt>
                <c:pt idx="877">
                  <c:v>0.61517231279385098</c:v>
                </c:pt>
                <c:pt idx="878">
                  <c:v>0.882850626655861</c:v>
                </c:pt>
                <c:pt idx="879">
                  <c:v>0.38377707019051399</c:v>
                </c:pt>
                <c:pt idx="880">
                  <c:v>0.72615477187378097</c:v>
                </c:pt>
                <c:pt idx="881">
                  <c:v>0.24587188359027101</c:v>
                </c:pt>
                <c:pt idx="882">
                  <c:v>0.60358006904081696</c:v>
                </c:pt>
                <c:pt idx="883">
                  <c:v>0.53259520766072699</c:v>
                </c:pt>
                <c:pt idx="884">
                  <c:v>0.96644678915480997</c:v>
                </c:pt>
                <c:pt idx="885">
                  <c:v>0.69779210012200599</c:v>
                </c:pt>
                <c:pt idx="886">
                  <c:v>0.482368492422171</c:v>
                </c:pt>
                <c:pt idx="887">
                  <c:v>0.46824363290243098</c:v>
                </c:pt>
                <c:pt idx="888">
                  <c:v>0.88846397883520001</c:v>
                </c:pt>
                <c:pt idx="889">
                  <c:v>0.74976376763543295</c:v>
                </c:pt>
                <c:pt idx="890">
                  <c:v>0.23441520175062899</c:v>
                </c:pt>
                <c:pt idx="891">
                  <c:v>0.78915851272208404</c:v>
                </c:pt>
                <c:pt idx="892">
                  <c:v>0.72933716145699701</c:v>
                </c:pt>
                <c:pt idx="893">
                  <c:v>0.90726384755077705</c:v>
                </c:pt>
                <c:pt idx="894">
                  <c:v>0.78602983793961001</c:v>
                </c:pt>
                <c:pt idx="895">
                  <c:v>0.71734385477012597</c:v>
                </c:pt>
                <c:pt idx="896">
                  <c:v>0.28775610434536802</c:v>
                </c:pt>
                <c:pt idx="897">
                  <c:v>0.51230345481648898</c:v>
                </c:pt>
                <c:pt idx="898">
                  <c:v>0.760249677771626</c:v>
                </c:pt>
                <c:pt idx="899">
                  <c:v>0.81641955580329095</c:v>
                </c:pt>
                <c:pt idx="900">
                  <c:v>0.586178898074178</c:v>
                </c:pt>
                <c:pt idx="901">
                  <c:v>0.57581482982236898</c:v>
                </c:pt>
                <c:pt idx="902">
                  <c:v>0.77228436501313602</c:v>
                </c:pt>
                <c:pt idx="903">
                  <c:v>0.805713574560323</c:v>
                </c:pt>
                <c:pt idx="904">
                  <c:v>0.72561879404660901</c:v>
                </c:pt>
                <c:pt idx="905">
                  <c:v>0.73620882812639299</c:v>
                </c:pt>
                <c:pt idx="906">
                  <c:v>0.78724313253865896</c:v>
                </c:pt>
                <c:pt idx="907">
                  <c:v>0.87975120099820003</c:v>
                </c:pt>
                <c:pt idx="908">
                  <c:v>0.27572610773688699</c:v>
                </c:pt>
                <c:pt idx="909">
                  <c:v>0.754464681259159</c:v>
                </c:pt>
                <c:pt idx="910">
                  <c:v>0.76828340946585105</c:v>
                </c:pt>
                <c:pt idx="911">
                  <c:v>0.294294295005255</c:v>
                </c:pt>
                <c:pt idx="912">
                  <c:v>0.49630944159104401</c:v>
                </c:pt>
                <c:pt idx="913">
                  <c:v>0.80940833497231701</c:v>
                </c:pt>
                <c:pt idx="914">
                  <c:v>0.72835763791600405</c:v>
                </c:pt>
                <c:pt idx="915">
                  <c:v>0.53109717782733201</c:v>
                </c:pt>
                <c:pt idx="916">
                  <c:v>0.16322958655136599</c:v>
                </c:pt>
                <c:pt idx="917">
                  <c:v>0.40840957314152598</c:v>
                </c:pt>
                <c:pt idx="918">
                  <c:v>0.88281810547570105</c:v>
                </c:pt>
                <c:pt idx="919">
                  <c:v>0.224269397624276</c:v>
                </c:pt>
                <c:pt idx="920">
                  <c:v>0.71976286350524299</c:v>
                </c:pt>
                <c:pt idx="921">
                  <c:v>0.48177631265547699</c:v>
                </c:pt>
                <c:pt idx="922">
                  <c:v>0.90304315237827604</c:v>
                </c:pt>
                <c:pt idx="923">
                  <c:v>0.66703183768245899</c:v>
                </c:pt>
                <c:pt idx="924">
                  <c:v>0.25979093301151501</c:v>
                </c:pt>
                <c:pt idx="925">
                  <c:v>0.32409169071391303</c:v>
                </c:pt>
                <c:pt idx="926">
                  <c:v>0.46011716194340302</c:v>
                </c:pt>
                <c:pt idx="927">
                  <c:v>0.96416635291549002</c:v>
                </c:pt>
                <c:pt idx="928">
                  <c:v>0.83332237776210905</c:v>
                </c:pt>
                <c:pt idx="929">
                  <c:v>0.70848715657788197</c:v>
                </c:pt>
                <c:pt idx="930">
                  <c:v>0.63682064613165901</c:v>
                </c:pt>
                <c:pt idx="931">
                  <c:v>0.88981612282935396</c:v>
                </c:pt>
                <c:pt idx="932">
                  <c:v>0.45785676982717199</c:v>
                </c:pt>
                <c:pt idx="933">
                  <c:v>0.56588074759399698</c:v>
                </c:pt>
                <c:pt idx="934">
                  <c:v>0.86132420331096804</c:v>
                </c:pt>
                <c:pt idx="935">
                  <c:v>0.61765601597806896</c:v>
                </c:pt>
                <c:pt idx="936">
                  <c:v>4.5590060192353898E-2</c:v>
                </c:pt>
                <c:pt idx="937">
                  <c:v>0.59968423379443303</c:v>
                </c:pt>
                <c:pt idx="938">
                  <c:v>0.62714520334564605</c:v>
                </c:pt>
                <c:pt idx="939">
                  <c:v>0.70134519437846299</c:v>
                </c:pt>
                <c:pt idx="940">
                  <c:v>0.67458069706310797</c:v>
                </c:pt>
                <c:pt idx="941">
                  <c:v>0.76321736518518801</c:v>
                </c:pt>
                <c:pt idx="942">
                  <c:v>0.45001855321738199</c:v>
                </c:pt>
                <c:pt idx="943">
                  <c:v>0.76533915826143895</c:v>
                </c:pt>
                <c:pt idx="944">
                  <c:v>0.40566657991332999</c:v>
                </c:pt>
                <c:pt idx="945">
                  <c:v>0.71746115258717502</c:v>
                </c:pt>
                <c:pt idx="946">
                  <c:v>0.69224046225727998</c:v>
                </c:pt>
                <c:pt idx="947">
                  <c:v>0.24826424934814501</c:v>
                </c:pt>
                <c:pt idx="948">
                  <c:v>0.57759628976370403</c:v>
                </c:pt>
                <c:pt idx="949">
                  <c:v>0.49389679216953097</c:v>
                </c:pt>
                <c:pt idx="950">
                  <c:v>0.95343124042973404</c:v>
                </c:pt>
                <c:pt idx="951">
                  <c:v>0.62799552301535699</c:v>
                </c:pt>
                <c:pt idx="952">
                  <c:v>0.230952010931783</c:v>
                </c:pt>
                <c:pt idx="953">
                  <c:v>0.61254086802777197</c:v>
                </c:pt>
                <c:pt idx="954">
                  <c:v>0.68215007691984197</c:v>
                </c:pt>
                <c:pt idx="955">
                  <c:v>0.91330178685748498</c:v>
                </c:pt>
                <c:pt idx="956">
                  <c:v>0.39674036483958097</c:v>
                </c:pt>
                <c:pt idx="957">
                  <c:v>0.75740314590520796</c:v>
                </c:pt>
                <c:pt idx="958">
                  <c:v>0.57655295715156596</c:v>
                </c:pt>
                <c:pt idx="959">
                  <c:v>0.105193686060471</c:v>
                </c:pt>
                <c:pt idx="960">
                  <c:v>0.74052372299674796</c:v>
                </c:pt>
                <c:pt idx="961">
                  <c:v>0.61739770896621105</c:v>
                </c:pt>
                <c:pt idx="962">
                  <c:v>0.216178676860318</c:v>
                </c:pt>
                <c:pt idx="963">
                  <c:v>0.84722626775801502</c:v>
                </c:pt>
                <c:pt idx="964">
                  <c:v>0.58794386423117895</c:v>
                </c:pt>
                <c:pt idx="965">
                  <c:v>0.88733833401213602</c:v>
                </c:pt>
                <c:pt idx="966">
                  <c:v>0.67175335051943297</c:v>
                </c:pt>
                <c:pt idx="967">
                  <c:v>0.50509924011669405</c:v>
                </c:pt>
                <c:pt idx="968">
                  <c:v>0.28181610564804699</c:v>
                </c:pt>
                <c:pt idx="969">
                  <c:v>0.72427593131548396</c:v>
                </c:pt>
                <c:pt idx="970">
                  <c:v>0.51233017638059997</c:v>
                </c:pt>
                <c:pt idx="971">
                  <c:v>0.57987348084577495</c:v>
                </c:pt>
                <c:pt idx="972">
                  <c:v>0.77866138823283904</c:v>
                </c:pt>
                <c:pt idx="973">
                  <c:v>0.346806024797149</c:v>
                </c:pt>
                <c:pt idx="974">
                  <c:v>0.36518580937023798</c:v>
                </c:pt>
                <c:pt idx="975">
                  <c:v>0.15634095686972299</c:v>
                </c:pt>
                <c:pt idx="976">
                  <c:v>0.71720039832653404</c:v>
                </c:pt>
                <c:pt idx="977">
                  <c:v>0.89939983591164196</c:v>
                </c:pt>
                <c:pt idx="978">
                  <c:v>0.601643473969522</c:v>
                </c:pt>
                <c:pt idx="979">
                  <c:v>0.66260365874362204</c:v>
                </c:pt>
                <c:pt idx="980">
                  <c:v>0.88749489199395504</c:v>
                </c:pt>
                <c:pt idx="981">
                  <c:v>0.68366096973880897</c:v>
                </c:pt>
                <c:pt idx="982">
                  <c:v>0.50996871576656899</c:v>
                </c:pt>
                <c:pt idx="983">
                  <c:v>0.67194196523862104</c:v>
                </c:pt>
                <c:pt idx="984">
                  <c:v>0.45263379505241702</c:v>
                </c:pt>
                <c:pt idx="985">
                  <c:v>0.286237540121484</c:v>
                </c:pt>
                <c:pt idx="986">
                  <c:v>0.84073330161690796</c:v>
                </c:pt>
                <c:pt idx="987">
                  <c:v>0.38930035038961902</c:v>
                </c:pt>
                <c:pt idx="988">
                  <c:v>0.50771161620845295</c:v>
                </c:pt>
                <c:pt idx="989">
                  <c:v>0.270092608517987</c:v>
                </c:pt>
                <c:pt idx="990">
                  <c:v>0.79469143688957</c:v>
                </c:pt>
                <c:pt idx="991">
                  <c:v>0.51375188983344</c:v>
                </c:pt>
                <c:pt idx="992">
                  <c:v>0.91951269252410195</c:v>
                </c:pt>
                <c:pt idx="993">
                  <c:v>0.654129820007887</c:v>
                </c:pt>
                <c:pt idx="994">
                  <c:v>0.61507539835173797</c:v>
                </c:pt>
                <c:pt idx="995">
                  <c:v>0.82442012817441901</c:v>
                </c:pt>
                <c:pt idx="996">
                  <c:v>0.51850549311571403</c:v>
                </c:pt>
                <c:pt idx="997">
                  <c:v>0.52720337937599504</c:v>
                </c:pt>
                <c:pt idx="998">
                  <c:v>0.48369550008581802</c:v>
                </c:pt>
                <c:pt idx="999">
                  <c:v>0.77194499400393501</c:v>
                </c:pt>
                <c:pt idx="1000">
                  <c:v>0.48757141431408801</c:v>
                </c:pt>
                <c:pt idx="1001">
                  <c:v>0.41335707875361899</c:v>
                </c:pt>
                <c:pt idx="1002">
                  <c:v>0.67643352172854199</c:v>
                </c:pt>
                <c:pt idx="1003">
                  <c:v>0.31114616561839797</c:v>
                </c:pt>
                <c:pt idx="1004">
                  <c:v>0.81781418121719895</c:v>
                </c:pt>
                <c:pt idx="1005">
                  <c:v>0.86575878520234795</c:v>
                </c:pt>
                <c:pt idx="1006">
                  <c:v>0.36067116274646099</c:v>
                </c:pt>
                <c:pt idx="1007">
                  <c:v>0.71669881277718195</c:v>
                </c:pt>
                <c:pt idx="1008">
                  <c:v>0.46503240753993302</c:v>
                </c:pt>
                <c:pt idx="1009">
                  <c:v>0.44358910220701803</c:v>
                </c:pt>
                <c:pt idx="1010">
                  <c:v>0.21383396449108799</c:v>
                </c:pt>
                <c:pt idx="1011">
                  <c:v>0.90933506739114101</c:v>
                </c:pt>
                <c:pt idx="1012">
                  <c:v>0.82934559203384195</c:v>
                </c:pt>
                <c:pt idx="1013">
                  <c:v>0.90503174924263896</c:v>
                </c:pt>
                <c:pt idx="1014">
                  <c:v>0.51584649188762999</c:v>
                </c:pt>
                <c:pt idx="1015">
                  <c:v>0.68430525658547103</c:v>
                </c:pt>
                <c:pt idx="1016">
                  <c:v>0.46378417359954899</c:v>
                </c:pt>
                <c:pt idx="1017">
                  <c:v>0.50692126250315095</c:v>
                </c:pt>
                <c:pt idx="1018">
                  <c:v>0.85624715987634203</c:v>
                </c:pt>
                <c:pt idx="1019">
                  <c:v>0.62096719861196403</c:v>
                </c:pt>
                <c:pt idx="1020">
                  <c:v>0.96665791211862895</c:v>
                </c:pt>
                <c:pt idx="1021">
                  <c:v>0.40465863580337902</c:v>
                </c:pt>
                <c:pt idx="1022">
                  <c:v>0.85931042613311803</c:v>
                </c:pt>
                <c:pt idx="1023">
                  <c:v>0.81101354196125197</c:v>
                </c:pt>
                <c:pt idx="1024">
                  <c:v>0.362801568547582</c:v>
                </c:pt>
                <c:pt idx="1025">
                  <c:v>0.41484510217009801</c:v>
                </c:pt>
                <c:pt idx="1026">
                  <c:v>0.58329902166372105</c:v>
                </c:pt>
                <c:pt idx="1027">
                  <c:v>0.47470222378447202</c:v>
                </c:pt>
                <c:pt idx="1028">
                  <c:v>0.89001637792059995</c:v>
                </c:pt>
                <c:pt idx="1029">
                  <c:v>0.84861074992986396</c:v>
                </c:pt>
                <c:pt idx="1030">
                  <c:v>0.449962136485618</c:v>
                </c:pt>
                <c:pt idx="1031">
                  <c:v>0.40649575550220901</c:v>
                </c:pt>
                <c:pt idx="1032">
                  <c:v>0.59336859970181899</c:v>
                </c:pt>
                <c:pt idx="1033">
                  <c:v>0.80577109386653101</c:v>
                </c:pt>
                <c:pt idx="1034">
                  <c:v>0.82647521297115401</c:v>
                </c:pt>
                <c:pt idx="1035">
                  <c:v>0.52234158058910196</c:v>
                </c:pt>
                <c:pt idx="1036">
                  <c:v>0.827661556593142</c:v>
                </c:pt>
                <c:pt idx="1037">
                  <c:v>9.5688190996535694E-2</c:v>
                </c:pt>
                <c:pt idx="1038">
                  <c:v>0.234469993712801</c:v>
                </c:pt>
                <c:pt idx="1039">
                  <c:v>0.69304596742810598</c:v>
                </c:pt>
                <c:pt idx="1040">
                  <c:v>0.27840575858427402</c:v>
                </c:pt>
                <c:pt idx="1041">
                  <c:v>0.66016714344977001</c:v>
                </c:pt>
                <c:pt idx="1042">
                  <c:v>0.496658384626742</c:v>
                </c:pt>
                <c:pt idx="1043">
                  <c:v>0.86627875335772797</c:v>
                </c:pt>
                <c:pt idx="1044">
                  <c:v>0.82270931893084498</c:v>
                </c:pt>
                <c:pt idx="1045">
                  <c:v>0.44795965164686502</c:v>
                </c:pt>
                <c:pt idx="1046">
                  <c:v>0.82700564885841898</c:v>
                </c:pt>
                <c:pt idx="1047">
                  <c:v>0.51018946234359797</c:v>
                </c:pt>
                <c:pt idx="1048">
                  <c:v>0.59501274085937805</c:v>
                </c:pt>
                <c:pt idx="1049">
                  <c:v>0.41496362770091899</c:v>
                </c:pt>
                <c:pt idx="1050">
                  <c:v>0.233861567028188</c:v>
                </c:pt>
                <c:pt idx="1051">
                  <c:v>0.71668427192875805</c:v>
                </c:pt>
                <c:pt idx="1052">
                  <c:v>0.38760624822525702</c:v>
                </c:pt>
                <c:pt idx="1053">
                  <c:v>0.80002044365438396</c:v>
                </c:pt>
                <c:pt idx="1054">
                  <c:v>0.513906982893651</c:v>
                </c:pt>
                <c:pt idx="1055">
                  <c:v>0.472934821898091</c:v>
                </c:pt>
                <c:pt idx="1056">
                  <c:v>0.50942661086348995</c:v>
                </c:pt>
                <c:pt idx="1057">
                  <c:v>0.91932699562338605</c:v>
                </c:pt>
                <c:pt idx="1058">
                  <c:v>0.75523049608988002</c:v>
                </c:pt>
                <c:pt idx="1059">
                  <c:v>0.78171062955358395</c:v>
                </c:pt>
                <c:pt idx="1060">
                  <c:v>0.56549525022049996</c:v>
                </c:pt>
                <c:pt idx="1061">
                  <c:v>0.69813746586124603</c:v>
                </c:pt>
                <c:pt idx="1062">
                  <c:v>0.45517732368876601</c:v>
                </c:pt>
                <c:pt idx="1063">
                  <c:v>0.80113137748941399</c:v>
                </c:pt>
                <c:pt idx="1064">
                  <c:v>0.15075456139844901</c:v>
                </c:pt>
                <c:pt idx="1065">
                  <c:v>0.56525957684706196</c:v>
                </c:pt>
                <c:pt idx="1066">
                  <c:v>0.65539409439165797</c:v>
                </c:pt>
                <c:pt idx="1067">
                  <c:v>0.40110083937616098</c:v>
                </c:pt>
                <c:pt idx="1068">
                  <c:v>0.97385420082971996</c:v>
                </c:pt>
                <c:pt idx="1069">
                  <c:v>0.72580036011131899</c:v>
                </c:pt>
                <c:pt idx="1070">
                  <c:v>0.81268064758017799</c:v>
                </c:pt>
                <c:pt idx="1071">
                  <c:v>0.85585285228072505</c:v>
                </c:pt>
                <c:pt idx="1072">
                  <c:v>0.20720630875764501</c:v>
                </c:pt>
                <c:pt idx="1073">
                  <c:v>0.89210927654085703</c:v>
                </c:pt>
                <c:pt idx="1074">
                  <c:v>0.57865925512545702</c:v>
                </c:pt>
                <c:pt idx="1075">
                  <c:v>0.55666291449584704</c:v>
                </c:pt>
                <c:pt idx="1076">
                  <c:v>0.32085113732895798</c:v>
                </c:pt>
                <c:pt idx="1077">
                  <c:v>0.24274442693752099</c:v>
                </c:pt>
                <c:pt idx="1078">
                  <c:v>0.33528253968724703</c:v>
                </c:pt>
                <c:pt idx="1079">
                  <c:v>0.59786850051058005</c:v>
                </c:pt>
                <c:pt idx="1080">
                  <c:v>0.75878237119244696</c:v>
                </c:pt>
                <c:pt idx="1081">
                  <c:v>0.82949001785184595</c:v>
                </c:pt>
                <c:pt idx="1082">
                  <c:v>0.69768153943859101</c:v>
                </c:pt>
                <c:pt idx="1083">
                  <c:v>0.67182103063158705</c:v>
                </c:pt>
                <c:pt idx="1084">
                  <c:v>0.85524558119551097</c:v>
                </c:pt>
                <c:pt idx="1085">
                  <c:v>0.739361701266254</c:v>
                </c:pt>
                <c:pt idx="1086">
                  <c:v>0.206121316898499</c:v>
                </c:pt>
                <c:pt idx="1087">
                  <c:v>0.97950914719833804</c:v>
                </c:pt>
                <c:pt idx="1088">
                  <c:v>0.53587492878188803</c:v>
                </c:pt>
                <c:pt idx="1089">
                  <c:v>0.842071342693686</c:v>
                </c:pt>
                <c:pt idx="1090">
                  <c:v>0.57177986749438003</c:v>
                </c:pt>
                <c:pt idx="1091">
                  <c:v>0.744856275335124</c:v>
                </c:pt>
                <c:pt idx="1092">
                  <c:v>0.90500281439865704</c:v>
                </c:pt>
                <c:pt idx="1093">
                  <c:v>0.35423901941618002</c:v>
                </c:pt>
                <c:pt idx="1094">
                  <c:v>0.622330848890708</c:v>
                </c:pt>
                <c:pt idx="1095">
                  <c:v>0.83548492761367998</c:v>
                </c:pt>
                <c:pt idx="1096">
                  <c:v>0.82688527133387402</c:v>
                </c:pt>
                <c:pt idx="1097">
                  <c:v>0.73213727537407203</c:v>
                </c:pt>
                <c:pt idx="1098">
                  <c:v>0.82653618911859905</c:v>
                </c:pt>
                <c:pt idx="1099">
                  <c:v>0.17487544481895601</c:v>
                </c:pt>
                <c:pt idx="1100">
                  <c:v>0.55127498788815599</c:v>
                </c:pt>
                <c:pt idx="1101">
                  <c:v>0.95161510602826405</c:v>
                </c:pt>
                <c:pt idx="1102">
                  <c:v>0.77263986764951798</c:v>
                </c:pt>
                <c:pt idx="1103">
                  <c:v>0.49710441613517498</c:v>
                </c:pt>
                <c:pt idx="1104">
                  <c:v>0.63235557979574097</c:v>
                </c:pt>
                <c:pt idx="1105">
                  <c:v>0.29361502249075699</c:v>
                </c:pt>
                <c:pt idx="1106">
                  <c:v>0.138361103617967</c:v>
                </c:pt>
                <c:pt idx="1107">
                  <c:v>0.94411623887822305</c:v>
                </c:pt>
                <c:pt idx="1108">
                  <c:v>0.53782442374969797</c:v>
                </c:pt>
                <c:pt idx="1109">
                  <c:v>8.8232559023856405E-2</c:v>
                </c:pt>
                <c:pt idx="1110">
                  <c:v>0.84180715989111998</c:v>
                </c:pt>
                <c:pt idx="1111">
                  <c:v>0.60488827428224701</c:v>
                </c:pt>
                <c:pt idx="1112">
                  <c:v>0.92348173704327396</c:v>
                </c:pt>
                <c:pt idx="1113">
                  <c:v>0.95356387882558802</c:v>
                </c:pt>
                <c:pt idx="1114">
                  <c:v>0.213331635606165</c:v>
                </c:pt>
                <c:pt idx="1115">
                  <c:v>0.468739009635881</c:v>
                </c:pt>
                <c:pt idx="1116">
                  <c:v>0.49700058116213702</c:v>
                </c:pt>
                <c:pt idx="1117">
                  <c:v>0.572879966974846</c:v>
                </c:pt>
                <c:pt idx="1118">
                  <c:v>0.84931739395287797</c:v>
                </c:pt>
                <c:pt idx="1119">
                  <c:v>0.86164212302820897</c:v>
                </c:pt>
                <c:pt idx="1120">
                  <c:v>0.92530315470255997</c:v>
                </c:pt>
                <c:pt idx="1121">
                  <c:v>0.80268350647942099</c:v>
                </c:pt>
                <c:pt idx="1122">
                  <c:v>0.88864334855746097</c:v>
                </c:pt>
                <c:pt idx="1123">
                  <c:v>0.70586275855786795</c:v>
                </c:pt>
                <c:pt idx="1124">
                  <c:v>0.71738384920760501</c:v>
                </c:pt>
                <c:pt idx="1125">
                  <c:v>0.44008447623409103</c:v>
                </c:pt>
                <c:pt idx="1126">
                  <c:v>0.162668036250703</c:v>
                </c:pt>
                <c:pt idx="1127">
                  <c:v>0.31381423059305502</c:v>
                </c:pt>
                <c:pt idx="1128">
                  <c:v>0.48003622625933601</c:v>
                </c:pt>
                <c:pt idx="1129">
                  <c:v>0.56367808989409396</c:v>
                </c:pt>
                <c:pt idx="1130">
                  <c:v>0.74148202146820996</c:v>
                </c:pt>
                <c:pt idx="1131">
                  <c:v>0.54345350100892298</c:v>
                </c:pt>
                <c:pt idx="1132">
                  <c:v>0.82186219626826396</c:v>
                </c:pt>
                <c:pt idx="1133">
                  <c:v>0.40592740350262702</c:v>
                </c:pt>
                <c:pt idx="1134">
                  <c:v>0.75326598291119096</c:v>
                </c:pt>
                <c:pt idx="1135">
                  <c:v>0.83866795208432698</c:v>
                </c:pt>
                <c:pt idx="1136">
                  <c:v>0.54504664441723905</c:v>
                </c:pt>
                <c:pt idx="1137">
                  <c:v>0.68857777392715203</c:v>
                </c:pt>
                <c:pt idx="1138">
                  <c:v>0.92268798780922401</c:v>
                </c:pt>
                <c:pt idx="1139">
                  <c:v>0.80059989969280998</c:v>
                </c:pt>
                <c:pt idx="1140">
                  <c:v>0.66047263148805702</c:v>
                </c:pt>
                <c:pt idx="1141">
                  <c:v>0.87747295095845801</c:v>
                </c:pt>
                <c:pt idx="1142">
                  <c:v>9.4640318792323902E-2</c:v>
                </c:pt>
                <c:pt idx="1143">
                  <c:v>0.44604265532873699</c:v>
                </c:pt>
                <c:pt idx="1144">
                  <c:v>0.69662010805421604</c:v>
                </c:pt>
                <c:pt idx="1145">
                  <c:v>0.28250889209379898</c:v>
                </c:pt>
                <c:pt idx="1146">
                  <c:v>0.46798187039748901</c:v>
                </c:pt>
                <c:pt idx="1147">
                  <c:v>0.80223191335948196</c:v>
                </c:pt>
                <c:pt idx="1148">
                  <c:v>0.77216277317647397</c:v>
                </c:pt>
                <c:pt idx="1149">
                  <c:v>0.197688874690822</c:v>
                </c:pt>
                <c:pt idx="1150">
                  <c:v>0.93625934104415098</c:v>
                </c:pt>
                <c:pt idx="1151">
                  <c:v>0.71228014937109296</c:v>
                </c:pt>
                <c:pt idx="1152">
                  <c:v>0.90930013756798</c:v>
                </c:pt>
                <c:pt idx="1153">
                  <c:v>0.362507595514588</c:v>
                </c:pt>
                <c:pt idx="1154">
                  <c:v>0.37163191719335098</c:v>
                </c:pt>
                <c:pt idx="1155">
                  <c:v>0.71889543351704999</c:v>
                </c:pt>
                <c:pt idx="1156">
                  <c:v>0.32276302783619598</c:v>
                </c:pt>
                <c:pt idx="1157">
                  <c:v>0.61421798078328405</c:v>
                </c:pt>
                <c:pt idx="1158">
                  <c:v>0.43591680751126399</c:v>
                </c:pt>
                <c:pt idx="1159">
                  <c:v>0.31142389907145501</c:v>
                </c:pt>
                <c:pt idx="1160">
                  <c:v>0.71964484043038801</c:v>
                </c:pt>
                <c:pt idx="1161">
                  <c:v>0.78303778606093799</c:v>
                </c:pt>
                <c:pt idx="1162">
                  <c:v>0.94681833134877202</c:v>
                </c:pt>
                <c:pt idx="1163">
                  <c:v>0.61238085644556906</c:v>
                </c:pt>
                <c:pt idx="1164">
                  <c:v>0.40800207537356198</c:v>
                </c:pt>
                <c:pt idx="1165">
                  <c:v>0.61519699216951296</c:v>
                </c:pt>
                <c:pt idx="1166">
                  <c:v>0.114976110681432</c:v>
                </c:pt>
                <c:pt idx="1167">
                  <c:v>0.62767785403564402</c:v>
                </c:pt>
                <c:pt idx="1168">
                  <c:v>0.65942528404123801</c:v>
                </c:pt>
                <c:pt idx="1169">
                  <c:v>0.37510481643857202</c:v>
                </c:pt>
                <c:pt idx="1170">
                  <c:v>0.86933263005599004</c:v>
                </c:pt>
                <c:pt idx="1171">
                  <c:v>0.63203100355894504</c:v>
                </c:pt>
                <c:pt idx="1172">
                  <c:v>8.3317622364823901E-2</c:v>
                </c:pt>
                <c:pt idx="1173">
                  <c:v>0.77486200911389802</c:v>
                </c:pt>
                <c:pt idx="1174">
                  <c:v>0.36312318908176999</c:v>
                </c:pt>
                <c:pt idx="1175">
                  <c:v>0.28542691420944</c:v>
                </c:pt>
                <c:pt idx="1176">
                  <c:v>0.92159410872259095</c:v>
                </c:pt>
                <c:pt idx="1177">
                  <c:v>0.63232453822774504</c:v>
                </c:pt>
                <c:pt idx="1178">
                  <c:v>0.41959198024939698</c:v>
                </c:pt>
                <c:pt idx="1179">
                  <c:v>0.76201096937408597</c:v>
                </c:pt>
                <c:pt idx="1180">
                  <c:v>0.58918896182098002</c:v>
                </c:pt>
                <c:pt idx="1181">
                  <c:v>0.71302148625161799</c:v>
                </c:pt>
                <c:pt idx="1182">
                  <c:v>0.48882952229679599</c:v>
                </c:pt>
                <c:pt idx="1183">
                  <c:v>0.214783974460105</c:v>
                </c:pt>
                <c:pt idx="1184">
                  <c:v>0.82921277479214295</c:v>
                </c:pt>
                <c:pt idx="1185">
                  <c:v>0.36821514366336999</c:v>
                </c:pt>
                <c:pt idx="1186">
                  <c:v>0.20906987231851201</c:v>
                </c:pt>
                <c:pt idx="1187">
                  <c:v>0.33132470094575101</c:v>
                </c:pt>
                <c:pt idx="1188">
                  <c:v>0.59703576563420901</c:v>
                </c:pt>
                <c:pt idx="1189">
                  <c:v>0.81890410924076795</c:v>
                </c:pt>
                <c:pt idx="1190">
                  <c:v>0.171893417084654</c:v>
                </c:pt>
                <c:pt idx="1191">
                  <c:v>0.13568820952239899</c:v>
                </c:pt>
                <c:pt idx="1192">
                  <c:v>0.79519414768478303</c:v>
                </c:pt>
                <c:pt idx="1193">
                  <c:v>0.69510147525749399</c:v>
                </c:pt>
                <c:pt idx="1194">
                  <c:v>0.54873698598406895</c:v>
                </c:pt>
                <c:pt idx="1195">
                  <c:v>0.82367389508285804</c:v>
                </c:pt>
                <c:pt idx="1196">
                  <c:v>0.496589995798141</c:v>
                </c:pt>
                <c:pt idx="1197">
                  <c:v>0.75633781269446798</c:v>
                </c:pt>
                <c:pt idx="1198">
                  <c:v>0.62389024646893299</c:v>
                </c:pt>
                <c:pt idx="1199">
                  <c:v>7.3264392987773999E-2</c:v>
                </c:pt>
                <c:pt idx="1200">
                  <c:v>0.77161647627060503</c:v>
                </c:pt>
                <c:pt idx="1201">
                  <c:v>0.68511834362198898</c:v>
                </c:pt>
                <c:pt idx="1202">
                  <c:v>0.39872491748505201</c:v>
                </c:pt>
                <c:pt idx="1203">
                  <c:v>0.61316938322468195</c:v>
                </c:pt>
                <c:pt idx="1204">
                  <c:v>0.73143963797924805</c:v>
                </c:pt>
                <c:pt idx="1205">
                  <c:v>0.41360535336225002</c:v>
                </c:pt>
                <c:pt idx="1206">
                  <c:v>0.17891719212480101</c:v>
                </c:pt>
                <c:pt idx="1207">
                  <c:v>0.46499274872051599</c:v>
                </c:pt>
                <c:pt idx="1208">
                  <c:v>0.55523324891007197</c:v>
                </c:pt>
                <c:pt idx="1209">
                  <c:v>0.24287353508670001</c:v>
                </c:pt>
                <c:pt idx="1210">
                  <c:v>0.433282462661365</c:v>
                </c:pt>
                <c:pt idx="1211">
                  <c:v>0.43377934001326801</c:v>
                </c:pt>
                <c:pt idx="1212">
                  <c:v>0.79626951647597</c:v>
                </c:pt>
                <c:pt idx="1213">
                  <c:v>0.38134292431114197</c:v>
                </c:pt>
                <c:pt idx="1214">
                  <c:v>0.53301032717730501</c:v>
                </c:pt>
                <c:pt idx="1215">
                  <c:v>0.64518808612994105</c:v>
                </c:pt>
                <c:pt idx="1216">
                  <c:v>0.35965414010945002</c:v>
                </c:pt>
                <c:pt idx="1217">
                  <c:v>0.26168882881315803</c:v>
                </c:pt>
                <c:pt idx="1218">
                  <c:v>0.439802848860818</c:v>
                </c:pt>
                <c:pt idx="1219">
                  <c:v>0.54245332438869498</c:v>
                </c:pt>
                <c:pt idx="1220">
                  <c:v>0.35820774028192798</c:v>
                </c:pt>
                <c:pt idx="1221">
                  <c:v>0.66165350667923495</c:v>
                </c:pt>
                <c:pt idx="1222">
                  <c:v>0.66220705974717098</c:v>
                </c:pt>
                <c:pt idx="1223">
                  <c:v>0.139570477953149</c:v>
                </c:pt>
                <c:pt idx="1224">
                  <c:v>0.70104104301329995</c:v>
                </c:pt>
                <c:pt idx="1225">
                  <c:v>0.83071408464918695</c:v>
                </c:pt>
                <c:pt idx="1226">
                  <c:v>0.56110929409691301</c:v>
                </c:pt>
                <c:pt idx="1227">
                  <c:v>0.83489415217392104</c:v>
                </c:pt>
                <c:pt idx="1228">
                  <c:v>0.29999418925295002</c:v>
                </c:pt>
                <c:pt idx="1229">
                  <c:v>0.31519611471724202</c:v>
                </c:pt>
                <c:pt idx="1230">
                  <c:v>0.90951797275566004</c:v>
                </c:pt>
                <c:pt idx="1231">
                  <c:v>0.702751626960742</c:v>
                </c:pt>
                <c:pt idx="1232">
                  <c:v>0.77280047408823904</c:v>
                </c:pt>
                <c:pt idx="1233">
                  <c:v>0.54600089203929802</c:v>
                </c:pt>
                <c:pt idx="1234">
                  <c:v>0.40309715768094001</c:v>
                </c:pt>
                <c:pt idx="1235">
                  <c:v>0.69699985707643997</c:v>
                </c:pt>
                <c:pt idx="1236">
                  <c:v>0.243101366214454</c:v>
                </c:pt>
                <c:pt idx="1237">
                  <c:v>0.64098922835917305</c:v>
                </c:pt>
                <c:pt idx="1238">
                  <c:v>0.47187342007213301</c:v>
                </c:pt>
                <c:pt idx="1239">
                  <c:v>0.91708633359240099</c:v>
                </c:pt>
                <c:pt idx="1240">
                  <c:v>0.84263353432504795</c:v>
                </c:pt>
                <c:pt idx="1241">
                  <c:v>0.54480414888152096</c:v>
                </c:pt>
                <c:pt idx="1242">
                  <c:v>0.25993535154278102</c:v>
                </c:pt>
                <c:pt idx="1243">
                  <c:v>0.68618113265968705</c:v>
                </c:pt>
                <c:pt idx="1244">
                  <c:v>0.67417680538908598</c:v>
                </c:pt>
                <c:pt idx="1245">
                  <c:v>0.424592208299789</c:v>
                </c:pt>
                <c:pt idx="1246">
                  <c:v>0.47030973090172901</c:v>
                </c:pt>
                <c:pt idx="1247">
                  <c:v>0.51690684461308201</c:v>
                </c:pt>
                <c:pt idx="1248">
                  <c:v>0.91281457461154603</c:v>
                </c:pt>
                <c:pt idx="1249">
                  <c:v>0.72377424909897603</c:v>
                </c:pt>
                <c:pt idx="1250">
                  <c:v>0.20833944876725699</c:v>
                </c:pt>
                <c:pt idx="1251">
                  <c:v>0.73908205129120796</c:v>
                </c:pt>
                <c:pt idx="1252">
                  <c:v>0.87717570521315602</c:v>
                </c:pt>
                <c:pt idx="1253">
                  <c:v>0.59116107202100199</c:v>
                </c:pt>
                <c:pt idx="1254">
                  <c:v>0.62800124084904896</c:v>
                </c:pt>
                <c:pt idx="1255">
                  <c:v>0.41134426013407199</c:v>
                </c:pt>
                <c:pt idx="1256">
                  <c:v>0.773657343124596</c:v>
                </c:pt>
                <c:pt idx="1257">
                  <c:v>0.85123386435678505</c:v>
                </c:pt>
                <c:pt idx="1258">
                  <c:v>0.40479894111463899</c:v>
                </c:pt>
                <c:pt idx="1259">
                  <c:v>0.50000279501165301</c:v>
                </c:pt>
                <c:pt idx="1260">
                  <c:v>0.51976975797570801</c:v>
                </c:pt>
                <c:pt idx="1261">
                  <c:v>0.70542591391107501</c:v>
                </c:pt>
                <c:pt idx="1262">
                  <c:v>0.84662308107436401</c:v>
                </c:pt>
                <c:pt idx="1263">
                  <c:v>0.53301930769308503</c:v>
                </c:pt>
                <c:pt idx="1264">
                  <c:v>0.579402146895313</c:v>
                </c:pt>
                <c:pt idx="1265">
                  <c:v>0.360844481574149</c:v>
                </c:pt>
                <c:pt idx="1266">
                  <c:v>0.66931222144746405</c:v>
                </c:pt>
                <c:pt idx="1267">
                  <c:v>0.51808801755164602</c:v>
                </c:pt>
                <c:pt idx="1268">
                  <c:v>0.91897674736203905</c:v>
                </c:pt>
                <c:pt idx="1269">
                  <c:v>0.49824796246908398</c:v>
                </c:pt>
                <c:pt idx="1270">
                  <c:v>0.44622920520375597</c:v>
                </c:pt>
                <c:pt idx="1271">
                  <c:v>0.83763317811778204</c:v>
                </c:pt>
                <c:pt idx="1272">
                  <c:v>0.244158193634476</c:v>
                </c:pt>
                <c:pt idx="1273">
                  <c:v>0.57751928491749605</c:v>
                </c:pt>
                <c:pt idx="1274">
                  <c:v>0.55237413106547095</c:v>
                </c:pt>
                <c:pt idx="1275">
                  <c:v>0.16492258558122899</c:v>
                </c:pt>
                <c:pt idx="1276">
                  <c:v>0.59217336394135101</c:v>
                </c:pt>
                <c:pt idx="1277">
                  <c:v>0.41233420696243001</c:v>
                </c:pt>
                <c:pt idx="1278">
                  <c:v>0.85800123905851899</c:v>
                </c:pt>
                <c:pt idx="1279">
                  <c:v>0.88868047606308498</c:v>
                </c:pt>
                <c:pt idx="1280">
                  <c:v>0.44041179562881699</c:v>
                </c:pt>
                <c:pt idx="1281">
                  <c:v>0.68290576570769801</c:v>
                </c:pt>
                <c:pt idx="1282">
                  <c:v>0.30150292457195199</c:v>
                </c:pt>
                <c:pt idx="1283">
                  <c:v>0.20874230321730999</c:v>
                </c:pt>
                <c:pt idx="1284">
                  <c:v>0.94020562879855096</c:v>
                </c:pt>
                <c:pt idx="1285">
                  <c:v>0.66762611032588304</c:v>
                </c:pt>
                <c:pt idx="1286">
                  <c:v>0.61808441815137904</c:v>
                </c:pt>
                <c:pt idx="1287">
                  <c:v>0.44212729575601201</c:v>
                </c:pt>
                <c:pt idx="1288">
                  <c:v>0.221734728218868</c:v>
                </c:pt>
                <c:pt idx="1289">
                  <c:v>0.81350995488663302</c:v>
                </c:pt>
                <c:pt idx="1290">
                  <c:v>0.43005824008840099</c:v>
                </c:pt>
                <c:pt idx="1291">
                  <c:v>0.77785998671117995</c:v>
                </c:pt>
                <c:pt idx="1292">
                  <c:v>0.35800345288407798</c:v>
                </c:pt>
                <c:pt idx="1293">
                  <c:v>0.563259925727293</c:v>
                </c:pt>
                <c:pt idx="1294">
                  <c:v>0.88292642583620895</c:v>
                </c:pt>
                <c:pt idx="1295">
                  <c:v>0.376162965043283</c:v>
                </c:pt>
                <c:pt idx="1296">
                  <c:v>0.17000313139175</c:v>
                </c:pt>
                <c:pt idx="1297">
                  <c:v>0.61368802698555902</c:v>
                </c:pt>
                <c:pt idx="1298">
                  <c:v>0.87275675184638302</c:v>
                </c:pt>
                <c:pt idx="1299">
                  <c:v>0.33912485313347301</c:v>
                </c:pt>
                <c:pt idx="1300">
                  <c:v>0.21581740776196501</c:v>
                </c:pt>
                <c:pt idx="1301">
                  <c:v>0.178244465496567</c:v>
                </c:pt>
                <c:pt idx="1302">
                  <c:v>0.55560912422369801</c:v>
                </c:pt>
                <c:pt idx="1303">
                  <c:v>0.40436855799858001</c:v>
                </c:pt>
                <c:pt idx="1304">
                  <c:v>0.77231892730784102</c:v>
                </c:pt>
                <c:pt idx="1305">
                  <c:v>0.79309511204661098</c:v>
                </c:pt>
                <c:pt idx="1306">
                  <c:v>0.46289783880529001</c:v>
                </c:pt>
                <c:pt idx="1307">
                  <c:v>0.76277071176465105</c:v>
                </c:pt>
                <c:pt idx="1308">
                  <c:v>0.427865021391306</c:v>
                </c:pt>
                <c:pt idx="1309">
                  <c:v>0.78761527801110198</c:v>
                </c:pt>
                <c:pt idx="1310">
                  <c:v>0.88739711716093195</c:v>
                </c:pt>
                <c:pt idx="1311">
                  <c:v>0.49502123846723101</c:v>
                </c:pt>
                <c:pt idx="1312">
                  <c:v>0.42810082253083298</c:v>
                </c:pt>
                <c:pt idx="1313">
                  <c:v>0.20784027337006999</c:v>
                </c:pt>
                <c:pt idx="1314">
                  <c:v>0.41261137928610803</c:v>
                </c:pt>
                <c:pt idx="1315">
                  <c:v>0.77921801730139795</c:v>
                </c:pt>
                <c:pt idx="1316">
                  <c:v>0.89901922388514099</c:v>
                </c:pt>
                <c:pt idx="1317">
                  <c:v>0.76475545215813001</c:v>
                </c:pt>
                <c:pt idx="1318">
                  <c:v>0.441380634199252</c:v>
                </c:pt>
                <c:pt idx="1319">
                  <c:v>0.63939306137227703</c:v>
                </c:pt>
                <c:pt idx="1320">
                  <c:v>0.463686067275217</c:v>
                </c:pt>
                <c:pt idx="1321">
                  <c:v>0.83506666060212698</c:v>
                </c:pt>
                <c:pt idx="1322">
                  <c:v>0.263960686548602</c:v>
                </c:pt>
                <c:pt idx="1323">
                  <c:v>0.75773437281686495</c:v>
                </c:pt>
                <c:pt idx="1324">
                  <c:v>0.97436246451612196</c:v>
                </c:pt>
                <c:pt idx="1325">
                  <c:v>0.20504323731469201</c:v>
                </c:pt>
                <c:pt idx="1326">
                  <c:v>0.48028567027122598</c:v>
                </c:pt>
                <c:pt idx="1327">
                  <c:v>0.38353398918923098</c:v>
                </c:pt>
                <c:pt idx="1328">
                  <c:v>0.31154784965663701</c:v>
                </c:pt>
                <c:pt idx="1329">
                  <c:v>0.74342635931887902</c:v>
                </c:pt>
                <c:pt idx="1330">
                  <c:v>0.497155456235499</c:v>
                </c:pt>
                <c:pt idx="1331">
                  <c:v>0.41305449989653897</c:v>
                </c:pt>
                <c:pt idx="1332">
                  <c:v>0.887290949883209</c:v>
                </c:pt>
                <c:pt idx="1333">
                  <c:v>0.73805005236947496</c:v>
                </c:pt>
                <c:pt idx="1334">
                  <c:v>0.56174649962468304</c:v>
                </c:pt>
                <c:pt idx="1335">
                  <c:v>0.50389047777967599</c:v>
                </c:pt>
                <c:pt idx="1336">
                  <c:v>0.17429655153649601</c:v>
                </c:pt>
                <c:pt idx="1337">
                  <c:v>0.41257914362096598</c:v>
                </c:pt>
                <c:pt idx="1338">
                  <c:v>0.14930165745196899</c:v>
                </c:pt>
                <c:pt idx="1339">
                  <c:v>0.81921373514544105</c:v>
                </c:pt>
                <c:pt idx="1340">
                  <c:v>0.67777395721338596</c:v>
                </c:pt>
                <c:pt idx="1341">
                  <c:v>0.56624133606249505</c:v>
                </c:pt>
                <c:pt idx="1342">
                  <c:v>0.71480554634640003</c:v>
                </c:pt>
                <c:pt idx="1343">
                  <c:v>0.123884555626633</c:v>
                </c:pt>
                <c:pt idx="1344">
                  <c:v>0.83564766831410497</c:v>
                </c:pt>
                <c:pt idx="1345">
                  <c:v>0.58877492036881796</c:v>
                </c:pt>
                <c:pt idx="1346">
                  <c:v>0.87766947006978602</c:v>
                </c:pt>
                <c:pt idx="1347">
                  <c:v>0.85695808604208301</c:v>
                </c:pt>
                <c:pt idx="1348">
                  <c:v>0.55358336103323402</c:v>
                </c:pt>
                <c:pt idx="1349">
                  <c:v>0.585506425776122</c:v>
                </c:pt>
                <c:pt idx="1350">
                  <c:v>0.90606932612166302</c:v>
                </c:pt>
                <c:pt idx="1351">
                  <c:v>0.51686162040750905</c:v>
                </c:pt>
                <c:pt idx="1352">
                  <c:v>0.69616645089064599</c:v>
                </c:pt>
                <c:pt idx="1353">
                  <c:v>0.60910261510800101</c:v>
                </c:pt>
                <c:pt idx="1354">
                  <c:v>0.14240143744886399</c:v>
                </c:pt>
                <c:pt idx="1355">
                  <c:v>0.73148999037981799</c:v>
                </c:pt>
                <c:pt idx="1356">
                  <c:v>0.50261122367121902</c:v>
                </c:pt>
                <c:pt idx="1357">
                  <c:v>0.184662311494731</c:v>
                </c:pt>
                <c:pt idx="1358">
                  <c:v>0.92489196793987405</c:v>
                </c:pt>
                <c:pt idx="1359">
                  <c:v>0.49769559505904798</c:v>
                </c:pt>
                <c:pt idx="1360">
                  <c:v>0.76533501554706795</c:v>
                </c:pt>
                <c:pt idx="1361">
                  <c:v>0.31842328855324997</c:v>
                </c:pt>
                <c:pt idx="1362">
                  <c:v>0.74623813703305997</c:v>
                </c:pt>
                <c:pt idx="1363">
                  <c:v>0.43527968746522999</c:v>
                </c:pt>
                <c:pt idx="1364">
                  <c:v>0.58231874714461795</c:v>
                </c:pt>
                <c:pt idx="1365">
                  <c:v>0.79148179936745999</c:v>
                </c:pt>
                <c:pt idx="1366">
                  <c:v>0.72567332086828396</c:v>
                </c:pt>
                <c:pt idx="1367">
                  <c:v>0.40791662505829701</c:v>
                </c:pt>
                <c:pt idx="1368">
                  <c:v>8.1722341435671794E-2</c:v>
                </c:pt>
                <c:pt idx="1369">
                  <c:v>0.75054011975646795</c:v>
                </c:pt>
                <c:pt idx="1370">
                  <c:v>0.89761414983627996</c:v>
                </c:pt>
                <c:pt idx="1371">
                  <c:v>0.58262260505270602</c:v>
                </c:pt>
                <c:pt idx="1372">
                  <c:v>0.89422648641370905</c:v>
                </c:pt>
                <c:pt idx="1373">
                  <c:v>0.75756759651786398</c:v>
                </c:pt>
                <c:pt idx="1374">
                  <c:v>0.22678623134145001</c:v>
                </c:pt>
                <c:pt idx="1375">
                  <c:v>0.30413210071631203</c:v>
                </c:pt>
                <c:pt idx="1376">
                  <c:v>0.48675849887205103</c:v>
                </c:pt>
                <c:pt idx="1377">
                  <c:v>0.57726256897621997</c:v>
                </c:pt>
                <c:pt idx="1378">
                  <c:v>0.21577441734219899</c:v>
                </c:pt>
                <c:pt idx="1379">
                  <c:v>0.83291223521563695</c:v>
                </c:pt>
                <c:pt idx="1380">
                  <c:v>0.37219678417049101</c:v>
                </c:pt>
                <c:pt idx="1381">
                  <c:v>0.51685149008145104</c:v>
                </c:pt>
                <c:pt idx="1382">
                  <c:v>0.26525115859780901</c:v>
                </c:pt>
                <c:pt idx="1383">
                  <c:v>0.41954512460992199</c:v>
                </c:pt>
                <c:pt idx="1384">
                  <c:v>0.18225552827031299</c:v>
                </c:pt>
                <c:pt idx="1385">
                  <c:v>0.87252581209812896</c:v>
                </c:pt>
                <c:pt idx="1386">
                  <c:v>0.20511778565713401</c:v>
                </c:pt>
                <c:pt idx="1387">
                  <c:v>0.67015919077366104</c:v>
                </c:pt>
                <c:pt idx="1388">
                  <c:v>0.44483631821745501</c:v>
                </c:pt>
                <c:pt idx="1389">
                  <c:v>0.45059326316252002</c:v>
                </c:pt>
                <c:pt idx="1390">
                  <c:v>0.276717339314973</c:v>
                </c:pt>
                <c:pt idx="1391">
                  <c:v>0.47400496832322497</c:v>
                </c:pt>
                <c:pt idx="1392">
                  <c:v>0.53988593873911195</c:v>
                </c:pt>
                <c:pt idx="1393">
                  <c:v>0.53867690104594401</c:v>
                </c:pt>
                <c:pt idx="1394">
                  <c:v>0.16182109766880301</c:v>
                </c:pt>
                <c:pt idx="1395">
                  <c:v>0.43834583328927801</c:v>
                </c:pt>
                <c:pt idx="1396">
                  <c:v>0.82057828925665199</c:v>
                </c:pt>
                <c:pt idx="1397">
                  <c:v>0.70961842284574905</c:v>
                </c:pt>
                <c:pt idx="1398">
                  <c:v>2.2691882110802999E-2</c:v>
                </c:pt>
                <c:pt idx="1399">
                  <c:v>0.43173509598920001</c:v>
                </c:pt>
                <c:pt idx="1400">
                  <c:v>0.681415647534795</c:v>
                </c:pt>
                <c:pt idx="1401">
                  <c:v>0.14479442127487699</c:v>
                </c:pt>
                <c:pt idx="1402">
                  <c:v>0.80335495445122995</c:v>
                </c:pt>
                <c:pt idx="1403">
                  <c:v>0.51168715236786</c:v>
                </c:pt>
                <c:pt idx="1404">
                  <c:v>0.98815226125260702</c:v>
                </c:pt>
                <c:pt idx="1405">
                  <c:v>0.82876266278336996</c:v>
                </c:pt>
                <c:pt idx="1406">
                  <c:v>0.48798043065767999</c:v>
                </c:pt>
                <c:pt idx="1407">
                  <c:v>0.68555954430675903</c:v>
                </c:pt>
                <c:pt idx="1408">
                  <c:v>0.69260763406000203</c:v>
                </c:pt>
                <c:pt idx="1409">
                  <c:v>0.52771342748556505</c:v>
                </c:pt>
                <c:pt idx="1410">
                  <c:v>0.11289300684426901</c:v>
                </c:pt>
                <c:pt idx="1411">
                  <c:v>0.10373677177929699</c:v>
                </c:pt>
                <c:pt idx="1412">
                  <c:v>0.28569143522312002</c:v>
                </c:pt>
                <c:pt idx="1413">
                  <c:v>7.5469455129086802E-2</c:v>
                </c:pt>
                <c:pt idx="1414">
                  <c:v>0.71649043663707501</c:v>
                </c:pt>
                <c:pt idx="1415">
                  <c:v>0.24922690706745801</c:v>
                </c:pt>
                <c:pt idx="1416">
                  <c:v>0.80220457550896895</c:v>
                </c:pt>
                <c:pt idx="1417">
                  <c:v>0.33562854087459798</c:v>
                </c:pt>
                <c:pt idx="1418">
                  <c:v>0.61501563943234905</c:v>
                </c:pt>
                <c:pt idx="1419">
                  <c:v>0.77147496507024005</c:v>
                </c:pt>
                <c:pt idx="1420">
                  <c:v>0.74929610948528802</c:v>
                </c:pt>
                <c:pt idx="1421">
                  <c:v>0.97807061829634001</c:v>
                </c:pt>
                <c:pt idx="1422">
                  <c:v>0.65319205454264695</c:v>
                </c:pt>
                <c:pt idx="1423">
                  <c:v>0.55577164759921105</c:v>
                </c:pt>
                <c:pt idx="1424">
                  <c:v>0.838720908470029</c:v>
                </c:pt>
                <c:pt idx="1425">
                  <c:v>0.58892952916586505</c:v>
                </c:pt>
                <c:pt idx="1426">
                  <c:v>0.727832734135757</c:v>
                </c:pt>
                <c:pt idx="1427">
                  <c:v>0.649820803725778</c:v>
                </c:pt>
                <c:pt idx="1428">
                  <c:v>0.62746052120745599</c:v>
                </c:pt>
                <c:pt idx="1429">
                  <c:v>0.72847777805837399</c:v>
                </c:pt>
                <c:pt idx="1430">
                  <c:v>0.96301817903242504</c:v>
                </c:pt>
                <c:pt idx="1431">
                  <c:v>0.16584052086770301</c:v>
                </c:pt>
                <c:pt idx="1432">
                  <c:v>0.61245988836821896</c:v>
                </c:pt>
                <c:pt idx="1433">
                  <c:v>0.55742508723935402</c:v>
                </c:pt>
                <c:pt idx="1434">
                  <c:v>0.12805117541705399</c:v>
                </c:pt>
                <c:pt idx="1435">
                  <c:v>0.50020631707423302</c:v>
                </c:pt>
                <c:pt idx="1436">
                  <c:v>0.82234166580878598</c:v>
                </c:pt>
                <c:pt idx="1437">
                  <c:v>0.42615640029875401</c:v>
                </c:pt>
                <c:pt idx="1438">
                  <c:v>0.110339575868953</c:v>
                </c:pt>
                <c:pt idx="1439">
                  <c:v>0.104071282580705</c:v>
                </c:pt>
                <c:pt idx="1440">
                  <c:v>0.616052731788167</c:v>
                </c:pt>
                <c:pt idx="1441">
                  <c:v>0.58135937256467796</c:v>
                </c:pt>
                <c:pt idx="1442">
                  <c:v>0.40665588224883897</c:v>
                </c:pt>
                <c:pt idx="1443">
                  <c:v>0.49419548035840499</c:v>
                </c:pt>
                <c:pt idx="1444">
                  <c:v>0.57804739000303296</c:v>
                </c:pt>
                <c:pt idx="1445">
                  <c:v>0.32874610538333698</c:v>
                </c:pt>
                <c:pt idx="1446">
                  <c:v>0.88183357161192499</c:v>
                </c:pt>
                <c:pt idx="1447">
                  <c:v>0.37152598033392797</c:v>
                </c:pt>
                <c:pt idx="1448">
                  <c:v>0.43148322590827698</c:v>
                </c:pt>
                <c:pt idx="1449">
                  <c:v>0.47201758179730402</c:v>
                </c:pt>
                <c:pt idx="1450">
                  <c:v>0.23253363166222499</c:v>
                </c:pt>
                <c:pt idx="1451">
                  <c:v>0.39645316183660401</c:v>
                </c:pt>
                <c:pt idx="1452">
                  <c:v>0.65471501031297497</c:v>
                </c:pt>
                <c:pt idx="1453">
                  <c:v>0.151827022857701</c:v>
                </c:pt>
                <c:pt idx="1454">
                  <c:v>0.25443703931748102</c:v>
                </c:pt>
                <c:pt idx="1455">
                  <c:v>0.75623994799031102</c:v>
                </c:pt>
                <c:pt idx="1456">
                  <c:v>0.889695450291622</c:v>
                </c:pt>
                <c:pt idx="1457">
                  <c:v>0.13876031351593099</c:v>
                </c:pt>
                <c:pt idx="1458">
                  <c:v>0.41027910168868298</c:v>
                </c:pt>
                <c:pt idx="1459">
                  <c:v>0.816370183394586</c:v>
                </c:pt>
                <c:pt idx="1460">
                  <c:v>0.84407925693637298</c:v>
                </c:pt>
                <c:pt idx="1461">
                  <c:v>0.77506952535919904</c:v>
                </c:pt>
                <c:pt idx="1462">
                  <c:v>0.48973963145184701</c:v>
                </c:pt>
                <c:pt idx="1463">
                  <c:v>0.83810848073587496</c:v>
                </c:pt>
                <c:pt idx="1464">
                  <c:v>0.73599949759987804</c:v>
                </c:pt>
                <c:pt idx="1465">
                  <c:v>0.40874146550899498</c:v>
                </c:pt>
                <c:pt idx="1466">
                  <c:v>0.50598125109743697</c:v>
                </c:pt>
                <c:pt idx="1467">
                  <c:v>0.56348875962516598</c:v>
                </c:pt>
                <c:pt idx="1468">
                  <c:v>0.59161964840293801</c:v>
                </c:pt>
                <c:pt idx="1469">
                  <c:v>0.35816989537139199</c:v>
                </c:pt>
                <c:pt idx="1470">
                  <c:v>0.39913641176512998</c:v>
                </c:pt>
                <c:pt idx="1471">
                  <c:v>0.11810482563573001</c:v>
                </c:pt>
                <c:pt idx="1472">
                  <c:v>0.21617380900474001</c:v>
                </c:pt>
                <c:pt idx="1473">
                  <c:v>0.46972003372334997</c:v>
                </c:pt>
                <c:pt idx="1474">
                  <c:v>0.43437328158673</c:v>
                </c:pt>
                <c:pt idx="1475">
                  <c:v>0.70502137897029105</c:v>
                </c:pt>
                <c:pt idx="1476">
                  <c:v>0.757878109968257</c:v>
                </c:pt>
                <c:pt idx="1477">
                  <c:v>0.84635739212389005</c:v>
                </c:pt>
                <c:pt idx="1478">
                  <c:v>0.60556870060310097</c:v>
                </c:pt>
                <c:pt idx="1479">
                  <c:v>0.70659938013676504</c:v>
                </c:pt>
                <c:pt idx="1480">
                  <c:v>9.9097411811289698E-2</c:v>
                </c:pt>
                <c:pt idx="1481">
                  <c:v>0.15944932185119801</c:v>
                </c:pt>
                <c:pt idx="1482">
                  <c:v>0.171400396967996</c:v>
                </c:pt>
                <c:pt idx="1483">
                  <c:v>0.69533218970995103</c:v>
                </c:pt>
                <c:pt idx="1484">
                  <c:v>0.35510252431392803</c:v>
                </c:pt>
                <c:pt idx="1485">
                  <c:v>0.79861043889012295</c:v>
                </c:pt>
                <c:pt idx="1486">
                  <c:v>0.430947584830703</c:v>
                </c:pt>
                <c:pt idx="1487">
                  <c:v>0.83231471893812103</c:v>
                </c:pt>
                <c:pt idx="1488">
                  <c:v>0.59869335711313698</c:v>
                </c:pt>
                <c:pt idx="1489">
                  <c:v>7.9123430640362993E-2</c:v>
                </c:pt>
                <c:pt idx="1490">
                  <c:v>0.87158453726684204</c:v>
                </c:pt>
                <c:pt idx="1491">
                  <c:v>0.60717705194430804</c:v>
                </c:pt>
                <c:pt idx="1492">
                  <c:v>0.56548976121262695</c:v>
                </c:pt>
                <c:pt idx="1493">
                  <c:v>0.85741482400647795</c:v>
                </c:pt>
                <c:pt idx="1494">
                  <c:v>0.761160009861377</c:v>
                </c:pt>
                <c:pt idx="1495">
                  <c:v>0.38907615412503299</c:v>
                </c:pt>
                <c:pt idx="1496">
                  <c:v>0.33176267458202602</c:v>
                </c:pt>
                <c:pt idx="1497">
                  <c:v>0.91893702413269995</c:v>
                </c:pt>
                <c:pt idx="1498">
                  <c:v>0.84793263942015995</c:v>
                </c:pt>
                <c:pt idx="1499">
                  <c:v>0.12279466815649701</c:v>
                </c:pt>
                <c:pt idx="1500">
                  <c:v>0.35342359990142902</c:v>
                </c:pt>
                <c:pt idx="1501">
                  <c:v>0.79886167074162995</c:v>
                </c:pt>
                <c:pt idx="1502">
                  <c:v>0.685215600069632</c:v>
                </c:pt>
                <c:pt idx="1503">
                  <c:v>0.42914934366758001</c:v>
                </c:pt>
                <c:pt idx="1504">
                  <c:v>0.41156743236027599</c:v>
                </c:pt>
                <c:pt idx="1505">
                  <c:v>0.60716048761792696</c:v>
                </c:pt>
                <c:pt idx="1506">
                  <c:v>0.464039461701658</c:v>
                </c:pt>
                <c:pt idx="1507">
                  <c:v>0.46228199361493799</c:v>
                </c:pt>
                <c:pt idx="1508">
                  <c:v>0.38539267099295599</c:v>
                </c:pt>
                <c:pt idx="1509">
                  <c:v>0.252412998026246</c:v>
                </c:pt>
                <c:pt idx="1510">
                  <c:v>0.48312927162309999</c:v>
                </c:pt>
                <c:pt idx="1511">
                  <c:v>0.66076041482868697</c:v>
                </c:pt>
                <c:pt idx="1512">
                  <c:v>0.55025242269695696</c:v>
                </c:pt>
                <c:pt idx="1513">
                  <c:v>0.65801308356089705</c:v>
                </c:pt>
                <c:pt idx="1514">
                  <c:v>0.45676783233357698</c:v>
                </c:pt>
                <c:pt idx="1515">
                  <c:v>0.26810834721709198</c:v>
                </c:pt>
                <c:pt idx="1516">
                  <c:v>0.81708823555179599</c:v>
                </c:pt>
                <c:pt idx="1517">
                  <c:v>0.73166733389192995</c:v>
                </c:pt>
                <c:pt idx="1518">
                  <c:v>9.7855235504538701E-2</c:v>
                </c:pt>
                <c:pt idx="1519">
                  <c:v>0.35725791187528599</c:v>
                </c:pt>
                <c:pt idx="1520">
                  <c:v>0.67827129449994805</c:v>
                </c:pt>
                <c:pt idx="1521">
                  <c:v>0.39882077847288699</c:v>
                </c:pt>
                <c:pt idx="1522">
                  <c:v>0.22448911111976899</c:v>
                </c:pt>
                <c:pt idx="1523">
                  <c:v>0.32633879685737899</c:v>
                </c:pt>
                <c:pt idx="1524">
                  <c:v>0.36253023811855101</c:v>
                </c:pt>
                <c:pt idx="1525">
                  <c:v>0.84177691494663398</c:v>
                </c:pt>
                <c:pt idx="1526">
                  <c:v>0.52536507472079597</c:v>
                </c:pt>
                <c:pt idx="1527">
                  <c:v>0.34710648989820297</c:v>
                </c:pt>
                <c:pt idx="1528">
                  <c:v>0.94994957232120503</c:v>
                </c:pt>
                <c:pt idx="1529">
                  <c:v>0.71237283462896495</c:v>
                </c:pt>
                <c:pt idx="1530">
                  <c:v>0.446314158925807</c:v>
                </c:pt>
                <c:pt idx="1531">
                  <c:v>0.620819114389906</c:v>
                </c:pt>
                <c:pt idx="1532">
                  <c:v>0.79868465458348903</c:v>
                </c:pt>
                <c:pt idx="1533">
                  <c:v>0.64025052161762896</c:v>
                </c:pt>
                <c:pt idx="1534">
                  <c:v>3.8224793596952397E-2</c:v>
                </c:pt>
                <c:pt idx="1535">
                  <c:v>0.65020071807038105</c:v>
                </c:pt>
                <c:pt idx="1536">
                  <c:v>0.16597676474776199</c:v>
                </c:pt>
                <c:pt idx="1537">
                  <c:v>0.79162052195987298</c:v>
                </c:pt>
                <c:pt idx="1538">
                  <c:v>0.22522174971687001</c:v>
                </c:pt>
                <c:pt idx="1539">
                  <c:v>0.119742972629268</c:v>
                </c:pt>
                <c:pt idx="1540">
                  <c:v>0.122733423055817</c:v>
                </c:pt>
                <c:pt idx="1541">
                  <c:v>0.56991969827691402</c:v>
                </c:pt>
                <c:pt idx="1542">
                  <c:v>0.34785455178699698</c:v>
                </c:pt>
                <c:pt idx="1543">
                  <c:v>0.66071941292811998</c:v>
                </c:pt>
                <c:pt idx="1544">
                  <c:v>0.51569728965186901</c:v>
                </c:pt>
                <c:pt idx="1545">
                  <c:v>0.58874499899152</c:v>
                </c:pt>
                <c:pt idx="1546">
                  <c:v>0.65139927786063001</c:v>
                </c:pt>
                <c:pt idx="1547">
                  <c:v>0.53347530918952502</c:v>
                </c:pt>
                <c:pt idx="1548">
                  <c:v>0.52251225321656503</c:v>
                </c:pt>
                <c:pt idx="1549">
                  <c:v>0.15116617506279101</c:v>
                </c:pt>
                <c:pt idx="1550">
                  <c:v>0.615393938791712</c:v>
                </c:pt>
                <c:pt idx="1551">
                  <c:v>0.52548135487837999</c:v>
                </c:pt>
                <c:pt idx="1552">
                  <c:v>0.216125832440413</c:v>
                </c:pt>
                <c:pt idx="1553">
                  <c:v>0.62141540054561695</c:v>
                </c:pt>
                <c:pt idx="1554">
                  <c:v>0.32352347785524899</c:v>
                </c:pt>
                <c:pt idx="1555">
                  <c:v>0.82411120346578504</c:v>
                </c:pt>
                <c:pt idx="1556">
                  <c:v>0.75819478043468203</c:v>
                </c:pt>
                <c:pt idx="1557">
                  <c:v>0.660563448619501</c:v>
                </c:pt>
                <c:pt idx="1558">
                  <c:v>0.27565655496242197</c:v>
                </c:pt>
                <c:pt idx="1559">
                  <c:v>0.63040200911189503</c:v>
                </c:pt>
                <c:pt idx="1560">
                  <c:v>0.43831350801062602</c:v>
                </c:pt>
                <c:pt idx="1561">
                  <c:v>0.220384141405289</c:v>
                </c:pt>
                <c:pt idx="1562">
                  <c:v>0.30262179017267199</c:v>
                </c:pt>
                <c:pt idx="1563">
                  <c:v>0.88540883741649901</c:v>
                </c:pt>
                <c:pt idx="1564">
                  <c:v>0.490227766903929</c:v>
                </c:pt>
                <c:pt idx="1565">
                  <c:v>0.330901292581331</c:v>
                </c:pt>
                <c:pt idx="1566">
                  <c:v>0.67706324662843698</c:v>
                </c:pt>
                <c:pt idx="1567">
                  <c:v>0.72583275992476903</c:v>
                </c:pt>
                <c:pt idx="1568">
                  <c:v>0.28564571936563599</c:v>
                </c:pt>
                <c:pt idx="1569">
                  <c:v>0.51797077809751202</c:v>
                </c:pt>
                <c:pt idx="1570">
                  <c:v>0.478046698716384</c:v>
                </c:pt>
                <c:pt idx="1571">
                  <c:v>0.74474420460934398</c:v>
                </c:pt>
                <c:pt idx="1572">
                  <c:v>0.48122109403794699</c:v>
                </c:pt>
                <c:pt idx="1573">
                  <c:v>0.35055483862610998</c:v>
                </c:pt>
                <c:pt idx="1574">
                  <c:v>0.67208267407209399</c:v>
                </c:pt>
                <c:pt idx="1575">
                  <c:v>0.14594504652304099</c:v>
                </c:pt>
                <c:pt idx="1576">
                  <c:v>1.08924585839167E-2</c:v>
                </c:pt>
                <c:pt idx="1577">
                  <c:v>6.5990675674748395E-2</c:v>
                </c:pt>
                <c:pt idx="1578">
                  <c:v>0.55345615846600904</c:v>
                </c:pt>
                <c:pt idx="1579">
                  <c:v>0.25429670274528199</c:v>
                </c:pt>
                <c:pt idx="1580">
                  <c:v>0.22422329784403999</c:v>
                </c:pt>
                <c:pt idx="1581">
                  <c:v>2.70331630215505E-2</c:v>
                </c:pt>
                <c:pt idx="1582">
                  <c:v>0.31300018362474602</c:v>
                </c:pt>
                <c:pt idx="1583">
                  <c:v>0.136787237145089</c:v>
                </c:pt>
                <c:pt idx="1584">
                  <c:v>0.50794601533217199</c:v>
                </c:pt>
                <c:pt idx="1585">
                  <c:v>0.407410474632599</c:v>
                </c:pt>
                <c:pt idx="1586">
                  <c:v>0.40775849308161</c:v>
                </c:pt>
                <c:pt idx="1587">
                  <c:v>0.47559779038196998</c:v>
                </c:pt>
                <c:pt idx="1588">
                  <c:v>0.16459266761390601</c:v>
                </c:pt>
                <c:pt idx="1589">
                  <c:v>0.54160852887827604</c:v>
                </c:pt>
                <c:pt idx="1590">
                  <c:v>0.59178765668677802</c:v>
                </c:pt>
                <c:pt idx="1591">
                  <c:v>0.123214232796563</c:v>
                </c:pt>
                <c:pt idx="1592">
                  <c:v>0.58097729963447597</c:v>
                </c:pt>
                <c:pt idx="1593">
                  <c:v>0.35244976213400298</c:v>
                </c:pt>
                <c:pt idx="1594">
                  <c:v>0.21432066011911299</c:v>
                </c:pt>
                <c:pt idx="1595">
                  <c:v>0.160613078111524</c:v>
                </c:pt>
                <c:pt idx="1596">
                  <c:v>9.1289342404772406E-2</c:v>
                </c:pt>
                <c:pt idx="1597">
                  <c:v>0.38597019603145299</c:v>
                </c:pt>
                <c:pt idx="1598">
                  <c:v>0.39753302720446698</c:v>
                </c:pt>
                <c:pt idx="1599">
                  <c:v>0.86194502967072995</c:v>
                </c:pt>
                <c:pt idx="1600">
                  <c:v>0.63669909514178902</c:v>
                </c:pt>
                <c:pt idx="1601">
                  <c:v>0.62142315474895704</c:v>
                </c:pt>
                <c:pt idx="1602">
                  <c:v>0.36500505390204202</c:v>
                </c:pt>
                <c:pt idx="1603">
                  <c:v>0.31897150311681499</c:v>
                </c:pt>
                <c:pt idx="1604">
                  <c:v>0.274205146341575</c:v>
                </c:pt>
                <c:pt idx="1605">
                  <c:v>0.35896165476911901</c:v>
                </c:pt>
                <c:pt idx="1606">
                  <c:v>0.58283537482616898</c:v>
                </c:pt>
                <c:pt idx="1607">
                  <c:v>0.38930312121619098</c:v>
                </c:pt>
                <c:pt idx="1608">
                  <c:v>0.62141931166322595</c:v>
                </c:pt>
                <c:pt idx="1609">
                  <c:v>0.86371802409978304</c:v>
                </c:pt>
                <c:pt idx="1610">
                  <c:v>0.54956103579645799</c:v>
                </c:pt>
                <c:pt idx="1611">
                  <c:v>0.37553458331884398</c:v>
                </c:pt>
                <c:pt idx="1612">
                  <c:v>0.46178249950664402</c:v>
                </c:pt>
                <c:pt idx="1613">
                  <c:v>0.50158624062013302</c:v>
                </c:pt>
                <c:pt idx="1614">
                  <c:v>0.362996581205978</c:v>
                </c:pt>
                <c:pt idx="1615">
                  <c:v>0.19667315770274399</c:v>
                </c:pt>
                <c:pt idx="1616">
                  <c:v>0.33089059451459402</c:v>
                </c:pt>
                <c:pt idx="1617">
                  <c:v>0.61660443118703401</c:v>
                </c:pt>
                <c:pt idx="1618">
                  <c:v>0.28794106304594702</c:v>
                </c:pt>
                <c:pt idx="1619">
                  <c:v>0.88254501583289902</c:v>
                </c:pt>
                <c:pt idx="1620">
                  <c:v>0.33886117776698599</c:v>
                </c:pt>
                <c:pt idx="1621">
                  <c:v>0.66221979367339601</c:v>
                </c:pt>
                <c:pt idx="1622">
                  <c:v>0.14715798462503701</c:v>
                </c:pt>
                <c:pt idx="1623">
                  <c:v>0.12884537058527301</c:v>
                </c:pt>
              </c:numCache>
            </c:numRef>
          </c:yVal>
          <c:smooth val="0"/>
          <c:extLst>
            <c:ext xmlns:c16="http://schemas.microsoft.com/office/drawing/2014/chart" uri="{C3380CC4-5D6E-409C-BE32-E72D297353CC}">
              <c16:uniqueId val="{00000000-C9B1-434F-8E71-1EDCF5F26367}"/>
            </c:ext>
          </c:extLst>
        </c:ser>
        <c:dLbls>
          <c:showLegendKey val="0"/>
          <c:showVal val="0"/>
          <c:showCatName val="0"/>
          <c:showSerName val="0"/>
          <c:showPercent val="0"/>
          <c:showBubbleSize val="0"/>
        </c:dLbls>
        <c:axId val="2060742544"/>
        <c:axId val="2060741712"/>
      </c:scatterChart>
      <c:valAx>
        <c:axId val="2060742544"/>
        <c:scaling>
          <c:orientation val="maxMin"/>
          <c:max val="15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50" b="0" i="0" baseline="0">
                    <a:effectLst/>
                  </a:rPr>
                  <a:t>No. of days registered before course started</a:t>
                </a:r>
                <a:endParaRPr lang="en-GB" sz="5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0741712"/>
        <c:crosses val="autoZero"/>
        <c:crossBetween val="midCat"/>
        <c:majorUnit val="5"/>
      </c:valAx>
      <c:valAx>
        <c:axId val="2060741712"/>
        <c:scaling>
          <c:orientation val="minMax"/>
          <c:max val="1"/>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Online Engagement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0742544"/>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Registration vs Attendance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Dataset!$C$1</c:f>
              <c:strCache>
                <c:ptCount val="1"/>
                <c:pt idx="0">
                  <c:v>Registration</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25400" cap="rnd">
                <a:solidFill>
                  <a:srgbClr val="00B0F0"/>
                </a:solidFill>
                <a:prstDash val="solid"/>
              </a:ln>
              <a:effectLst/>
            </c:spPr>
            <c:trendlineType val="linear"/>
            <c:dispRSqr val="0"/>
            <c:dispEq val="0"/>
          </c:trendline>
          <c:xVal>
            <c:numRef>
              <c:f>Dataset!$C$2:$C$1625</c:f>
              <c:numCache>
                <c:formatCode>General</c:formatCode>
                <c:ptCount val="1624"/>
                <c:pt idx="0">
                  <c:v>0</c:v>
                </c:pt>
                <c:pt idx="1">
                  <c:v>0</c:v>
                </c:pt>
                <c:pt idx="2">
                  <c:v>8</c:v>
                </c:pt>
                <c:pt idx="3">
                  <c:v>12</c:v>
                </c:pt>
                <c:pt idx="4">
                  <c:v>12</c:v>
                </c:pt>
                <c:pt idx="5">
                  <c:v>12</c:v>
                </c:pt>
                <c:pt idx="6">
                  <c:v>14</c:v>
                </c:pt>
                <c:pt idx="7">
                  <c:v>14</c:v>
                </c:pt>
                <c:pt idx="8">
                  <c:v>16</c:v>
                </c:pt>
                <c:pt idx="9">
                  <c:v>16</c:v>
                </c:pt>
                <c:pt idx="10">
                  <c:v>16</c:v>
                </c:pt>
                <c:pt idx="11">
                  <c:v>17</c:v>
                </c:pt>
                <c:pt idx="12">
                  <c:v>17</c:v>
                </c:pt>
                <c:pt idx="13">
                  <c:v>18</c:v>
                </c:pt>
                <c:pt idx="14">
                  <c:v>18</c:v>
                </c:pt>
                <c:pt idx="15">
                  <c:v>18</c:v>
                </c:pt>
                <c:pt idx="16">
                  <c:v>18</c:v>
                </c:pt>
                <c:pt idx="17">
                  <c:v>18</c:v>
                </c:pt>
                <c:pt idx="18">
                  <c:v>19</c:v>
                </c:pt>
                <c:pt idx="19">
                  <c:v>19</c:v>
                </c:pt>
                <c:pt idx="20">
                  <c:v>20</c:v>
                </c:pt>
                <c:pt idx="21">
                  <c:v>20</c:v>
                </c:pt>
                <c:pt idx="22">
                  <c:v>20</c:v>
                </c:pt>
                <c:pt idx="23">
                  <c:v>20</c:v>
                </c:pt>
                <c:pt idx="24">
                  <c:v>20</c:v>
                </c:pt>
                <c:pt idx="25">
                  <c:v>20</c:v>
                </c:pt>
                <c:pt idx="26">
                  <c:v>20</c:v>
                </c:pt>
                <c:pt idx="27">
                  <c:v>21</c:v>
                </c:pt>
                <c:pt idx="28">
                  <c:v>21</c:v>
                </c:pt>
                <c:pt idx="29">
                  <c:v>21</c:v>
                </c:pt>
                <c:pt idx="30">
                  <c:v>23</c:v>
                </c:pt>
                <c:pt idx="31">
                  <c:v>23</c:v>
                </c:pt>
                <c:pt idx="32">
                  <c:v>24</c:v>
                </c:pt>
                <c:pt idx="33">
                  <c:v>24</c:v>
                </c:pt>
                <c:pt idx="34">
                  <c:v>24</c:v>
                </c:pt>
                <c:pt idx="35">
                  <c:v>24</c:v>
                </c:pt>
                <c:pt idx="36">
                  <c:v>25</c:v>
                </c:pt>
                <c:pt idx="37">
                  <c:v>25</c:v>
                </c:pt>
                <c:pt idx="38">
                  <c:v>26</c:v>
                </c:pt>
                <c:pt idx="39">
                  <c:v>26</c:v>
                </c:pt>
                <c:pt idx="40">
                  <c:v>26</c:v>
                </c:pt>
                <c:pt idx="41">
                  <c:v>27</c:v>
                </c:pt>
                <c:pt idx="42">
                  <c:v>27</c:v>
                </c:pt>
                <c:pt idx="43">
                  <c:v>27</c:v>
                </c:pt>
                <c:pt idx="44">
                  <c:v>27</c:v>
                </c:pt>
                <c:pt idx="45">
                  <c:v>27</c:v>
                </c:pt>
                <c:pt idx="46">
                  <c:v>27</c:v>
                </c:pt>
                <c:pt idx="47">
                  <c:v>27</c:v>
                </c:pt>
                <c:pt idx="48">
                  <c:v>28</c:v>
                </c:pt>
                <c:pt idx="49">
                  <c:v>28</c:v>
                </c:pt>
                <c:pt idx="50">
                  <c:v>28</c:v>
                </c:pt>
                <c:pt idx="51">
                  <c:v>28</c:v>
                </c:pt>
                <c:pt idx="52">
                  <c:v>28</c:v>
                </c:pt>
                <c:pt idx="53">
                  <c:v>28</c:v>
                </c:pt>
                <c:pt idx="54">
                  <c:v>28</c:v>
                </c:pt>
                <c:pt idx="55">
                  <c:v>28</c:v>
                </c:pt>
                <c:pt idx="56">
                  <c:v>28</c:v>
                </c:pt>
                <c:pt idx="57">
                  <c:v>28</c:v>
                </c:pt>
                <c:pt idx="58">
                  <c:v>29</c:v>
                </c:pt>
                <c:pt idx="59">
                  <c:v>29</c:v>
                </c:pt>
                <c:pt idx="60">
                  <c:v>29</c:v>
                </c:pt>
                <c:pt idx="61">
                  <c:v>29</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31</c:v>
                </c:pt>
                <c:pt idx="79">
                  <c:v>31</c:v>
                </c:pt>
                <c:pt idx="80">
                  <c:v>31</c:v>
                </c:pt>
                <c:pt idx="81">
                  <c:v>31</c:v>
                </c:pt>
                <c:pt idx="82">
                  <c:v>31</c:v>
                </c:pt>
                <c:pt idx="83">
                  <c:v>31</c:v>
                </c:pt>
                <c:pt idx="84">
                  <c:v>31</c:v>
                </c:pt>
                <c:pt idx="85">
                  <c:v>31</c:v>
                </c:pt>
                <c:pt idx="86">
                  <c:v>32</c:v>
                </c:pt>
                <c:pt idx="87">
                  <c:v>32</c:v>
                </c:pt>
                <c:pt idx="88">
                  <c:v>32</c:v>
                </c:pt>
                <c:pt idx="89">
                  <c:v>32</c:v>
                </c:pt>
                <c:pt idx="90">
                  <c:v>32</c:v>
                </c:pt>
                <c:pt idx="91">
                  <c:v>32</c:v>
                </c:pt>
                <c:pt idx="92">
                  <c:v>32</c:v>
                </c:pt>
                <c:pt idx="93">
                  <c:v>32</c:v>
                </c:pt>
                <c:pt idx="94">
                  <c:v>32</c:v>
                </c:pt>
                <c:pt idx="95">
                  <c:v>32</c:v>
                </c:pt>
                <c:pt idx="96">
                  <c:v>33</c:v>
                </c:pt>
                <c:pt idx="97">
                  <c:v>33</c:v>
                </c:pt>
                <c:pt idx="98">
                  <c:v>33</c:v>
                </c:pt>
                <c:pt idx="99">
                  <c:v>33</c:v>
                </c:pt>
                <c:pt idx="100">
                  <c:v>33</c:v>
                </c:pt>
                <c:pt idx="101">
                  <c:v>34</c:v>
                </c:pt>
                <c:pt idx="102">
                  <c:v>34</c:v>
                </c:pt>
                <c:pt idx="103">
                  <c:v>34</c:v>
                </c:pt>
                <c:pt idx="104">
                  <c:v>34</c:v>
                </c:pt>
                <c:pt idx="105">
                  <c:v>34</c:v>
                </c:pt>
                <c:pt idx="106">
                  <c:v>34</c:v>
                </c:pt>
                <c:pt idx="107">
                  <c:v>34</c:v>
                </c:pt>
                <c:pt idx="108">
                  <c:v>34</c:v>
                </c:pt>
                <c:pt idx="109">
                  <c:v>34</c:v>
                </c:pt>
                <c:pt idx="110">
                  <c:v>34</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36</c:v>
                </c:pt>
                <c:pt idx="124">
                  <c:v>36</c:v>
                </c:pt>
                <c:pt idx="125">
                  <c:v>36</c:v>
                </c:pt>
                <c:pt idx="126">
                  <c:v>36</c:v>
                </c:pt>
                <c:pt idx="127">
                  <c:v>36</c:v>
                </c:pt>
                <c:pt idx="128">
                  <c:v>36</c:v>
                </c:pt>
                <c:pt idx="129">
                  <c:v>36</c:v>
                </c:pt>
                <c:pt idx="130">
                  <c:v>36</c:v>
                </c:pt>
                <c:pt idx="131">
                  <c:v>36</c:v>
                </c:pt>
                <c:pt idx="132">
                  <c:v>36</c:v>
                </c:pt>
                <c:pt idx="133">
                  <c:v>36</c:v>
                </c:pt>
                <c:pt idx="134">
                  <c:v>36</c:v>
                </c:pt>
                <c:pt idx="135">
                  <c:v>36</c:v>
                </c:pt>
                <c:pt idx="136">
                  <c:v>36</c:v>
                </c:pt>
                <c:pt idx="137">
                  <c:v>36</c:v>
                </c:pt>
                <c:pt idx="138">
                  <c:v>36</c:v>
                </c:pt>
                <c:pt idx="139">
                  <c:v>36</c:v>
                </c:pt>
                <c:pt idx="140">
                  <c:v>36</c:v>
                </c:pt>
                <c:pt idx="141">
                  <c:v>36</c:v>
                </c:pt>
                <c:pt idx="142">
                  <c:v>37</c:v>
                </c:pt>
                <c:pt idx="143">
                  <c:v>37</c:v>
                </c:pt>
                <c:pt idx="144">
                  <c:v>37</c:v>
                </c:pt>
                <c:pt idx="145">
                  <c:v>37</c:v>
                </c:pt>
                <c:pt idx="146">
                  <c:v>37</c:v>
                </c:pt>
                <c:pt idx="147">
                  <c:v>37</c:v>
                </c:pt>
                <c:pt idx="148">
                  <c:v>37</c:v>
                </c:pt>
                <c:pt idx="149">
                  <c:v>37</c:v>
                </c:pt>
                <c:pt idx="150">
                  <c:v>37</c:v>
                </c:pt>
                <c:pt idx="151">
                  <c:v>38</c:v>
                </c:pt>
                <c:pt idx="152">
                  <c:v>38</c:v>
                </c:pt>
                <c:pt idx="153">
                  <c:v>38</c:v>
                </c:pt>
                <c:pt idx="154">
                  <c:v>38</c:v>
                </c:pt>
                <c:pt idx="155">
                  <c:v>38</c:v>
                </c:pt>
                <c:pt idx="156">
                  <c:v>38</c:v>
                </c:pt>
                <c:pt idx="157">
                  <c:v>38</c:v>
                </c:pt>
                <c:pt idx="158">
                  <c:v>38</c:v>
                </c:pt>
                <c:pt idx="159">
                  <c:v>38</c:v>
                </c:pt>
                <c:pt idx="160">
                  <c:v>38</c:v>
                </c:pt>
                <c:pt idx="161">
                  <c:v>38</c:v>
                </c:pt>
                <c:pt idx="162">
                  <c:v>38</c:v>
                </c:pt>
                <c:pt idx="163">
                  <c:v>38</c:v>
                </c:pt>
                <c:pt idx="164">
                  <c:v>38</c:v>
                </c:pt>
                <c:pt idx="165">
                  <c:v>38</c:v>
                </c:pt>
                <c:pt idx="166">
                  <c:v>38</c:v>
                </c:pt>
                <c:pt idx="167">
                  <c:v>38</c:v>
                </c:pt>
                <c:pt idx="168">
                  <c:v>38</c:v>
                </c:pt>
                <c:pt idx="169">
                  <c:v>39</c:v>
                </c:pt>
                <c:pt idx="170">
                  <c:v>39</c:v>
                </c:pt>
                <c:pt idx="171">
                  <c:v>39</c:v>
                </c:pt>
                <c:pt idx="172">
                  <c:v>39</c:v>
                </c:pt>
                <c:pt idx="173">
                  <c:v>39</c:v>
                </c:pt>
                <c:pt idx="174">
                  <c:v>39</c:v>
                </c:pt>
                <c:pt idx="175">
                  <c:v>39</c:v>
                </c:pt>
                <c:pt idx="176">
                  <c:v>39</c:v>
                </c:pt>
                <c:pt idx="177">
                  <c:v>39</c:v>
                </c:pt>
                <c:pt idx="178">
                  <c:v>40</c:v>
                </c:pt>
                <c:pt idx="179">
                  <c:v>40</c:v>
                </c:pt>
                <c:pt idx="180">
                  <c:v>40</c:v>
                </c:pt>
                <c:pt idx="181">
                  <c:v>40</c:v>
                </c:pt>
                <c:pt idx="182">
                  <c:v>40</c:v>
                </c:pt>
                <c:pt idx="183">
                  <c:v>40</c:v>
                </c:pt>
                <c:pt idx="184">
                  <c:v>40</c:v>
                </c:pt>
                <c:pt idx="185">
                  <c:v>40</c:v>
                </c:pt>
                <c:pt idx="186">
                  <c:v>40</c:v>
                </c:pt>
                <c:pt idx="187">
                  <c:v>40</c:v>
                </c:pt>
                <c:pt idx="188">
                  <c:v>40</c:v>
                </c:pt>
                <c:pt idx="189">
                  <c:v>40</c:v>
                </c:pt>
                <c:pt idx="190">
                  <c:v>40</c:v>
                </c:pt>
                <c:pt idx="191">
                  <c:v>40</c:v>
                </c:pt>
                <c:pt idx="192">
                  <c:v>40</c:v>
                </c:pt>
                <c:pt idx="193">
                  <c:v>40</c:v>
                </c:pt>
                <c:pt idx="194">
                  <c:v>40</c:v>
                </c:pt>
                <c:pt idx="195">
                  <c:v>40</c:v>
                </c:pt>
                <c:pt idx="196">
                  <c:v>40</c:v>
                </c:pt>
                <c:pt idx="197">
                  <c:v>41</c:v>
                </c:pt>
                <c:pt idx="198">
                  <c:v>41</c:v>
                </c:pt>
                <c:pt idx="199">
                  <c:v>41</c:v>
                </c:pt>
                <c:pt idx="200">
                  <c:v>41</c:v>
                </c:pt>
                <c:pt idx="201">
                  <c:v>41</c:v>
                </c:pt>
                <c:pt idx="202">
                  <c:v>41</c:v>
                </c:pt>
                <c:pt idx="203">
                  <c:v>41</c:v>
                </c:pt>
                <c:pt idx="204">
                  <c:v>41</c:v>
                </c:pt>
                <c:pt idx="205">
                  <c:v>41</c:v>
                </c:pt>
                <c:pt idx="206">
                  <c:v>41</c:v>
                </c:pt>
                <c:pt idx="207">
                  <c:v>41</c:v>
                </c:pt>
                <c:pt idx="208">
                  <c:v>42</c:v>
                </c:pt>
                <c:pt idx="209">
                  <c:v>42</c:v>
                </c:pt>
                <c:pt idx="210">
                  <c:v>42</c:v>
                </c:pt>
                <c:pt idx="211">
                  <c:v>42</c:v>
                </c:pt>
                <c:pt idx="212">
                  <c:v>42</c:v>
                </c:pt>
                <c:pt idx="213">
                  <c:v>42</c:v>
                </c:pt>
                <c:pt idx="214">
                  <c:v>42</c:v>
                </c:pt>
                <c:pt idx="215">
                  <c:v>42</c:v>
                </c:pt>
                <c:pt idx="216">
                  <c:v>42</c:v>
                </c:pt>
                <c:pt idx="217">
                  <c:v>42</c:v>
                </c:pt>
                <c:pt idx="218">
                  <c:v>42</c:v>
                </c:pt>
                <c:pt idx="219">
                  <c:v>42</c:v>
                </c:pt>
                <c:pt idx="220">
                  <c:v>42</c:v>
                </c:pt>
                <c:pt idx="221">
                  <c:v>42</c:v>
                </c:pt>
                <c:pt idx="222">
                  <c:v>42</c:v>
                </c:pt>
                <c:pt idx="223">
                  <c:v>42</c:v>
                </c:pt>
                <c:pt idx="224">
                  <c:v>42</c:v>
                </c:pt>
                <c:pt idx="225">
                  <c:v>42</c:v>
                </c:pt>
                <c:pt idx="226">
                  <c:v>42</c:v>
                </c:pt>
                <c:pt idx="227">
                  <c:v>42</c:v>
                </c:pt>
                <c:pt idx="228">
                  <c:v>43</c:v>
                </c:pt>
                <c:pt idx="229">
                  <c:v>43</c:v>
                </c:pt>
                <c:pt idx="230">
                  <c:v>43</c:v>
                </c:pt>
                <c:pt idx="231">
                  <c:v>43</c:v>
                </c:pt>
                <c:pt idx="232">
                  <c:v>43</c:v>
                </c:pt>
                <c:pt idx="233">
                  <c:v>43</c:v>
                </c:pt>
                <c:pt idx="234">
                  <c:v>43</c:v>
                </c:pt>
                <c:pt idx="235">
                  <c:v>43</c:v>
                </c:pt>
                <c:pt idx="236">
                  <c:v>43</c:v>
                </c:pt>
                <c:pt idx="237">
                  <c:v>43</c:v>
                </c:pt>
                <c:pt idx="238">
                  <c:v>43</c:v>
                </c:pt>
                <c:pt idx="239">
                  <c:v>43</c:v>
                </c:pt>
                <c:pt idx="240">
                  <c:v>43</c:v>
                </c:pt>
                <c:pt idx="241">
                  <c:v>43</c:v>
                </c:pt>
                <c:pt idx="242">
                  <c:v>43</c:v>
                </c:pt>
                <c:pt idx="243">
                  <c:v>43</c:v>
                </c:pt>
                <c:pt idx="244">
                  <c:v>43</c:v>
                </c:pt>
                <c:pt idx="245">
                  <c:v>44</c:v>
                </c:pt>
                <c:pt idx="246">
                  <c:v>44</c:v>
                </c:pt>
                <c:pt idx="247">
                  <c:v>44</c:v>
                </c:pt>
                <c:pt idx="248">
                  <c:v>44</c:v>
                </c:pt>
                <c:pt idx="249">
                  <c:v>44</c:v>
                </c:pt>
                <c:pt idx="250">
                  <c:v>44</c:v>
                </c:pt>
                <c:pt idx="251">
                  <c:v>44</c:v>
                </c:pt>
                <c:pt idx="252">
                  <c:v>44</c:v>
                </c:pt>
                <c:pt idx="253">
                  <c:v>44</c:v>
                </c:pt>
                <c:pt idx="254">
                  <c:v>44</c:v>
                </c:pt>
                <c:pt idx="255">
                  <c:v>44</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47</c:v>
                </c:pt>
                <c:pt idx="290">
                  <c:v>47</c:v>
                </c:pt>
                <c:pt idx="291">
                  <c:v>47</c:v>
                </c:pt>
                <c:pt idx="292">
                  <c:v>47</c:v>
                </c:pt>
                <c:pt idx="293">
                  <c:v>47</c:v>
                </c:pt>
                <c:pt idx="294">
                  <c:v>47</c:v>
                </c:pt>
                <c:pt idx="295">
                  <c:v>47</c:v>
                </c:pt>
                <c:pt idx="296">
                  <c:v>47</c:v>
                </c:pt>
                <c:pt idx="297">
                  <c:v>47</c:v>
                </c:pt>
                <c:pt idx="298">
                  <c:v>47</c:v>
                </c:pt>
                <c:pt idx="299">
                  <c:v>47</c:v>
                </c:pt>
                <c:pt idx="300">
                  <c:v>47</c:v>
                </c:pt>
                <c:pt idx="301">
                  <c:v>47</c:v>
                </c:pt>
                <c:pt idx="302">
                  <c:v>47</c:v>
                </c:pt>
                <c:pt idx="303">
                  <c:v>47</c:v>
                </c:pt>
                <c:pt idx="304">
                  <c:v>47</c:v>
                </c:pt>
                <c:pt idx="305">
                  <c:v>47</c:v>
                </c:pt>
                <c:pt idx="306">
                  <c:v>47</c:v>
                </c:pt>
                <c:pt idx="307">
                  <c:v>47</c:v>
                </c:pt>
                <c:pt idx="308">
                  <c:v>47</c:v>
                </c:pt>
                <c:pt idx="309">
                  <c:v>47</c:v>
                </c:pt>
                <c:pt idx="310">
                  <c:v>47</c:v>
                </c:pt>
                <c:pt idx="311">
                  <c:v>48</c:v>
                </c:pt>
                <c:pt idx="312">
                  <c:v>48</c:v>
                </c:pt>
                <c:pt idx="313">
                  <c:v>48</c:v>
                </c:pt>
                <c:pt idx="314">
                  <c:v>48</c:v>
                </c:pt>
                <c:pt idx="315">
                  <c:v>48</c:v>
                </c:pt>
                <c:pt idx="316">
                  <c:v>48</c:v>
                </c:pt>
                <c:pt idx="317">
                  <c:v>48</c:v>
                </c:pt>
                <c:pt idx="318">
                  <c:v>48</c:v>
                </c:pt>
                <c:pt idx="319">
                  <c:v>48</c:v>
                </c:pt>
                <c:pt idx="320">
                  <c:v>48</c:v>
                </c:pt>
                <c:pt idx="321">
                  <c:v>48</c:v>
                </c:pt>
                <c:pt idx="322">
                  <c:v>48</c:v>
                </c:pt>
                <c:pt idx="323">
                  <c:v>48</c:v>
                </c:pt>
                <c:pt idx="324">
                  <c:v>48</c:v>
                </c:pt>
                <c:pt idx="325">
                  <c:v>48</c:v>
                </c:pt>
                <c:pt idx="326">
                  <c:v>48</c:v>
                </c:pt>
                <c:pt idx="327">
                  <c:v>48</c:v>
                </c:pt>
                <c:pt idx="328">
                  <c:v>48</c:v>
                </c:pt>
                <c:pt idx="329">
                  <c:v>48</c:v>
                </c:pt>
                <c:pt idx="330">
                  <c:v>48</c:v>
                </c:pt>
                <c:pt idx="331">
                  <c:v>49</c:v>
                </c:pt>
                <c:pt idx="332">
                  <c:v>49</c:v>
                </c:pt>
                <c:pt idx="333">
                  <c:v>49</c:v>
                </c:pt>
                <c:pt idx="334">
                  <c:v>49</c:v>
                </c:pt>
                <c:pt idx="335">
                  <c:v>49</c:v>
                </c:pt>
                <c:pt idx="336">
                  <c:v>49</c:v>
                </c:pt>
                <c:pt idx="337">
                  <c:v>49</c:v>
                </c:pt>
                <c:pt idx="338">
                  <c:v>49</c:v>
                </c:pt>
                <c:pt idx="339">
                  <c:v>49</c:v>
                </c:pt>
                <c:pt idx="340">
                  <c:v>49</c:v>
                </c:pt>
                <c:pt idx="341">
                  <c:v>49</c:v>
                </c:pt>
                <c:pt idx="342">
                  <c:v>49</c:v>
                </c:pt>
                <c:pt idx="343">
                  <c:v>49</c:v>
                </c:pt>
                <c:pt idx="344">
                  <c:v>49</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50</c:v>
                </c:pt>
                <c:pt idx="362">
                  <c:v>50</c:v>
                </c:pt>
                <c:pt idx="363">
                  <c:v>50</c:v>
                </c:pt>
                <c:pt idx="364">
                  <c:v>50</c:v>
                </c:pt>
                <c:pt idx="365">
                  <c:v>50</c:v>
                </c:pt>
                <c:pt idx="366">
                  <c:v>50</c:v>
                </c:pt>
                <c:pt idx="367">
                  <c:v>51</c:v>
                </c:pt>
                <c:pt idx="368">
                  <c:v>51</c:v>
                </c:pt>
                <c:pt idx="369">
                  <c:v>51</c:v>
                </c:pt>
                <c:pt idx="370">
                  <c:v>51</c:v>
                </c:pt>
                <c:pt idx="371">
                  <c:v>51</c:v>
                </c:pt>
                <c:pt idx="372">
                  <c:v>51</c:v>
                </c:pt>
                <c:pt idx="373">
                  <c:v>51</c:v>
                </c:pt>
                <c:pt idx="374">
                  <c:v>51</c:v>
                </c:pt>
                <c:pt idx="375">
                  <c:v>51</c:v>
                </c:pt>
                <c:pt idx="376">
                  <c:v>51</c:v>
                </c:pt>
                <c:pt idx="377">
                  <c:v>51</c:v>
                </c:pt>
                <c:pt idx="378">
                  <c:v>51</c:v>
                </c:pt>
                <c:pt idx="379">
                  <c:v>51</c:v>
                </c:pt>
                <c:pt idx="380">
                  <c:v>51</c:v>
                </c:pt>
                <c:pt idx="381">
                  <c:v>51</c:v>
                </c:pt>
                <c:pt idx="382">
                  <c:v>51</c:v>
                </c:pt>
                <c:pt idx="383">
                  <c:v>51</c:v>
                </c:pt>
                <c:pt idx="384">
                  <c:v>51</c:v>
                </c:pt>
                <c:pt idx="385">
                  <c:v>51</c:v>
                </c:pt>
                <c:pt idx="386">
                  <c:v>51</c:v>
                </c:pt>
                <c:pt idx="387">
                  <c:v>51</c:v>
                </c:pt>
                <c:pt idx="388">
                  <c:v>51</c:v>
                </c:pt>
                <c:pt idx="389">
                  <c:v>52</c:v>
                </c:pt>
                <c:pt idx="390">
                  <c:v>52</c:v>
                </c:pt>
                <c:pt idx="391">
                  <c:v>52</c:v>
                </c:pt>
                <c:pt idx="392">
                  <c:v>52</c:v>
                </c:pt>
                <c:pt idx="393">
                  <c:v>52</c:v>
                </c:pt>
                <c:pt idx="394">
                  <c:v>52</c:v>
                </c:pt>
                <c:pt idx="395">
                  <c:v>52</c:v>
                </c:pt>
                <c:pt idx="396">
                  <c:v>52</c:v>
                </c:pt>
                <c:pt idx="397">
                  <c:v>52</c:v>
                </c:pt>
                <c:pt idx="398">
                  <c:v>52</c:v>
                </c:pt>
                <c:pt idx="399">
                  <c:v>52</c:v>
                </c:pt>
                <c:pt idx="400">
                  <c:v>52</c:v>
                </c:pt>
                <c:pt idx="401">
                  <c:v>52</c:v>
                </c:pt>
                <c:pt idx="402">
                  <c:v>52</c:v>
                </c:pt>
                <c:pt idx="403">
                  <c:v>52</c:v>
                </c:pt>
                <c:pt idx="404">
                  <c:v>52</c:v>
                </c:pt>
                <c:pt idx="405">
                  <c:v>52</c:v>
                </c:pt>
                <c:pt idx="406">
                  <c:v>52</c:v>
                </c:pt>
                <c:pt idx="407">
                  <c:v>52</c:v>
                </c:pt>
                <c:pt idx="408">
                  <c:v>52</c:v>
                </c:pt>
                <c:pt idx="409">
                  <c:v>52</c:v>
                </c:pt>
                <c:pt idx="410">
                  <c:v>53</c:v>
                </c:pt>
                <c:pt idx="411">
                  <c:v>53</c:v>
                </c:pt>
                <c:pt idx="412">
                  <c:v>53</c:v>
                </c:pt>
                <c:pt idx="413">
                  <c:v>53</c:v>
                </c:pt>
                <c:pt idx="414">
                  <c:v>53</c:v>
                </c:pt>
                <c:pt idx="415">
                  <c:v>53</c:v>
                </c:pt>
                <c:pt idx="416">
                  <c:v>53</c:v>
                </c:pt>
                <c:pt idx="417">
                  <c:v>53</c:v>
                </c:pt>
                <c:pt idx="418">
                  <c:v>53</c:v>
                </c:pt>
                <c:pt idx="419">
                  <c:v>53</c:v>
                </c:pt>
                <c:pt idx="420">
                  <c:v>53</c:v>
                </c:pt>
                <c:pt idx="421">
                  <c:v>53</c:v>
                </c:pt>
                <c:pt idx="422">
                  <c:v>53</c:v>
                </c:pt>
                <c:pt idx="423">
                  <c:v>53</c:v>
                </c:pt>
                <c:pt idx="424">
                  <c:v>53</c:v>
                </c:pt>
                <c:pt idx="425">
                  <c:v>53</c:v>
                </c:pt>
                <c:pt idx="426">
                  <c:v>53</c:v>
                </c:pt>
                <c:pt idx="427">
                  <c:v>53</c:v>
                </c:pt>
                <c:pt idx="428">
                  <c:v>53</c:v>
                </c:pt>
                <c:pt idx="429">
                  <c:v>53</c:v>
                </c:pt>
                <c:pt idx="430">
                  <c:v>54</c:v>
                </c:pt>
                <c:pt idx="431">
                  <c:v>54</c:v>
                </c:pt>
                <c:pt idx="432">
                  <c:v>54</c:v>
                </c:pt>
                <c:pt idx="433">
                  <c:v>54</c:v>
                </c:pt>
                <c:pt idx="434">
                  <c:v>54</c:v>
                </c:pt>
                <c:pt idx="435">
                  <c:v>54</c:v>
                </c:pt>
                <c:pt idx="436">
                  <c:v>54</c:v>
                </c:pt>
                <c:pt idx="437">
                  <c:v>54</c:v>
                </c:pt>
                <c:pt idx="438">
                  <c:v>54</c:v>
                </c:pt>
                <c:pt idx="439">
                  <c:v>54</c:v>
                </c:pt>
                <c:pt idx="440">
                  <c:v>54</c:v>
                </c:pt>
                <c:pt idx="441">
                  <c:v>54</c:v>
                </c:pt>
                <c:pt idx="442">
                  <c:v>54</c:v>
                </c:pt>
                <c:pt idx="443">
                  <c:v>54</c:v>
                </c:pt>
                <c:pt idx="444">
                  <c:v>54</c:v>
                </c:pt>
                <c:pt idx="445">
                  <c:v>54</c:v>
                </c:pt>
                <c:pt idx="446">
                  <c:v>54</c:v>
                </c:pt>
                <c:pt idx="447">
                  <c:v>54</c:v>
                </c:pt>
                <c:pt idx="448">
                  <c:v>54</c:v>
                </c:pt>
                <c:pt idx="449">
                  <c:v>54</c:v>
                </c:pt>
                <c:pt idx="450">
                  <c:v>54</c:v>
                </c:pt>
                <c:pt idx="451">
                  <c:v>54</c:v>
                </c:pt>
                <c:pt idx="452">
                  <c:v>54</c:v>
                </c:pt>
                <c:pt idx="453">
                  <c:v>54</c:v>
                </c:pt>
                <c:pt idx="454">
                  <c:v>54</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55</c:v>
                </c:pt>
                <c:pt idx="478">
                  <c:v>55</c:v>
                </c:pt>
                <c:pt idx="479">
                  <c:v>55</c:v>
                </c:pt>
                <c:pt idx="480">
                  <c:v>55</c:v>
                </c:pt>
                <c:pt idx="481">
                  <c:v>55</c:v>
                </c:pt>
                <c:pt idx="482">
                  <c:v>55</c:v>
                </c:pt>
                <c:pt idx="483">
                  <c:v>55</c:v>
                </c:pt>
                <c:pt idx="484">
                  <c:v>55</c:v>
                </c:pt>
                <c:pt idx="485">
                  <c:v>55</c:v>
                </c:pt>
                <c:pt idx="486">
                  <c:v>55</c:v>
                </c:pt>
                <c:pt idx="487">
                  <c:v>55</c:v>
                </c:pt>
                <c:pt idx="488">
                  <c:v>55</c:v>
                </c:pt>
                <c:pt idx="489">
                  <c:v>56</c:v>
                </c:pt>
                <c:pt idx="490">
                  <c:v>56</c:v>
                </c:pt>
                <c:pt idx="491">
                  <c:v>56</c:v>
                </c:pt>
                <c:pt idx="492">
                  <c:v>56</c:v>
                </c:pt>
                <c:pt idx="493">
                  <c:v>56</c:v>
                </c:pt>
                <c:pt idx="494">
                  <c:v>56</c:v>
                </c:pt>
                <c:pt idx="495">
                  <c:v>56</c:v>
                </c:pt>
                <c:pt idx="496">
                  <c:v>56</c:v>
                </c:pt>
                <c:pt idx="497">
                  <c:v>56</c:v>
                </c:pt>
                <c:pt idx="498">
                  <c:v>56</c:v>
                </c:pt>
                <c:pt idx="499">
                  <c:v>56</c:v>
                </c:pt>
                <c:pt idx="500">
                  <c:v>56</c:v>
                </c:pt>
                <c:pt idx="501">
                  <c:v>56</c:v>
                </c:pt>
                <c:pt idx="502">
                  <c:v>56</c:v>
                </c:pt>
                <c:pt idx="503">
                  <c:v>56</c:v>
                </c:pt>
                <c:pt idx="504">
                  <c:v>56</c:v>
                </c:pt>
                <c:pt idx="505">
                  <c:v>56</c:v>
                </c:pt>
                <c:pt idx="506">
                  <c:v>56</c:v>
                </c:pt>
                <c:pt idx="507">
                  <c:v>56</c:v>
                </c:pt>
                <c:pt idx="508">
                  <c:v>56</c:v>
                </c:pt>
                <c:pt idx="509">
                  <c:v>56</c:v>
                </c:pt>
                <c:pt idx="510">
                  <c:v>56</c:v>
                </c:pt>
                <c:pt idx="511">
                  <c:v>56</c:v>
                </c:pt>
                <c:pt idx="512">
                  <c:v>56</c:v>
                </c:pt>
                <c:pt idx="513">
                  <c:v>56</c:v>
                </c:pt>
                <c:pt idx="514">
                  <c:v>56</c:v>
                </c:pt>
                <c:pt idx="515">
                  <c:v>56</c:v>
                </c:pt>
                <c:pt idx="516">
                  <c:v>56</c:v>
                </c:pt>
                <c:pt idx="517">
                  <c:v>56</c:v>
                </c:pt>
                <c:pt idx="518">
                  <c:v>56</c:v>
                </c:pt>
                <c:pt idx="519">
                  <c:v>56</c:v>
                </c:pt>
                <c:pt idx="520">
                  <c:v>56</c:v>
                </c:pt>
                <c:pt idx="521">
                  <c:v>57</c:v>
                </c:pt>
                <c:pt idx="522">
                  <c:v>57</c:v>
                </c:pt>
                <c:pt idx="523">
                  <c:v>57</c:v>
                </c:pt>
                <c:pt idx="524">
                  <c:v>57</c:v>
                </c:pt>
                <c:pt idx="525">
                  <c:v>57</c:v>
                </c:pt>
                <c:pt idx="526">
                  <c:v>57</c:v>
                </c:pt>
                <c:pt idx="527">
                  <c:v>57</c:v>
                </c:pt>
                <c:pt idx="528">
                  <c:v>57</c:v>
                </c:pt>
                <c:pt idx="529">
                  <c:v>57</c:v>
                </c:pt>
                <c:pt idx="530">
                  <c:v>57</c:v>
                </c:pt>
                <c:pt idx="531">
                  <c:v>57</c:v>
                </c:pt>
                <c:pt idx="532">
                  <c:v>57</c:v>
                </c:pt>
                <c:pt idx="533">
                  <c:v>57</c:v>
                </c:pt>
                <c:pt idx="534">
                  <c:v>57</c:v>
                </c:pt>
                <c:pt idx="535">
                  <c:v>57</c:v>
                </c:pt>
                <c:pt idx="536">
                  <c:v>57</c:v>
                </c:pt>
                <c:pt idx="537">
                  <c:v>57</c:v>
                </c:pt>
                <c:pt idx="538">
                  <c:v>57</c:v>
                </c:pt>
                <c:pt idx="539">
                  <c:v>57</c:v>
                </c:pt>
                <c:pt idx="540">
                  <c:v>57</c:v>
                </c:pt>
                <c:pt idx="541">
                  <c:v>57</c:v>
                </c:pt>
                <c:pt idx="542">
                  <c:v>57</c:v>
                </c:pt>
                <c:pt idx="543">
                  <c:v>57</c:v>
                </c:pt>
                <c:pt idx="544">
                  <c:v>57</c:v>
                </c:pt>
                <c:pt idx="545">
                  <c:v>57</c:v>
                </c:pt>
                <c:pt idx="546">
                  <c:v>57</c:v>
                </c:pt>
                <c:pt idx="547">
                  <c:v>57</c:v>
                </c:pt>
                <c:pt idx="548">
                  <c:v>58</c:v>
                </c:pt>
                <c:pt idx="549">
                  <c:v>58</c:v>
                </c:pt>
                <c:pt idx="550">
                  <c:v>58</c:v>
                </c:pt>
                <c:pt idx="551">
                  <c:v>58</c:v>
                </c:pt>
                <c:pt idx="552">
                  <c:v>58</c:v>
                </c:pt>
                <c:pt idx="553">
                  <c:v>58</c:v>
                </c:pt>
                <c:pt idx="554">
                  <c:v>58</c:v>
                </c:pt>
                <c:pt idx="555">
                  <c:v>58</c:v>
                </c:pt>
                <c:pt idx="556">
                  <c:v>58</c:v>
                </c:pt>
                <c:pt idx="557">
                  <c:v>58</c:v>
                </c:pt>
                <c:pt idx="558">
                  <c:v>58</c:v>
                </c:pt>
                <c:pt idx="559">
                  <c:v>58</c:v>
                </c:pt>
                <c:pt idx="560">
                  <c:v>58</c:v>
                </c:pt>
                <c:pt idx="561">
                  <c:v>58</c:v>
                </c:pt>
                <c:pt idx="562">
                  <c:v>58</c:v>
                </c:pt>
                <c:pt idx="563">
                  <c:v>58</c:v>
                </c:pt>
                <c:pt idx="564">
                  <c:v>58</c:v>
                </c:pt>
                <c:pt idx="565">
                  <c:v>58</c:v>
                </c:pt>
                <c:pt idx="566">
                  <c:v>58</c:v>
                </c:pt>
                <c:pt idx="567">
                  <c:v>58</c:v>
                </c:pt>
                <c:pt idx="568">
                  <c:v>58</c:v>
                </c:pt>
                <c:pt idx="569">
                  <c:v>58</c:v>
                </c:pt>
                <c:pt idx="570">
                  <c:v>58</c:v>
                </c:pt>
                <c:pt idx="571">
                  <c:v>58</c:v>
                </c:pt>
                <c:pt idx="572">
                  <c:v>58</c:v>
                </c:pt>
                <c:pt idx="573">
                  <c:v>58</c:v>
                </c:pt>
                <c:pt idx="574">
                  <c:v>58</c:v>
                </c:pt>
                <c:pt idx="575">
                  <c:v>58</c:v>
                </c:pt>
                <c:pt idx="576">
                  <c:v>58</c:v>
                </c:pt>
                <c:pt idx="577">
                  <c:v>58</c:v>
                </c:pt>
                <c:pt idx="578">
                  <c:v>58</c:v>
                </c:pt>
                <c:pt idx="579">
                  <c:v>58</c:v>
                </c:pt>
                <c:pt idx="580">
                  <c:v>58</c:v>
                </c:pt>
                <c:pt idx="581">
                  <c:v>59</c:v>
                </c:pt>
                <c:pt idx="582">
                  <c:v>59</c:v>
                </c:pt>
                <c:pt idx="583">
                  <c:v>59</c:v>
                </c:pt>
                <c:pt idx="584">
                  <c:v>59</c:v>
                </c:pt>
                <c:pt idx="585">
                  <c:v>59</c:v>
                </c:pt>
                <c:pt idx="586">
                  <c:v>59</c:v>
                </c:pt>
                <c:pt idx="587">
                  <c:v>59</c:v>
                </c:pt>
                <c:pt idx="588">
                  <c:v>59</c:v>
                </c:pt>
                <c:pt idx="589">
                  <c:v>59</c:v>
                </c:pt>
                <c:pt idx="590">
                  <c:v>59</c:v>
                </c:pt>
                <c:pt idx="591">
                  <c:v>59</c:v>
                </c:pt>
                <c:pt idx="592">
                  <c:v>59</c:v>
                </c:pt>
                <c:pt idx="593">
                  <c:v>59</c:v>
                </c:pt>
                <c:pt idx="594">
                  <c:v>59</c:v>
                </c:pt>
                <c:pt idx="595">
                  <c:v>59</c:v>
                </c:pt>
                <c:pt idx="596">
                  <c:v>59</c:v>
                </c:pt>
                <c:pt idx="597">
                  <c:v>59</c:v>
                </c:pt>
                <c:pt idx="598">
                  <c:v>59</c:v>
                </c:pt>
                <c:pt idx="599">
                  <c:v>59</c:v>
                </c:pt>
                <c:pt idx="600">
                  <c:v>59</c:v>
                </c:pt>
                <c:pt idx="601">
                  <c:v>59</c:v>
                </c:pt>
                <c:pt idx="602">
                  <c:v>59</c:v>
                </c:pt>
                <c:pt idx="603">
                  <c:v>60</c:v>
                </c:pt>
                <c:pt idx="604">
                  <c:v>60</c:v>
                </c:pt>
                <c:pt idx="605">
                  <c:v>60</c:v>
                </c:pt>
                <c:pt idx="606">
                  <c:v>60</c:v>
                </c:pt>
                <c:pt idx="607">
                  <c:v>60</c:v>
                </c:pt>
                <c:pt idx="608">
                  <c:v>60</c:v>
                </c:pt>
                <c:pt idx="609">
                  <c:v>60</c:v>
                </c:pt>
                <c:pt idx="610">
                  <c:v>60</c:v>
                </c:pt>
                <c:pt idx="611">
                  <c:v>60</c:v>
                </c:pt>
                <c:pt idx="612">
                  <c:v>60</c:v>
                </c:pt>
                <c:pt idx="613">
                  <c:v>60</c:v>
                </c:pt>
                <c:pt idx="614">
                  <c:v>60</c:v>
                </c:pt>
                <c:pt idx="615">
                  <c:v>60</c:v>
                </c:pt>
                <c:pt idx="616">
                  <c:v>60</c:v>
                </c:pt>
                <c:pt idx="617">
                  <c:v>60</c:v>
                </c:pt>
                <c:pt idx="618">
                  <c:v>60</c:v>
                </c:pt>
                <c:pt idx="619">
                  <c:v>60</c:v>
                </c:pt>
                <c:pt idx="620">
                  <c:v>60</c:v>
                </c:pt>
                <c:pt idx="621">
                  <c:v>60</c:v>
                </c:pt>
                <c:pt idx="622">
                  <c:v>60</c:v>
                </c:pt>
                <c:pt idx="623">
                  <c:v>60</c:v>
                </c:pt>
                <c:pt idx="624">
                  <c:v>60</c:v>
                </c:pt>
                <c:pt idx="625">
                  <c:v>60</c:v>
                </c:pt>
                <c:pt idx="626">
                  <c:v>60</c:v>
                </c:pt>
                <c:pt idx="627">
                  <c:v>60</c:v>
                </c:pt>
                <c:pt idx="628">
                  <c:v>60</c:v>
                </c:pt>
                <c:pt idx="629">
                  <c:v>60</c:v>
                </c:pt>
                <c:pt idx="630">
                  <c:v>60</c:v>
                </c:pt>
                <c:pt idx="631">
                  <c:v>60</c:v>
                </c:pt>
                <c:pt idx="632">
                  <c:v>60</c:v>
                </c:pt>
                <c:pt idx="633">
                  <c:v>60</c:v>
                </c:pt>
                <c:pt idx="634">
                  <c:v>60</c:v>
                </c:pt>
                <c:pt idx="635">
                  <c:v>61</c:v>
                </c:pt>
                <c:pt idx="636">
                  <c:v>61</c:v>
                </c:pt>
                <c:pt idx="637">
                  <c:v>61</c:v>
                </c:pt>
                <c:pt idx="638">
                  <c:v>61</c:v>
                </c:pt>
                <c:pt idx="639">
                  <c:v>61</c:v>
                </c:pt>
                <c:pt idx="640">
                  <c:v>61</c:v>
                </c:pt>
                <c:pt idx="641">
                  <c:v>61</c:v>
                </c:pt>
                <c:pt idx="642">
                  <c:v>61</c:v>
                </c:pt>
                <c:pt idx="643">
                  <c:v>61</c:v>
                </c:pt>
                <c:pt idx="644">
                  <c:v>61</c:v>
                </c:pt>
                <c:pt idx="645">
                  <c:v>61</c:v>
                </c:pt>
                <c:pt idx="646">
                  <c:v>61</c:v>
                </c:pt>
                <c:pt idx="647">
                  <c:v>61</c:v>
                </c:pt>
                <c:pt idx="648">
                  <c:v>61</c:v>
                </c:pt>
                <c:pt idx="649">
                  <c:v>61</c:v>
                </c:pt>
                <c:pt idx="650">
                  <c:v>61</c:v>
                </c:pt>
                <c:pt idx="651">
                  <c:v>61</c:v>
                </c:pt>
                <c:pt idx="652">
                  <c:v>61</c:v>
                </c:pt>
                <c:pt idx="653">
                  <c:v>61</c:v>
                </c:pt>
                <c:pt idx="654">
                  <c:v>61</c:v>
                </c:pt>
                <c:pt idx="655">
                  <c:v>61</c:v>
                </c:pt>
                <c:pt idx="656">
                  <c:v>61</c:v>
                </c:pt>
                <c:pt idx="657">
                  <c:v>61</c:v>
                </c:pt>
                <c:pt idx="658">
                  <c:v>61</c:v>
                </c:pt>
                <c:pt idx="659">
                  <c:v>61</c:v>
                </c:pt>
                <c:pt idx="660">
                  <c:v>62</c:v>
                </c:pt>
                <c:pt idx="661">
                  <c:v>62</c:v>
                </c:pt>
                <c:pt idx="662">
                  <c:v>62</c:v>
                </c:pt>
                <c:pt idx="663">
                  <c:v>62</c:v>
                </c:pt>
                <c:pt idx="664">
                  <c:v>62</c:v>
                </c:pt>
                <c:pt idx="665">
                  <c:v>62</c:v>
                </c:pt>
                <c:pt idx="666">
                  <c:v>62</c:v>
                </c:pt>
                <c:pt idx="667">
                  <c:v>62</c:v>
                </c:pt>
                <c:pt idx="668">
                  <c:v>62</c:v>
                </c:pt>
                <c:pt idx="669">
                  <c:v>62</c:v>
                </c:pt>
                <c:pt idx="670">
                  <c:v>62</c:v>
                </c:pt>
                <c:pt idx="671">
                  <c:v>62</c:v>
                </c:pt>
                <c:pt idx="672">
                  <c:v>62</c:v>
                </c:pt>
                <c:pt idx="673">
                  <c:v>62</c:v>
                </c:pt>
                <c:pt idx="674">
                  <c:v>62</c:v>
                </c:pt>
                <c:pt idx="675">
                  <c:v>62</c:v>
                </c:pt>
                <c:pt idx="676">
                  <c:v>62</c:v>
                </c:pt>
                <c:pt idx="677">
                  <c:v>62</c:v>
                </c:pt>
                <c:pt idx="678">
                  <c:v>62</c:v>
                </c:pt>
                <c:pt idx="679">
                  <c:v>62</c:v>
                </c:pt>
                <c:pt idx="680">
                  <c:v>62</c:v>
                </c:pt>
                <c:pt idx="681">
                  <c:v>62</c:v>
                </c:pt>
                <c:pt idx="682">
                  <c:v>63</c:v>
                </c:pt>
                <c:pt idx="683">
                  <c:v>63</c:v>
                </c:pt>
                <c:pt idx="684">
                  <c:v>63</c:v>
                </c:pt>
                <c:pt idx="685">
                  <c:v>63</c:v>
                </c:pt>
                <c:pt idx="686">
                  <c:v>63</c:v>
                </c:pt>
                <c:pt idx="687">
                  <c:v>63</c:v>
                </c:pt>
                <c:pt idx="688">
                  <c:v>63</c:v>
                </c:pt>
                <c:pt idx="689">
                  <c:v>63</c:v>
                </c:pt>
                <c:pt idx="690">
                  <c:v>63</c:v>
                </c:pt>
                <c:pt idx="691">
                  <c:v>63</c:v>
                </c:pt>
                <c:pt idx="692">
                  <c:v>63</c:v>
                </c:pt>
                <c:pt idx="693">
                  <c:v>63</c:v>
                </c:pt>
                <c:pt idx="694">
                  <c:v>63</c:v>
                </c:pt>
                <c:pt idx="695">
                  <c:v>63</c:v>
                </c:pt>
                <c:pt idx="696">
                  <c:v>63</c:v>
                </c:pt>
                <c:pt idx="697">
                  <c:v>63</c:v>
                </c:pt>
                <c:pt idx="698">
                  <c:v>63</c:v>
                </c:pt>
                <c:pt idx="699">
                  <c:v>63</c:v>
                </c:pt>
                <c:pt idx="700">
                  <c:v>63</c:v>
                </c:pt>
                <c:pt idx="701">
                  <c:v>63</c:v>
                </c:pt>
                <c:pt idx="702">
                  <c:v>63</c:v>
                </c:pt>
                <c:pt idx="703">
                  <c:v>63</c:v>
                </c:pt>
                <c:pt idx="704">
                  <c:v>63</c:v>
                </c:pt>
                <c:pt idx="705">
                  <c:v>63</c:v>
                </c:pt>
                <c:pt idx="706">
                  <c:v>63</c:v>
                </c:pt>
                <c:pt idx="707">
                  <c:v>63</c:v>
                </c:pt>
                <c:pt idx="708">
                  <c:v>63</c:v>
                </c:pt>
                <c:pt idx="709">
                  <c:v>63</c:v>
                </c:pt>
                <c:pt idx="710">
                  <c:v>63</c:v>
                </c:pt>
                <c:pt idx="711">
                  <c:v>63</c:v>
                </c:pt>
                <c:pt idx="712">
                  <c:v>63</c:v>
                </c:pt>
                <c:pt idx="713">
                  <c:v>63</c:v>
                </c:pt>
                <c:pt idx="714">
                  <c:v>63</c:v>
                </c:pt>
                <c:pt idx="715">
                  <c:v>63</c:v>
                </c:pt>
                <c:pt idx="716">
                  <c:v>63</c:v>
                </c:pt>
                <c:pt idx="717">
                  <c:v>63</c:v>
                </c:pt>
                <c:pt idx="718">
                  <c:v>63</c:v>
                </c:pt>
                <c:pt idx="719">
                  <c:v>64</c:v>
                </c:pt>
                <c:pt idx="720">
                  <c:v>64</c:v>
                </c:pt>
                <c:pt idx="721">
                  <c:v>64</c:v>
                </c:pt>
                <c:pt idx="722">
                  <c:v>64</c:v>
                </c:pt>
                <c:pt idx="723">
                  <c:v>64</c:v>
                </c:pt>
                <c:pt idx="724">
                  <c:v>64</c:v>
                </c:pt>
                <c:pt idx="725">
                  <c:v>64</c:v>
                </c:pt>
                <c:pt idx="726">
                  <c:v>64</c:v>
                </c:pt>
                <c:pt idx="727">
                  <c:v>64</c:v>
                </c:pt>
                <c:pt idx="728">
                  <c:v>64</c:v>
                </c:pt>
                <c:pt idx="729">
                  <c:v>64</c:v>
                </c:pt>
                <c:pt idx="730">
                  <c:v>64</c:v>
                </c:pt>
                <c:pt idx="731">
                  <c:v>64</c:v>
                </c:pt>
                <c:pt idx="732">
                  <c:v>64</c:v>
                </c:pt>
                <c:pt idx="733">
                  <c:v>64</c:v>
                </c:pt>
                <c:pt idx="734">
                  <c:v>64</c:v>
                </c:pt>
                <c:pt idx="735">
                  <c:v>64</c:v>
                </c:pt>
                <c:pt idx="736">
                  <c:v>64</c:v>
                </c:pt>
                <c:pt idx="737">
                  <c:v>64</c:v>
                </c:pt>
                <c:pt idx="738">
                  <c:v>64</c:v>
                </c:pt>
                <c:pt idx="739">
                  <c:v>64</c:v>
                </c:pt>
                <c:pt idx="740">
                  <c:v>64</c:v>
                </c:pt>
                <c:pt idx="741">
                  <c:v>64</c:v>
                </c:pt>
                <c:pt idx="742">
                  <c:v>64</c:v>
                </c:pt>
                <c:pt idx="743">
                  <c:v>64</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65</c:v>
                </c:pt>
                <c:pt idx="758">
                  <c:v>65</c:v>
                </c:pt>
                <c:pt idx="759">
                  <c:v>65</c:v>
                </c:pt>
                <c:pt idx="760">
                  <c:v>65</c:v>
                </c:pt>
                <c:pt idx="761">
                  <c:v>65</c:v>
                </c:pt>
                <c:pt idx="762">
                  <c:v>65</c:v>
                </c:pt>
                <c:pt idx="763">
                  <c:v>65</c:v>
                </c:pt>
                <c:pt idx="764">
                  <c:v>65</c:v>
                </c:pt>
                <c:pt idx="765">
                  <c:v>65</c:v>
                </c:pt>
                <c:pt idx="766">
                  <c:v>65</c:v>
                </c:pt>
                <c:pt idx="767">
                  <c:v>65</c:v>
                </c:pt>
                <c:pt idx="768">
                  <c:v>65</c:v>
                </c:pt>
                <c:pt idx="769">
                  <c:v>65</c:v>
                </c:pt>
                <c:pt idx="770">
                  <c:v>65</c:v>
                </c:pt>
                <c:pt idx="771">
                  <c:v>65</c:v>
                </c:pt>
                <c:pt idx="772">
                  <c:v>66</c:v>
                </c:pt>
                <c:pt idx="773">
                  <c:v>66</c:v>
                </c:pt>
                <c:pt idx="774">
                  <c:v>66</c:v>
                </c:pt>
                <c:pt idx="775">
                  <c:v>66</c:v>
                </c:pt>
                <c:pt idx="776">
                  <c:v>66</c:v>
                </c:pt>
                <c:pt idx="777">
                  <c:v>66</c:v>
                </c:pt>
                <c:pt idx="778">
                  <c:v>66</c:v>
                </c:pt>
                <c:pt idx="779">
                  <c:v>66</c:v>
                </c:pt>
                <c:pt idx="780">
                  <c:v>66</c:v>
                </c:pt>
                <c:pt idx="781">
                  <c:v>66</c:v>
                </c:pt>
                <c:pt idx="782">
                  <c:v>66</c:v>
                </c:pt>
                <c:pt idx="783">
                  <c:v>66</c:v>
                </c:pt>
                <c:pt idx="784">
                  <c:v>66</c:v>
                </c:pt>
                <c:pt idx="785">
                  <c:v>66</c:v>
                </c:pt>
                <c:pt idx="786">
                  <c:v>66</c:v>
                </c:pt>
                <c:pt idx="787">
                  <c:v>66</c:v>
                </c:pt>
                <c:pt idx="788">
                  <c:v>66</c:v>
                </c:pt>
                <c:pt idx="789">
                  <c:v>66</c:v>
                </c:pt>
                <c:pt idx="790">
                  <c:v>66</c:v>
                </c:pt>
                <c:pt idx="791">
                  <c:v>66</c:v>
                </c:pt>
                <c:pt idx="792">
                  <c:v>66</c:v>
                </c:pt>
                <c:pt idx="793">
                  <c:v>66</c:v>
                </c:pt>
                <c:pt idx="794">
                  <c:v>66</c:v>
                </c:pt>
                <c:pt idx="795">
                  <c:v>66</c:v>
                </c:pt>
                <c:pt idx="796">
                  <c:v>66</c:v>
                </c:pt>
                <c:pt idx="797">
                  <c:v>66</c:v>
                </c:pt>
                <c:pt idx="798">
                  <c:v>66</c:v>
                </c:pt>
                <c:pt idx="799">
                  <c:v>66</c:v>
                </c:pt>
                <c:pt idx="800">
                  <c:v>66</c:v>
                </c:pt>
                <c:pt idx="801">
                  <c:v>67</c:v>
                </c:pt>
                <c:pt idx="802">
                  <c:v>67</c:v>
                </c:pt>
                <c:pt idx="803">
                  <c:v>67</c:v>
                </c:pt>
                <c:pt idx="804">
                  <c:v>67</c:v>
                </c:pt>
                <c:pt idx="805">
                  <c:v>67</c:v>
                </c:pt>
                <c:pt idx="806">
                  <c:v>67</c:v>
                </c:pt>
                <c:pt idx="807">
                  <c:v>67</c:v>
                </c:pt>
                <c:pt idx="808">
                  <c:v>67</c:v>
                </c:pt>
                <c:pt idx="809">
                  <c:v>67</c:v>
                </c:pt>
                <c:pt idx="810">
                  <c:v>67</c:v>
                </c:pt>
                <c:pt idx="811">
                  <c:v>67</c:v>
                </c:pt>
                <c:pt idx="812">
                  <c:v>67</c:v>
                </c:pt>
                <c:pt idx="813">
                  <c:v>67</c:v>
                </c:pt>
                <c:pt idx="814">
                  <c:v>67</c:v>
                </c:pt>
                <c:pt idx="815">
                  <c:v>67</c:v>
                </c:pt>
                <c:pt idx="816">
                  <c:v>67</c:v>
                </c:pt>
                <c:pt idx="817">
                  <c:v>67</c:v>
                </c:pt>
                <c:pt idx="818">
                  <c:v>67</c:v>
                </c:pt>
                <c:pt idx="819">
                  <c:v>67</c:v>
                </c:pt>
                <c:pt idx="820">
                  <c:v>67</c:v>
                </c:pt>
                <c:pt idx="821">
                  <c:v>67</c:v>
                </c:pt>
                <c:pt idx="822">
                  <c:v>67</c:v>
                </c:pt>
                <c:pt idx="823">
                  <c:v>67</c:v>
                </c:pt>
                <c:pt idx="824">
                  <c:v>67</c:v>
                </c:pt>
                <c:pt idx="825">
                  <c:v>67</c:v>
                </c:pt>
                <c:pt idx="826">
                  <c:v>67</c:v>
                </c:pt>
                <c:pt idx="827">
                  <c:v>67</c:v>
                </c:pt>
                <c:pt idx="828">
                  <c:v>67</c:v>
                </c:pt>
                <c:pt idx="829">
                  <c:v>67</c:v>
                </c:pt>
                <c:pt idx="830">
                  <c:v>67</c:v>
                </c:pt>
                <c:pt idx="831">
                  <c:v>67</c:v>
                </c:pt>
                <c:pt idx="832">
                  <c:v>68</c:v>
                </c:pt>
                <c:pt idx="833">
                  <c:v>68</c:v>
                </c:pt>
                <c:pt idx="834">
                  <c:v>68</c:v>
                </c:pt>
                <c:pt idx="835">
                  <c:v>68</c:v>
                </c:pt>
                <c:pt idx="836">
                  <c:v>68</c:v>
                </c:pt>
                <c:pt idx="837">
                  <c:v>68</c:v>
                </c:pt>
                <c:pt idx="838">
                  <c:v>68</c:v>
                </c:pt>
                <c:pt idx="839">
                  <c:v>68</c:v>
                </c:pt>
                <c:pt idx="840">
                  <c:v>68</c:v>
                </c:pt>
                <c:pt idx="841">
                  <c:v>68</c:v>
                </c:pt>
                <c:pt idx="842">
                  <c:v>68</c:v>
                </c:pt>
                <c:pt idx="843">
                  <c:v>68</c:v>
                </c:pt>
                <c:pt idx="844">
                  <c:v>68</c:v>
                </c:pt>
                <c:pt idx="845">
                  <c:v>68</c:v>
                </c:pt>
                <c:pt idx="846">
                  <c:v>68</c:v>
                </c:pt>
                <c:pt idx="847">
                  <c:v>68</c:v>
                </c:pt>
                <c:pt idx="848">
                  <c:v>68</c:v>
                </c:pt>
                <c:pt idx="849">
                  <c:v>68</c:v>
                </c:pt>
                <c:pt idx="850">
                  <c:v>68</c:v>
                </c:pt>
                <c:pt idx="851">
                  <c:v>68</c:v>
                </c:pt>
                <c:pt idx="852">
                  <c:v>68</c:v>
                </c:pt>
                <c:pt idx="853">
                  <c:v>68</c:v>
                </c:pt>
                <c:pt idx="854">
                  <c:v>68</c:v>
                </c:pt>
                <c:pt idx="855">
                  <c:v>68</c:v>
                </c:pt>
                <c:pt idx="856">
                  <c:v>68</c:v>
                </c:pt>
                <c:pt idx="857">
                  <c:v>68</c:v>
                </c:pt>
                <c:pt idx="858">
                  <c:v>69</c:v>
                </c:pt>
                <c:pt idx="859">
                  <c:v>69</c:v>
                </c:pt>
                <c:pt idx="860">
                  <c:v>69</c:v>
                </c:pt>
                <c:pt idx="861">
                  <c:v>69</c:v>
                </c:pt>
                <c:pt idx="862">
                  <c:v>69</c:v>
                </c:pt>
                <c:pt idx="863">
                  <c:v>69</c:v>
                </c:pt>
                <c:pt idx="864">
                  <c:v>69</c:v>
                </c:pt>
                <c:pt idx="865">
                  <c:v>69</c:v>
                </c:pt>
                <c:pt idx="866">
                  <c:v>69</c:v>
                </c:pt>
                <c:pt idx="867">
                  <c:v>69</c:v>
                </c:pt>
                <c:pt idx="868">
                  <c:v>69</c:v>
                </c:pt>
                <c:pt idx="869">
                  <c:v>69</c:v>
                </c:pt>
                <c:pt idx="870">
                  <c:v>69</c:v>
                </c:pt>
                <c:pt idx="871">
                  <c:v>69</c:v>
                </c:pt>
                <c:pt idx="872">
                  <c:v>69</c:v>
                </c:pt>
                <c:pt idx="873">
                  <c:v>69</c:v>
                </c:pt>
                <c:pt idx="874">
                  <c:v>69</c:v>
                </c:pt>
                <c:pt idx="875">
                  <c:v>69</c:v>
                </c:pt>
                <c:pt idx="876">
                  <c:v>69</c:v>
                </c:pt>
                <c:pt idx="877">
                  <c:v>69</c:v>
                </c:pt>
                <c:pt idx="878">
                  <c:v>69</c:v>
                </c:pt>
                <c:pt idx="879">
                  <c:v>69</c:v>
                </c:pt>
                <c:pt idx="880">
                  <c:v>69</c:v>
                </c:pt>
                <c:pt idx="881">
                  <c:v>69</c:v>
                </c:pt>
                <c:pt idx="882">
                  <c:v>69</c:v>
                </c:pt>
                <c:pt idx="883">
                  <c:v>69</c:v>
                </c:pt>
                <c:pt idx="884">
                  <c:v>69</c:v>
                </c:pt>
                <c:pt idx="885">
                  <c:v>69</c:v>
                </c:pt>
                <c:pt idx="886">
                  <c:v>69</c:v>
                </c:pt>
                <c:pt idx="887">
                  <c:v>69</c:v>
                </c:pt>
                <c:pt idx="888">
                  <c:v>69</c:v>
                </c:pt>
                <c:pt idx="889">
                  <c:v>69</c:v>
                </c:pt>
                <c:pt idx="890">
                  <c:v>69</c:v>
                </c:pt>
                <c:pt idx="891">
                  <c:v>69</c:v>
                </c:pt>
                <c:pt idx="892">
                  <c:v>69</c:v>
                </c:pt>
                <c:pt idx="893">
                  <c:v>69</c:v>
                </c:pt>
                <c:pt idx="894">
                  <c:v>70</c:v>
                </c:pt>
                <c:pt idx="895">
                  <c:v>70</c:v>
                </c:pt>
                <c:pt idx="896">
                  <c:v>70</c:v>
                </c:pt>
                <c:pt idx="897">
                  <c:v>70</c:v>
                </c:pt>
                <c:pt idx="898">
                  <c:v>70</c:v>
                </c:pt>
                <c:pt idx="899">
                  <c:v>70</c:v>
                </c:pt>
                <c:pt idx="900">
                  <c:v>70</c:v>
                </c:pt>
                <c:pt idx="901">
                  <c:v>70</c:v>
                </c:pt>
                <c:pt idx="902">
                  <c:v>70</c:v>
                </c:pt>
                <c:pt idx="903">
                  <c:v>70</c:v>
                </c:pt>
                <c:pt idx="904">
                  <c:v>70</c:v>
                </c:pt>
                <c:pt idx="905">
                  <c:v>70</c:v>
                </c:pt>
                <c:pt idx="906">
                  <c:v>70</c:v>
                </c:pt>
                <c:pt idx="907">
                  <c:v>70</c:v>
                </c:pt>
                <c:pt idx="908">
                  <c:v>70</c:v>
                </c:pt>
                <c:pt idx="909">
                  <c:v>70</c:v>
                </c:pt>
                <c:pt idx="910">
                  <c:v>70</c:v>
                </c:pt>
                <c:pt idx="911">
                  <c:v>70</c:v>
                </c:pt>
                <c:pt idx="912">
                  <c:v>70</c:v>
                </c:pt>
                <c:pt idx="913">
                  <c:v>70</c:v>
                </c:pt>
                <c:pt idx="914">
                  <c:v>70</c:v>
                </c:pt>
                <c:pt idx="915">
                  <c:v>70</c:v>
                </c:pt>
                <c:pt idx="916">
                  <c:v>70</c:v>
                </c:pt>
                <c:pt idx="917">
                  <c:v>70</c:v>
                </c:pt>
                <c:pt idx="918">
                  <c:v>70</c:v>
                </c:pt>
                <c:pt idx="919">
                  <c:v>70</c:v>
                </c:pt>
                <c:pt idx="920">
                  <c:v>70</c:v>
                </c:pt>
                <c:pt idx="921">
                  <c:v>70</c:v>
                </c:pt>
                <c:pt idx="922">
                  <c:v>70</c:v>
                </c:pt>
                <c:pt idx="923">
                  <c:v>70</c:v>
                </c:pt>
                <c:pt idx="924">
                  <c:v>70</c:v>
                </c:pt>
                <c:pt idx="925">
                  <c:v>70</c:v>
                </c:pt>
                <c:pt idx="926">
                  <c:v>70</c:v>
                </c:pt>
                <c:pt idx="927">
                  <c:v>70</c:v>
                </c:pt>
                <c:pt idx="928">
                  <c:v>70</c:v>
                </c:pt>
                <c:pt idx="929">
                  <c:v>70</c:v>
                </c:pt>
                <c:pt idx="930">
                  <c:v>71</c:v>
                </c:pt>
                <c:pt idx="931">
                  <c:v>71</c:v>
                </c:pt>
                <c:pt idx="932">
                  <c:v>71</c:v>
                </c:pt>
                <c:pt idx="933">
                  <c:v>71</c:v>
                </c:pt>
                <c:pt idx="934">
                  <c:v>71</c:v>
                </c:pt>
                <c:pt idx="935">
                  <c:v>71</c:v>
                </c:pt>
                <c:pt idx="936">
                  <c:v>71</c:v>
                </c:pt>
                <c:pt idx="937">
                  <c:v>71</c:v>
                </c:pt>
                <c:pt idx="938">
                  <c:v>71</c:v>
                </c:pt>
                <c:pt idx="939">
                  <c:v>71</c:v>
                </c:pt>
                <c:pt idx="940">
                  <c:v>71</c:v>
                </c:pt>
                <c:pt idx="941">
                  <c:v>71</c:v>
                </c:pt>
                <c:pt idx="942">
                  <c:v>71</c:v>
                </c:pt>
                <c:pt idx="943">
                  <c:v>71</c:v>
                </c:pt>
                <c:pt idx="944">
                  <c:v>71</c:v>
                </c:pt>
                <c:pt idx="945">
                  <c:v>71</c:v>
                </c:pt>
                <c:pt idx="946">
                  <c:v>71</c:v>
                </c:pt>
                <c:pt idx="947">
                  <c:v>71</c:v>
                </c:pt>
                <c:pt idx="948">
                  <c:v>71</c:v>
                </c:pt>
                <c:pt idx="949">
                  <c:v>71</c:v>
                </c:pt>
                <c:pt idx="950">
                  <c:v>71</c:v>
                </c:pt>
                <c:pt idx="951">
                  <c:v>72</c:v>
                </c:pt>
                <c:pt idx="952">
                  <c:v>72</c:v>
                </c:pt>
                <c:pt idx="953">
                  <c:v>72</c:v>
                </c:pt>
                <c:pt idx="954">
                  <c:v>72</c:v>
                </c:pt>
                <c:pt idx="955">
                  <c:v>72</c:v>
                </c:pt>
                <c:pt idx="956">
                  <c:v>72</c:v>
                </c:pt>
                <c:pt idx="957">
                  <c:v>72</c:v>
                </c:pt>
                <c:pt idx="958">
                  <c:v>72</c:v>
                </c:pt>
                <c:pt idx="959">
                  <c:v>72</c:v>
                </c:pt>
                <c:pt idx="960">
                  <c:v>72</c:v>
                </c:pt>
                <c:pt idx="961">
                  <c:v>72</c:v>
                </c:pt>
                <c:pt idx="962">
                  <c:v>72</c:v>
                </c:pt>
                <c:pt idx="963">
                  <c:v>72</c:v>
                </c:pt>
                <c:pt idx="964">
                  <c:v>72</c:v>
                </c:pt>
                <c:pt idx="965">
                  <c:v>72</c:v>
                </c:pt>
                <c:pt idx="966">
                  <c:v>72</c:v>
                </c:pt>
                <c:pt idx="967">
                  <c:v>72</c:v>
                </c:pt>
                <c:pt idx="968">
                  <c:v>72</c:v>
                </c:pt>
                <c:pt idx="969">
                  <c:v>72</c:v>
                </c:pt>
                <c:pt idx="970">
                  <c:v>72</c:v>
                </c:pt>
                <c:pt idx="971">
                  <c:v>72</c:v>
                </c:pt>
                <c:pt idx="972">
                  <c:v>72</c:v>
                </c:pt>
                <c:pt idx="973">
                  <c:v>72</c:v>
                </c:pt>
                <c:pt idx="974">
                  <c:v>72</c:v>
                </c:pt>
                <c:pt idx="975">
                  <c:v>72</c:v>
                </c:pt>
                <c:pt idx="976">
                  <c:v>72</c:v>
                </c:pt>
                <c:pt idx="977">
                  <c:v>72</c:v>
                </c:pt>
                <c:pt idx="978">
                  <c:v>72</c:v>
                </c:pt>
                <c:pt idx="979">
                  <c:v>72</c:v>
                </c:pt>
                <c:pt idx="980">
                  <c:v>73</c:v>
                </c:pt>
                <c:pt idx="981">
                  <c:v>73</c:v>
                </c:pt>
                <c:pt idx="982">
                  <c:v>73</c:v>
                </c:pt>
                <c:pt idx="983">
                  <c:v>73</c:v>
                </c:pt>
                <c:pt idx="984">
                  <c:v>73</c:v>
                </c:pt>
                <c:pt idx="985">
                  <c:v>73</c:v>
                </c:pt>
                <c:pt idx="986">
                  <c:v>73</c:v>
                </c:pt>
                <c:pt idx="987">
                  <c:v>73</c:v>
                </c:pt>
                <c:pt idx="988">
                  <c:v>73</c:v>
                </c:pt>
                <c:pt idx="989">
                  <c:v>73</c:v>
                </c:pt>
                <c:pt idx="990">
                  <c:v>73</c:v>
                </c:pt>
                <c:pt idx="991">
                  <c:v>73</c:v>
                </c:pt>
                <c:pt idx="992">
                  <c:v>73</c:v>
                </c:pt>
                <c:pt idx="993">
                  <c:v>73</c:v>
                </c:pt>
                <c:pt idx="994">
                  <c:v>73</c:v>
                </c:pt>
                <c:pt idx="995">
                  <c:v>73</c:v>
                </c:pt>
                <c:pt idx="996">
                  <c:v>73</c:v>
                </c:pt>
                <c:pt idx="997">
                  <c:v>73</c:v>
                </c:pt>
                <c:pt idx="998">
                  <c:v>73</c:v>
                </c:pt>
                <c:pt idx="999">
                  <c:v>73</c:v>
                </c:pt>
                <c:pt idx="1000">
                  <c:v>74</c:v>
                </c:pt>
                <c:pt idx="1001">
                  <c:v>74</c:v>
                </c:pt>
                <c:pt idx="1002">
                  <c:v>74</c:v>
                </c:pt>
                <c:pt idx="1003">
                  <c:v>74</c:v>
                </c:pt>
                <c:pt idx="1004">
                  <c:v>74</c:v>
                </c:pt>
                <c:pt idx="1005">
                  <c:v>74</c:v>
                </c:pt>
                <c:pt idx="1006">
                  <c:v>74</c:v>
                </c:pt>
                <c:pt idx="1007">
                  <c:v>74</c:v>
                </c:pt>
                <c:pt idx="1008">
                  <c:v>74</c:v>
                </c:pt>
                <c:pt idx="1009">
                  <c:v>74</c:v>
                </c:pt>
                <c:pt idx="1010">
                  <c:v>74</c:v>
                </c:pt>
                <c:pt idx="1011">
                  <c:v>74</c:v>
                </c:pt>
                <c:pt idx="1012">
                  <c:v>74</c:v>
                </c:pt>
                <c:pt idx="1013">
                  <c:v>74</c:v>
                </c:pt>
                <c:pt idx="1014">
                  <c:v>74</c:v>
                </c:pt>
                <c:pt idx="1015">
                  <c:v>74</c:v>
                </c:pt>
                <c:pt idx="1016">
                  <c:v>74</c:v>
                </c:pt>
                <c:pt idx="1017">
                  <c:v>74</c:v>
                </c:pt>
                <c:pt idx="1018">
                  <c:v>74</c:v>
                </c:pt>
                <c:pt idx="1019">
                  <c:v>74</c:v>
                </c:pt>
                <c:pt idx="1020">
                  <c:v>74</c:v>
                </c:pt>
                <c:pt idx="1021">
                  <c:v>74</c:v>
                </c:pt>
                <c:pt idx="1022">
                  <c:v>74</c:v>
                </c:pt>
                <c:pt idx="1023">
                  <c:v>74</c:v>
                </c:pt>
                <c:pt idx="1024">
                  <c:v>75</c:v>
                </c:pt>
                <c:pt idx="1025">
                  <c:v>75</c:v>
                </c:pt>
                <c:pt idx="1026">
                  <c:v>75</c:v>
                </c:pt>
                <c:pt idx="1027">
                  <c:v>75</c:v>
                </c:pt>
                <c:pt idx="1028">
                  <c:v>75</c:v>
                </c:pt>
                <c:pt idx="1029">
                  <c:v>75</c:v>
                </c:pt>
                <c:pt idx="1030">
                  <c:v>75</c:v>
                </c:pt>
                <c:pt idx="1031">
                  <c:v>75</c:v>
                </c:pt>
                <c:pt idx="1032">
                  <c:v>75</c:v>
                </c:pt>
                <c:pt idx="1033">
                  <c:v>75</c:v>
                </c:pt>
                <c:pt idx="1034">
                  <c:v>75</c:v>
                </c:pt>
                <c:pt idx="1035">
                  <c:v>75</c:v>
                </c:pt>
                <c:pt idx="1036">
                  <c:v>75</c:v>
                </c:pt>
                <c:pt idx="1037">
                  <c:v>75</c:v>
                </c:pt>
                <c:pt idx="1038">
                  <c:v>75</c:v>
                </c:pt>
                <c:pt idx="1039">
                  <c:v>75</c:v>
                </c:pt>
                <c:pt idx="1040">
                  <c:v>75</c:v>
                </c:pt>
                <c:pt idx="1041">
                  <c:v>75</c:v>
                </c:pt>
                <c:pt idx="1042">
                  <c:v>75</c:v>
                </c:pt>
                <c:pt idx="1043">
                  <c:v>75</c:v>
                </c:pt>
                <c:pt idx="1044">
                  <c:v>75</c:v>
                </c:pt>
                <c:pt idx="1045">
                  <c:v>75</c:v>
                </c:pt>
                <c:pt idx="1046">
                  <c:v>75</c:v>
                </c:pt>
                <c:pt idx="1047">
                  <c:v>75</c:v>
                </c:pt>
                <c:pt idx="1048">
                  <c:v>75</c:v>
                </c:pt>
                <c:pt idx="1049">
                  <c:v>75</c:v>
                </c:pt>
                <c:pt idx="1050">
                  <c:v>75</c:v>
                </c:pt>
                <c:pt idx="1051">
                  <c:v>75</c:v>
                </c:pt>
                <c:pt idx="1052">
                  <c:v>75</c:v>
                </c:pt>
                <c:pt idx="1053">
                  <c:v>75</c:v>
                </c:pt>
                <c:pt idx="1054">
                  <c:v>75</c:v>
                </c:pt>
                <c:pt idx="1055">
                  <c:v>76</c:v>
                </c:pt>
                <c:pt idx="1056">
                  <c:v>76</c:v>
                </c:pt>
                <c:pt idx="1057">
                  <c:v>76</c:v>
                </c:pt>
                <c:pt idx="1058">
                  <c:v>76</c:v>
                </c:pt>
                <c:pt idx="1059">
                  <c:v>76</c:v>
                </c:pt>
                <c:pt idx="1060">
                  <c:v>76</c:v>
                </c:pt>
                <c:pt idx="1061">
                  <c:v>76</c:v>
                </c:pt>
                <c:pt idx="1062">
                  <c:v>76</c:v>
                </c:pt>
                <c:pt idx="1063">
                  <c:v>76</c:v>
                </c:pt>
                <c:pt idx="1064">
                  <c:v>76</c:v>
                </c:pt>
                <c:pt idx="1065">
                  <c:v>76</c:v>
                </c:pt>
                <c:pt idx="1066">
                  <c:v>76</c:v>
                </c:pt>
                <c:pt idx="1067">
                  <c:v>76</c:v>
                </c:pt>
                <c:pt idx="1068">
                  <c:v>76</c:v>
                </c:pt>
                <c:pt idx="1069">
                  <c:v>76</c:v>
                </c:pt>
                <c:pt idx="1070">
                  <c:v>76</c:v>
                </c:pt>
                <c:pt idx="1071">
                  <c:v>76</c:v>
                </c:pt>
                <c:pt idx="1072">
                  <c:v>76</c:v>
                </c:pt>
                <c:pt idx="1073">
                  <c:v>76</c:v>
                </c:pt>
                <c:pt idx="1074">
                  <c:v>76</c:v>
                </c:pt>
                <c:pt idx="1075">
                  <c:v>76</c:v>
                </c:pt>
                <c:pt idx="1076">
                  <c:v>76</c:v>
                </c:pt>
                <c:pt idx="1077">
                  <c:v>76</c:v>
                </c:pt>
                <c:pt idx="1078">
                  <c:v>76</c:v>
                </c:pt>
                <c:pt idx="1079">
                  <c:v>76</c:v>
                </c:pt>
                <c:pt idx="1080">
                  <c:v>77</c:v>
                </c:pt>
                <c:pt idx="1081">
                  <c:v>77</c:v>
                </c:pt>
                <c:pt idx="1082">
                  <c:v>77</c:v>
                </c:pt>
                <c:pt idx="1083">
                  <c:v>77</c:v>
                </c:pt>
                <c:pt idx="1084">
                  <c:v>77</c:v>
                </c:pt>
                <c:pt idx="1085">
                  <c:v>77</c:v>
                </c:pt>
                <c:pt idx="1086">
                  <c:v>77</c:v>
                </c:pt>
                <c:pt idx="1087">
                  <c:v>77</c:v>
                </c:pt>
                <c:pt idx="1088">
                  <c:v>77</c:v>
                </c:pt>
                <c:pt idx="1089">
                  <c:v>77</c:v>
                </c:pt>
                <c:pt idx="1090">
                  <c:v>77</c:v>
                </c:pt>
                <c:pt idx="1091">
                  <c:v>77</c:v>
                </c:pt>
                <c:pt idx="1092">
                  <c:v>77</c:v>
                </c:pt>
                <c:pt idx="1093">
                  <c:v>77</c:v>
                </c:pt>
                <c:pt idx="1094">
                  <c:v>77</c:v>
                </c:pt>
                <c:pt idx="1095">
                  <c:v>77</c:v>
                </c:pt>
                <c:pt idx="1096">
                  <c:v>77</c:v>
                </c:pt>
                <c:pt idx="1097">
                  <c:v>77</c:v>
                </c:pt>
                <c:pt idx="1098">
                  <c:v>77</c:v>
                </c:pt>
                <c:pt idx="1099">
                  <c:v>77</c:v>
                </c:pt>
                <c:pt idx="1100">
                  <c:v>77</c:v>
                </c:pt>
                <c:pt idx="1101">
                  <c:v>77</c:v>
                </c:pt>
                <c:pt idx="1102">
                  <c:v>77</c:v>
                </c:pt>
                <c:pt idx="1103">
                  <c:v>77</c:v>
                </c:pt>
                <c:pt idx="1104">
                  <c:v>78</c:v>
                </c:pt>
                <c:pt idx="1105">
                  <c:v>78</c:v>
                </c:pt>
                <c:pt idx="1106">
                  <c:v>78</c:v>
                </c:pt>
                <c:pt idx="1107">
                  <c:v>78</c:v>
                </c:pt>
                <c:pt idx="1108">
                  <c:v>78</c:v>
                </c:pt>
                <c:pt idx="1109">
                  <c:v>78</c:v>
                </c:pt>
                <c:pt idx="1110">
                  <c:v>78</c:v>
                </c:pt>
                <c:pt idx="1111">
                  <c:v>78</c:v>
                </c:pt>
                <c:pt idx="1112">
                  <c:v>78</c:v>
                </c:pt>
                <c:pt idx="1113">
                  <c:v>78</c:v>
                </c:pt>
                <c:pt idx="1114">
                  <c:v>78</c:v>
                </c:pt>
                <c:pt idx="1115">
                  <c:v>78</c:v>
                </c:pt>
                <c:pt idx="1116">
                  <c:v>78</c:v>
                </c:pt>
                <c:pt idx="1117">
                  <c:v>78</c:v>
                </c:pt>
                <c:pt idx="1118">
                  <c:v>78</c:v>
                </c:pt>
                <c:pt idx="1119">
                  <c:v>78</c:v>
                </c:pt>
                <c:pt idx="1120">
                  <c:v>78</c:v>
                </c:pt>
                <c:pt idx="1121">
                  <c:v>78</c:v>
                </c:pt>
                <c:pt idx="1122">
                  <c:v>78</c:v>
                </c:pt>
                <c:pt idx="1123">
                  <c:v>78</c:v>
                </c:pt>
                <c:pt idx="1124">
                  <c:v>78</c:v>
                </c:pt>
                <c:pt idx="1125">
                  <c:v>78</c:v>
                </c:pt>
                <c:pt idx="1126">
                  <c:v>79</c:v>
                </c:pt>
                <c:pt idx="1127">
                  <c:v>79</c:v>
                </c:pt>
                <c:pt idx="1128">
                  <c:v>79</c:v>
                </c:pt>
                <c:pt idx="1129">
                  <c:v>79</c:v>
                </c:pt>
                <c:pt idx="1130">
                  <c:v>79</c:v>
                </c:pt>
                <c:pt idx="1131">
                  <c:v>79</c:v>
                </c:pt>
                <c:pt idx="1132">
                  <c:v>79</c:v>
                </c:pt>
                <c:pt idx="1133">
                  <c:v>79</c:v>
                </c:pt>
                <c:pt idx="1134">
                  <c:v>79</c:v>
                </c:pt>
                <c:pt idx="1135">
                  <c:v>79</c:v>
                </c:pt>
                <c:pt idx="1136">
                  <c:v>79</c:v>
                </c:pt>
                <c:pt idx="1137">
                  <c:v>79</c:v>
                </c:pt>
                <c:pt idx="1138">
                  <c:v>79</c:v>
                </c:pt>
                <c:pt idx="1139">
                  <c:v>79</c:v>
                </c:pt>
                <c:pt idx="1140">
                  <c:v>79</c:v>
                </c:pt>
                <c:pt idx="1141">
                  <c:v>79</c:v>
                </c:pt>
                <c:pt idx="1142">
                  <c:v>79</c:v>
                </c:pt>
                <c:pt idx="1143">
                  <c:v>79</c:v>
                </c:pt>
                <c:pt idx="1144">
                  <c:v>79</c:v>
                </c:pt>
                <c:pt idx="1145">
                  <c:v>79</c:v>
                </c:pt>
                <c:pt idx="1146">
                  <c:v>79</c:v>
                </c:pt>
                <c:pt idx="1147">
                  <c:v>79</c:v>
                </c:pt>
                <c:pt idx="1148">
                  <c:v>79</c:v>
                </c:pt>
                <c:pt idx="1149">
                  <c:v>79</c:v>
                </c:pt>
                <c:pt idx="1150">
                  <c:v>79</c:v>
                </c:pt>
                <c:pt idx="1151">
                  <c:v>79</c:v>
                </c:pt>
                <c:pt idx="1152">
                  <c:v>79</c:v>
                </c:pt>
                <c:pt idx="1153">
                  <c:v>80</c:v>
                </c:pt>
                <c:pt idx="1154">
                  <c:v>80</c:v>
                </c:pt>
                <c:pt idx="1155">
                  <c:v>80</c:v>
                </c:pt>
                <c:pt idx="1156">
                  <c:v>80</c:v>
                </c:pt>
                <c:pt idx="1157">
                  <c:v>80</c:v>
                </c:pt>
                <c:pt idx="1158">
                  <c:v>80</c:v>
                </c:pt>
                <c:pt idx="1159">
                  <c:v>80</c:v>
                </c:pt>
                <c:pt idx="1160">
                  <c:v>80</c:v>
                </c:pt>
                <c:pt idx="1161">
                  <c:v>80</c:v>
                </c:pt>
                <c:pt idx="1162">
                  <c:v>80</c:v>
                </c:pt>
                <c:pt idx="1163">
                  <c:v>80</c:v>
                </c:pt>
                <c:pt idx="1164">
                  <c:v>80</c:v>
                </c:pt>
                <c:pt idx="1165">
                  <c:v>80</c:v>
                </c:pt>
                <c:pt idx="1166">
                  <c:v>80</c:v>
                </c:pt>
                <c:pt idx="1167">
                  <c:v>80</c:v>
                </c:pt>
                <c:pt idx="1168">
                  <c:v>80</c:v>
                </c:pt>
                <c:pt idx="1169">
                  <c:v>80</c:v>
                </c:pt>
                <c:pt idx="1170">
                  <c:v>80</c:v>
                </c:pt>
                <c:pt idx="1171">
                  <c:v>80</c:v>
                </c:pt>
                <c:pt idx="1172">
                  <c:v>80</c:v>
                </c:pt>
                <c:pt idx="1173">
                  <c:v>80</c:v>
                </c:pt>
                <c:pt idx="1174">
                  <c:v>80</c:v>
                </c:pt>
                <c:pt idx="1175">
                  <c:v>80</c:v>
                </c:pt>
                <c:pt idx="1176">
                  <c:v>80</c:v>
                </c:pt>
                <c:pt idx="1177">
                  <c:v>80</c:v>
                </c:pt>
                <c:pt idx="1178">
                  <c:v>80</c:v>
                </c:pt>
                <c:pt idx="1179">
                  <c:v>80</c:v>
                </c:pt>
                <c:pt idx="1180">
                  <c:v>80</c:v>
                </c:pt>
                <c:pt idx="1181">
                  <c:v>81</c:v>
                </c:pt>
                <c:pt idx="1182">
                  <c:v>81</c:v>
                </c:pt>
                <c:pt idx="1183">
                  <c:v>81</c:v>
                </c:pt>
                <c:pt idx="1184">
                  <c:v>81</c:v>
                </c:pt>
                <c:pt idx="1185">
                  <c:v>81</c:v>
                </c:pt>
                <c:pt idx="1186">
                  <c:v>81</c:v>
                </c:pt>
                <c:pt idx="1187">
                  <c:v>81</c:v>
                </c:pt>
                <c:pt idx="1188">
                  <c:v>81</c:v>
                </c:pt>
                <c:pt idx="1189">
                  <c:v>81</c:v>
                </c:pt>
                <c:pt idx="1190">
                  <c:v>81</c:v>
                </c:pt>
                <c:pt idx="1191">
                  <c:v>81</c:v>
                </c:pt>
                <c:pt idx="1192">
                  <c:v>81</c:v>
                </c:pt>
                <c:pt idx="1193">
                  <c:v>81</c:v>
                </c:pt>
                <c:pt idx="1194">
                  <c:v>81</c:v>
                </c:pt>
                <c:pt idx="1195">
                  <c:v>81</c:v>
                </c:pt>
                <c:pt idx="1196">
                  <c:v>81</c:v>
                </c:pt>
                <c:pt idx="1197">
                  <c:v>81</c:v>
                </c:pt>
                <c:pt idx="1198">
                  <c:v>81</c:v>
                </c:pt>
                <c:pt idx="1199">
                  <c:v>81</c:v>
                </c:pt>
                <c:pt idx="1200">
                  <c:v>81</c:v>
                </c:pt>
                <c:pt idx="1201">
                  <c:v>81</c:v>
                </c:pt>
                <c:pt idx="1202">
                  <c:v>81</c:v>
                </c:pt>
                <c:pt idx="1203">
                  <c:v>81</c:v>
                </c:pt>
                <c:pt idx="1204">
                  <c:v>81</c:v>
                </c:pt>
                <c:pt idx="1205">
                  <c:v>81</c:v>
                </c:pt>
                <c:pt idx="1206">
                  <c:v>81</c:v>
                </c:pt>
                <c:pt idx="1207">
                  <c:v>81</c:v>
                </c:pt>
                <c:pt idx="1208">
                  <c:v>82</c:v>
                </c:pt>
                <c:pt idx="1209">
                  <c:v>82</c:v>
                </c:pt>
                <c:pt idx="1210">
                  <c:v>82</c:v>
                </c:pt>
                <c:pt idx="1211">
                  <c:v>82</c:v>
                </c:pt>
                <c:pt idx="1212">
                  <c:v>82</c:v>
                </c:pt>
                <c:pt idx="1213">
                  <c:v>82</c:v>
                </c:pt>
                <c:pt idx="1214">
                  <c:v>82</c:v>
                </c:pt>
                <c:pt idx="1215">
                  <c:v>82</c:v>
                </c:pt>
                <c:pt idx="1216">
                  <c:v>82</c:v>
                </c:pt>
                <c:pt idx="1217">
                  <c:v>82</c:v>
                </c:pt>
                <c:pt idx="1218">
                  <c:v>82</c:v>
                </c:pt>
                <c:pt idx="1219">
                  <c:v>82</c:v>
                </c:pt>
                <c:pt idx="1220">
                  <c:v>82</c:v>
                </c:pt>
                <c:pt idx="1221">
                  <c:v>82</c:v>
                </c:pt>
                <c:pt idx="1222">
                  <c:v>82</c:v>
                </c:pt>
                <c:pt idx="1223">
                  <c:v>82</c:v>
                </c:pt>
                <c:pt idx="1224">
                  <c:v>82</c:v>
                </c:pt>
                <c:pt idx="1225">
                  <c:v>82</c:v>
                </c:pt>
                <c:pt idx="1226">
                  <c:v>82</c:v>
                </c:pt>
                <c:pt idx="1227">
                  <c:v>82</c:v>
                </c:pt>
                <c:pt idx="1228">
                  <c:v>82</c:v>
                </c:pt>
                <c:pt idx="1229">
                  <c:v>83</c:v>
                </c:pt>
                <c:pt idx="1230">
                  <c:v>83</c:v>
                </c:pt>
                <c:pt idx="1231">
                  <c:v>83</c:v>
                </c:pt>
                <c:pt idx="1232">
                  <c:v>83</c:v>
                </c:pt>
                <c:pt idx="1233">
                  <c:v>83</c:v>
                </c:pt>
                <c:pt idx="1234">
                  <c:v>83</c:v>
                </c:pt>
                <c:pt idx="1235">
                  <c:v>83</c:v>
                </c:pt>
                <c:pt idx="1236">
                  <c:v>83</c:v>
                </c:pt>
                <c:pt idx="1237">
                  <c:v>83</c:v>
                </c:pt>
                <c:pt idx="1238">
                  <c:v>83</c:v>
                </c:pt>
                <c:pt idx="1239">
                  <c:v>83</c:v>
                </c:pt>
                <c:pt idx="1240">
                  <c:v>83</c:v>
                </c:pt>
                <c:pt idx="1241">
                  <c:v>83</c:v>
                </c:pt>
                <c:pt idx="1242">
                  <c:v>83</c:v>
                </c:pt>
                <c:pt idx="1243">
                  <c:v>83</c:v>
                </c:pt>
                <c:pt idx="1244">
                  <c:v>83</c:v>
                </c:pt>
                <c:pt idx="1245">
                  <c:v>83</c:v>
                </c:pt>
                <c:pt idx="1246">
                  <c:v>83</c:v>
                </c:pt>
                <c:pt idx="1247">
                  <c:v>83</c:v>
                </c:pt>
                <c:pt idx="1248">
                  <c:v>83</c:v>
                </c:pt>
                <c:pt idx="1249">
                  <c:v>83</c:v>
                </c:pt>
                <c:pt idx="1250">
                  <c:v>83</c:v>
                </c:pt>
                <c:pt idx="1251">
                  <c:v>84</c:v>
                </c:pt>
                <c:pt idx="1252">
                  <c:v>84</c:v>
                </c:pt>
                <c:pt idx="1253">
                  <c:v>84</c:v>
                </c:pt>
                <c:pt idx="1254">
                  <c:v>84</c:v>
                </c:pt>
                <c:pt idx="1255">
                  <c:v>84</c:v>
                </c:pt>
                <c:pt idx="1256">
                  <c:v>84</c:v>
                </c:pt>
                <c:pt idx="1257">
                  <c:v>84</c:v>
                </c:pt>
                <c:pt idx="1258">
                  <c:v>84</c:v>
                </c:pt>
                <c:pt idx="1259">
                  <c:v>84</c:v>
                </c:pt>
                <c:pt idx="1260">
                  <c:v>84</c:v>
                </c:pt>
                <c:pt idx="1261">
                  <c:v>84</c:v>
                </c:pt>
                <c:pt idx="1262">
                  <c:v>84</c:v>
                </c:pt>
                <c:pt idx="1263">
                  <c:v>84</c:v>
                </c:pt>
                <c:pt idx="1264">
                  <c:v>84</c:v>
                </c:pt>
                <c:pt idx="1265">
                  <c:v>84</c:v>
                </c:pt>
                <c:pt idx="1266">
                  <c:v>84</c:v>
                </c:pt>
                <c:pt idx="1267">
                  <c:v>84</c:v>
                </c:pt>
                <c:pt idx="1268">
                  <c:v>84</c:v>
                </c:pt>
                <c:pt idx="1269">
                  <c:v>84</c:v>
                </c:pt>
                <c:pt idx="1270">
                  <c:v>84</c:v>
                </c:pt>
                <c:pt idx="1271">
                  <c:v>84</c:v>
                </c:pt>
                <c:pt idx="1272">
                  <c:v>84</c:v>
                </c:pt>
                <c:pt idx="1273">
                  <c:v>84</c:v>
                </c:pt>
                <c:pt idx="1274">
                  <c:v>84</c:v>
                </c:pt>
                <c:pt idx="1275">
                  <c:v>84</c:v>
                </c:pt>
                <c:pt idx="1276">
                  <c:v>84</c:v>
                </c:pt>
                <c:pt idx="1277">
                  <c:v>84</c:v>
                </c:pt>
                <c:pt idx="1278">
                  <c:v>84</c:v>
                </c:pt>
                <c:pt idx="1279">
                  <c:v>84</c:v>
                </c:pt>
                <c:pt idx="1280">
                  <c:v>84</c:v>
                </c:pt>
                <c:pt idx="1281">
                  <c:v>84</c:v>
                </c:pt>
                <c:pt idx="1282">
                  <c:v>84</c:v>
                </c:pt>
                <c:pt idx="1283">
                  <c:v>85</c:v>
                </c:pt>
                <c:pt idx="1284">
                  <c:v>85</c:v>
                </c:pt>
                <c:pt idx="1285">
                  <c:v>85</c:v>
                </c:pt>
                <c:pt idx="1286">
                  <c:v>85</c:v>
                </c:pt>
                <c:pt idx="1287">
                  <c:v>85</c:v>
                </c:pt>
                <c:pt idx="1288">
                  <c:v>85</c:v>
                </c:pt>
                <c:pt idx="1289">
                  <c:v>85</c:v>
                </c:pt>
                <c:pt idx="1290">
                  <c:v>85</c:v>
                </c:pt>
                <c:pt idx="1291">
                  <c:v>85</c:v>
                </c:pt>
                <c:pt idx="1292">
                  <c:v>85</c:v>
                </c:pt>
                <c:pt idx="1293">
                  <c:v>85</c:v>
                </c:pt>
                <c:pt idx="1294">
                  <c:v>85</c:v>
                </c:pt>
                <c:pt idx="1295">
                  <c:v>85</c:v>
                </c:pt>
                <c:pt idx="1296">
                  <c:v>85</c:v>
                </c:pt>
                <c:pt idx="1297">
                  <c:v>85</c:v>
                </c:pt>
                <c:pt idx="1298">
                  <c:v>85</c:v>
                </c:pt>
                <c:pt idx="1299">
                  <c:v>85</c:v>
                </c:pt>
                <c:pt idx="1300">
                  <c:v>85</c:v>
                </c:pt>
                <c:pt idx="1301">
                  <c:v>85</c:v>
                </c:pt>
                <c:pt idx="1302">
                  <c:v>85</c:v>
                </c:pt>
                <c:pt idx="1303">
                  <c:v>85</c:v>
                </c:pt>
                <c:pt idx="1304">
                  <c:v>85</c:v>
                </c:pt>
                <c:pt idx="1305">
                  <c:v>85</c:v>
                </c:pt>
                <c:pt idx="1306">
                  <c:v>85</c:v>
                </c:pt>
                <c:pt idx="1307">
                  <c:v>86</c:v>
                </c:pt>
                <c:pt idx="1308">
                  <c:v>86</c:v>
                </c:pt>
                <c:pt idx="1309">
                  <c:v>86</c:v>
                </c:pt>
                <c:pt idx="1310">
                  <c:v>86</c:v>
                </c:pt>
                <c:pt idx="1311">
                  <c:v>86</c:v>
                </c:pt>
                <c:pt idx="1312">
                  <c:v>86</c:v>
                </c:pt>
                <c:pt idx="1313">
                  <c:v>86</c:v>
                </c:pt>
                <c:pt idx="1314">
                  <c:v>86</c:v>
                </c:pt>
                <c:pt idx="1315">
                  <c:v>86</c:v>
                </c:pt>
                <c:pt idx="1316">
                  <c:v>86</c:v>
                </c:pt>
                <c:pt idx="1317">
                  <c:v>86</c:v>
                </c:pt>
                <c:pt idx="1318">
                  <c:v>86</c:v>
                </c:pt>
                <c:pt idx="1319">
                  <c:v>86</c:v>
                </c:pt>
                <c:pt idx="1320">
                  <c:v>86</c:v>
                </c:pt>
                <c:pt idx="1321">
                  <c:v>86</c:v>
                </c:pt>
                <c:pt idx="1322">
                  <c:v>86</c:v>
                </c:pt>
                <c:pt idx="1323">
                  <c:v>86</c:v>
                </c:pt>
                <c:pt idx="1324">
                  <c:v>86</c:v>
                </c:pt>
                <c:pt idx="1325">
                  <c:v>86</c:v>
                </c:pt>
                <c:pt idx="1326">
                  <c:v>86</c:v>
                </c:pt>
                <c:pt idx="1327">
                  <c:v>87</c:v>
                </c:pt>
                <c:pt idx="1328">
                  <c:v>87</c:v>
                </c:pt>
                <c:pt idx="1329">
                  <c:v>87</c:v>
                </c:pt>
                <c:pt idx="1330">
                  <c:v>87</c:v>
                </c:pt>
                <c:pt idx="1331">
                  <c:v>87</c:v>
                </c:pt>
                <c:pt idx="1332">
                  <c:v>87</c:v>
                </c:pt>
                <c:pt idx="1333">
                  <c:v>87</c:v>
                </c:pt>
                <c:pt idx="1334">
                  <c:v>87</c:v>
                </c:pt>
                <c:pt idx="1335">
                  <c:v>87</c:v>
                </c:pt>
                <c:pt idx="1336">
                  <c:v>87</c:v>
                </c:pt>
                <c:pt idx="1337">
                  <c:v>87</c:v>
                </c:pt>
                <c:pt idx="1338">
                  <c:v>87</c:v>
                </c:pt>
                <c:pt idx="1339">
                  <c:v>87</c:v>
                </c:pt>
                <c:pt idx="1340">
                  <c:v>87</c:v>
                </c:pt>
                <c:pt idx="1341">
                  <c:v>87</c:v>
                </c:pt>
                <c:pt idx="1342">
                  <c:v>87</c:v>
                </c:pt>
                <c:pt idx="1343">
                  <c:v>87</c:v>
                </c:pt>
                <c:pt idx="1344">
                  <c:v>87</c:v>
                </c:pt>
                <c:pt idx="1345">
                  <c:v>87</c:v>
                </c:pt>
                <c:pt idx="1346">
                  <c:v>87</c:v>
                </c:pt>
                <c:pt idx="1347">
                  <c:v>87</c:v>
                </c:pt>
                <c:pt idx="1348">
                  <c:v>87</c:v>
                </c:pt>
                <c:pt idx="1349">
                  <c:v>88</c:v>
                </c:pt>
                <c:pt idx="1350">
                  <c:v>88</c:v>
                </c:pt>
                <c:pt idx="1351">
                  <c:v>88</c:v>
                </c:pt>
                <c:pt idx="1352">
                  <c:v>88</c:v>
                </c:pt>
                <c:pt idx="1353">
                  <c:v>88</c:v>
                </c:pt>
                <c:pt idx="1354">
                  <c:v>88</c:v>
                </c:pt>
                <c:pt idx="1355">
                  <c:v>88</c:v>
                </c:pt>
                <c:pt idx="1356">
                  <c:v>88</c:v>
                </c:pt>
                <c:pt idx="1357">
                  <c:v>88</c:v>
                </c:pt>
                <c:pt idx="1358">
                  <c:v>88</c:v>
                </c:pt>
                <c:pt idx="1359">
                  <c:v>88</c:v>
                </c:pt>
                <c:pt idx="1360">
                  <c:v>88</c:v>
                </c:pt>
                <c:pt idx="1361">
                  <c:v>88</c:v>
                </c:pt>
                <c:pt idx="1362">
                  <c:v>88</c:v>
                </c:pt>
                <c:pt idx="1363">
                  <c:v>88</c:v>
                </c:pt>
                <c:pt idx="1364">
                  <c:v>88</c:v>
                </c:pt>
                <c:pt idx="1365">
                  <c:v>88</c:v>
                </c:pt>
                <c:pt idx="1366">
                  <c:v>88</c:v>
                </c:pt>
                <c:pt idx="1367">
                  <c:v>89</c:v>
                </c:pt>
                <c:pt idx="1368">
                  <c:v>89</c:v>
                </c:pt>
                <c:pt idx="1369">
                  <c:v>89</c:v>
                </c:pt>
                <c:pt idx="1370">
                  <c:v>89</c:v>
                </c:pt>
                <c:pt idx="1371">
                  <c:v>89</c:v>
                </c:pt>
                <c:pt idx="1372">
                  <c:v>89</c:v>
                </c:pt>
                <c:pt idx="1373">
                  <c:v>89</c:v>
                </c:pt>
                <c:pt idx="1374">
                  <c:v>89</c:v>
                </c:pt>
                <c:pt idx="1375">
                  <c:v>89</c:v>
                </c:pt>
                <c:pt idx="1376">
                  <c:v>89</c:v>
                </c:pt>
                <c:pt idx="1377">
                  <c:v>89</c:v>
                </c:pt>
                <c:pt idx="1378">
                  <c:v>89</c:v>
                </c:pt>
                <c:pt idx="1379">
                  <c:v>89</c:v>
                </c:pt>
                <c:pt idx="1380">
                  <c:v>89</c:v>
                </c:pt>
                <c:pt idx="1381">
                  <c:v>89</c:v>
                </c:pt>
                <c:pt idx="1382">
                  <c:v>89</c:v>
                </c:pt>
                <c:pt idx="1383">
                  <c:v>89</c:v>
                </c:pt>
                <c:pt idx="1384">
                  <c:v>89</c:v>
                </c:pt>
                <c:pt idx="1385">
                  <c:v>90</c:v>
                </c:pt>
                <c:pt idx="1386">
                  <c:v>90</c:v>
                </c:pt>
                <c:pt idx="1387">
                  <c:v>90</c:v>
                </c:pt>
                <c:pt idx="1388">
                  <c:v>90</c:v>
                </c:pt>
                <c:pt idx="1389">
                  <c:v>90</c:v>
                </c:pt>
                <c:pt idx="1390">
                  <c:v>90</c:v>
                </c:pt>
                <c:pt idx="1391">
                  <c:v>90</c:v>
                </c:pt>
                <c:pt idx="1392">
                  <c:v>90</c:v>
                </c:pt>
                <c:pt idx="1393">
                  <c:v>90</c:v>
                </c:pt>
                <c:pt idx="1394">
                  <c:v>90</c:v>
                </c:pt>
                <c:pt idx="1395">
                  <c:v>90</c:v>
                </c:pt>
                <c:pt idx="1396">
                  <c:v>90</c:v>
                </c:pt>
                <c:pt idx="1397">
                  <c:v>90</c:v>
                </c:pt>
                <c:pt idx="1398">
                  <c:v>90</c:v>
                </c:pt>
                <c:pt idx="1399">
                  <c:v>90</c:v>
                </c:pt>
                <c:pt idx="1400">
                  <c:v>90</c:v>
                </c:pt>
                <c:pt idx="1401">
                  <c:v>90</c:v>
                </c:pt>
                <c:pt idx="1402">
                  <c:v>90</c:v>
                </c:pt>
                <c:pt idx="1403">
                  <c:v>91</c:v>
                </c:pt>
                <c:pt idx="1404">
                  <c:v>91</c:v>
                </c:pt>
                <c:pt idx="1405">
                  <c:v>91</c:v>
                </c:pt>
                <c:pt idx="1406">
                  <c:v>91</c:v>
                </c:pt>
                <c:pt idx="1407">
                  <c:v>91</c:v>
                </c:pt>
                <c:pt idx="1408">
                  <c:v>91</c:v>
                </c:pt>
                <c:pt idx="1409">
                  <c:v>91</c:v>
                </c:pt>
                <c:pt idx="1410">
                  <c:v>91</c:v>
                </c:pt>
                <c:pt idx="1411">
                  <c:v>91</c:v>
                </c:pt>
                <c:pt idx="1412">
                  <c:v>91</c:v>
                </c:pt>
                <c:pt idx="1413">
                  <c:v>91</c:v>
                </c:pt>
                <c:pt idx="1414">
                  <c:v>91</c:v>
                </c:pt>
                <c:pt idx="1415">
                  <c:v>92</c:v>
                </c:pt>
                <c:pt idx="1416">
                  <c:v>92</c:v>
                </c:pt>
                <c:pt idx="1417">
                  <c:v>92</c:v>
                </c:pt>
                <c:pt idx="1418">
                  <c:v>92</c:v>
                </c:pt>
                <c:pt idx="1419">
                  <c:v>92</c:v>
                </c:pt>
                <c:pt idx="1420">
                  <c:v>92</c:v>
                </c:pt>
                <c:pt idx="1421">
                  <c:v>92</c:v>
                </c:pt>
                <c:pt idx="1422">
                  <c:v>92</c:v>
                </c:pt>
                <c:pt idx="1423">
                  <c:v>92</c:v>
                </c:pt>
                <c:pt idx="1424">
                  <c:v>92</c:v>
                </c:pt>
                <c:pt idx="1425">
                  <c:v>92</c:v>
                </c:pt>
                <c:pt idx="1426">
                  <c:v>92</c:v>
                </c:pt>
                <c:pt idx="1427">
                  <c:v>92</c:v>
                </c:pt>
                <c:pt idx="1428">
                  <c:v>92</c:v>
                </c:pt>
                <c:pt idx="1429">
                  <c:v>92</c:v>
                </c:pt>
                <c:pt idx="1430">
                  <c:v>93</c:v>
                </c:pt>
                <c:pt idx="1431">
                  <c:v>93</c:v>
                </c:pt>
                <c:pt idx="1432">
                  <c:v>93</c:v>
                </c:pt>
                <c:pt idx="1433">
                  <c:v>93</c:v>
                </c:pt>
                <c:pt idx="1434">
                  <c:v>93</c:v>
                </c:pt>
                <c:pt idx="1435">
                  <c:v>93</c:v>
                </c:pt>
                <c:pt idx="1436">
                  <c:v>93</c:v>
                </c:pt>
                <c:pt idx="1437">
                  <c:v>93</c:v>
                </c:pt>
                <c:pt idx="1438">
                  <c:v>93</c:v>
                </c:pt>
                <c:pt idx="1439">
                  <c:v>93</c:v>
                </c:pt>
                <c:pt idx="1440">
                  <c:v>93</c:v>
                </c:pt>
                <c:pt idx="1441">
                  <c:v>93</c:v>
                </c:pt>
                <c:pt idx="1442">
                  <c:v>93</c:v>
                </c:pt>
                <c:pt idx="1443">
                  <c:v>93</c:v>
                </c:pt>
                <c:pt idx="1444">
                  <c:v>93</c:v>
                </c:pt>
                <c:pt idx="1445">
                  <c:v>94</c:v>
                </c:pt>
                <c:pt idx="1446">
                  <c:v>94</c:v>
                </c:pt>
                <c:pt idx="1447">
                  <c:v>94</c:v>
                </c:pt>
                <c:pt idx="1448">
                  <c:v>94</c:v>
                </c:pt>
                <c:pt idx="1449">
                  <c:v>94</c:v>
                </c:pt>
                <c:pt idx="1450">
                  <c:v>94</c:v>
                </c:pt>
                <c:pt idx="1451">
                  <c:v>94</c:v>
                </c:pt>
                <c:pt idx="1452">
                  <c:v>94</c:v>
                </c:pt>
                <c:pt idx="1453">
                  <c:v>94</c:v>
                </c:pt>
                <c:pt idx="1454">
                  <c:v>94</c:v>
                </c:pt>
                <c:pt idx="1455">
                  <c:v>94</c:v>
                </c:pt>
                <c:pt idx="1456">
                  <c:v>94</c:v>
                </c:pt>
                <c:pt idx="1457">
                  <c:v>94</c:v>
                </c:pt>
                <c:pt idx="1458">
                  <c:v>94</c:v>
                </c:pt>
                <c:pt idx="1459">
                  <c:v>95</c:v>
                </c:pt>
                <c:pt idx="1460">
                  <c:v>95</c:v>
                </c:pt>
                <c:pt idx="1461">
                  <c:v>95</c:v>
                </c:pt>
                <c:pt idx="1462">
                  <c:v>95</c:v>
                </c:pt>
                <c:pt idx="1463">
                  <c:v>95</c:v>
                </c:pt>
                <c:pt idx="1464">
                  <c:v>95</c:v>
                </c:pt>
                <c:pt idx="1465">
                  <c:v>95</c:v>
                </c:pt>
                <c:pt idx="1466">
                  <c:v>96</c:v>
                </c:pt>
                <c:pt idx="1467">
                  <c:v>96</c:v>
                </c:pt>
                <c:pt idx="1468">
                  <c:v>96</c:v>
                </c:pt>
                <c:pt idx="1469">
                  <c:v>96</c:v>
                </c:pt>
                <c:pt idx="1470">
                  <c:v>96</c:v>
                </c:pt>
                <c:pt idx="1471">
                  <c:v>96</c:v>
                </c:pt>
                <c:pt idx="1472">
                  <c:v>96</c:v>
                </c:pt>
                <c:pt idx="1473">
                  <c:v>96</c:v>
                </c:pt>
                <c:pt idx="1474">
                  <c:v>96</c:v>
                </c:pt>
                <c:pt idx="1475">
                  <c:v>96</c:v>
                </c:pt>
                <c:pt idx="1476">
                  <c:v>96</c:v>
                </c:pt>
                <c:pt idx="1477">
                  <c:v>96</c:v>
                </c:pt>
                <c:pt idx="1478">
                  <c:v>96</c:v>
                </c:pt>
                <c:pt idx="1479">
                  <c:v>96</c:v>
                </c:pt>
                <c:pt idx="1480">
                  <c:v>96</c:v>
                </c:pt>
                <c:pt idx="1481">
                  <c:v>97</c:v>
                </c:pt>
                <c:pt idx="1482">
                  <c:v>97</c:v>
                </c:pt>
                <c:pt idx="1483">
                  <c:v>97</c:v>
                </c:pt>
                <c:pt idx="1484">
                  <c:v>97</c:v>
                </c:pt>
                <c:pt idx="1485">
                  <c:v>97</c:v>
                </c:pt>
                <c:pt idx="1486">
                  <c:v>97</c:v>
                </c:pt>
                <c:pt idx="1487">
                  <c:v>97</c:v>
                </c:pt>
                <c:pt idx="1488">
                  <c:v>97</c:v>
                </c:pt>
                <c:pt idx="1489">
                  <c:v>97</c:v>
                </c:pt>
                <c:pt idx="1490">
                  <c:v>97</c:v>
                </c:pt>
                <c:pt idx="1491">
                  <c:v>97</c:v>
                </c:pt>
                <c:pt idx="1492">
                  <c:v>98</c:v>
                </c:pt>
                <c:pt idx="1493">
                  <c:v>98</c:v>
                </c:pt>
                <c:pt idx="1494">
                  <c:v>98</c:v>
                </c:pt>
                <c:pt idx="1495">
                  <c:v>98</c:v>
                </c:pt>
                <c:pt idx="1496">
                  <c:v>98</c:v>
                </c:pt>
                <c:pt idx="1497">
                  <c:v>98</c:v>
                </c:pt>
                <c:pt idx="1498">
                  <c:v>98</c:v>
                </c:pt>
                <c:pt idx="1499">
                  <c:v>98</c:v>
                </c:pt>
                <c:pt idx="1500">
                  <c:v>98</c:v>
                </c:pt>
                <c:pt idx="1501">
                  <c:v>98</c:v>
                </c:pt>
                <c:pt idx="1502">
                  <c:v>98</c:v>
                </c:pt>
                <c:pt idx="1503">
                  <c:v>98</c:v>
                </c:pt>
                <c:pt idx="1504">
                  <c:v>98</c:v>
                </c:pt>
                <c:pt idx="1505">
                  <c:v>98</c:v>
                </c:pt>
                <c:pt idx="1506">
                  <c:v>99</c:v>
                </c:pt>
                <c:pt idx="1507">
                  <c:v>99</c:v>
                </c:pt>
                <c:pt idx="1508">
                  <c:v>99</c:v>
                </c:pt>
                <c:pt idx="1509">
                  <c:v>99</c:v>
                </c:pt>
                <c:pt idx="1510">
                  <c:v>99</c:v>
                </c:pt>
                <c:pt idx="1511">
                  <c:v>99</c:v>
                </c:pt>
                <c:pt idx="1512">
                  <c:v>99</c:v>
                </c:pt>
                <c:pt idx="1513">
                  <c:v>100</c:v>
                </c:pt>
                <c:pt idx="1514">
                  <c:v>100</c:v>
                </c:pt>
                <c:pt idx="1515">
                  <c:v>100</c:v>
                </c:pt>
                <c:pt idx="1516">
                  <c:v>100</c:v>
                </c:pt>
                <c:pt idx="1517">
                  <c:v>101</c:v>
                </c:pt>
                <c:pt idx="1518">
                  <c:v>101</c:v>
                </c:pt>
                <c:pt idx="1519">
                  <c:v>101</c:v>
                </c:pt>
                <c:pt idx="1520">
                  <c:v>101</c:v>
                </c:pt>
                <c:pt idx="1521">
                  <c:v>101</c:v>
                </c:pt>
                <c:pt idx="1522">
                  <c:v>101</c:v>
                </c:pt>
                <c:pt idx="1523">
                  <c:v>101</c:v>
                </c:pt>
                <c:pt idx="1524">
                  <c:v>101</c:v>
                </c:pt>
                <c:pt idx="1525">
                  <c:v>101</c:v>
                </c:pt>
                <c:pt idx="1526">
                  <c:v>102</c:v>
                </c:pt>
                <c:pt idx="1527">
                  <c:v>102</c:v>
                </c:pt>
                <c:pt idx="1528">
                  <c:v>102</c:v>
                </c:pt>
                <c:pt idx="1529">
                  <c:v>102</c:v>
                </c:pt>
                <c:pt idx="1530">
                  <c:v>102</c:v>
                </c:pt>
                <c:pt idx="1531">
                  <c:v>102</c:v>
                </c:pt>
                <c:pt idx="1532">
                  <c:v>102</c:v>
                </c:pt>
                <c:pt idx="1533">
                  <c:v>102</c:v>
                </c:pt>
                <c:pt idx="1534">
                  <c:v>102</c:v>
                </c:pt>
                <c:pt idx="1535">
                  <c:v>102</c:v>
                </c:pt>
                <c:pt idx="1536">
                  <c:v>102</c:v>
                </c:pt>
                <c:pt idx="1537">
                  <c:v>103</c:v>
                </c:pt>
                <c:pt idx="1538">
                  <c:v>103</c:v>
                </c:pt>
                <c:pt idx="1539">
                  <c:v>103</c:v>
                </c:pt>
                <c:pt idx="1540">
                  <c:v>103</c:v>
                </c:pt>
                <c:pt idx="1541">
                  <c:v>103</c:v>
                </c:pt>
                <c:pt idx="1542">
                  <c:v>103</c:v>
                </c:pt>
                <c:pt idx="1543">
                  <c:v>103</c:v>
                </c:pt>
                <c:pt idx="1544">
                  <c:v>103</c:v>
                </c:pt>
                <c:pt idx="1545">
                  <c:v>104</c:v>
                </c:pt>
                <c:pt idx="1546">
                  <c:v>104</c:v>
                </c:pt>
                <c:pt idx="1547">
                  <c:v>104</c:v>
                </c:pt>
                <c:pt idx="1548">
                  <c:v>104</c:v>
                </c:pt>
                <c:pt idx="1549">
                  <c:v>104</c:v>
                </c:pt>
                <c:pt idx="1550">
                  <c:v>104</c:v>
                </c:pt>
                <c:pt idx="1551">
                  <c:v>105</c:v>
                </c:pt>
                <c:pt idx="1552">
                  <c:v>105</c:v>
                </c:pt>
                <c:pt idx="1553">
                  <c:v>105</c:v>
                </c:pt>
                <c:pt idx="1554">
                  <c:v>105</c:v>
                </c:pt>
                <c:pt idx="1555">
                  <c:v>105</c:v>
                </c:pt>
                <c:pt idx="1556">
                  <c:v>105</c:v>
                </c:pt>
                <c:pt idx="1557">
                  <c:v>106</c:v>
                </c:pt>
                <c:pt idx="1558">
                  <c:v>106</c:v>
                </c:pt>
                <c:pt idx="1559">
                  <c:v>106</c:v>
                </c:pt>
                <c:pt idx="1560">
                  <c:v>106</c:v>
                </c:pt>
                <c:pt idx="1561">
                  <c:v>106</c:v>
                </c:pt>
                <c:pt idx="1562">
                  <c:v>107</c:v>
                </c:pt>
                <c:pt idx="1563">
                  <c:v>107</c:v>
                </c:pt>
                <c:pt idx="1564">
                  <c:v>107</c:v>
                </c:pt>
                <c:pt idx="1565">
                  <c:v>107</c:v>
                </c:pt>
                <c:pt idx="1566">
                  <c:v>107</c:v>
                </c:pt>
                <c:pt idx="1567">
                  <c:v>107</c:v>
                </c:pt>
                <c:pt idx="1568">
                  <c:v>107</c:v>
                </c:pt>
                <c:pt idx="1569">
                  <c:v>107</c:v>
                </c:pt>
                <c:pt idx="1570">
                  <c:v>108</c:v>
                </c:pt>
                <c:pt idx="1571">
                  <c:v>108</c:v>
                </c:pt>
                <c:pt idx="1572">
                  <c:v>108</c:v>
                </c:pt>
                <c:pt idx="1573">
                  <c:v>108</c:v>
                </c:pt>
                <c:pt idx="1574">
                  <c:v>108</c:v>
                </c:pt>
                <c:pt idx="1575">
                  <c:v>108</c:v>
                </c:pt>
                <c:pt idx="1576">
                  <c:v>108</c:v>
                </c:pt>
                <c:pt idx="1577">
                  <c:v>108</c:v>
                </c:pt>
                <c:pt idx="1578">
                  <c:v>108</c:v>
                </c:pt>
                <c:pt idx="1579">
                  <c:v>109</c:v>
                </c:pt>
                <c:pt idx="1580">
                  <c:v>109</c:v>
                </c:pt>
                <c:pt idx="1581">
                  <c:v>109</c:v>
                </c:pt>
                <c:pt idx="1582">
                  <c:v>110</c:v>
                </c:pt>
                <c:pt idx="1583">
                  <c:v>110</c:v>
                </c:pt>
                <c:pt idx="1584">
                  <c:v>110</c:v>
                </c:pt>
                <c:pt idx="1585">
                  <c:v>110</c:v>
                </c:pt>
                <c:pt idx="1586">
                  <c:v>110</c:v>
                </c:pt>
                <c:pt idx="1587">
                  <c:v>110</c:v>
                </c:pt>
                <c:pt idx="1588">
                  <c:v>111</c:v>
                </c:pt>
                <c:pt idx="1589">
                  <c:v>112</c:v>
                </c:pt>
                <c:pt idx="1590">
                  <c:v>112</c:v>
                </c:pt>
                <c:pt idx="1591">
                  <c:v>112</c:v>
                </c:pt>
                <c:pt idx="1592">
                  <c:v>112</c:v>
                </c:pt>
                <c:pt idx="1593">
                  <c:v>112</c:v>
                </c:pt>
                <c:pt idx="1594">
                  <c:v>113</c:v>
                </c:pt>
                <c:pt idx="1595">
                  <c:v>113</c:v>
                </c:pt>
                <c:pt idx="1596">
                  <c:v>114</c:v>
                </c:pt>
                <c:pt idx="1597">
                  <c:v>114</c:v>
                </c:pt>
                <c:pt idx="1598">
                  <c:v>114</c:v>
                </c:pt>
                <c:pt idx="1599">
                  <c:v>115</c:v>
                </c:pt>
                <c:pt idx="1600">
                  <c:v>116</c:v>
                </c:pt>
                <c:pt idx="1601">
                  <c:v>117</c:v>
                </c:pt>
                <c:pt idx="1602">
                  <c:v>117</c:v>
                </c:pt>
                <c:pt idx="1603">
                  <c:v>118</c:v>
                </c:pt>
                <c:pt idx="1604">
                  <c:v>118</c:v>
                </c:pt>
                <c:pt idx="1605">
                  <c:v>119</c:v>
                </c:pt>
                <c:pt idx="1606">
                  <c:v>119</c:v>
                </c:pt>
                <c:pt idx="1607">
                  <c:v>119</c:v>
                </c:pt>
                <c:pt idx="1608">
                  <c:v>119</c:v>
                </c:pt>
                <c:pt idx="1609">
                  <c:v>120</c:v>
                </c:pt>
                <c:pt idx="1610">
                  <c:v>120</c:v>
                </c:pt>
                <c:pt idx="1611">
                  <c:v>121</c:v>
                </c:pt>
                <c:pt idx="1612">
                  <c:v>122</c:v>
                </c:pt>
                <c:pt idx="1613">
                  <c:v>124</c:v>
                </c:pt>
                <c:pt idx="1614">
                  <c:v>125</c:v>
                </c:pt>
                <c:pt idx="1615">
                  <c:v>126</c:v>
                </c:pt>
                <c:pt idx="1616">
                  <c:v>129</c:v>
                </c:pt>
                <c:pt idx="1617">
                  <c:v>130</c:v>
                </c:pt>
                <c:pt idx="1618">
                  <c:v>131</c:v>
                </c:pt>
                <c:pt idx="1619">
                  <c:v>131</c:v>
                </c:pt>
                <c:pt idx="1620">
                  <c:v>133</c:v>
                </c:pt>
                <c:pt idx="1621">
                  <c:v>141</c:v>
                </c:pt>
                <c:pt idx="1622">
                  <c:v>144</c:v>
                </c:pt>
                <c:pt idx="1623">
                  <c:v>152</c:v>
                </c:pt>
              </c:numCache>
            </c:numRef>
          </c:xVal>
          <c:yVal>
            <c:numRef>
              <c:f>Dataset!$F$2:$F$1625</c:f>
              <c:numCache>
                <c:formatCode>0.0%</c:formatCode>
                <c:ptCount val="1624"/>
                <c:pt idx="0">
                  <c:v>0.99996824641595095</c:v>
                </c:pt>
                <c:pt idx="1">
                  <c:v>0.99981933911965903</c:v>
                </c:pt>
                <c:pt idx="2">
                  <c:v>0.999884535536815</c:v>
                </c:pt>
                <c:pt idx="3">
                  <c:v>0.99965074880792903</c:v>
                </c:pt>
                <c:pt idx="4">
                  <c:v>0.99931754983625098</c:v>
                </c:pt>
                <c:pt idx="5">
                  <c:v>0.99921582803620101</c:v>
                </c:pt>
                <c:pt idx="6">
                  <c:v>0.99971536402815497</c:v>
                </c:pt>
                <c:pt idx="7">
                  <c:v>0.99971047749080699</c:v>
                </c:pt>
                <c:pt idx="8">
                  <c:v>0.99938207174553295</c:v>
                </c:pt>
                <c:pt idx="9">
                  <c:v>0.99718489987620595</c:v>
                </c:pt>
                <c:pt idx="10">
                  <c:v>0.99901709695172503</c:v>
                </c:pt>
                <c:pt idx="11">
                  <c:v>0.99913248134853905</c:v>
                </c:pt>
                <c:pt idx="12">
                  <c:v>0.99702732704590602</c:v>
                </c:pt>
                <c:pt idx="13">
                  <c:v>0.99877210646834902</c:v>
                </c:pt>
                <c:pt idx="14">
                  <c:v>0.99950503256298995</c:v>
                </c:pt>
                <c:pt idx="15">
                  <c:v>0.99854051718066195</c:v>
                </c:pt>
                <c:pt idx="16">
                  <c:v>0.99956288805743398</c:v>
                </c:pt>
                <c:pt idx="17">
                  <c:v>0.99969663732667902</c:v>
                </c:pt>
                <c:pt idx="18">
                  <c:v>0.99780889309068999</c:v>
                </c:pt>
                <c:pt idx="19">
                  <c:v>0.99987163350469199</c:v>
                </c:pt>
                <c:pt idx="20">
                  <c:v>0.99198800439926405</c:v>
                </c:pt>
                <c:pt idx="21">
                  <c:v>0.9990601315066</c:v>
                </c:pt>
                <c:pt idx="22">
                  <c:v>0.99749724373680604</c:v>
                </c:pt>
                <c:pt idx="23">
                  <c:v>0.99963547804683495</c:v>
                </c:pt>
                <c:pt idx="24">
                  <c:v>0.99954923112494598</c:v>
                </c:pt>
                <c:pt idx="25">
                  <c:v>0.99994841234228704</c:v>
                </c:pt>
                <c:pt idx="26">
                  <c:v>0.99431670785230097</c:v>
                </c:pt>
                <c:pt idx="27">
                  <c:v>0.998289619368813</c:v>
                </c:pt>
                <c:pt idx="28">
                  <c:v>0.99896228409602195</c:v>
                </c:pt>
                <c:pt idx="29">
                  <c:v>0.99715696518110997</c:v>
                </c:pt>
                <c:pt idx="30">
                  <c:v>0.997991091426224</c:v>
                </c:pt>
                <c:pt idx="31">
                  <c:v>0.99812684492742199</c:v>
                </c:pt>
                <c:pt idx="32">
                  <c:v>0.99871899903489803</c:v>
                </c:pt>
                <c:pt idx="33">
                  <c:v>0.99847980136457304</c:v>
                </c:pt>
                <c:pt idx="34">
                  <c:v>0.99897341432315601</c:v>
                </c:pt>
                <c:pt idx="35">
                  <c:v>0.99920726542032001</c:v>
                </c:pt>
                <c:pt idx="36">
                  <c:v>0.99828760380918502</c:v>
                </c:pt>
                <c:pt idx="37">
                  <c:v>0.99074199271437402</c:v>
                </c:pt>
                <c:pt idx="38">
                  <c:v>0.99492967633345297</c:v>
                </c:pt>
                <c:pt idx="39">
                  <c:v>0.99084804654783198</c:v>
                </c:pt>
                <c:pt idx="40">
                  <c:v>0.99871180457484499</c:v>
                </c:pt>
                <c:pt idx="41">
                  <c:v>0.99298838086205499</c:v>
                </c:pt>
                <c:pt idx="42">
                  <c:v>0.99780761195589296</c:v>
                </c:pt>
                <c:pt idx="43">
                  <c:v>0.99943241445388498</c:v>
                </c:pt>
                <c:pt idx="44">
                  <c:v>0.99751551037178798</c:v>
                </c:pt>
                <c:pt idx="45">
                  <c:v>0.99759110950728003</c:v>
                </c:pt>
                <c:pt idx="46">
                  <c:v>0.99311875686717899</c:v>
                </c:pt>
                <c:pt idx="47">
                  <c:v>0.99894178581440296</c:v>
                </c:pt>
                <c:pt idx="48">
                  <c:v>0.99300904675605695</c:v>
                </c:pt>
                <c:pt idx="49">
                  <c:v>0.99854457151524501</c:v>
                </c:pt>
                <c:pt idx="50">
                  <c:v>0.99852580989142803</c:v>
                </c:pt>
                <c:pt idx="51">
                  <c:v>0.995000927809506</c:v>
                </c:pt>
                <c:pt idx="52">
                  <c:v>0.98779008247447597</c:v>
                </c:pt>
                <c:pt idx="53">
                  <c:v>0.99597213602534096</c:v>
                </c:pt>
                <c:pt idx="54">
                  <c:v>0.99658877829054704</c:v>
                </c:pt>
                <c:pt idx="55">
                  <c:v>0.99654727491017903</c:v>
                </c:pt>
                <c:pt idx="56">
                  <c:v>0.99939278935210996</c:v>
                </c:pt>
                <c:pt idx="57">
                  <c:v>0.99460963382411405</c:v>
                </c:pt>
                <c:pt idx="58">
                  <c:v>0.99880259586556297</c:v>
                </c:pt>
                <c:pt idx="59">
                  <c:v>0.99949582803654602</c:v>
                </c:pt>
                <c:pt idx="60">
                  <c:v>0.99632876568270001</c:v>
                </c:pt>
                <c:pt idx="61">
                  <c:v>0.99807208087172405</c:v>
                </c:pt>
                <c:pt idx="62">
                  <c:v>0.97196882193487</c:v>
                </c:pt>
                <c:pt idx="63">
                  <c:v>0.99820595005647705</c:v>
                </c:pt>
                <c:pt idx="64">
                  <c:v>0.99892425913614102</c:v>
                </c:pt>
                <c:pt idx="65">
                  <c:v>0.99864951586346196</c:v>
                </c:pt>
                <c:pt idx="66">
                  <c:v>0.99576750696440897</c:v>
                </c:pt>
                <c:pt idx="67">
                  <c:v>0.99809737366248297</c:v>
                </c:pt>
                <c:pt idx="68">
                  <c:v>0.99872657089977501</c:v>
                </c:pt>
                <c:pt idx="69">
                  <c:v>0.999129771787438</c:v>
                </c:pt>
                <c:pt idx="70">
                  <c:v>0.99894995734082204</c:v>
                </c:pt>
                <c:pt idx="71">
                  <c:v>0.99888943651404605</c:v>
                </c:pt>
                <c:pt idx="72">
                  <c:v>0.99963748415977804</c:v>
                </c:pt>
                <c:pt idx="73">
                  <c:v>0.99905721311053097</c:v>
                </c:pt>
                <c:pt idx="74">
                  <c:v>0.99961522834544903</c:v>
                </c:pt>
                <c:pt idx="75">
                  <c:v>0.99870953354012304</c:v>
                </c:pt>
                <c:pt idx="76">
                  <c:v>0.99880628639779401</c:v>
                </c:pt>
                <c:pt idx="77">
                  <c:v>0.99748141979373905</c:v>
                </c:pt>
                <c:pt idx="78">
                  <c:v>0.99976039044198906</c:v>
                </c:pt>
                <c:pt idx="79">
                  <c:v>0.99891314413870802</c:v>
                </c:pt>
                <c:pt idx="80">
                  <c:v>0.99989518195588001</c:v>
                </c:pt>
                <c:pt idx="81">
                  <c:v>0.99975052931541597</c:v>
                </c:pt>
                <c:pt idx="82">
                  <c:v>0.99871112136838702</c:v>
                </c:pt>
                <c:pt idx="83">
                  <c:v>0.99906513571599898</c:v>
                </c:pt>
                <c:pt idx="84">
                  <c:v>0.99970572167592298</c:v>
                </c:pt>
                <c:pt idx="85">
                  <c:v>0.99519452727121005</c:v>
                </c:pt>
                <c:pt idx="86">
                  <c:v>0.99953377905599305</c:v>
                </c:pt>
                <c:pt idx="87">
                  <c:v>0.995030416331388</c:v>
                </c:pt>
                <c:pt idx="88">
                  <c:v>0.99818966914167595</c:v>
                </c:pt>
                <c:pt idx="89">
                  <c:v>0.99900455282381395</c:v>
                </c:pt>
                <c:pt idx="90">
                  <c:v>0.99953443075741699</c:v>
                </c:pt>
                <c:pt idx="91">
                  <c:v>0.99300691007975805</c:v>
                </c:pt>
                <c:pt idx="92">
                  <c:v>0.99026928459083996</c:v>
                </c:pt>
                <c:pt idx="93">
                  <c:v>0.98807319849449604</c:v>
                </c:pt>
                <c:pt idx="94">
                  <c:v>0.99642319731389395</c:v>
                </c:pt>
                <c:pt idx="95">
                  <c:v>0.98516830768527996</c:v>
                </c:pt>
                <c:pt idx="96">
                  <c:v>0.998267348783206</c:v>
                </c:pt>
                <c:pt idx="97">
                  <c:v>0.96383546763605199</c:v>
                </c:pt>
                <c:pt idx="98">
                  <c:v>0.99847699769689102</c:v>
                </c:pt>
                <c:pt idx="99">
                  <c:v>0.99255214569535</c:v>
                </c:pt>
                <c:pt idx="100">
                  <c:v>0.99788569185250997</c:v>
                </c:pt>
                <c:pt idx="101">
                  <c:v>0.99658374927830295</c:v>
                </c:pt>
                <c:pt idx="102">
                  <c:v>0.98221810196394399</c:v>
                </c:pt>
                <c:pt idx="103">
                  <c:v>0.99678110524437802</c:v>
                </c:pt>
                <c:pt idx="104">
                  <c:v>0.997049880185507</c:v>
                </c:pt>
                <c:pt idx="105">
                  <c:v>0.99850200307429604</c:v>
                </c:pt>
                <c:pt idx="106">
                  <c:v>0.99461970077417405</c:v>
                </c:pt>
                <c:pt idx="107">
                  <c:v>0.99494816396081398</c:v>
                </c:pt>
                <c:pt idx="108">
                  <c:v>0.99871649856525901</c:v>
                </c:pt>
                <c:pt idx="109">
                  <c:v>0.99931478164412901</c:v>
                </c:pt>
                <c:pt idx="110">
                  <c:v>0.99692174727445204</c:v>
                </c:pt>
                <c:pt idx="111">
                  <c:v>0.99894621059781197</c:v>
                </c:pt>
                <c:pt idx="112">
                  <c:v>0.99661374659611501</c:v>
                </c:pt>
                <c:pt idx="113">
                  <c:v>0.99717658450813995</c:v>
                </c:pt>
                <c:pt idx="114">
                  <c:v>0.99844291601520796</c:v>
                </c:pt>
                <c:pt idx="115">
                  <c:v>0.99142258713729403</c:v>
                </c:pt>
                <c:pt idx="116">
                  <c:v>0.99390677317451603</c:v>
                </c:pt>
                <c:pt idx="117">
                  <c:v>0.99832667405105902</c:v>
                </c:pt>
                <c:pt idx="118">
                  <c:v>0.99941541477280404</c:v>
                </c:pt>
                <c:pt idx="119">
                  <c:v>0.99769222096404497</c:v>
                </c:pt>
                <c:pt idx="120">
                  <c:v>0.99575817039089198</c:v>
                </c:pt>
                <c:pt idx="121">
                  <c:v>0.99815799752086898</c:v>
                </c:pt>
                <c:pt idx="122">
                  <c:v>0.98935919545393802</c:v>
                </c:pt>
                <c:pt idx="123">
                  <c:v>0.99830489026656899</c:v>
                </c:pt>
                <c:pt idx="124">
                  <c:v>0.99503569388371105</c:v>
                </c:pt>
                <c:pt idx="125">
                  <c:v>0.99890151780182401</c:v>
                </c:pt>
                <c:pt idx="126">
                  <c:v>0.99875827186874899</c:v>
                </c:pt>
                <c:pt idx="127">
                  <c:v>0.98948202338393798</c:v>
                </c:pt>
                <c:pt idx="128">
                  <c:v>0.98904352996876699</c:v>
                </c:pt>
                <c:pt idx="129">
                  <c:v>0.98944968263058997</c:v>
                </c:pt>
                <c:pt idx="130">
                  <c:v>0.99896451003598097</c:v>
                </c:pt>
                <c:pt idx="131">
                  <c:v>0.998506767311648</c:v>
                </c:pt>
                <c:pt idx="132">
                  <c:v>0.99869334535534704</c:v>
                </c:pt>
                <c:pt idx="133">
                  <c:v>0.99775783052099198</c:v>
                </c:pt>
                <c:pt idx="134">
                  <c:v>0.99837222475965604</c:v>
                </c:pt>
                <c:pt idx="135">
                  <c:v>0.99614026167575698</c:v>
                </c:pt>
                <c:pt idx="136">
                  <c:v>0.99552582560093705</c:v>
                </c:pt>
                <c:pt idx="137">
                  <c:v>0.99891852569759798</c:v>
                </c:pt>
                <c:pt idx="138">
                  <c:v>0.99613560721953798</c:v>
                </c:pt>
                <c:pt idx="139">
                  <c:v>0.98785847128960802</c:v>
                </c:pt>
                <c:pt idx="140">
                  <c:v>0.99499457668985702</c:v>
                </c:pt>
                <c:pt idx="141">
                  <c:v>0.98884302536007596</c:v>
                </c:pt>
                <c:pt idx="142">
                  <c:v>0.994679814649021</c:v>
                </c:pt>
                <c:pt idx="143">
                  <c:v>0.99660362098495303</c:v>
                </c:pt>
                <c:pt idx="144">
                  <c:v>0.99698285437905998</c:v>
                </c:pt>
                <c:pt idx="145">
                  <c:v>0.99907071975386397</c:v>
                </c:pt>
                <c:pt idx="146">
                  <c:v>0.97489431503305302</c:v>
                </c:pt>
                <c:pt idx="147">
                  <c:v>0.99579019148044201</c:v>
                </c:pt>
                <c:pt idx="148">
                  <c:v>0.99873134505708505</c:v>
                </c:pt>
                <c:pt idx="149">
                  <c:v>0.96813032377633401</c:v>
                </c:pt>
                <c:pt idx="150">
                  <c:v>0.998867044565245</c:v>
                </c:pt>
                <c:pt idx="151">
                  <c:v>0.99700698756434403</c:v>
                </c:pt>
                <c:pt idx="152">
                  <c:v>0.95173017948576</c:v>
                </c:pt>
                <c:pt idx="153">
                  <c:v>0.99795111496724298</c:v>
                </c:pt>
                <c:pt idx="154">
                  <c:v>0.988539947268394</c:v>
                </c:pt>
                <c:pt idx="155">
                  <c:v>0.98362394195709701</c:v>
                </c:pt>
                <c:pt idx="156">
                  <c:v>0.99012898951203199</c:v>
                </c:pt>
                <c:pt idx="157">
                  <c:v>0.99893870919524796</c:v>
                </c:pt>
                <c:pt idx="158">
                  <c:v>0.99325676985300204</c:v>
                </c:pt>
                <c:pt idx="159">
                  <c:v>0.99361320191795599</c:v>
                </c:pt>
                <c:pt idx="160">
                  <c:v>0.99707047684879901</c:v>
                </c:pt>
                <c:pt idx="161">
                  <c:v>0.98058703541621595</c:v>
                </c:pt>
                <c:pt idx="162">
                  <c:v>0.99804830914267995</c:v>
                </c:pt>
                <c:pt idx="163">
                  <c:v>0.98945713400497004</c:v>
                </c:pt>
                <c:pt idx="164">
                  <c:v>0.99738141371105304</c:v>
                </c:pt>
                <c:pt idx="165">
                  <c:v>0.96235765357746295</c:v>
                </c:pt>
                <c:pt idx="166">
                  <c:v>0.99576109524568102</c:v>
                </c:pt>
                <c:pt idx="167">
                  <c:v>0.994626174255692</c:v>
                </c:pt>
                <c:pt idx="168">
                  <c:v>0.99755270062993295</c:v>
                </c:pt>
                <c:pt idx="169">
                  <c:v>0.97274496666836396</c:v>
                </c:pt>
                <c:pt idx="170">
                  <c:v>0.97252766330745599</c:v>
                </c:pt>
                <c:pt idx="171">
                  <c:v>0.99331111507266401</c:v>
                </c:pt>
                <c:pt idx="172">
                  <c:v>0.96166450324152397</c:v>
                </c:pt>
                <c:pt idx="173">
                  <c:v>0.99796184285646306</c:v>
                </c:pt>
                <c:pt idx="174">
                  <c:v>0.99825576424123097</c:v>
                </c:pt>
                <c:pt idx="175">
                  <c:v>0.99708519013475205</c:v>
                </c:pt>
                <c:pt idx="176">
                  <c:v>0.99609274038344597</c:v>
                </c:pt>
                <c:pt idx="177">
                  <c:v>0.98959517715694501</c:v>
                </c:pt>
                <c:pt idx="178">
                  <c:v>0.99237853045688496</c:v>
                </c:pt>
                <c:pt idx="179">
                  <c:v>0.99007185450544799</c:v>
                </c:pt>
                <c:pt idx="180">
                  <c:v>0.99680569257217899</c:v>
                </c:pt>
                <c:pt idx="181">
                  <c:v>0.99620589681821003</c:v>
                </c:pt>
                <c:pt idx="182">
                  <c:v>0.99696433946863405</c:v>
                </c:pt>
                <c:pt idx="183">
                  <c:v>0.98225395878025101</c:v>
                </c:pt>
                <c:pt idx="184">
                  <c:v>0.99610856832461403</c:v>
                </c:pt>
                <c:pt idx="185">
                  <c:v>0.98607319397773296</c:v>
                </c:pt>
                <c:pt idx="186">
                  <c:v>0.974325497590942</c:v>
                </c:pt>
                <c:pt idx="187">
                  <c:v>0.99199684739566296</c:v>
                </c:pt>
                <c:pt idx="188">
                  <c:v>0.97650156614780903</c:v>
                </c:pt>
                <c:pt idx="189">
                  <c:v>0.994523407451396</c:v>
                </c:pt>
                <c:pt idx="190">
                  <c:v>0.99119719224708802</c:v>
                </c:pt>
                <c:pt idx="191">
                  <c:v>0.89633838565524204</c:v>
                </c:pt>
                <c:pt idx="192">
                  <c:v>0.99486601661822305</c:v>
                </c:pt>
                <c:pt idx="193">
                  <c:v>0.96871493671415698</c:v>
                </c:pt>
                <c:pt idx="194">
                  <c:v>0.99785183154025003</c:v>
                </c:pt>
                <c:pt idx="195">
                  <c:v>0.99826040347204004</c:v>
                </c:pt>
                <c:pt idx="196">
                  <c:v>0.997725152611321</c:v>
                </c:pt>
                <c:pt idx="197">
                  <c:v>0.99286665714689604</c:v>
                </c:pt>
                <c:pt idx="198">
                  <c:v>0.996375832546045</c:v>
                </c:pt>
                <c:pt idx="199">
                  <c:v>0.99655847796846697</c:v>
                </c:pt>
                <c:pt idx="200">
                  <c:v>0.989289575682329</c:v>
                </c:pt>
                <c:pt idx="201">
                  <c:v>0.99533457891526</c:v>
                </c:pt>
                <c:pt idx="202">
                  <c:v>0.99092687676832003</c:v>
                </c:pt>
                <c:pt idx="203">
                  <c:v>0.98922166856320903</c:v>
                </c:pt>
                <c:pt idx="204">
                  <c:v>0.99798456651718204</c:v>
                </c:pt>
                <c:pt idx="205">
                  <c:v>0.98894527291534395</c:v>
                </c:pt>
                <c:pt idx="206">
                  <c:v>0.99943652939278005</c:v>
                </c:pt>
                <c:pt idx="207">
                  <c:v>0.99822804848734503</c:v>
                </c:pt>
                <c:pt idx="208">
                  <c:v>0.99833577606125901</c:v>
                </c:pt>
                <c:pt idx="209">
                  <c:v>0.99795308050333897</c:v>
                </c:pt>
                <c:pt idx="210">
                  <c:v>0.99862995267167698</c:v>
                </c:pt>
                <c:pt idx="211">
                  <c:v>0.95914775568986999</c:v>
                </c:pt>
                <c:pt idx="212">
                  <c:v>0.98686415485062395</c:v>
                </c:pt>
                <c:pt idx="213">
                  <c:v>0.99887806407492896</c:v>
                </c:pt>
                <c:pt idx="214">
                  <c:v>0.9603111016275</c:v>
                </c:pt>
                <c:pt idx="215">
                  <c:v>0.99564038959468903</c:v>
                </c:pt>
                <c:pt idx="216">
                  <c:v>0.96754584278421196</c:v>
                </c:pt>
                <c:pt idx="217">
                  <c:v>0.98772511969043697</c:v>
                </c:pt>
                <c:pt idx="218">
                  <c:v>0.92209443632646904</c:v>
                </c:pt>
                <c:pt idx="219">
                  <c:v>0.99538997376711202</c:v>
                </c:pt>
                <c:pt idx="220">
                  <c:v>0.99303783591947803</c:v>
                </c:pt>
                <c:pt idx="221">
                  <c:v>0.81504151188433305</c:v>
                </c:pt>
                <c:pt idx="222">
                  <c:v>0.99772740366011303</c:v>
                </c:pt>
                <c:pt idx="223">
                  <c:v>0.97410876730540197</c:v>
                </c:pt>
                <c:pt idx="224">
                  <c:v>0.97953914484321403</c:v>
                </c:pt>
                <c:pt idx="225">
                  <c:v>0.994498621096499</c:v>
                </c:pt>
                <c:pt idx="226">
                  <c:v>0.99866322003187402</c:v>
                </c:pt>
                <c:pt idx="227">
                  <c:v>0.998442292437417</c:v>
                </c:pt>
                <c:pt idx="228">
                  <c:v>0.988761476571417</c:v>
                </c:pt>
                <c:pt idx="229">
                  <c:v>0.91485497646580505</c:v>
                </c:pt>
                <c:pt idx="230">
                  <c:v>0.97120810847854999</c:v>
                </c:pt>
                <c:pt idx="231">
                  <c:v>0.99351579671694201</c:v>
                </c:pt>
                <c:pt idx="232">
                  <c:v>0.99526306515723695</c:v>
                </c:pt>
                <c:pt idx="233">
                  <c:v>0.99537969956475203</c:v>
                </c:pt>
                <c:pt idx="234">
                  <c:v>0.991381410012385</c:v>
                </c:pt>
                <c:pt idx="235">
                  <c:v>0.97211055989972495</c:v>
                </c:pt>
                <c:pt idx="236">
                  <c:v>0.97153907910561998</c:v>
                </c:pt>
                <c:pt idx="237">
                  <c:v>0.99596405025359702</c:v>
                </c:pt>
                <c:pt idx="238">
                  <c:v>0.99634675831744801</c:v>
                </c:pt>
                <c:pt idx="239">
                  <c:v>0.96552954331799001</c:v>
                </c:pt>
                <c:pt idx="240">
                  <c:v>0.99810090081255798</c:v>
                </c:pt>
                <c:pt idx="241">
                  <c:v>0.99723072132695101</c:v>
                </c:pt>
                <c:pt idx="242">
                  <c:v>0.982504566546056</c:v>
                </c:pt>
                <c:pt idx="243">
                  <c:v>0.96809145754695902</c:v>
                </c:pt>
                <c:pt idx="244">
                  <c:v>0.98178251859937804</c:v>
                </c:pt>
                <c:pt idx="245">
                  <c:v>0.99641549571771804</c:v>
                </c:pt>
                <c:pt idx="246">
                  <c:v>0.93083827223841198</c:v>
                </c:pt>
                <c:pt idx="247">
                  <c:v>0.99596023849936</c:v>
                </c:pt>
                <c:pt idx="248">
                  <c:v>0.89852488051118296</c:v>
                </c:pt>
                <c:pt idx="249">
                  <c:v>0.97545238373423404</c:v>
                </c:pt>
                <c:pt idx="250">
                  <c:v>0.99307586330069197</c:v>
                </c:pt>
                <c:pt idx="251">
                  <c:v>0.99673487859243004</c:v>
                </c:pt>
                <c:pt idx="252">
                  <c:v>0.96302042462833803</c:v>
                </c:pt>
                <c:pt idx="253">
                  <c:v>0.98623578927331801</c:v>
                </c:pt>
                <c:pt idx="254">
                  <c:v>0.99655099228355404</c:v>
                </c:pt>
                <c:pt idx="255">
                  <c:v>0.98509348847074796</c:v>
                </c:pt>
                <c:pt idx="256">
                  <c:v>0.929346183728887</c:v>
                </c:pt>
                <c:pt idx="257">
                  <c:v>0.99557436063737503</c:v>
                </c:pt>
                <c:pt idx="258">
                  <c:v>0.82714059524599404</c:v>
                </c:pt>
                <c:pt idx="259">
                  <c:v>0.992355707384038</c:v>
                </c:pt>
                <c:pt idx="260">
                  <c:v>0.99116920559305399</c:v>
                </c:pt>
                <c:pt idx="261">
                  <c:v>0.98442037859185305</c:v>
                </c:pt>
                <c:pt idx="262">
                  <c:v>0.97785504053089001</c:v>
                </c:pt>
                <c:pt idx="263">
                  <c:v>0.99782505821025302</c:v>
                </c:pt>
                <c:pt idx="264">
                  <c:v>0.99629195376649804</c:v>
                </c:pt>
                <c:pt idx="265">
                  <c:v>0.93688311684262404</c:v>
                </c:pt>
                <c:pt idx="266">
                  <c:v>0.97991927356429698</c:v>
                </c:pt>
                <c:pt idx="267">
                  <c:v>0.98584220689220403</c:v>
                </c:pt>
                <c:pt idx="268">
                  <c:v>0.79604892029220697</c:v>
                </c:pt>
                <c:pt idx="269">
                  <c:v>0.97423516781775199</c:v>
                </c:pt>
                <c:pt idx="270">
                  <c:v>0.99836312490215395</c:v>
                </c:pt>
                <c:pt idx="271">
                  <c:v>0.99483024965500599</c:v>
                </c:pt>
                <c:pt idx="272">
                  <c:v>0.99099082569150299</c:v>
                </c:pt>
                <c:pt idx="273">
                  <c:v>0.99743035572665295</c:v>
                </c:pt>
                <c:pt idx="274">
                  <c:v>0.98452130947552496</c:v>
                </c:pt>
                <c:pt idx="275">
                  <c:v>0.99181082213126404</c:v>
                </c:pt>
                <c:pt idx="276">
                  <c:v>0.98866758901270402</c:v>
                </c:pt>
                <c:pt idx="277">
                  <c:v>0.987947984860432</c:v>
                </c:pt>
                <c:pt idx="278">
                  <c:v>0.95930307197864895</c:v>
                </c:pt>
                <c:pt idx="279">
                  <c:v>0.99095442734139105</c:v>
                </c:pt>
                <c:pt idx="280">
                  <c:v>0.96021094224626402</c:v>
                </c:pt>
                <c:pt idx="281">
                  <c:v>0.98802789626327203</c:v>
                </c:pt>
                <c:pt idx="282">
                  <c:v>0.98613602441525505</c:v>
                </c:pt>
                <c:pt idx="283">
                  <c:v>0.97957310668611097</c:v>
                </c:pt>
                <c:pt idx="284">
                  <c:v>0.99830304608424703</c:v>
                </c:pt>
                <c:pt idx="285">
                  <c:v>0.97510463907952705</c:v>
                </c:pt>
                <c:pt idx="286">
                  <c:v>0.99296861736624198</c:v>
                </c:pt>
                <c:pt idx="287">
                  <c:v>0.98453571933219297</c:v>
                </c:pt>
                <c:pt idx="288">
                  <c:v>0.99113094581320504</c:v>
                </c:pt>
                <c:pt idx="289">
                  <c:v>0.98972599623115998</c:v>
                </c:pt>
                <c:pt idx="290">
                  <c:v>0.99922719130061499</c:v>
                </c:pt>
                <c:pt idx="291">
                  <c:v>0.98965180148946097</c:v>
                </c:pt>
                <c:pt idx="292">
                  <c:v>0.99447499024129904</c:v>
                </c:pt>
                <c:pt idx="293">
                  <c:v>0.95300703105511997</c:v>
                </c:pt>
                <c:pt idx="294">
                  <c:v>0.98880000627212705</c:v>
                </c:pt>
                <c:pt idx="295">
                  <c:v>0.99883386110824102</c:v>
                </c:pt>
                <c:pt idx="296">
                  <c:v>0.98116083114797004</c:v>
                </c:pt>
                <c:pt idx="297">
                  <c:v>0.99536379743968795</c:v>
                </c:pt>
                <c:pt idx="298">
                  <c:v>0.84140937998407805</c:v>
                </c:pt>
                <c:pt idx="299">
                  <c:v>0.98336729367769804</c:v>
                </c:pt>
                <c:pt idx="300">
                  <c:v>0.97289381294075294</c:v>
                </c:pt>
                <c:pt idx="301">
                  <c:v>0.99392806287429403</c:v>
                </c:pt>
                <c:pt idx="302">
                  <c:v>0.98519435250981302</c:v>
                </c:pt>
                <c:pt idx="303">
                  <c:v>0.96990800750242701</c:v>
                </c:pt>
                <c:pt idx="304">
                  <c:v>0.97321741279565799</c:v>
                </c:pt>
                <c:pt idx="305">
                  <c:v>0.99762249523986102</c:v>
                </c:pt>
                <c:pt idx="306">
                  <c:v>0.96715669992980702</c:v>
                </c:pt>
                <c:pt idx="307">
                  <c:v>0.98208322222181299</c:v>
                </c:pt>
                <c:pt idx="308">
                  <c:v>0.94637737477514094</c:v>
                </c:pt>
                <c:pt idx="309">
                  <c:v>0.972189520691216</c:v>
                </c:pt>
                <c:pt idx="310">
                  <c:v>0.99886033248926898</c:v>
                </c:pt>
                <c:pt idx="311">
                  <c:v>0.98536864755824505</c:v>
                </c:pt>
                <c:pt idx="312">
                  <c:v>0.95148327795766496</c:v>
                </c:pt>
                <c:pt idx="313">
                  <c:v>0.98868864127913303</c:v>
                </c:pt>
                <c:pt idx="314">
                  <c:v>0.94672729559993896</c:v>
                </c:pt>
                <c:pt idx="315">
                  <c:v>0.98666225352405001</c:v>
                </c:pt>
                <c:pt idx="316">
                  <c:v>0.94110865475974903</c:v>
                </c:pt>
                <c:pt idx="317">
                  <c:v>0.99248413819105397</c:v>
                </c:pt>
                <c:pt idx="318">
                  <c:v>0.97323695471753402</c:v>
                </c:pt>
                <c:pt idx="319">
                  <c:v>0.99528337198460604</c:v>
                </c:pt>
                <c:pt idx="320">
                  <c:v>0.97589587771470099</c:v>
                </c:pt>
                <c:pt idx="321">
                  <c:v>0.79708150419971302</c:v>
                </c:pt>
                <c:pt idx="322">
                  <c:v>0.98259746658508196</c:v>
                </c:pt>
                <c:pt idx="323">
                  <c:v>0.99166853748022699</c:v>
                </c:pt>
                <c:pt idx="324">
                  <c:v>0.994972774415391</c:v>
                </c:pt>
                <c:pt idx="325">
                  <c:v>0.99544844373076002</c:v>
                </c:pt>
                <c:pt idx="326">
                  <c:v>0.98033372725638301</c:v>
                </c:pt>
                <c:pt idx="327">
                  <c:v>0.95524868059553703</c:v>
                </c:pt>
                <c:pt idx="328">
                  <c:v>0.990895765794785</c:v>
                </c:pt>
                <c:pt idx="329">
                  <c:v>0.99016978571841596</c:v>
                </c:pt>
                <c:pt idx="330">
                  <c:v>0.990093885517351</c:v>
                </c:pt>
                <c:pt idx="331">
                  <c:v>0.77018485672230896</c:v>
                </c:pt>
                <c:pt idx="332">
                  <c:v>0.98636580189508904</c:v>
                </c:pt>
                <c:pt idx="333">
                  <c:v>0.99099968767773405</c:v>
                </c:pt>
                <c:pt idx="334">
                  <c:v>0.99113767489613602</c:v>
                </c:pt>
                <c:pt idx="335">
                  <c:v>0.98977905040368497</c:v>
                </c:pt>
                <c:pt idx="336">
                  <c:v>0.99406322684190995</c:v>
                </c:pt>
                <c:pt idx="337">
                  <c:v>0.98668419016984099</c:v>
                </c:pt>
                <c:pt idx="338">
                  <c:v>0.982955614664202</c:v>
                </c:pt>
                <c:pt idx="339">
                  <c:v>0.99630559461259405</c:v>
                </c:pt>
                <c:pt idx="340">
                  <c:v>0.99337815581650402</c:v>
                </c:pt>
                <c:pt idx="341">
                  <c:v>0.98873848957324395</c:v>
                </c:pt>
                <c:pt idx="342">
                  <c:v>0.99752927271379799</c:v>
                </c:pt>
                <c:pt idx="343">
                  <c:v>0.99522677801952197</c:v>
                </c:pt>
                <c:pt idx="344">
                  <c:v>0.99755944555100196</c:v>
                </c:pt>
                <c:pt idx="345">
                  <c:v>0.98619786091533801</c:v>
                </c:pt>
                <c:pt idx="346">
                  <c:v>0.99545192546912198</c:v>
                </c:pt>
                <c:pt idx="347">
                  <c:v>0.96709938820733699</c:v>
                </c:pt>
                <c:pt idx="348">
                  <c:v>0.99817880749671895</c:v>
                </c:pt>
                <c:pt idx="349">
                  <c:v>0.95591535567919605</c:v>
                </c:pt>
                <c:pt idx="350">
                  <c:v>0.99383914730748202</c:v>
                </c:pt>
                <c:pt idx="351">
                  <c:v>0.994800732429866</c:v>
                </c:pt>
                <c:pt idx="352">
                  <c:v>0.99253735844163105</c:v>
                </c:pt>
                <c:pt idx="353">
                  <c:v>0.86080473884487496</c:v>
                </c:pt>
                <c:pt idx="354">
                  <c:v>0.99177195148799002</c:v>
                </c:pt>
                <c:pt idx="355">
                  <c:v>0.94304906258792398</c:v>
                </c:pt>
                <c:pt idx="356">
                  <c:v>0.99051444845176995</c:v>
                </c:pt>
                <c:pt idx="357">
                  <c:v>0.99778397247545703</c:v>
                </c:pt>
                <c:pt idx="358">
                  <c:v>0.93816629514607397</c:v>
                </c:pt>
                <c:pt idx="359">
                  <c:v>0.96473041673475401</c:v>
                </c:pt>
                <c:pt idx="360">
                  <c:v>0.98866172062426805</c:v>
                </c:pt>
                <c:pt idx="361">
                  <c:v>0.95359467702395695</c:v>
                </c:pt>
                <c:pt idx="362">
                  <c:v>0.93335716905448396</c:v>
                </c:pt>
                <c:pt idx="363">
                  <c:v>0.99882885262208299</c:v>
                </c:pt>
                <c:pt idx="364">
                  <c:v>0.98711309661167801</c:v>
                </c:pt>
                <c:pt idx="365">
                  <c:v>0.97607960132956195</c:v>
                </c:pt>
                <c:pt idx="366">
                  <c:v>0.98237984757488395</c:v>
                </c:pt>
                <c:pt idx="367">
                  <c:v>0.99312376851884998</c:v>
                </c:pt>
                <c:pt idx="368">
                  <c:v>0.90605019086336003</c:v>
                </c:pt>
                <c:pt idx="369">
                  <c:v>0.988403607885038</c:v>
                </c:pt>
                <c:pt idx="370">
                  <c:v>0.98567580701477198</c:v>
                </c:pt>
                <c:pt idx="371">
                  <c:v>0.93466807075870895</c:v>
                </c:pt>
                <c:pt idx="372">
                  <c:v>0.97911278197852603</c:v>
                </c:pt>
                <c:pt idx="373">
                  <c:v>0.73726032132731101</c:v>
                </c:pt>
                <c:pt idx="374">
                  <c:v>0.99085083064301704</c:v>
                </c:pt>
                <c:pt idx="375">
                  <c:v>0.908466547594454</c:v>
                </c:pt>
                <c:pt idx="376">
                  <c:v>0.98758340706447301</c:v>
                </c:pt>
                <c:pt idx="377">
                  <c:v>0.97945248255866002</c:v>
                </c:pt>
                <c:pt idx="378">
                  <c:v>0.95650814248455496</c:v>
                </c:pt>
                <c:pt idx="379">
                  <c:v>0.97015727800326002</c:v>
                </c:pt>
                <c:pt idx="380">
                  <c:v>0.99050671392383904</c:v>
                </c:pt>
                <c:pt idx="381">
                  <c:v>0.99537422017866195</c:v>
                </c:pt>
                <c:pt idx="382">
                  <c:v>0.97990243374606101</c:v>
                </c:pt>
                <c:pt idx="383">
                  <c:v>0.98354966834297597</c:v>
                </c:pt>
                <c:pt idx="384">
                  <c:v>0.99700730320522901</c:v>
                </c:pt>
                <c:pt idx="385">
                  <c:v>0.99530059234834101</c:v>
                </c:pt>
                <c:pt idx="386">
                  <c:v>0.96913389304421604</c:v>
                </c:pt>
                <c:pt idx="387">
                  <c:v>0.95888385262146603</c:v>
                </c:pt>
                <c:pt idx="388">
                  <c:v>0.99122359643755797</c:v>
                </c:pt>
                <c:pt idx="389">
                  <c:v>0.97146352609436304</c:v>
                </c:pt>
                <c:pt idx="390">
                  <c:v>0.95121129431387696</c:v>
                </c:pt>
                <c:pt idx="391">
                  <c:v>0.96489565163816304</c:v>
                </c:pt>
                <c:pt idx="392">
                  <c:v>0.98320236034414799</c:v>
                </c:pt>
                <c:pt idx="393">
                  <c:v>0.98258638256579001</c:v>
                </c:pt>
                <c:pt idx="394">
                  <c:v>0.98834358113915899</c:v>
                </c:pt>
                <c:pt idx="395">
                  <c:v>0.92859345943301497</c:v>
                </c:pt>
                <c:pt idx="396">
                  <c:v>0.98653451117963198</c:v>
                </c:pt>
                <c:pt idx="397">
                  <c:v>0.98539363520586698</c:v>
                </c:pt>
                <c:pt idx="398">
                  <c:v>0.97189333063517402</c:v>
                </c:pt>
                <c:pt idx="399">
                  <c:v>0.98831477665642298</c:v>
                </c:pt>
                <c:pt idx="400">
                  <c:v>0.92037569423739496</c:v>
                </c:pt>
                <c:pt idx="401">
                  <c:v>0.99361083570238296</c:v>
                </c:pt>
                <c:pt idx="402">
                  <c:v>0.94014621288534195</c:v>
                </c:pt>
                <c:pt idx="403">
                  <c:v>0.98796096090416097</c:v>
                </c:pt>
                <c:pt idx="404">
                  <c:v>0.98393178060534403</c:v>
                </c:pt>
                <c:pt idx="405">
                  <c:v>0.95286061974909697</c:v>
                </c:pt>
                <c:pt idx="406">
                  <c:v>0.98868215784642399</c:v>
                </c:pt>
                <c:pt idx="407">
                  <c:v>0.99441404539433997</c:v>
                </c:pt>
                <c:pt idx="408">
                  <c:v>0.97866344632254498</c:v>
                </c:pt>
                <c:pt idx="409">
                  <c:v>0.99801675319029104</c:v>
                </c:pt>
                <c:pt idx="410">
                  <c:v>0.85147556009341396</c:v>
                </c:pt>
                <c:pt idx="411">
                  <c:v>0.99516253178671599</c:v>
                </c:pt>
                <c:pt idx="412">
                  <c:v>0.97989323405331497</c:v>
                </c:pt>
                <c:pt idx="413">
                  <c:v>0.993526836626907</c:v>
                </c:pt>
                <c:pt idx="414">
                  <c:v>0.91631018720951396</c:v>
                </c:pt>
                <c:pt idx="415">
                  <c:v>0.66220591069447199</c:v>
                </c:pt>
                <c:pt idx="416">
                  <c:v>0.99386721306002501</c:v>
                </c:pt>
                <c:pt idx="417">
                  <c:v>0.98514719151798202</c:v>
                </c:pt>
                <c:pt idx="418">
                  <c:v>0.96375716865762495</c:v>
                </c:pt>
                <c:pt idx="419">
                  <c:v>0.974974631072556</c:v>
                </c:pt>
                <c:pt idx="420">
                  <c:v>0.98752362643828995</c:v>
                </c:pt>
                <c:pt idx="421">
                  <c:v>0.96036428401130802</c:v>
                </c:pt>
                <c:pt idx="422">
                  <c:v>0.98224699125108195</c:v>
                </c:pt>
                <c:pt idx="423">
                  <c:v>0.98335548613863499</c:v>
                </c:pt>
                <c:pt idx="424">
                  <c:v>0.99443348897029704</c:v>
                </c:pt>
                <c:pt idx="425">
                  <c:v>0.97229181342225601</c:v>
                </c:pt>
                <c:pt idx="426">
                  <c:v>0.94591984581542399</c:v>
                </c:pt>
                <c:pt idx="427">
                  <c:v>0.91345849838388105</c:v>
                </c:pt>
                <c:pt idx="428">
                  <c:v>0.97965260783791797</c:v>
                </c:pt>
                <c:pt idx="429">
                  <c:v>0.98096793477289101</c:v>
                </c:pt>
                <c:pt idx="430">
                  <c:v>0.997847473154578</c:v>
                </c:pt>
                <c:pt idx="431">
                  <c:v>0.99472187969505399</c:v>
                </c:pt>
                <c:pt idx="432">
                  <c:v>0.88404615997444103</c:v>
                </c:pt>
                <c:pt idx="433">
                  <c:v>0.98791602946853496</c:v>
                </c:pt>
                <c:pt idx="434">
                  <c:v>0.97709413589476302</c:v>
                </c:pt>
                <c:pt idx="435">
                  <c:v>0.970704121236175</c:v>
                </c:pt>
                <c:pt idx="436">
                  <c:v>0.99080100463737997</c:v>
                </c:pt>
                <c:pt idx="437">
                  <c:v>0.98892893297400897</c:v>
                </c:pt>
                <c:pt idx="438">
                  <c:v>0.90925171344831102</c:v>
                </c:pt>
                <c:pt idx="439">
                  <c:v>0.98057923642355105</c:v>
                </c:pt>
                <c:pt idx="440">
                  <c:v>0.96268691013052698</c:v>
                </c:pt>
                <c:pt idx="441">
                  <c:v>0.990788346425723</c:v>
                </c:pt>
                <c:pt idx="442">
                  <c:v>0.97803106584963995</c:v>
                </c:pt>
                <c:pt idx="443">
                  <c:v>0.97963928404224498</c:v>
                </c:pt>
                <c:pt idx="444">
                  <c:v>0.87067374271976605</c:v>
                </c:pt>
                <c:pt idx="445">
                  <c:v>0.85969705009266995</c:v>
                </c:pt>
                <c:pt idx="446">
                  <c:v>0.94555763722594299</c:v>
                </c:pt>
                <c:pt idx="447">
                  <c:v>0.95768760977473799</c:v>
                </c:pt>
                <c:pt idx="448">
                  <c:v>0.85104593090188396</c:v>
                </c:pt>
                <c:pt idx="449">
                  <c:v>0.98800862987319105</c:v>
                </c:pt>
                <c:pt idx="450">
                  <c:v>0.99266157054035398</c:v>
                </c:pt>
                <c:pt idx="451">
                  <c:v>0.97460655975579102</c:v>
                </c:pt>
                <c:pt idx="452">
                  <c:v>0.96768886070339499</c:v>
                </c:pt>
                <c:pt idx="453">
                  <c:v>0.99105187278937601</c:v>
                </c:pt>
                <c:pt idx="454">
                  <c:v>0.94157527907743399</c:v>
                </c:pt>
                <c:pt idx="455">
                  <c:v>0.985444133059177</c:v>
                </c:pt>
                <c:pt idx="456">
                  <c:v>0.98577968593050702</c:v>
                </c:pt>
                <c:pt idx="457">
                  <c:v>0.99536315476959503</c:v>
                </c:pt>
                <c:pt idx="458">
                  <c:v>0.99636688940294205</c:v>
                </c:pt>
                <c:pt idx="459">
                  <c:v>0.91992537554068599</c:v>
                </c:pt>
                <c:pt idx="460">
                  <c:v>0.99317182600210296</c:v>
                </c:pt>
                <c:pt idx="461">
                  <c:v>0.98751387368759302</c:v>
                </c:pt>
                <c:pt idx="462">
                  <c:v>0.85923817240648603</c:v>
                </c:pt>
                <c:pt idx="463">
                  <c:v>0.95475961157581801</c:v>
                </c:pt>
                <c:pt idx="464">
                  <c:v>0.97985739570274799</c:v>
                </c:pt>
                <c:pt idx="465">
                  <c:v>0.99535050621224697</c:v>
                </c:pt>
                <c:pt idx="466">
                  <c:v>0.962895089779226</c:v>
                </c:pt>
                <c:pt idx="467">
                  <c:v>0.99383661625002195</c:v>
                </c:pt>
                <c:pt idx="468">
                  <c:v>0.99847027810417699</c:v>
                </c:pt>
                <c:pt idx="469">
                  <c:v>0.95174398740112898</c:v>
                </c:pt>
                <c:pt idx="470">
                  <c:v>0.93648883429047602</c:v>
                </c:pt>
                <c:pt idx="471">
                  <c:v>0.97794867466535595</c:v>
                </c:pt>
                <c:pt idx="472">
                  <c:v>0.97979809187293099</c:v>
                </c:pt>
                <c:pt idx="473">
                  <c:v>0.977531504027634</c:v>
                </c:pt>
                <c:pt idx="474">
                  <c:v>0.86170845627647696</c:v>
                </c:pt>
                <c:pt idx="475">
                  <c:v>0.94740302551297395</c:v>
                </c:pt>
                <c:pt idx="476">
                  <c:v>0.99434627685699395</c:v>
                </c:pt>
                <c:pt idx="477">
                  <c:v>0.88403616878777602</c:v>
                </c:pt>
                <c:pt idx="478">
                  <c:v>0.98550960701090495</c:v>
                </c:pt>
                <c:pt idx="479">
                  <c:v>0.92014789324116597</c:v>
                </c:pt>
                <c:pt idx="480">
                  <c:v>0.982950741740514</c:v>
                </c:pt>
                <c:pt idx="481">
                  <c:v>0.96348674177941296</c:v>
                </c:pt>
                <c:pt idx="482">
                  <c:v>0.91346221996027799</c:v>
                </c:pt>
                <c:pt idx="483">
                  <c:v>0.95131574336746105</c:v>
                </c:pt>
                <c:pt idx="484">
                  <c:v>0.87908038364991103</c:v>
                </c:pt>
                <c:pt idx="485">
                  <c:v>0.95668368531312797</c:v>
                </c:pt>
                <c:pt idx="486">
                  <c:v>0.84747602109777598</c:v>
                </c:pt>
                <c:pt idx="487">
                  <c:v>0.87764928730083702</c:v>
                </c:pt>
                <c:pt idx="488">
                  <c:v>0.87621609551236901</c:v>
                </c:pt>
                <c:pt idx="489">
                  <c:v>0.98905974870866897</c:v>
                </c:pt>
                <c:pt idx="490">
                  <c:v>0.989849871299606</c:v>
                </c:pt>
                <c:pt idx="491">
                  <c:v>0.99067316624749402</c:v>
                </c:pt>
                <c:pt idx="492">
                  <c:v>0.95932204236454699</c:v>
                </c:pt>
                <c:pt idx="493">
                  <c:v>0.93683892660151002</c:v>
                </c:pt>
                <c:pt idx="494">
                  <c:v>0.95867798265131898</c:v>
                </c:pt>
                <c:pt idx="495">
                  <c:v>0.98692511580977504</c:v>
                </c:pt>
                <c:pt idx="496">
                  <c:v>0.99366427973711502</c:v>
                </c:pt>
                <c:pt idx="497">
                  <c:v>0.93438776837955195</c:v>
                </c:pt>
                <c:pt idx="498">
                  <c:v>0.99263164523803205</c:v>
                </c:pt>
                <c:pt idx="499">
                  <c:v>0.91299111265275701</c:v>
                </c:pt>
                <c:pt idx="500">
                  <c:v>0.97572638440849602</c:v>
                </c:pt>
                <c:pt idx="501">
                  <c:v>0.99062409795433104</c:v>
                </c:pt>
                <c:pt idx="502">
                  <c:v>0.96806409507102698</c:v>
                </c:pt>
                <c:pt idx="503">
                  <c:v>0.89623694634518003</c:v>
                </c:pt>
                <c:pt idx="504">
                  <c:v>0.88628123560486805</c:v>
                </c:pt>
                <c:pt idx="505">
                  <c:v>0.99587138758308502</c:v>
                </c:pt>
                <c:pt idx="506">
                  <c:v>0.972151849974773</c:v>
                </c:pt>
                <c:pt idx="507">
                  <c:v>0.98718854728874506</c:v>
                </c:pt>
                <c:pt idx="508">
                  <c:v>0.99155301211716995</c:v>
                </c:pt>
                <c:pt idx="509">
                  <c:v>0.94459832524577203</c:v>
                </c:pt>
                <c:pt idx="510">
                  <c:v>0.97717717236264601</c:v>
                </c:pt>
                <c:pt idx="511">
                  <c:v>0.98671598047741305</c:v>
                </c:pt>
                <c:pt idx="512">
                  <c:v>0.98675804894919195</c:v>
                </c:pt>
                <c:pt idx="513">
                  <c:v>0.98871092604028299</c:v>
                </c:pt>
                <c:pt idx="514">
                  <c:v>0.98594122985421095</c:v>
                </c:pt>
                <c:pt idx="515">
                  <c:v>0.99751195508960999</c:v>
                </c:pt>
                <c:pt idx="516">
                  <c:v>0.90516782268868101</c:v>
                </c:pt>
                <c:pt idx="517">
                  <c:v>0.98962484078303103</c:v>
                </c:pt>
                <c:pt idx="518">
                  <c:v>0.75133751585554698</c:v>
                </c:pt>
                <c:pt idx="519">
                  <c:v>0.95839026435755204</c:v>
                </c:pt>
                <c:pt idx="520">
                  <c:v>0.99683187871118994</c:v>
                </c:pt>
                <c:pt idx="521">
                  <c:v>0.97144537696476796</c:v>
                </c:pt>
                <c:pt idx="522">
                  <c:v>0.80671716432366702</c:v>
                </c:pt>
                <c:pt idx="523">
                  <c:v>0.98477594840612903</c:v>
                </c:pt>
                <c:pt idx="524">
                  <c:v>0.99109625237354404</c:v>
                </c:pt>
                <c:pt idx="525">
                  <c:v>0.93320237328809796</c:v>
                </c:pt>
                <c:pt idx="526">
                  <c:v>0.98397832003054897</c:v>
                </c:pt>
                <c:pt idx="527">
                  <c:v>0.98179469509573802</c:v>
                </c:pt>
                <c:pt idx="528">
                  <c:v>0.93988725411946095</c:v>
                </c:pt>
                <c:pt idx="529">
                  <c:v>0.78242795724661796</c:v>
                </c:pt>
                <c:pt idx="530">
                  <c:v>0.99251568739142404</c:v>
                </c:pt>
                <c:pt idx="531">
                  <c:v>0.98576975799511202</c:v>
                </c:pt>
                <c:pt idx="532">
                  <c:v>0.97650297379081596</c:v>
                </c:pt>
                <c:pt idx="533">
                  <c:v>0.96549930163600295</c:v>
                </c:pt>
                <c:pt idx="534">
                  <c:v>0.98509174358971996</c:v>
                </c:pt>
                <c:pt idx="535">
                  <c:v>0.979671815620067</c:v>
                </c:pt>
                <c:pt idx="536">
                  <c:v>0.99507754267286697</c:v>
                </c:pt>
                <c:pt idx="537">
                  <c:v>0.99109649704049596</c:v>
                </c:pt>
                <c:pt idx="538">
                  <c:v>0.97523849936955498</c:v>
                </c:pt>
                <c:pt idx="539">
                  <c:v>0.99617301647156598</c:v>
                </c:pt>
                <c:pt idx="540">
                  <c:v>0.80066246733402002</c:v>
                </c:pt>
                <c:pt idx="541">
                  <c:v>0.95097709041736</c:v>
                </c:pt>
                <c:pt idx="542">
                  <c:v>0.98513866436158504</c:v>
                </c:pt>
                <c:pt idx="543">
                  <c:v>0.96552467741203496</c:v>
                </c:pt>
                <c:pt idx="544">
                  <c:v>0.99365122224270197</c:v>
                </c:pt>
                <c:pt idx="545">
                  <c:v>0.951884797389285</c:v>
                </c:pt>
                <c:pt idx="546">
                  <c:v>0.99655144958278696</c:v>
                </c:pt>
                <c:pt idx="547">
                  <c:v>0.99459219803940402</c:v>
                </c:pt>
                <c:pt idx="548">
                  <c:v>0.990525329182115</c:v>
                </c:pt>
                <c:pt idx="549">
                  <c:v>0.993990581694283</c:v>
                </c:pt>
                <c:pt idx="550">
                  <c:v>0.96126401579543497</c:v>
                </c:pt>
                <c:pt idx="551">
                  <c:v>0.99209355743229399</c:v>
                </c:pt>
                <c:pt idx="552">
                  <c:v>0.98111744022716396</c:v>
                </c:pt>
                <c:pt idx="553">
                  <c:v>0.92716912728489598</c:v>
                </c:pt>
                <c:pt idx="554">
                  <c:v>0.91978426761958199</c:v>
                </c:pt>
                <c:pt idx="555">
                  <c:v>0.97660623941425995</c:v>
                </c:pt>
                <c:pt idx="556">
                  <c:v>0.96539986646152498</c:v>
                </c:pt>
                <c:pt idx="557">
                  <c:v>0.98702160346212098</c:v>
                </c:pt>
                <c:pt idx="558">
                  <c:v>0.94706669839712898</c:v>
                </c:pt>
                <c:pt idx="559">
                  <c:v>0.96049761692043001</c:v>
                </c:pt>
                <c:pt idx="560">
                  <c:v>0.79186300593393499</c:v>
                </c:pt>
                <c:pt idx="561">
                  <c:v>0.84791265025403595</c:v>
                </c:pt>
                <c:pt idx="562">
                  <c:v>0.98188995494087195</c:v>
                </c:pt>
                <c:pt idx="563">
                  <c:v>0.944281782355884</c:v>
                </c:pt>
                <c:pt idx="564">
                  <c:v>0.88247066586019196</c:v>
                </c:pt>
                <c:pt idx="565">
                  <c:v>0.88904024839520601</c:v>
                </c:pt>
                <c:pt idx="566">
                  <c:v>0.90945362720620604</c:v>
                </c:pt>
                <c:pt idx="567">
                  <c:v>0.96541785034392102</c:v>
                </c:pt>
                <c:pt idx="568">
                  <c:v>0.915135949506934</c:v>
                </c:pt>
                <c:pt idx="569">
                  <c:v>0.99209845089207305</c:v>
                </c:pt>
                <c:pt idx="570">
                  <c:v>0.95874518146445098</c:v>
                </c:pt>
                <c:pt idx="571">
                  <c:v>0.96008294642105996</c:v>
                </c:pt>
                <c:pt idx="572">
                  <c:v>0.97232058519517695</c:v>
                </c:pt>
                <c:pt idx="573">
                  <c:v>0.92284769835262803</c:v>
                </c:pt>
                <c:pt idx="574">
                  <c:v>0.98631697505583704</c:v>
                </c:pt>
                <c:pt idx="575">
                  <c:v>0.96573688136897295</c:v>
                </c:pt>
                <c:pt idx="576">
                  <c:v>0.95533535006732195</c:v>
                </c:pt>
                <c:pt idx="577">
                  <c:v>0.95210772294180801</c:v>
                </c:pt>
                <c:pt idx="578">
                  <c:v>0.95226750234122604</c:v>
                </c:pt>
                <c:pt idx="579">
                  <c:v>0.97110317973476101</c:v>
                </c:pt>
                <c:pt idx="580">
                  <c:v>0.88153091645547599</c:v>
                </c:pt>
                <c:pt idx="581">
                  <c:v>0.997603600935976</c:v>
                </c:pt>
                <c:pt idx="582">
                  <c:v>0.94413118977593202</c:v>
                </c:pt>
                <c:pt idx="583">
                  <c:v>0.97868528081039097</c:v>
                </c:pt>
                <c:pt idx="584">
                  <c:v>0.95810031737012502</c:v>
                </c:pt>
                <c:pt idx="585">
                  <c:v>0.98661089912459399</c:v>
                </c:pt>
                <c:pt idx="586">
                  <c:v>0.90010210212241903</c:v>
                </c:pt>
                <c:pt idx="587">
                  <c:v>0.86089097945860904</c:v>
                </c:pt>
                <c:pt idx="588">
                  <c:v>0.94019078555855795</c:v>
                </c:pt>
                <c:pt idx="589">
                  <c:v>0.79881619400648396</c:v>
                </c:pt>
                <c:pt idx="590">
                  <c:v>0.85560614175565697</c:v>
                </c:pt>
                <c:pt idx="591">
                  <c:v>0.84858128488679696</c:v>
                </c:pt>
                <c:pt idx="592">
                  <c:v>0.98272973442398404</c:v>
                </c:pt>
                <c:pt idx="593">
                  <c:v>0.95029041591997498</c:v>
                </c:pt>
                <c:pt idx="594">
                  <c:v>0.99843264472937399</c:v>
                </c:pt>
                <c:pt idx="595">
                  <c:v>0.95444789284781995</c:v>
                </c:pt>
                <c:pt idx="596">
                  <c:v>0.96148674912826804</c:v>
                </c:pt>
                <c:pt idx="597">
                  <c:v>0.98713108159711305</c:v>
                </c:pt>
                <c:pt idx="598">
                  <c:v>0.97643801879970205</c:v>
                </c:pt>
                <c:pt idx="599">
                  <c:v>0.94254510699425997</c:v>
                </c:pt>
                <c:pt idx="600">
                  <c:v>0.81354341579036504</c:v>
                </c:pt>
                <c:pt idx="601">
                  <c:v>0.973216559130064</c:v>
                </c:pt>
                <c:pt idx="602">
                  <c:v>0.87917066247611997</c:v>
                </c:pt>
                <c:pt idx="603">
                  <c:v>0.99633178961285696</c:v>
                </c:pt>
                <c:pt idx="604">
                  <c:v>0.99581368626424605</c:v>
                </c:pt>
                <c:pt idx="605">
                  <c:v>0.96352438485954595</c:v>
                </c:pt>
                <c:pt idx="606">
                  <c:v>0.91832093875276699</c:v>
                </c:pt>
                <c:pt idx="607">
                  <c:v>0.94381991418411904</c:v>
                </c:pt>
                <c:pt idx="608">
                  <c:v>0.93331725929888798</c:v>
                </c:pt>
                <c:pt idx="609">
                  <c:v>0.81331562160605497</c:v>
                </c:pt>
                <c:pt idx="610">
                  <c:v>0.98006836539692599</c:v>
                </c:pt>
                <c:pt idx="611">
                  <c:v>0.89317325502186695</c:v>
                </c:pt>
                <c:pt idx="612">
                  <c:v>0.90781541210077199</c:v>
                </c:pt>
                <c:pt idx="613">
                  <c:v>0.95719929877233401</c:v>
                </c:pt>
                <c:pt idx="614">
                  <c:v>0.72500645370329897</c:v>
                </c:pt>
                <c:pt idx="615">
                  <c:v>0.97335941448686703</c:v>
                </c:pt>
                <c:pt idx="616">
                  <c:v>0.92901294293097203</c:v>
                </c:pt>
                <c:pt idx="617">
                  <c:v>0.87758068127245004</c:v>
                </c:pt>
                <c:pt idx="618">
                  <c:v>0.92835671240656303</c:v>
                </c:pt>
                <c:pt idx="619">
                  <c:v>0.45595690820321999</c:v>
                </c:pt>
                <c:pt idx="620">
                  <c:v>0.969351916459542</c:v>
                </c:pt>
                <c:pt idx="621">
                  <c:v>0.80405670458254597</c:v>
                </c:pt>
                <c:pt idx="622">
                  <c:v>0.77099584509697905</c:v>
                </c:pt>
                <c:pt idx="623">
                  <c:v>0.96028671345166405</c:v>
                </c:pt>
                <c:pt idx="624">
                  <c:v>0.98069568386343597</c:v>
                </c:pt>
                <c:pt idx="625">
                  <c:v>0.94513431456506802</c:v>
                </c:pt>
                <c:pt idx="626">
                  <c:v>0.96480862907276099</c:v>
                </c:pt>
                <c:pt idx="627">
                  <c:v>0.82305244718137704</c:v>
                </c:pt>
                <c:pt idx="628">
                  <c:v>0.995080731292181</c:v>
                </c:pt>
                <c:pt idx="629">
                  <c:v>0.98718297976504799</c:v>
                </c:pt>
                <c:pt idx="630">
                  <c:v>0.95363622681349602</c:v>
                </c:pt>
                <c:pt idx="631">
                  <c:v>0.98210071422648104</c:v>
                </c:pt>
                <c:pt idx="632">
                  <c:v>0.993707538561316</c:v>
                </c:pt>
                <c:pt idx="633">
                  <c:v>0.85993354457208804</c:v>
                </c:pt>
                <c:pt idx="634">
                  <c:v>0.884269042299061</c:v>
                </c:pt>
                <c:pt idx="635">
                  <c:v>0.97094607876473404</c:v>
                </c:pt>
                <c:pt idx="636">
                  <c:v>0.97668997171066296</c:v>
                </c:pt>
                <c:pt idx="637">
                  <c:v>0.990747519049341</c:v>
                </c:pt>
                <c:pt idx="638">
                  <c:v>0.95643797617834903</c:v>
                </c:pt>
                <c:pt idx="639">
                  <c:v>0.95485688314544503</c:v>
                </c:pt>
                <c:pt idx="640">
                  <c:v>0.97533201685698301</c:v>
                </c:pt>
                <c:pt idx="641">
                  <c:v>0.94948964658464396</c:v>
                </c:pt>
                <c:pt idx="642">
                  <c:v>0.99803736470608495</c:v>
                </c:pt>
                <c:pt idx="643">
                  <c:v>0.97170500404520999</c:v>
                </c:pt>
                <c:pt idx="644">
                  <c:v>0.99116308736176695</c:v>
                </c:pt>
                <c:pt idx="645">
                  <c:v>0.91934672241058402</c:v>
                </c:pt>
                <c:pt idx="646">
                  <c:v>0.949133641550574</c:v>
                </c:pt>
                <c:pt idx="647">
                  <c:v>0.98907604164989005</c:v>
                </c:pt>
                <c:pt idx="648">
                  <c:v>0.98588926961369705</c:v>
                </c:pt>
                <c:pt idx="649">
                  <c:v>0.97721101623973705</c:v>
                </c:pt>
                <c:pt idx="650">
                  <c:v>0.98211700403491597</c:v>
                </c:pt>
                <c:pt idx="651">
                  <c:v>0.96998092440556505</c:v>
                </c:pt>
                <c:pt idx="652">
                  <c:v>0.96091945935343204</c:v>
                </c:pt>
                <c:pt idx="653">
                  <c:v>0.58453867805119297</c:v>
                </c:pt>
                <c:pt idx="654">
                  <c:v>0.98996018091488502</c:v>
                </c:pt>
                <c:pt idx="655">
                  <c:v>0.93159745726312204</c:v>
                </c:pt>
                <c:pt idx="656">
                  <c:v>0.82063834131345204</c:v>
                </c:pt>
                <c:pt idx="657">
                  <c:v>0.99278868957559196</c:v>
                </c:pt>
                <c:pt idx="658">
                  <c:v>0.94937310701639199</c:v>
                </c:pt>
                <c:pt idx="659">
                  <c:v>0.99097434692952402</c:v>
                </c:pt>
                <c:pt idx="660">
                  <c:v>0.83467792183380896</c:v>
                </c:pt>
                <c:pt idx="661">
                  <c:v>0.98051207743484503</c:v>
                </c:pt>
                <c:pt idx="662">
                  <c:v>0.97813403931805798</c:v>
                </c:pt>
                <c:pt idx="663">
                  <c:v>0.97304739071576896</c:v>
                </c:pt>
                <c:pt idx="664">
                  <c:v>0.92875312038699898</c:v>
                </c:pt>
                <c:pt idx="665">
                  <c:v>0.891459024109437</c:v>
                </c:pt>
                <c:pt idx="666">
                  <c:v>0.92973448702737804</c:v>
                </c:pt>
                <c:pt idx="667">
                  <c:v>0.98772142029475496</c:v>
                </c:pt>
                <c:pt idx="668">
                  <c:v>0.97571856007598701</c:v>
                </c:pt>
                <c:pt idx="669">
                  <c:v>0.97808289706144502</c:v>
                </c:pt>
                <c:pt idx="670">
                  <c:v>0.97649080224280005</c:v>
                </c:pt>
                <c:pt idx="671">
                  <c:v>0.98149502538920197</c:v>
                </c:pt>
                <c:pt idx="672">
                  <c:v>0.98669393527460802</c:v>
                </c:pt>
                <c:pt idx="673">
                  <c:v>0.98858099163186497</c:v>
                </c:pt>
                <c:pt idx="674">
                  <c:v>0.82185127778726796</c:v>
                </c:pt>
                <c:pt idx="675">
                  <c:v>0.99072699737955805</c:v>
                </c:pt>
                <c:pt idx="676">
                  <c:v>0.99243451225637003</c:v>
                </c:pt>
                <c:pt idx="677">
                  <c:v>0.954111781425793</c:v>
                </c:pt>
                <c:pt idx="678">
                  <c:v>0.95532536806358104</c:v>
                </c:pt>
                <c:pt idx="679">
                  <c:v>0.98220206025307599</c:v>
                </c:pt>
                <c:pt idx="680">
                  <c:v>0.98044239133452904</c:v>
                </c:pt>
                <c:pt idx="681">
                  <c:v>0.53983427918472704</c:v>
                </c:pt>
                <c:pt idx="682">
                  <c:v>0.927534726941731</c:v>
                </c:pt>
                <c:pt idx="683">
                  <c:v>0.84113608365553305</c:v>
                </c:pt>
                <c:pt idx="684">
                  <c:v>0.91850242942774796</c:v>
                </c:pt>
                <c:pt idx="685">
                  <c:v>0.98683150864767699</c:v>
                </c:pt>
                <c:pt idx="686">
                  <c:v>0.97737090218715605</c:v>
                </c:pt>
                <c:pt idx="687">
                  <c:v>0.82501439143302502</c:v>
                </c:pt>
                <c:pt idx="688">
                  <c:v>0.96055313493139405</c:v>
                </c:pt>
                <c:pt idx="689">
                  <c:v>0.87431167042924796</c:v>
                </c:pt>
                <c:pt idx="690">
                  <c:v>0.98545748930721999</c:v>
                </c:pt>
                <c:pt idx="691">
                  <c:v>0.97499470261907994</c:v>
                </c:pt>
                <c:pt idx="692">
                  <c:v>0.99072731986268203</c:v>
                </c:pt>
                <c:pt idx="693">
                  <c:v>0.98539096639561496</c:v>
                </c:pt>
                <c:pt idx="694">
                  <c:v>0.99007762104387298</c:v>
                </c:pt>
                <c:pt idx="695">
                  <c:v>0.956431311499921</c:v>
                </c:pt>
                <c:pt idx="696">
                  <c:v>0.95524144840147696</c:v>
                </c:pt>
                <c:pt idx="697">
                  <c:v>0.86521730993247403</c:v>
                </c:pt>
                <c:pt idx="698">
                  <c:v>0.98066621119995601</c:v>
                </c:pt>
                <c:pt idx="699">
                  <c:v>0.99071080821595103</c:v>
                </c:pt>
                <c:pt idx="700">
                  <c:v>0.98121714341671695</c:v>
                </c:pt>
                <c:pt idx="701">
                  <c:v>0.98043625416403102</c:v>
                </c:pt>
                <c:pt idx="702">
                  <c:v>0.94818236691189695</c:v>
                </c:pt>
                <c:pt idx="703">
                  <c:v>0.91640396663331702</c:v>
                </c:pt>
                <c:pt idx="704">
                  <c:v>0.979685664421175</c:v>
                </c:pt>
                <c:pt idx="705">
                  <c:v>0.96139440200231097</c:v>
                </c:pt>
                <c:pt idx="706">
                  <c:v>0.94461680302041096</c:v>
                </c:pt>
                <c:pt idx="707">
                  <c:v>0.94541509482196295</c:v>
                </c:pt>
                <c:pt idx="708">
                  <c:v>0.95212105831557203</c:v>
                </c:pt>
                <c:pt idx="709">
                  <c:v>0.96403783387891195</c:v>
                </c:pt>
                <c:pt idx="710">
                  <c:v>0.83317926882082904</c:v>
                </c:pt>
                <c:pt idx="711">
                  <c:v>0.97860269326145199</c:v>
                </c:pt>
                <c:pt idx="712">
                  <c:v>0.94054808499619502</c:v>
                </c:pt>
                <c:pt idx="713">
                  <c:v>0.94762326050747803</c:v>
                </c:pt>
                <c:pt idx="714">
                  <c:v>0.99418754831099299</c:v>
                </c:pt>
                <c:pt idx="715">
                  <c:v>0.90714954054170305</c:v>
                </c:pt>
                <c:pt idx="716">
                  <c:v>0.96345938150057298</c:v>
                </c:pt>
                <c:pt idx="717">
                  <c:v>0.93886330344798796</c:v>
                </c:pt>
                <c:pt idx="718">
                  <c:v>0.95461868208904099</c:v>
                </c:pt>
                <c:pt idx="719">
                  <c:v>0.98724084685207303</c:v>
                </c:pt>
                <c:pt idx="720">
                  <c:v>0.95367176189532099</c:v>
                </c:pt>
                <c:pt idx="721">
                  <c:v>0.70328327705133298</c:v>
                </c:pt>
                <c:pt idx="722">
                  <c:v>0.94684100238365598</c:v>
                </c:pt>
                <c:pt idx="723">
                  <c:v>0.99755395732724805</c:v>
                </c:pt>
                <c:pt idx="724">
                  <c:v>0.83514237356668297</c:v>
                </c:pt>
                <c:pt idx="725">
                  <c:v>0.94386136878205795</c:v>
                </c:pt>
                <c:pt idx="726">
                  <c:v>0.92995195499759797</c:v>
                </c:pt>
                <c:pt idx="727">
                  <c:v>0.94457788516396102</c:v>
                </c:pt>
                <c:pt idx="728">
                  <c:v>0.841485805520092</c:v>
                </c:pt>
                <c:pt idx="729">
                  <c:v>0.99725931716134697</c:v>
                </c:pt>
                <c:pt idx="730">
                  <c:v>0.98670358773863498</c:v>
                </c:pt>
                <c:pt idx="731">
                  <c:v>0.93915049937067796</c:v>
                </c:pt>
                <c:pt idx="732">
                  <c:v>0.98049903693566298</c:v>
                </c:pt>
                <c:pt idx="733">
                  <c:v>0.82188227212947296</c:v>
                </c:pt>
                <c:pt idx="734">
                  <c:v>0.95661859564444895</c:v>
                </c:pt>
                <c:pt idx="735">
                  <c:v>0.95532431030729903</c:v>
                </c:pt>
                <c:pt idx="736">
                  <c:v>0.94268646383076404</c:v>
                </c:pt>
                <c:pt idx="737">
                  <c:v>0.78333300222876201</c:v>
                </c:pt>
                <c:pt idx="738">
                  <c:v>0.84011096845767097</c:v>
                </c:pt>
                <c:pt idx="739">
                  <c:v>0.86908190060155799</c:v>
                </c:pt>
                <c:pt idx="740">
                  <c:v>0.95972056755822499</c:v>
                </c:pt>
                <c:pt idx="741">
                  <c:v>0.96910947126978897</c:v>
                </c:pt>
                <c:pt idx="742">
                  <c:v>0.81446636774997505</c:v>
                </c:pt>
                <c:pt idx="743">
                  <c:v>0.95531616429622601</c:v>
                </c:pt>
                <c:pt idx="744">
                  <c:v>0.99200111777810596</c:v>
                </c:pt>
                <c:pt idx="745">
                  <c:v>0.96390822422615996</c:v>
                </c:pt>
                <c:pt idx="746">
                  <c:v>0.91111035461878698</c:v>
                </c:pt>
                <c:pt idx="747">
                  <c:v>0.979102545143542</c:v>
                </c:pt>
                <c:pt idx="748">
                  <c:v>0.58115613988348702</c:v>
                </c:pt>
                <c:pt idx="749">
                  <c:v>0.99798402701106603</c:v>
                </c:pt>
                <c:pt idx="750">
                  <c:v>0.979699262646198</c:v>
                </c:pt>
                <c:pt idx="751">
                  <c:v>0.99135448888993005</c:v>
                </c:pt>
                <c:pt idx="752">
                  <c:v>0.96553503983599098</c:v>
                </c:pt>
                <c:pt idx="753">
                  <c:v>0.95711244174347898</c:v>
                </c:pt>
                <c:pt idx="754">
                  <c:v>0.97809792940914397</c:v>
                </c:pt>
                <c:pt idx="755">
                  <c:v>0.86277493889418799</c:v>
                </c:pt>
                <c:pt idx="756">
                  <c:v>0.99319364628496098</c:v>
                </c:pt>
                <c:pt idx="757">
                  <c:v>0.95729846602096103</c:v>
                </c:pt>
                <c:pt idx="758">
                  <c:v>0.98992140746205304</c:v>
                </c:pt>
                <c:pt idx="759">
                  <c:v>0.95410158588681704</c:v>
                </c:pt>
                <c:pt idx="760">
                  <c:v>0.79671025377264704</c:v>
                </c:pt>
                <c:pt idx="761">
                  <c:v>0.68080942414105805</c:v>
                </c:pt>
                <c:pt idx="762">
                  <c:v>0.97564053568279896</c:v>
                </c:pt>
                <c:pt idx="763">
                  <c:v>0.95133724628765803</c:v>
                </c:pt>
                <c:pt idx="764">
                  <c:v>0.92139746411736001</c:v>
                </c:pt>
                <c:pt idx="765">
                  <c:v>0.78181383979017904</c:v>
                </c:pt>
                <c:pt idx="766">
                  <c:v>0.81605720013998995</c:v>
                </c:pt>
                <c:pt idx="767">
                  <c:v>0.92585403567067703</c:v>
                </c:pt>
                <c:pt idx="768">
                  <c:v>0.82091687917689804</c:v>
                </c:pt>
                <c:pt idx="769">
                  <c:v>0.64728345886205296</c:v>
                </c:pt>
                <c:pt idx="770">
                  <c:v>0.96577623618798603</c:v>
                </c:pt>
                <c:pt idx="771">
                  <c:v>0.98629500948620796</c:v>
                </c:pt>
                <c:pt idx="772">
                  <c:v>0.98213852245442301</c:v>
                </c:pt>
                <c:pt idx="773">
                  <c:v>0.96623925591142301</c:v>
                </c:pt>
                <c:pt idx="774">
                  <c:v>0.76574040556805101</c:v>
                </c:pt>
                <c:pt idx="775">
                  <c:v>0.92258713269002501</c:v>
                </c:pt>
                <c:pt idx="776">
                  <c:v>0.97254860613074401</c:v>
                </c:pt>
                <c:pt idx="777">
                  <c:v>0.87437855533983899</c:v>
                </c:pt>
                <c:pt idx="778">
                  <c:v>0.95861810770947398</c:v>
                </c:pt>
                <c:pt idx="779">
                  <c:v>0.90701510496111704</c:v>
                </c:pt>
                <c:pt idx="780">
                  <c:v>0.79484971790972003</c:v>
                </c:pt>
                <c:pt idx="781">
                  <c:v>0.90471163245657804</c:v>
                </c:pt>
                <c:pt idx="782">
                  <c:v>0.94894897056064798</c:v>
                </c:pt>
                <c:pt idx="783">
                  <c:v>0.71489069438820196</c:v>
                </c:pt>
                <c:pt idx="784">
                  <c:v>0.996370281984711</c:v>
                </c:pt>
                <c:pt idx="785">
                  <c:v>0.87744451516448696</c:v>
                </c:pt>
                <c:pt idx="786">
                  <c:v>0.97018994810340897</c:v>
                </c:pt>
                <c:pt idx="787">
                  <c:v>0.96254870735859699</c:v>
                </c:pt>
                <c:pt idx="788">
                  <c:v>0.93263591508097299</c:v>
                </c:pt>
                <c:pt idx="789">
                  <c:v>0.35428670245317101</c:v>
                </c:pt>
                <c:pt idx="790">
                  <c:v>0.92624702265015502</c:v>
                </c:pt>
                <c:pt idx="791">
                  <c:v>0.90938194260613503</c:v>
                </c:pt>
                <c:pt idx="792">
                  <c:v>0.94167764743014404</c:v>
                </c:pt>
                <c:pt idx="793">
                  <c:v>0.98315300112233805</c:v>
                </c:pt>
                <c:pt idx="794">
                  <c:v>0.96505551232972497</c:v>
                </c:pt>
                <c:pt idx="795">
                  <c:v>0.89695508492197995</c:v>
                </c:pt>
                <c:pt idx="796">
                  <c:v>0.961273265281675</c:v>
                </c:pt>
                <c:pt idx="797">
                  <c:v>0.87362070368494804</c:v>
                </c:pt>
                <c:pt idx="798">
                  <c:v>0.89573561935531598</c:v>
                </c:pt>
                <c:pt idx="799">
                  <c:v>0.96566482474378601</c:v>
                </c:pt>
                <c:pt idx="800">
                  <c:v>0.98584022815541295</c:v>
                </c:pt>
                <c:pt idx="801">
                  <c:v>0.85578273646925895</c:v>
                </c:pt>
                <c:pt idx="802">
                  <c:v>0.94926604369841305</c:v>
                </c:pt>
                <c:pt idx="803">
                  <c:v>0.84344035484623203</c:v>
                </c:pt>
                <c:pt idx="804">
                  <c:v>0.96639405435450199</c:v>
                </c:pt>
                <c:pt idx="805">
                  <c:v>0.99096542400849796</c:v>
                </c:pt>
                <c:pt idx="806">
                  <c:v>0.65906764698207598</c:v>
                </c:pt>
                <c:pt idx="807">
                  <c:v>0.75832123788639005</c:v>
                </c:pt>
                <c:pt idx="808">
                  <c:v>0.95567425036366105</c:v>
                </c:pt>
                <c:pt idx="809">
                  <c:v>0.95490102557647805</c:v>
                </c:pt>
                <c:pt idx="810">
                  <c:v>0.87835504622125404</c:v>
                </c:pt>
                <c:pt idx="811">
                  <c:v>0.750928014504465</c:v>
                </c:pt>
                <c:pt idx="812">
                  <c:v>0.97601487588875502</c:v>
                </c:pt>
                <c:pt idx="813">
                  <c:v>0.91743338002961095</c:v>
                </c:pt>
                <c:pt idx="814">
                  <c:v>0.987868090739912</c:v>
                </c:pt>
                <c:pt idx="815">
                  <c:v>0.69744558290637404</c:v>
                </c:pt>
                <c:pt idx="816">
                  <c:v>0.91586684526934503</c:v>
                </c:pt>
                <c:pt idx="817">
                  <c:v>0.89684303785845798</c:v>
                </c:pt>
                <c:pt idx="818">
                  <c:v>0.96838239170992302</c:v>
                </c:pt>
                <c:pt idx="819">
                  <c:v>0.99416403478275694</c:v>
                </c:pt>
                <c:pt idx="820">
                  <c:v>0.94860205017239996</c:v>
                </c:pt>
                <c:pt idx="821">
                  <c:v>0.91307825823796196</c:v>
                </c:pt>
                <c:pt idx="822">
                  <c:v>0.94241062208691195</c:v>
                </c:pt>
                <c:pt idx="823">
                  <c:v>0.96141800576919001</c:v>
                </c:pt>
                <c:pt idx="824">
                  <c:v>0.95837897450895504</c:v>
                </c:pt>
                <c:pt idx="825">
                  <c:v>0.73932927345745503</c:v>
                </c:pt>
                <c:pt idx="826">
                  <c:v>0.95396066323159801</c:v>
                </c:pt>
                <c:pt idx="827">
                  <c:v>0.93850620442682497</c:v>
                </c:pt>
                <c:pt idx="828">
                  <c:v>0.887851755106143</c:v>
                </c:pt>
                <c:pt idx="829">
                  <c:v>0.86490717162478703</c:v>
                </c:pt>
                <c:pt idx="830">
                  <c:v>0.97986133924507401</c:v>
                </c:pt>
                <c:pt idx="831">
                  <c:v>0.71671183759141299</c:v>
                </c:pt>
                <c:pt idx="832">
                  <c:v>0.76430172041664202</c:v>
                </c:pt>
                <c:pt idx="833">
                  <c:v>0.60366173082460495</c:v>
                </c:pt>
                <c:pt idx="834">
                  <c:v>0.91015301407757598</c:v>
                </c:pt>
                <c:pt idx="835">
                  <c:v>0.817575212855842</c:v>
                </c:pt>
                <c:pt idx="836">
                  <c:v>0.95122747426763798</c:v>
                </c:pt>
                <c:pt idx="837">
                  <c:v>0.93751045838367697</c:v>
                </c:pt>
                <c:pt idx="838">
                  <c:v>0.65805315864028302</c:v>
                </c:pt>
                <c:pt idx="839">
                  <c:v>0.89119065127939801</c:v>
                </c:pt>
                <c:pt idx="840">
                  <c:v>0.94123469122818604</c:v>
                </c:pt>
                <c:pt idx="841">
                  <c:v>0.81885553976247405</c:v>
                </c:pt>
                <c:pt idx="842">
                  <c:v>0.75615632109426401</c:v>
                </c:pt>
                <c:pt idx="843">
                  <c:v>0.87784466305384801</c:v>
                </c:pt>
                <c:pt idx="844">
                  <c:v>0.89703607284419995</c:v>
                </c:pt>
                <c:pt idx="845">
                  <c:v>0.60096139806524096</c:v>
                </c:pt>
                <c:pt idx="846">
                  <c:v>0.88027652228358699</c:v>
                </c:pt>
                <c:pt idx="847">
                  <c:v>0.90663095122541904</c:v>
                </c:pt>
                <c:pt idx="848">
                  <c:v>0.95462104964862504</c:v>
                </c:pt>
                <c:pt idx="849">
                  <c:v>0.80684491426510496</c:v>
                </c:pt>
                <c:pt idx="850">
                  <c:v>0.93022518420489197</c:v>
                </c:pt>
                <c:pt idx="851">
                  <c:v>0.84809554019939803</c:v>
                </c:pt>
                <c:pt idx="852">
                  <c:v>0.719349266248972</c:v>
                </c:pt>
                <c:pt idx="853">
                  <c:v>0.93600928761820601</c:v>
                </c:pt>
                <c:pt idx="854">
                  <c:v>0.63752268835347103</c:v>
                </c:pt>
                <c:pt idx="855">
                  <c:v>0.91624636725485797</c:v>
                </c:pt>
                <c:pt idx="856">
                  <c:v>0.980336804889825</c:v>
                </c:pt>
                <c:pt idx="857">
                  <c:v>0.89587684048961902</c:v>
                </c:pt>
                <c:pt idx="858">
                  <c:v>0.851686680761362</c:v>
                </c:pt>
                <c:pt idx="859">
                  <c:v>0.97232327167402299</c:v>
                </c:pt>
                <c:pt idx="860">
                  <c:v>0.63669978272626004</c:v>
                </c:pt>
                <c:pt idx="861">
                  <c:v>0.98018459779429401</c:v>
                </c:pt>
                <c:pt idx="862">
                  <c:v>0.94893771750927403</c:v>
                </c:pt>
                <c:pt idx="863">
                  <c:v>0.89791752284252002</c:v>
                </c:pt>
                <c:pt idx="864">
                  <c:v>0.76807602982741496</c:v>
                </c:pt>
                <c:pt idx="865">
                  <c:v>0.948057577090748</c:v>
                </c:pt>
                <c:pt idx="866">
                  <c:v>0.93130994857556204</c:v>
                </c:pt>
                <c:pt idx="867">
                  <c:v>0.89248058483979498</c:v>
                </c:pt>
                <c:pt idx="868">
                  <c:v>0.82305999623471704</c:v>
                </c:pt>
                <c:pt idx="869">
                  <c:v>0.96082958845315503</c:v>
                </c:pt>
                <c:pt idx="870">
                  <c:v>0.949367156099305</c:v>
                </c:pt>
                <c:pt idx="871">
                  <c:v>0.92835734546875603</c:v>
                </c:pt>
                <c:pt idx="872">
                  <c:v>0.92954637902347903</c:v>
                </c:pt>
                <c:pt idx="873">
                  <c:v>0.974676568573701</c:v>
                </c:pt>
                <c:pt idx="874">
                  <c:v>0.955271025409689</c:v>
                </c:pt>
                <c:pt idx="875">
                  <c:v>0.90103661775260202</c:v>
                </c:pt>
                <c:pt idx="876">
                  <c:v>0.97163697058608101</c:v>
                </c:pt>
                <c:pt idx="877">
                  <c:v>0.96350187376604501</c:v>
                </c:pt>
                <c:pt idx="878">
                  <c:v>0.74037230693434097</c:v>
                </c:pt>
                <c:pt idx="879">
                  <c:v>0.98031647618344597</c:v>
                </c:pt>
                <c:pt idx="880">
                  <c:v>0.94079613207913804</c:v>
                </c:pt>
                <c:pt idx="881">
                  <c:v>0.80076895424718497</c:v>
                </c:pt>
                <c:pt idx="882">
                  <c:v>0.89985578288269097</c:v>
                </c:pt>
                <c:pt idx="883">
                  <c:v>0.93683868718880103</c:v>
                </c:pt>
                <c:pt idx="884">
                  <c:v>0.97830518873858097</c:v>
                </c:pt>
                <c:pt idx="885">
                  <c:v>0.92691257637582902</c:v>
                </c:pt>
                <c:pt idx="886">
                  <c:v>0.97685482289783598</c:v>
                </c:pt>
                <c:pt idx="887">
                  <c:v>0.95751701038827297</c:v>
                </c:pt>
                <c:pt idx="888">
                  <c:v>0.98867762977101903</c:v>
                </c:pt>
                <c:pt idx="889">
                  <c:v>0.79701767634715603</c:v>
                </c:pt>
                <c:pt idx="890">
                  <c:v>0.88201809533377995</c:v>
                </c:pt>
                <c:pt idx="891">
                  <c:v>0.81294477764710804</c:v>
                </c:pt>
                <c:pt idx="892">
                  <c:v>0.87864323955878398</c:v>
                </c:pt>
                <c:pt idx="893">
                  <c:v>0.98674051070745905</c:v>
                </c:pt>
                <c:pt idx="894">
                  <c:v>0.93076774985368105</c:v>
                </c:pt>
                <c:pt idx="895">
                  <c:v>0.88184634355954905</c:v>
                </c:pt>
                <c:pt idx="896">
                  <c:v>0.97741507367983005</c:v>
                </c:pt>
                <c:pt idx="897">
                  <c:v>0.91474691567399902</c:v>
                </c:pt>
                <c:pt idx="898">
                  <c:v>0.96645427082337998</c:v>
                </c:pt>
                <c:pt idx="899">
                  <c:v>0.99138666631462602</c:v>
                </c:pt>
                <c:pt idx="900">
                  <c:v>0.982084283405809</c:v>
                </c:pt>
                <c:pt idx="901">
                  <c:v>0.74610020364190099</c:v>
                </c:pt>
                <c:pt idx="902">
                  <c:v>0.93595567613413799</c:v>
                </c:pt>
                <c:pt idx="903">
                  <c:v>0.97133046687036495</c:v>
                </c:pt>
                <c:pt idx="904">
                  <c:v>0.98092525768028804</c:v>
                </c:pt>
                <c:pt idx="905">
                  <c:v>0.82119312347656703</c:v>
                </c:pt>
                <c:pt idx="906">
                  <c:v>0.97767669186478601</c:v>
                </c:pt>
                <c:pt idx="907">
                  <c:v>0.86317690208787801</c:v>
                </c:pt>
                <c:pt idx="908">
                  <c:v>0.88271926848736404</c:v>
                </c:pt>
                <c:pt idx="909">
                  <c:v>0.97376652801761998</c:v>
                </c:pt>
                <c:pt idx="910">
                  <c:v>0.47377743645015402</c:v>
                </c:pt>
                <c:pt idx="911">
                  <c:v>0.71945929409916498</c:v>
                </c:pt>
                <c:pt idx="912">
                  <c:v>0.96126809559531101</c:v>
                </c:pt>
                <c:pt idx="913">
                  <c:v>0.980012830846822</c:v>
                </c:pt>
                <c:pt idx="914">
                  <c:v>0.84373136517188796</c:v>
                </c:pt>
                <c:pt idx="915">
                  <c:v>0.96255891615206601</c:v>
                </c:pt>
                <c:pt idx="916">
                  <c:v>0.97105476973034799</c:v>
                </c:pt>
                <c:pt idx="917">
                  <c:v>0.800451337432869</c:v>
                </c:pt>
                <c:pt idx="918">
                  <c:v>0.99103447834493696</c:v>
                </c:pt>
                <c:pt idx="919">
                  <c:v>0.88872427406774801</c:v>
                </c:pt>
                <c:pt idx="920">
                  <c:v>0.88554757723687805</c:v>
                </c:pt>
                <c:pt idx="921">
                  <c:v>0.99070616961368296</c:v>
                </c:pt>
                <c:pt idx="922">
                  <c:v>0.91324473663938999</c:v>
                </c:pt>
                <c:pt idx="923">
                  <c:v>0.82043544882068398</c:v>
                </c:pt>
                <c:pt idx="924">
                  <c:v>0.86218071244922401</c:v>
                </c:pt>
                <c:pt idx="925">
                  <c:v>0.960907451992423</c:v>
                </c:pt>
                <c:pt idx="926">
                  <c:v>0.82766749823557895</c:v>
                </c:pt>
                <c:pt idx="927">
                  <c:v>0.95697579856819903</c:v>
                </c:pt>
                <c:pt idx="928">
                  <c:v>0.78025879274437204</c:v>
                </c:pt>
                <c:pt idx="929">
                  <c:v>0.97165791820896896</c:v>
                </c:pt>
                <c:pt idx="930">
                  <c:v>0.69294962590838904</c:v>
                </c:pt>
                <c:pt idx="931">
                  <c:v>0.40456367005044302</c:v>
                </c:pt>
                <c:pt idx="932">
                  <c:v>0.82144317560690305</c:v>
                </c:pt>
                <c:pt idx="933">
                  <c:v>0.91946357615273999</c:v>
                </c:pt>
                <c:pt idx="934">
                  <c:v>0.28928071985375903</c:v>
                </c:pt>
                <c:pt idx="935">
                  <c:v>0.97907698057725201</c:v>
                </c:pt>
                <c:pt idx="936">
                  <c:v>0.30084794223065098</c:v>
                </c:pt>
                <c:pt idx="937">
                  <c:v>0.86373170080987005</c:v>
                </c:pt>
                <c:pt idx="938">
                  <c:v>0.95991099606720998</c:v>
                </c:pt>
                <c:pt idx="939">
                  <c:v>0.92596819639696704</c:v>
                </c:pt>
                <c:pt idx="940">
                  <c:v>0.82283354591246305</c:v>
                </c:pt>
                <c:pt idx="941">
                  <c:v>0.90803056853265596</c:v>
                </c:pt>
                <c:pt idx="942">
                  <c:v>0.86565775734605099</c:v>
                </c:pt>
                <c:pt idx="943">
                  <c:v>0.92560369543554999</c:v>
                </c:pt>
                <c:pt idx="944">
                  <c:v>0.96056316490265503</c:v>
                </c:pt>
                <c:pt idx="945">
                  <c:v>0.62328113533643004</c:v>
                </c:pt>
                <c:pt idx="946">
                  <c:v>0.91801718006243405</c:v>
                </c:pt>
                <c:pt idx="947">
                  <c:v>0.878551539754997</c:v>
                </c:pt>
                <c:pt idx="948">
                  <c:v>0.96595302669716299</c:v>
                </c:pt>
                <c:pt idx="949">
                  <c:v>0.45983058288429601</c:v>
                </c:pt>
                <c:pt idx="950">
                  <c:v>0.95055995491213197</c:v>
                </c:pt>
                <c:pt idx="951">
                  <c:v>0.97675443359726299</c:v>
                </c:pt>
                <c:pt idx="952">
                  <c:v>0.64359716022760505</c:v>
                </c:pt>
                <c:pt idx="953">
                  <c:v>0.93283998608269503</c:v>
                </c:pt>
                <c:pt idx="954">
                  <c:v>0.82902766622214297</c:v>
                </c:pt>
                <c:pt idx="955">
                  <c:v>0.85975448053392101</c:v>
                </c:pt>
                <c:pt idx="956">
                  <c:v>0.90697405406117404</c:v>
                </c:pt>
                <c:pt idx="957">
                  <c:v>0.89628867782167398</c:v>
                </c:pt>
                <c:pt idx="958">
                  <c:v>0.64028372919754695</c:v>
                </c:pt>
                <c:pt idx="959">
                  <c:v>0.91477389825592703</c:v>
                </c:pt>
                <c:pt idx="960">
                  <c:v>0.93086645341220497</c:v>
                </c:pt>
                <c:pt idx="961">
                  <c:v>0.67262438213962406</c:v>
                </c:pt>
                <c:pt idx="962">
                  <c:v>0.67939351955106697</c:v>
                </c:pt>
                <c:pt idx="963">
                  <c:v>0.87261691002597697</c:v>
                </c:pt>
                <c:pt idx="964">
                  <c:v>0.66669278882681104</c:v>
                </c:pt>
                <c:pt idx="965">
                  <c:v>0.98207916802291695</c:v>
                </c:pt>
                <c:pt idx="966">
                  <c:v>0.33836109789053098</c:v>
                </c:pt>
                <c:pt idx="967">
                  <c:v>0.93409943142055696</c:v>
                </c:pt>
                <c:pt idx="968">
                  <c:v>0.85007906497277697</c:v>
                </c:pt>
                <c:pt idx="969">
                  <c:v>0.86864115466680702</c:v>
                </c:pt>
                <c:pt idx="970">
                  <c:v>0.83694199807430603</c:v>
                </c:pt>
                <c:pt idx="971">
                  <c:v>0.90246366025617697</c:v>
                </c:pt>
                <c:pt idx="972">
                  <c:v>0.76377045078623895</c:v>
                </c:pt>
                <c:pt idx="973">
                  <c:v>0.945308976337908</c:v>
                </c:pt>
                <c:pt idx="974">
                  <c:v>0.92551897429908203</c:v>
                </c:pt>
                <c:pt idx="975">
                  <c:v>0.94858858685108405</c:v>
                </c:pt>
                <c:pt idx="976">
                  <c:v>0.44513624565907001</c:v>
                </c:pt>
                <c:pt idx="977">
                  <c:v>0.72879284729124805</c:v>
                </c:pt>
                <c:pt idx="978">
                  <c:v>0.96965472712169198</c:v>
                </c:pt>
                <c:pt idx="979">
                  <c:v>0.839717195178594</c:v>
                </c:pt>
                <c:pt idx="980">
                  <c:v>0.95726660872163105</c:v>
                </c:pt>
                <c:pt idx="981">
                  <c:v>0.99342585723310595</c:v>
                </c:pt>
                <c:pt idx="982">
                  <c:v>0.52319254885019795</c:v>
                </c:pt>
                <c:pt idx="983">
                  <c:v>0.947646461845435</c:v>
                </c:pt>
                <c:pt idx="984">
                  <c:v>0.79698223859017103</c:v>
                </c:pt>
                <c:pt idx="985">
                  <c:v>0.74897412161599497</c:v>
                </c:pt>
                <c:pt idx="986">
                  <c:v>0.83283891416451705</c:v>
                </c:pt>
                <c:pt idx="987">
                  <c:v>0.808189061365017</c:v>
                </c:pt>
                <c:pt idx="988">
                  <c:v>0.78451915817015905</c:v>
                </c:pt>
                <c:pt idx="989">
                  <c:v>0.81075429215675798</c:v>
                </c:pt>
                <c:pt idx="990">
                  <c:v>0.87545477880335798</c:v>
                </c:pt>
                <c:pt idx="991">
                  <c:v>0.85933114258356003</c:v>
                </c:pt>
                <c:pt idx="992">
                  <c:v>0.93940601283775405</c:v>
                </c:pt>
                <c:pt idx="993">
                  <c:v>0.76492175336750601</c:v>
                </c:pt>
                <c:pt idx="994">
                  <c:v>0.78123275884602805</c:v>
                </c:pt>
                <c:pt idx="995">
                  <c:v>0.69931377981613496</c:v>
                </c:pt>
                <c:pt idx="996">
                  <c:v>0.91102672312395805</c:v>
                </c:pt>
                <c:pt idx="997">
                  <c:v>0.980451093927038</c:v>
                </c:pt>
                <c:pt idx="998">
                  <c:v>0.92446711649560898</c:v>
                </c:pt>
                <c:pt idx="999">
                  <c:v>0.94077022805143595</c:v>
                </c:pt>
                <c:pt idx="1000">
                  <c:v>0.64821653773851495</c:v>
                </c:pt>
                <c:pt idx="1001">
                  <c:v>0.91755757523563597</c:v>
                </c:pt>
                <c:pt idx="1002">
                  <c:v>0.81099661549195001</c:v>
                </c:pt>
                <c:pt idx="1003">
                  <c:v>0.62842326648391</c:v>
                </c:pt>
                <c:pt idx="1004">
                  <c:v>0.80515528115291002</c:v>
                </c:pt>
                <c:pt idx="1005">
                  <c:v>0.91787177864268898</c:v>
                </c:pt>
                <c:pt idx="1006">
                  <c:v>0.96024524589858895</c:v>
                </c:pt>
                <c:pt idx="1007">
                  <c:v>0.95172378988466899</c:v>
                </c:pt>
                <c:pt idx="1008">
                  <c:v>0.84148015469400705</c:v>
                </c:pt>
                <c:pt idx="1009">
                  <c:v>0.77965859361915502</c:v>
                </c:pt>
                <c:pt idx="1010">
                  <c:v>0.57465640725041001</c:v>
                </c:pt>
                <c:pt idx="1011">
                  <c:v>0.92240477094200002</c:v>
                </c:pt>
                <c:pt idx="1012">
                  <c:v>0.927202421616386</c:v>
                </c:pt>
                <c:pt idx="1013">
                  <c:v>0.71165694630694298</c:v>
                </c:pt>
                <c:pt idx="1014">
                  <c:v>0.75532423753049904</c:v>
                </c:pt>
                <c:pt idx="1015">
                  <c:v>0.91359630172695006</c:v>
                </c:pt>
                <c:pt idx="1016">
                  <c:v>0.67162168738935102</c:v>
                </c:pt>
                <c:pt idx="1017">
                  <c:v>0.61607764721014502</c:v>
                </c:pt>
                <c:pt idx="1018">
                  <c:v>0.82171829048789802</c:v>
                </c:pt>
                <c:pt idx="1019">
                  <c:v>0.95449335611072506</c:v>
                </c:pt>
                <c:pt idx="1020">
                  <c:v>0.93408481309457203</c:v>
                </c:pt>
                <c:pt idx="1021">
                  <c:v>0.47770501973384499</c:v>
                </c:pt>
                <c:pt idx="1022">
                  <c:v>0.92981152969942904</c:v>
                </c:pt>
                <c:pt idx="1023">
                  <c:v>0.94559778402107797</c:v>
                </c:pt>
                <c:pt idx="1024">
                  <c:v>0.42424014175210301</c:v>
                </c:pt>
                <c:pt idx="1025">
                  <c:v>0.57468999196023596</c:v>
                </c:pt>
                <c:pt idx="1026">
                  <c:v>0.88858266767823102</c:v>
                </c:pt>
                <c:pt idx="1027">
                  <c:v>0.69070521109123695</c:v>
                </c:pt>
                <c:pt idx="1028">
                  <c:v>0.612008975871146</c:v>
                </c:pt>
                <c:pt idx="1029">
                  <c:v>0.87398158890198396</c:v>
                </c:pt>
                <c:pt idx="1030">
                  <c:v>0.94270577598476502</c:v>
                </c:pt>
                <c:pt idx="1031">
                  <c:v>0.82111586720820895</c:v>
                </c:pt>
                <c:pt idx="1032">
                  <c:v>0.87010827478930097</c:v>
                </c:pt>
                <c:pt idx="1033">
                  <c:v>0.88004213678885701</c:v>
                </c:pt>
                <c:pt idx="1034">
                  <c:v>0.60306673009574396</c:v>
                </c:pt>
                <c:pt idx="1035">
                  <c:v>0.91996123332661806</c:v>
                </c:pt>
                <c:pt idx="1036">
                  <c:v>0.94086443451553603</c:v>
                </c:pt>
                <c:pt idx="1037">
                  <c:v>0.87923162252612697</c:v>
                </c:pt>
                <c:pt idx="1038">
                  <c:v>0.68944795744542597</c:v>
                </c:pt>
                <c:pt idx="1039">
                  <c:v>0.63983271514483198</c:v>
                </c:pt>
                <c:pt idx="1040">
                  <c:v>0.71811961693770499</c:v>
                </c:pt>
                <c:pt idx="1041">
                  <c:v>0.87063078751490697</c:v>
                </c:pt>
                <c:pt idx="1042">
                  <c:v>0.76489311933410598</c:v>
                </c:pt>
                <c:pt idx="1043">
                  <c:v>0.82180231596743003</c:v>
                </c:pt>
                <c:pt idx="1044">
                  <c:v>0.79684257032370398</c:v>
                </c:pt>
                <c:pt idx="1045">
                  <c:v>0.95368670631972696</c:v>
                </c:pt>
                <c:pt idx="1046">
                  <c:v>0.95605191971272896</c:v>
                </c:pt>
                <c:pt idx="1047">
                  <c:v>0.96557449299157005</c:v>
                </c:pt>
                <c:pt idx="1048">
                  <c:v>0.96728578598972204</c:v>
                </c:pt>
                <c:pt idx="1049">
                  <c:v>0.98636252536160995</c:v>
                </c:pt>
                <c:pt idx="1050">
                  <c:v>0.94329738339218505</c:v>
                </c:pt>
                <c:pt idx="1051">
                  <c:v>0.97799802719184503</c:v>
                </c:pt>
                <c:pt idx="1052">
                  <c:v>0.94670504534712396</c:v>
                </c:pt>
                <c:pt idx="1053">
                  <c:v>0.75358473812539495</c:v>
                </c:pt>
                <c:pt idx="1054">
                  <c:v>0.89251693675144805</c:v>
                </c:pt>
                <c:pt idx="1055">
                  <c:v>0.83335854640719098</c:v>
                </c:pt>
                <c:pt idx="1056">
                  <c:v>0.85095943507532401</c:v>
                </c:pt>
                <c:pt idx="1057">
                  <c:v>0.90825360241178399</c:v>
                </c:pt>
                <c:pt idx="1058">
                  <c:v>0.83565067091342105</c:v>
                </c:pt>
                <c:pt idx="1059">
                  <c:v>0.97517410439383301</c:v>
                </c:pt>
                <c:pt idx="1060">
                  <c:v>0.98667525365262498</c:v>
                </c:pt>
                <c:pt idx="1061">
                  <c:v>0.95805945381598501</c:v>
                </c:pt>
                <c:pt idx="1062">
                  <c:v>0.85031105825267495</c:v>
                </c:pt>
                <c:pt idx="1063">
                  <c:v>0.91932944120622395</c:v>
                </c:pt>
                <c:pt idx="1064">
                  <c:v>0.72611724828802204</c:v>
                </c:pt>
                <c:pt idx="1065">
                  <c:v>0.34817317107513102</c:v>
                </c:pt>
                <c:pt idx="1066">
                  <c:v>0.89858800980651798</c:v>
                </c:pt>
                <c:pt idx="1067">
                  <c:v>0.71779808547722201</c:v>
                </c:pt>
                <c:pt idx="1068">
                  <c:v>0.95666243489379699</c:v>
                </c:pt>
                <c:pt idx="1069">
                  <c:v>0.96198411040431897</c:v>
                </c:pt>
                <c:pt idx="1070">
                  <c:v>0.800127434265403</c:v>
                </c:pt>
                <c:pt idx="1071">
                  <c:v>0.64915092993817303</c:v>
                </c:pt>
                <c:pt idx="1072">
                  <c:v>0.99167367346874102</c:v>
                </c:pt>
                <c:pt idx="1073">
                  <c:v>0.86945368298544701</c:v>
                </c:pt>
                <c:pt idx="1074">
                  <c:v>0.96366743857468196</c:v>
                </c:pt>
                <c:pt idx="1075">
                  <c:v>0.48041957295622001</c:v>
                </c:pt>
                <c:pt idx="1076">
                  <c:v>0.98346709770320195</c:v>
                </c:pt>
                <c:pt idx="1077">
                  <c:v>0.87745787979617795</c:v>
                </c:pt>
                <c:pt idx="1078">
                  <c:v>0.907794642440099</c:v>
                </c:pt>
                <c:pt idx="1079">
                  <c:v>0.97552113908557403</c:v>
                </c:pt>
                <c:pt idx="1080">
                  <c:v>0.97509055069692696</c:v>
                </c:pt>
                <c:pt idx="1081">
                  <c:v>0.51334125430641697</c:v>
                </c:pt>
                <c:pt idx="1082">
                  <c:v>0.96860240138711795</c:v>
                </c:pt>
                <c:pt idx="1083">
                  <c:v>0.80854215182197198</c:v>
                </c:pt>
                <c:pt idx="1084">
                  <c:v>0.93677721602081099</c:v>
                </c:pt>
                <c:pt idx="1085">
                  <c:v>0.55863790048700501</c:v>
                </c:pt>
                <c:pt idx="1086">
                  <c:v>0.97787474860906798</c:v>
                </c:pt>
                <c:pt idx="1087">
                  <c:v>0.89313379447947405</c:v>
                </c:pt>
                <c:pt idx="1088">
                  <c:v>0.33842738576986398</c:v>
                </c:pt>
                <c:pt idx="1089">
                  <c:v>0.513477517587415</c:v>
                </c:pt>
                <c:pt idx="1090">
                  <c:v>0.86556252951755397</c:v>
                </c:pt>
                <c:pt idx="1091">
                  <c:v>0.83787734940005498</c:v>
                </c:pt>
                <c:pt idx="1092">
                  <c:v>0.91225210548376101</c:v>
                </c:pt>
                <c:pt idx="1093">
                  <c:v>0.767191233864153</c:v>
                </c:pt>
                <c:pt idx="1094">
                  <c:v>0.732927116778198</c:v>
                </c:pt>
                <c:pt idx="1095">
                  <c:v>0.93588095266683802</c:v>
                </c:pt>
                <c:pt idx="1096">
                  <c:v>0.74757946402766595</c:v>
                </c:pt>
                <c:pt idx="1097">
                  <c:v>0.61104336833343598</c:v>
                </c:pt>
                <c:pt idx="1098">
                  <c:v>0.94674394108961701</c:v>
                </c:pt>
                <c:pt idx="1099">
                  <c:v>0.54512822273174999</c:v>
                </c:pt>
                <c:pt idx="1100">
                  <c:v>0.81985113015051403</c:v>
                </c:pt>
                <c:pt idx="1101">
                  <c:v>0.92771666157779697</c:v>
                </c:pt>
                <c:pt idx="1102">
                  <c:v>0.48565336591637898</c:v>
                </c:pt>
                <c:pt idx="1103">
                  <c:v>0.803265520611391</c:v>
                </c:pt>
                <c:pt idx="1104">
                  <c:v>0.92598022958987602</c:v>
                </c:pt>
                <c:pt idx="1105">
                  <c:v>0.93383486963636597</c:v>
                </c:pt>
                <c:pt idx="1106">
                  <c:v>0.183638349173918</c:v>
                </c:pt>
                <c:pt idx="1107">
                  <c:v>0.58711885113005702</c:v>
                </c:pt>
                <c:pt idx="1108">
                  <c:v>0.78276313391738295</c:v>
                </c:pt>
                <c:pt idx="1109">
                  <c:v>0.89754120807313897</c:v>
                </c:pt>
                <c:pt idx="1110">
                  <c:v>0.96546877005364096</c:v>
                </c:pt>
                <c:pt idx="1111">
                  <c:v>0.76117333682351196</c:v>
                </c:pt>
                <c:pt idx="1112">
                  <c:v>0.96559003702622803</c:v>
                </c:pt>
                <c:pt idx="1113">
                  <c:v>0.978884694864534</c:v>
                </c:pt>
                <c:pt idx="1114">
                  <c:v>0.87825000584005497</c:v>
                </c:pt>
                <c:pt idx="1115">
                  <c:v>0.93074712910607704</c:v>
                </c:pt>
                <c:pt idx="1116">
                  <c:v>0.93460948835042901</c:v>
                </c:pt>
                <c:pt idx="1117">
                  <c:v>0.92954031937336301</c:v>
                </c:pt>
                <c:pt idx="1118">
                  <c:v>0.64571087995288901</c:v>
                </c:pt>
                <c:pt idx="1119">
                  <c:v>0.80643262082381295</c:v>
                </c:pt>
                <c:pt idx="1120">
                  <c:v>0.42955324736215</c:v>
                </c:pt>
                <c:pt idx="1121">
                  <c:v>0.89507545268913702</c:v>
                </c:pt>
                <c:pt idx="1122">
                  <c:v>0.96168617335131301</c:v>
                </c:pt>
                <c:pt idx="1123">
                  <c:v>0.91505728458344404</c:v>
                </c:pt>
                <c:pt idx="1124">
                  <c:v>0.96407992493883699</c:v>
                </c:pt>
                <c:pt idx="1125">
                  <c:v>0.89135301302298997</c:v>
                </c:pt>
                <c:pt idx="1126">
                  <c:v>0.95107366648687697</c:v>
                </c:pt>
                <c:pt idx="1127">
                  <c:v>0.89010627651693897</c:v>
                </c:pt>
                <c:pt idx="1128">
                  <c:v>0.95439525334569797</c:v>
                </c:pt>
                <c:pt idx="1129">
                  <c:v>0.89936725310657095</c:v>
                </c:pt>
                <c:pt idx="1130">
                  <c:v>0.91897978217454801</c:v>
                </c:pt>
                <c:pt idx="1131">
                  <c:v>0.91622999861820198</c:v>
                </c:pt>
                <c:pt idx="1132">
                  <c:v>0.57582819119262396</c:v>
                </c:pt>
                <c:pt idx="1133">
                  <c:v>0.59821311997243098</c:v>
                </c:pt>
                <c:pt idx="1134">
                  <c:v>0.64462120356499397</c:v>
                </c:pt>
                <c:pt idx="1135">
                  <c:v>0.74626483957422496</c:v>
                </c:pt>
                <c:pt idx="1136">
                  <c:v>0.88997118552974597</c:v>
                </c:pt>
                <c:pt idx="1137">
                  <c:v>0.97697114155320897</c:v>
                </c:pt>
                <c:pt idx="1138">
                  <c:v>0.92911291045188105</c:v>
                </c:pt>
                <c:pt idx="1139">
                  <c:v>0.70129023608414498</c:v>
                </c:pt>
                <c:pt idx="1140">
                  <c:v>0.465179311617687</c:v>
                </c:pt>
                <c:pt idx="1141">
                  <c:v>0.89961942359440406</c:v>
                </c:pt>
                <c:pt idx="1142">
                  <c:v>0.91180671577577699</c:v>
                </c:pt>
                <c:pt idx="1143">
                  <c:v>0.96316153278079397</c:v>
                </c:pt>
                <c:pt idx="1144">
                  <c:v>0.90936627810553505</c:v>
                </c:pt>
                <c:pt idx="1145">
                  <c:v>0.73340244474211003</c:v>
                </c:pt>
                <c:pt idx="1146">
                  <c:v>0.33116346249175999</c:v>
                </c:pt>
                <c:pt idx="1147">
                  <c:v>0.86774054746819795</c:v>
                </c:pt>
                <c:pt idx="1148">
                  <c:v>0.97843739574677102</c:v>
                </c:pt>
                <c:pt idx="1149">
                  <c:v>0.94042452148563604</c:v>
                </c:pt>
                <c:pt idx="1150">
                  <c:v>0.89163511206172896</c:v>
                </c:pt>
                <c:pt idx="1151">
                  <c:v>0.97122542855268001</c:v>
                </c:pt>
                <c:pt idx="1152">
                  <c:v>0.95475687097534501</c:v>
                </c:pt>
                <c:pt idx="1153">
                  <c:v>0.87882087512140505</c:v>
                </c:pt>
                <c:pt idx="1154">
                  <c:v>0.96793858526170296</c:v>
                </c:pt>
                <c:pt idx="1155">
                  <c:v>0.93453389872651205</c:v>
                </c:pt>
                <c:pt idx="1156">
                  <c:v>0.33623785318709698</c:v>
                </c:pt>
                <c:pt idx="1157">
                  <c:v>0.59634608046653403</c:v>
                </c:pt>
                <c:pt idx="1158">
                  <c:v>0.78366885857915203</c:v>
                </c:pt>
                <c:pt idx="1159">
                  <c:v>0.86690952466203097</c:v>
                </c:pt>
                <c:pt idx="1160">
                  <c:v>0.70899035572350799</c:v>
                </c:pt>
                <c:pt idx="1161">
                  <c:v>0.75753540451829504</c:v>
                </c:pt>
                <c:pt idx="1162">
                  <c:v>0.97087809109910606</c:v>
                </c:pt>
                <c:pt idx="1163">
                  <c:v>0.446865445981527</c:v>
                </c:pt>
                <c:pt idx="1164">
                  <c:v>0.93165276138804298</c:v>
                </c:pt>
                <c:pt idx="1165">
                  <c:v>0.89971855293555303</c:v>
                </c:pt>
                <c:pt idx="1166">
                  <c:v>0.52257650947510004</c:v>
                </c:pt>
                <c:pt idx="1167">
                  <c:v>0.59458735220833703</c:v>
                </c:pt>
                <c:pt idx="1168">
                  <c:v>0.83974581479482402</c:v>
                </c:pt>
                <c:pt idx="1169">
                  <c:v>0.93880943547407603</c:v>
                </c:pt>
                <c:pt idx="1170">
                  <c:v>0.83894967931822995</c:v>
                </c:pt>
                <c:pt idx="1171">
                  <c:v>0.8444276773171</c:v>
                </c:pt>
                <c:pt idx="1172">
                  <c:v>0.83113816935532403</c:v>
                </c:pt>
                <c:pt idx="1173">
                  <c:v>0.85090653005666395</c:v>
                </c:pt>
                <c:pt idx="1174">
                  <c:v>0.75648483222342799</c:v>
                </c:pt>
                <c:pt idx="1175">
                  <c:v>0.91644326916256602</c:v>
                </c:pt>
                <c:pt idx="1176">
                  <c:v>0.29255077087435</c:v>
                </c:pt>
                <c:pt idx="1177">
                  <c:v>0.89339474154986198</c:v>
                </c:pt>
                <c:pt idx="1178">
                  <c:v>0.76377311238571499</c:v>
                </c:pt>
                <c:pt idx="1179">
                  <c:v>0.95614916740029199</c:v>
                </c:pt>
                <c:pt idx="1180">
                  <c:v>0.91367354766977804</c:v>
                </c:pt>
                <c:pt idx="1181">
                  <c:v>0.960349841088459</c:v>
                </c:pt>
                <c:pt idx="1182">
                  <c:v>0.81118683818761805</c:v>
                </c:pt>
                <c:pt idx="1183">
                  <c:v>0.96793898266354295</c:v>
                </c:pt>
                <c:pt idx="1184">
                  <c:v>0.67788633306697699</c:v>
                </c:pt>
                <c:pt idx="1185">
                  <c:v>0.84039219510358698</c:v>
                </c:pt>
                <c:pt idx="1186">
                  <c:v>0.87754777492629898</c:v>
                </c:pt>
                <c:pt idx="1187">
                  <c:v>0.86211474480495298</c:v>
                </c:pt>
                <c:pt idx="1188">
                  <c:v>0.93155158724845</c:v>
                </c:pt>
                <c:pt idx="1189">
                  <c:v>0.51976924159799798</c:v>
                </c:pt>
                <c:pt idx="1190">
                  <c:v>0.74191940341704299</c:v>
                </c:pt>
                <c:pt idx="1191">
                  <c:v>0.60129975944942105</c:v>
                </c:pt>
                <c:pt idx="1192">
                  <c:v>0.74650695136026401</c:v>
                </c:pt>
                <c:pt idx="1193">
                  <c:v>0.94768168021767296</c:v>
                </c:pt>
                <c:pt idx="1194">
                  <c:v>0.574840131392925</c:v>
                </c:pt>
                <c:pt idx="1195">
                  <c:v>0.86978685063559202</c:v>
                </c:pt>
                <c:pt idx="1196">
                  <c:v>0.67807667353220602</c:v>
                </c:pt>
                <c:pt idx="1197">
                  <c:v>0.44481157245953801</c:v>
                </c:pt>
                <c:pt idx="1198">
                  <c:v>0.42274701942702497</c:v>
                </c:pt>
                <c:pt idx="1199">
                  <c:v>0.864721907794609</c:v>
                </c:pt>
                <c:pt idx="1200">
                  <c:v>0.94649115826170305</c:v>
                </c:pt>
                <c:pt idx="1201">
                  <c:v>0.61232191530579705</c:v>
                </c:pt>
                <c:pt idx="1202">
                  <c:v>0.61831964049879395</c:v>
                </c:pt>
                <c:pt idx="1203">
                  <c:v>0.92946278713143304</c:v>
                </c:pt>
                <c:pt idx="1204">
                  <c:v>0.91572657334442298</c:v>
                </c:pt>
                <c:pt idx="1205">
                  <c:v>0.88267820375293704</c:v>
                </c:pt>
                <c:pt idx="1206">
                  <c:v>0.93855704746481705</c:v>
                </c:pt>
                <c:pt idx="1207">
                  <c:v>0.95057604512531002</c:v>
                </c:pt>
                <c:pt idx="1208">
                  <c:v>0.891390128689035</c:v>
                </c:pt>
                <c:pt idx="1209">
                  <c:v>0.864156195372212</c:v>
                </c:pt>
                <c:pt idx="1210">
                  <c:v>0.78119331271149495</c:v>
                </c:pt>
                <c:pt idx="1211">
                  <c:v>0.601214859399684</c:v>
                </c:pt>
                <c:pt idx="1212">
                  <c:v>0.93741757364364198</c:v>
                </c:pt>
                <c:pt idx="1213">
                  <c:v>0.77009727260780403</c:v>
                </c:pt>
                <c:pt idx="1214">
                  <c:v>0.117370209661477</c:v>
                </c:pt>
                <c:pt idx="1215">
                  <c:v>0.83394502420573502</c:v>
                </c:pt>
                <c:pt idx="1216">
                  <c:v>0.88418499580359</c:v>
                </c:pt>
                <c:pt idx="1217">
                  <c:v>0.81875320468697099</c:v>
                </c:pt>
                <c:pt idx="1218">
                  <c:v>0.61621094167374502</c:v>
                </c:pt>
                <c:pt idx="1219">
                  <c:v>0.70877114663284102</c:v>
                </c:pt>
                <c:pt idx="1220">
                  <c:v>0.67599542317115002</c:v>
                </c:pt>
                <c:pt idx="1221">
                  <c:v>0.91331663776072303</c:v>
                </c:pt>
                <c:pt idx="1222">
                  <c:v>0.922520918867203</c:v>
                </c:pt>
                <c:pt idx="1223">
                  <c:v>0.57315162176469303</c:v>
                </c:pt>
                <c:pt idx="1224">
                  <c:v>0.250133799119094</c:v>
                </c:pt>
                <c:pt idx="1225">
                  <c:v>0.95605600002862601</c:v>
                </c:pt>
                <c:pt idx="1226">
                  <c:v>0.95368819452359399</c:v>
                </c:pt>
                <c:pt idx="1227">
                  <c:v>0.99282071086342705</c:v>
                </c:pt>
                <c:pt idx="1228">
                  <c:v>0.94647788496831597</c:v>
                </c:pt>
                <c:pt idx="1229">
                  <c:v>0.76677903283665505</c:v>
                </c:pt>
                <c:pt idx="1230">
                  <c:v>0.89769076138388904</c:v>
                </c:pt>
                <c:pt idx="1231">
                  <c:v>0.70280059080232604</c:v>
                </c:pt>
                <c:pt idx="1232">
                  <c:v>0.72827631813822602</c:v>
                </c:pt>
                <c:pt idx="1233">
                  <c:v>0.89199664445020599</c:v>
                </c:pt>
                <c:pt idx="1234">
                  <c:v>0.58919393724887104</c:v>
                </c:pt>
                <c:pt idx="1235">
                  <c:v>0.81062209046675404</c:v>
                </c:pt>
                <c:pt idx="1236">
                  <c:v>0.53304655360217701</c:v>
                </c:pt>
                <c:pt idx="1237">
                  <c:v>0.49776974423417197</c:v>
                </c:pt>
                <c:pt idx="1238">
                  <c:v>0.87144690327532204</c:v>
                </c:pt>
                <c:pt idx="1239">
                  <c:v>0.55406973605391596</c:v>
                </c:pt>
                <c:pt idx="1240">
                  <c:v>0.78762634731977799</c:v>
                </c:pt>
                <c:pt idx="1241">
                  <c:v>0.85955150958792104</c:v>
                </c:pt>
                <c:pt idx="1242">
                  <c:v>0.65864934112218798</c:v>
                </c:pt>
                <c:pt idx="1243">
                  <c:v>0.72935240992276595</c:v>
                </c:pt>
                <c:pt idx="1244">
                  <c:v>0.66621233103612298</c:v>
                </c:pt>
                <c:pt idx="1245">
                  <c:v>0.75162812493671805</c:v>
                </c:pt>
                <c:pt idx="1246">
                  <c:v>0.95108229599418803</c:v>
                </c:pt>
                <c:pt idx="1247">
                  <c:v>0.42429808378586398</c:v>
                </c:pt>
                <c:pt idx="1248">
                  <c:v>0.83675031369421504</c:v>
                </c:pt>
                <c:pt idx="1249">
                  <c:v>0.38129013342113899</c:v>
                </c:pt>
                <c:pt idx="1250">
                  <c:v>0.84807935077181895</c:v>
                </c:pt>
                <c:pt idx="1251">
                  <c:v>0.85645957113328697</c:v>
                </c:pt>
                <c:pt idx="1252">
                  <c:v>0.91583695229587503</c:v>
                </c:pt>
                <c:pt idx="1253">
                  <c:v>0.97930561411839301</c:v>
                </c:pt>
                <c:pt idx="1254">
                  <c:v>0.247654068958058</c:v>
                </c:pt>
                <c:pt idx="1255">
                  <c:v>0.201467493190847</c:v>
                </c:pt>
                <c:pt idx="1256">
                  <c:v>0.219587539575438</c:v>
                </c:pt>
                <c:pt idx="1257">
                  <c:v>0.80940181225872498</c:v>
                </c:pt>
                <c:pt idx="1258">
                  <c:v>0.91632070799939802</c:v>
                </c:pt>
                <c:pt idx="1259">
                  <c:v>0.84186810192155104</c:v>
                </c:pt>
                <c:pt idx="1260">
                  <c:v>0.23739279270561101</c:v>
                </c:pt>
                <c:pt idx="1261">
                  <c:v>0.82281791036375196</c:v>
                </c:pt>
                <c:pt idx="1262">
                  <c:v>0.57316986669917103</c:v>
                </c:pt>
                <c:pt idx="1263">
                  <c:v>0.880001175873107</c:v>
                </c:pt>
                <c:pt idx="1264">
                  <c:v>0.96772908612338704</c:v>
                </c:pt>
                <c:pt idx="1265">
                  <c:v>0.80833084066998095</c:v>
                </c:pt>
                <c:pt idx="1266">
                  <c:v>0.86844663439155101</c:v>
                </c:pt>
                <c:pt idx="1267">
                  <c:v>0.73922788063005296</c:v>
                </c:pt>
                <c:pt idx="1268">
                  <c:v>0.71511069693540597</c:v>
                </c:pt>
                <c:pt idx="1269">
                  <c:v>0.59693495795030205</c:v>
                </c:pt>
                <c:pt idx="1270">
                  <c:v>0.89245708018151904</c:v>
                </c:pt>
                <c:pt idx="1271">
                  <c:v>0.70262100397183802</c:v>
                </c:pt>
                <c:pt idx="1272">
                  <c:v>0.89136910849140605</c:v>
                </c:pt>
                <c:pt idx="1273">
                  <c:v>0.90028381618198206</c:v>
                </c:pt>
                <c:pt idx="1274">
                  <c:v>0.77386474012318396</c:v>
                </c:pt>
                <c:pt idx="1275">
                  <c:v>0.88204475155048201</c:v>
                </c:pt>
                <c:pt idx="1276">
                  <c:v>0.48647257203614702</c:v>
                </c:pt>
                <c:pt idx="1277">
                  <c:v>0.41315784328452998</c:v>
                </c:pt>
                <c:pt idx="1278">
                  <c:v>0.78721559063476398</c:v>
                </c:pt>
                <c:pt idx="1279">
                  <c:v>0.90616219123247399</c:v>
                </c:pt>
                <c:pt idx="1280">
                  <c:v>8.2323560005232096E-2</c:v>
                </c:pt>
                <c:pt idx="1281">
                  <c:v>0.68845682912109696</c:v>
                </c:pt>
                <c:pt idx="1282">
                  <c:v>0.70899720609253702</c:v>
                </c:pt>
                <c:pt idx="1283">
                  <c:v>0.47795834631967599</c:v>
                </c:pt>
                <c:pt idx="1284">
                  <c:v>0.83354407292995703</c:v>
                </c:pt>
                <c:pt idx="1285">
                  <c:v>0.87325072747741395</c:v>
                </c:pt>
                <c:pt idx="1286">
                  <c:v>0.91750446812200503</c:v>
                </c:pt>
                <c:pt idx="1287">
                  <c:v>0.21937139586486601</c:v>
                </c:pt>
                <c:pt idx="1288">
                  <c:v>0.46914527488736801</c:v>
                </c:pt>
                <c:pt idx="1289">
                  <c:v>0.94184693694796895</c:v>
                </c:pt>
                <c:pt idx="1290">
                  <c:v>0.55932744176349203</c:v>
                </c:pt>
                <c:pt idx="1291">
                  <c:v>0.48719010624183101</c:v>
                </c:pt>
                <c:pt idx="1292">
                  <c:v>0.47509041760057302</c:v>
                </c:pt>
                <c:pt idx="1293">
                  <c:v>0.80234090433908001</c:v>
                </c:pt>
                <c:pt idx="1294">
                  <c:v>0.89810700116449005</c:v>
                </c:pt>
                <c:pt idx="1295">
                  <c:v>0.771277480937969</c:v>
                </c:pt>
                <c:pt idx="1296">
                  <c:v>0.94823201454027695</c:v>
                </c:pt>
                <c:pt idx="1297">
                  <c:v>0.82427009742301005</c:v>
                </c:pt>
                <c:pt idx="1298">
                  <c:v>0.87353664144264298</c:v>
                </c:pt>
                <c:pt idx="1299">
                  <c:v>0.75166220408574502</c:v>
                </c:pt>
                <c:pt idx="1300">
                  <c:v>0.86584685162534003</c:v>
                </c:pt>
                <c:pt idx="1301">
                  <c:v>0.809728111006222</c:v>
                </c:pt>
                <c:pt idx="1302">
                  <c:v>0.90199289011658002</c:v>
                </c:pt>
                <c:pt idx="1303">
                  <c:v>0.64695735970712398</c:v>
                </c:pt>
                <c:pt idx="1304">
                  <c:v>0.82918663624241495</c:v>
                </c:pt>
                <c:pt idx="1305">
                  <c:v>0.80830611720447099</c:v>
                </c:pt>
                <c:pt idx="1306">
                  <c:v>0.65841656213057798</c:v>
                </c:pt>
                <c:pt idx="1307">
                  <c:v>0.25088383219424698</c:v>
                </c:pt>
                <c:pt idx="1308">
                  <c:v>0.91921983292104703</c:v>
                </c:pt>
                <c:pt idx="1309">
                  <c:v>0.42366442758922201</c:v>
                </c:pt>
                <c:pt idx="1310">
                  <c:v>0.73754120800839396</c:v>
                </c:pt>
                <c:pt idx="1311">
                  <c:v>0.86675214262218503</c:v>
                </c:pt>
                <c:pt idx="1312">
                  <c:v>0.94415997254697803</c:v>
                </c:pt>
                <c:pt idx="1313">
                  <c:v>0.27212911895869601</c:v>
                </c:pt>
                <c:pt idx="1314">
                  <c:v>0.17842095272394101</c:v>
                </c:pt>
                <c:pt idx="1315">
                  <c:v>0.63247363954748803</c:v>
                </c:pt>
                <c:pt idx="1316">
                  <c:v>0.84837672604196801</c:v>
                </c:pt>
                <c:pt idx="1317">
                  <c:v>0.66603765227112099</c:v>
                </c:pt>
                <c:pt idx="1318">
                  <c:v>0.86336059339447802</c:v>
                </c:pt>
                <c:pt idx="1319">
                  <c:v>0.74692628745765</c:v>
                </c:pt>
                <c:pt idx="1320">
                  <c:v>0.52768762549334003</c:v>
                </c:pt>
                <c:pt idx="1321">
                  <c:v>0.77969359751837497</c:v>
                </c:pt>
                <c:pt idx="1322">
                  <c:v>0.86641209330013302</c:v>
                </c:pt>
                <c:pt idx="1323">
                  <c:v>0.84151164480048302</c:v>
                </c:pt>
                <c:pt idx="1324">
                  <c:v>0.51631292723867495</c:v>
                </c:pt>
                <c:pt idx="1325">
                  <c:v>0.82738720310538305</c:v>
                </c:pt>
                <c:pt idx="1326">
                  <c:v>0.83894000540645497</c:v>
                </c:pt>
                <c:pt idx="1327">
                  <c:v>0.66383142492944403</c:v>
                </c:pt>
                <c:pt idx="1328">
                  <c:v>0.86776549997832797</c:v>
                </c:pt>
                <c:pt idx="1329">
                  <c:v>0.51288460074628495</c:v>
                </c:pt>
                <c:pt idx="1330">
                  <c:v>0.78560120052001403</c:v>
                </c:pt>
                <c:pt idx="1331">
                  <c:v>0.66246268431897903</c:v>
                </c:pt>
                <c:pt idx="1332">
                  <c:v>0.97871740631285598</c:v>
                </c:pt>
                <c:pt idx="1333">
                  <c:v>0.54255291576472298</c:v>
                </c:pt>
                <c:pt idx="1334">
                  <c:v>0.61074360607797196</c:v>
                </c:pt>
                <c:pt idx="1335">
                  <c:v>0.904797920094224</c:v>
                </c:pt>
                <c:pt idx="1336">
                  <c:v>0.63031045504551897</c:v>
                </c:pt>
                <c:pt idx="1337">
                  <c:v>0.41477719066320001</c:v>
                </c:pt>
                <c:pt idx="1338">
                  <c:v>0.64206715769239198</c:v>
                </c:pt>
                <c:pt idx="1339">
                  <c:v>0.88764442295974499</c:v>
                </c:pt>
                <c:pt idx="1340">
                  <c:v>0.98087517484986697</c:v>
                </c:pt>
                <c:pt idx="1341">
                  <c:v>0.59602126270808697</c:v>
                </c:pt>
                <c:pt idx="1342">
                  <c:v>0.78120925256060403</c:v>
                </c:pt>
                <c:pt idx="1343">
                  <c:v>0.39421988317899498</c:v>
                </c:pt>
                <c:pt idx="1344">
                  <c:v>0.64414328833466405</c:v>
                </c:pt>
                <c:pt idx="1345">
                  <c:v>0.46133315159931398</c:v>
                </c:pt>
                <c:pt idx="1346">
                  <c:v>0.77814770375362796</c:v>
                </c:pt>
                <c:pt idx="1347">
                  <c:v>0.75349567770602499</c:v>
                </c:pt>
                <c:pt idx="1348">
                  <c:v>0.88608966443344195</c:v>
                </c:pt>
                <c:pt idx="1349">
                  <c:v>0.26559089114126799</c:v>
                </c:pt>
                <c:pt idx="1350">
                  <c:v>0.60181445609211104</c:v>
                </c:pt>
                <c:pt idx="1351">
                  <c:v>0.92358274152387598</c:v>
                </c:pt>
                <c:pt idx="1352">
                  <c:v>0.77991625846827095</c:v>
                </c:pt>
                <c:pt idx="1353">
                  <c:v>0.94890254332802804</c:v>
                </c:pt>
                <c:pt idx="1354">
                  <c:v>0.79883861947013901</c:v>
                </c:pt>
                <c:pt idx="1355">
                  <c:v>0.80044044122240599</c:v>
                </c:pt>
                <c:pt idx="1356">
                  <c:v>0.91957047706302397</c:v>
                </c:pt>
                <c:pt idx="1357">
                  <c:v>0.82308651428709201</c:v>
                </c:pt>
                <c:pt idx="1358">
                  <c:v>0.92235685887886898</c:v>
                </c:pt>
                <c:pt idx="1359">
                  <c:v>0.369714943431106</c:v>
                </c:pt>
                <c:pt idx="1360">
                  <c:v>0.481356955998403</c:v>
                </c:pt>
                <c:pt idx="1361">
                  <c:v>0.81264776102084302</c:v>
                </c:pt>
                <c:pt idx="1362">
                  <c:v>0.83726853586416905</c:v>
                </c:pt>
                <c:pt idx="1363">
                  <c:v>0.45856464615005699</c:v>
                </c:pt>
                <c:pt idx="1364">
                  <c:v>0.69778547267342905</c:v>
                </c:pt>
                <c:pt idx="1365">
                  <c:v>0.21026030141558499</c:v>
                </c:pt>
                <c:pt idx="1366">
                  <c:v>0.92030830625450999</c:v>
                </c:pt>
                <c:pt idx="1367">
                  <c:v>0.62709557705774799</c:v>
                </c:pt>
                <c:pt idx="1368">
                  <c:v>0.62552191827905201</c:v>
                </c:pt>
                <c:pt idx="1369">
                  <c:v>0.95177679766828904</c:v>
                </c:pt>
                <c:pt idx="1370">
                  <c:v>0.85507643312077797</c:v>
                </c:pt>
                <c:pt idx="1371">
                  <c:v>0.85193261060112302</c:v>
                </c:pt>
                <c:pt idx="1372">
                  <c:v>0.76784670735082905</c:v>
                </c:pt>
                <c:pt idx="1373">
                  <c:v>0.91480915366419102</c:v>
                </c:pt>
                <c:pt idx="1374">
                  <c:v>0.80745920415481698</c:v>
                </c:pt>
                <c:pt idx="1375">
                  <c:v>0.42078531814680797</c:v>
                </c:pt>
                <c:pt idx="1376">
                  <c:v>0.88102498853526301</c:v>
                </c:pt>
                <c:pt idx="1377">
                  <c:v>0.81312308378110598</c:v>
                </c:pt>
                <c:pt idx="1378">
                  <c:v>0.274301720899295</c:v>
                </c:pt>
                <c:pt idx="1379">
                  <c:v>0.84300400876516002</c:v>
                </c:pt>
                <c:pt idx="1380">
                  <c:v>0.76378373379628595</c:v>
                </c:pt>
                <c:pt idx="1381">
                  <c:v>0.36599512316081101</c:v>
                </c:pt>
                <c:pt idx="1382">
                  <c:v>0.95295344736903098</c:v>
                </c:pt>
                <c:pt idx="1383">
                  <c:v>0.52903883483852898</c:v>
                </c:pt>
                <c:pt idx="1384">
                  <c:v>0.71297172344743898</c:v>
                </c:pt>
                <c:pt idx="1385">
                  <c:v>0.59379950429885797</c:v>
                </c:pt>
                <c:pt idx="1386">
                  <c:v>0.21161865994494</c:v>
                </c:pt>
                <c:pt idx="1387">
                  <c:v>0.95930344596404105</c:v>
                </c:pt>
                <c:pt idx="1388">
                  <c:v>0.14479837611031199</c:v>
                </c:pt>
                <c:pt idx="1389">
                  <c:v>0.55898527095793904</c:v>
                </c:pt>
                <c:pt idx="1390">
                  <c:v>0.28023665008901899</c:v>
                </c:pt>
                <c:pt idx="1391">
                  <c:v>0.74533144372207005</c:v>
                </c:pt>
                <c:pt idx="1392">
                  <c:v>0.76596049011035605</c:v>
                </c:pt>
                <c:pt idx="1393">
                  <c:v>0.60897637000578697</c:v>
                </c:pt>
                <c:pt idx="1394">
                  <c:v>0.64737516517246096</c:v>
                </c:pt>
                <c:pt idx="1395">
                  <c:v>0.72756065949291104</c:v>
                </c:pt>
                <c:pt idx="1396">
                  <c:v>0.79247895619966702</c:v>
                </c:pt>
                <c:pt idx="1397">
                  <c:v>0.892941762712955</c:v>
                </c:pt>
                <c:pt idx="1398">
                  <c:v>0.41760612975346301</c:v>
                </c:pt>
                <c:pt idx="1399">
                  <c:v>0.369483084389512</c:v>
                </c:pt>
                <c:pt idx="1400">
                  <c:v>0.78927999395182502</c:v>
                </c:pt>
                <c:pt idx="1401">
                  <c:v>0.83172479151541101</c:v>
                </c:pt>
                <c:pt idx="1402">
                  <c:v>0.71108965575355298</c:v>
                </c:pt>
                <c:pt idx="1403">
                  <c:v>0.36106693933154099</c:v>
                </c:pt>
                <c:pt idx="1404">
                  <c:v>0.80713413648292498</c:v>
                </c:pt>
                <c:pt idx="1405">
                  <c:v>0.73245855751494005</c:v>
                </c:pt>
                <c:pt idx="1406">
                  <c:v>0.26959127728460303</c:v>
                </c:pt>
                <c:pt idx="1407">
                  <c:v>0.37387002816202602</c:v>
                </c:pt>
                <c:pt idx="1408">
                  <c:v>0.88081487614279796</c:v>
                </c:pt>
                <c:pt idx="1409">
                  <c:v>0.777935976644334</c:v>
                </c:pt>
                <c:pt idx="1410">
                  <c:v>0.258063646922505</c:v>
                </c:pt>
                <c:pt idx="1411">
                  <c:v>0.65516571593586503</c:v>
                </c:pt>
                <c:pt idx="1412">
                  <c:v>4.4252937770497699E-2</c:v>
                </c:pt>
                <c:pt idx="1413">
                  <c:v>0.31030554113912201</c:v>
                </c:pt>
                <c:pt idx="1414">
                  <c:v>0.64720982340627298</c:v>
                </c:pt>
                <c:pt idx="1415">
                  <c:v>0.29691909002759498</c:v>
                </c:pt>
                <c:pt idx="1416">
                  <c:v>0.436659867866727</c:v>
                </c:pt>
                <c:pt idx="1417">
                  <c:v>0.60638125110568597</c:v>
                </c:pt>
                <c:pt idx="1418">
                  <c:v>0.84576209242464595</c:v>
                </c:pt>
                <c:pt idx="1419">
                  <c:v>0.67916762449368095</c:v>
                </c:pt>
                <c:pt idx="1420">
                  <c:v>0.43535408554863297</c:v>
                </c:pt>
                <c:pt idx="1421">
                  <c:v>0.68252087503556003</c:v>
                </c:pt>
                <c:pt idx="1422">
                  <c:v>0.917648458200791</c:v>
                </c:pt>
                <c:pt idx="1423">
                  <c:v>0.67851515291346798</c:v>
                </c:pt>
                <c:pt idx="1424">
                  <c:v>0.89928492438687901</c:v>
                </c:pt>
                <c:pt idx="1425">
                  <c:v>0.61311552983547102</c:v>
                </c:pt>
                <c:pt idx="1426">
                  <c:v>0.64668979844388597</c:v>
                </c:pt>
                <c:pt idx="1427">
                  <c:v>0.43547811254365598</c:v>
                </c:pt>
                <c:pt idx="1428">
                  <c:v>0.136396514356111</c:v>
                </c:pt>
                <c:pt idx="1429">
                  <c:v>0.75965203404714499</c:v>
                </c:pt>
                <c:pt idx="1430">
                  <c:v>0.73882261899967605</c:v>
                </c:pt>
                <c:pt idx="1431">
                  <c:v>0.75784355314635499</c:v>
                </c:pt>
                <c:pt idx="1432">
                  <c:v>0.288950779818544</c:v>
                </c:pt>
                <c:pt idx="1433">
                  <c:v>0.61485027425276995</c:v>
                </c:pt>
                <c:pt idx="1434">
                  <c:v>0.20411325296258601</c:v>
                </c:pt>
                <c:pt idx="1435">
                  <c:v>0.84300742964498798</c:v>
                </c:pt>
                <c:pt idx="1436">
                  <c:v>0.44542518613813697</c:v>
                </c:pt>
                <c:pt idx="1437">
                  <c:v>0.70919496091400203</c:v>
                </c:pt>
                <c:pt idx="1438">
                  <c:v>0.51430460871954997</c:v>
                </c:pt>
                <c:pt idx="1439">
                  <c:v>0.205344250449946</c:v>
                </c:pt>
                <c:pt idx="1440">
                  <c:v>0.79634111680736497</c:v>
                </c:pt>
                <c:pt idx="1441">
                  <c:v>0.15689573859656999</c:v>
                </c:pt>
                <c:pt idx="1442">
                  <c:v>0.30076911515455401</c:v>
                </c:pt>
                <c:pt idx="1443">
                  <c:v>0.656591127838276</c:v>
                </c:pt>
                <c:pt idx="1444">
                  <c:v>0.55995592193383403</c:v>
                </c:pt>
                <c:pt idx="1445">
                  <c:v>0.276197411302742</c:v>
                </c:pt>
                <c:pt idx="1446">
                  <c:v>0.80504853845904101</c:v>
                </c:pt>
                <c:pt idx="1447">
                  <c:v>0.54219336231147297</c:v>
                </c:pt>
                <c:pt idx="1448">
                  <c:v>0.72250072895506801</c:v>
                </c:pt>
                <c:pt idx="1449">
                  <c:v>0.48969865539915602</c:v>
                </c:pt>
                <c:pt idx="1450">
                  <c:v>0.75342358095029405</c:v>
                </c:pt>
                <c:pt idx="1451">
                  <c:v>0.94830239417155904</c:v>
                </c:pt>
                <c:pt idx="1452">
                  <c:v>0.599381344650598</c:v>
                </c:pt>
                <c:pt idx="1453">
                  <c:v>0.21720473090464801</c:v>
                </c:pt>
                <c:pt idx="1454">
                  <c:v>0.71487133556134597</c:v>
                </c:pt>
                <c:pt idx="1455">
                  <c:v>0.86384375001413904</c:v>
                </c:pt>
                <c:pt idx="1456">
                  <c:v>0.72024307931229503</c:v>
                </c:pt>
                <c:pt idx="1457">
                  <c:v>0.164733506136816</c:v>
                </c:pt>
                <c:pt idx="1458">
                  <c:v>0.28872216829168701</c:v>
                </c:pt>
                <c:pt idx="1459">
                  <c:v>0.76053271599912398</c:v>
                </c:pt>
                <c:pt idx="1460">
                  <c:v>0.55783856756902295</c:v>
                </c:pt>
                <c:pt idx="1461">
                  <c:v>0.56956249826328098</c:v>
                </c:pt>
                <c:pt idx="1462">
                  <c:v>0.87458796476335099</c:v>
                </c:pt>
                <c:pt idx="1463">
                  <c:v>0.70297058643141896</c:v>
                </c:pt>
                <c:pt idx="1464">
                  <c:v>0.77446320591567297</c:v>
                </c:pt>
                <c:pt idx="1465">
                  <c:v>0.85763054457182997</c:v>
                </c:pt>
                <c:pt idx="1466">
                  <c:v>0.441310470790022</c:v>
                </c:pt>
                <c:pt idx="1467">
                  <c:v>0.40881918662799799</c:v>
                </c:pt>
                <c:pt idx="1468">
                  <c:v>0.26861892310236302</c:v>
                </c:pt>
                <c:pt idx="1469">
                  <c:v>0.72007686250329594</c:v>
                </c:pt>
                <c:pt idx="1470">
                  <c:v>0.33989623007297698</c:v>
                </c:pt>
                <c:pt idx="1471">
                  <c:v>0.80787328202566999</c:v>
                </c:pt>
                <c:pt idx="1472">
                  <c:v>0.72256853919376896</c:v>
                </c:pt>
                <c:pt idx="1473">
                  <c:v>0.85062840851169996</c:v>
                </c:pt>
                <c:pt idx="1474">
                  <c:v>0.79613656941922295</c:v>
                </c:pt>
                <c:pt idx="1475">
                  <c:v>0.52490076261793295</c:v>
                </c:pt>
                <c:pt idx="1476">
                  <c:v>0.45362981227016702</c:v>
                </c:pt>
                <c:pt idx="1477">
                  <c:v>0.94300722452580998</c:v>
                </c:pt>
                <c:pt idx="1478">
                  <c:v>0.392603862147201</c:v>
                </c:pt>
                <c:pt idx="1479">
                  <c:v>0.29527796697785702</c:v>
                </c:pt>
                <c:pt idx="1480">
                  <c:v>0.204066465034073</c:v>
                </c:pt>
                <c:pt idx="1481">
                  <c:v>0.68174172921341103</c:v>
                </c:pt>
                <c:pt idx="1482">
                  <c:v>0.362522956261011</c:v>
                </c:pt>
                <c:pt idx="1483">
                  <c:v>0.91176735611403104</c:v>
                </c:pt>
                <c:pt idx="1484">
                  <c:v>0.26325759571795898</c:v>
                </c:pt>
                <c:pt idx="1485">
                  <c:v>0.14954496486930499</c:v>
                </c:pt>
                <c:pt idx="1486">
                  <c:v>0.38540638740446898</c:v>
                </c:pt>
                <c:pt idx="1487">
                  <c:v>0.456798320640665</c:v>
                </c:pt>
                <c:pt idx="1488">
                  <c:v>0.42983311671701602</c:v>
                </c:pt>
                <c:pt idx="1489">
                  <c:v>0.44335329206226398</c:v>
                </c:pt>
                <c:pt idx="1490">
                  <c:v>0.75941142452197397</c:v>
                </c:pt>
                <c:pt idx="1491">
                  <c:v>0.56365006966611098</c:v>
                </c:pt>
                <c:pt idx="1492">
                  <c:v>0.45142654566682899</c:v>
                </c:pt>
                <c:pt idx="1493">
                  <c:v>8.2339062825051101E-2</c:v>
                </c:pt>
                <c:pt idx="1494">
                  <c:v>0.78737688663163297</c:v>
                </c:pt>
                <c:pt idx="1495">
                  <c:v>0.59110096814025503</c:v>
                </c:pt>
                <c:pt idx="1496">
                  <c:v>0.33460814746546502</c:v>
                </c:pt>
                <c:pt idx="1497">
                  <c:v>0.75290763458294696</c:v>
                </c:pt>
                <c:pt idx="1498">
                  <c:v>0.74890993985107401</c:v>
                </c:pt>
                <c:pt idx="1499">
                  <c:v>0.14121376464784799</c:v>
                </c:pt>
                <c:pt idx="1500">
                  <c:v>0.79441624860571503</c:v>
                </c:pt>
                <c:pt idx="1501">
                  <c:v>0.95160537774805298</c:v>
                </c:pt>
                <c:pt idx="1502">
                  <c:v>0.60440860428550003</c:v>
                </c:pt>
                <c:pt idx="1503">
                  <c:v>0.219769917685183</c:v>
                </c:pt>
                <c:pt idx="1504">
                  <c:v>0.96740182925923401</c:v>
                </c:pt>
                <c:pt idx="1505">
                  <c:v>0.86043624750867798</c:v>
                </c:pt>
                <c:pt idx="1506">
                  <c:v>0.59392884031409898</c:v>
                </c:pt>
                <c:pt idx="1507">
                  <c:v>0.61841578943762499</c:v>
                </c:pt>
                <c:pt idx="1508">
                  <c:v>0.25871190624016399</c:v>
                </c:pt>
                <c:pt idx="1509">
                  <c:v>0.49570284168107498</c:v>
                </c:pt>
                <c:pt idx="1510">
                  <c:v>0.84991146189134403</c:v>
                </c:pt>
                <c:pt idx="1511">
                  <c:v>0.62144480551973902</c:v>
                </c:pt>
                <c:pt idx="1512">
                  <c:v>0.299375506324356</c:v>
                </c:pt>
                <c:pt idx="1513">
                  <c:v>0.36142128896841602</c:v>
                </c:pt>
                <c:pt idx="1514">
                  <c:v>0.250176859249442</c:v>
                </c:pt>
                <c:pt idx="1515">
                  <c:v>0.74394959385376302</c:v>
                </c:pt>
                <c:pt idx="1516">
                  <c:v>0.78488358074502595</c:v>
                </c:pt>
                <c:pt idx="1517">
                  <c:v>0.32666319036513902</c:v>
                </c:pt>
                <c:pt idx="1518">
                  <c:v>0.23716806499225801</c:v>
                </c:pt>
                <c:pt idx="1519">
                  <c:v>0.40081490124535002</c:v>
                </c:pt>
                <c:pt idx="1520">
                  <c:v>0.385573099363341</c:v>
                </c:pt>
                <c:pt idx="1521">
                  <c:v>0.66133989982520103</c:v>
                </c:pt>
                <c:pt idx="1522">
                  <c:v>0.704847516900727</c:v>
                </c:pt>
                <c:pt idx="1523">
                  <c:v>0.91812438534339602</c:v>
                </c:pt>
                <c:pt idx="1524">
                  <c:v>7.1612863664139007E-2</c:v>
                </c:pt>
                <c:pt idx="1525">
                  <c:v>0.49764313427316098</c:v>
                </c:pt>
                <c:pt idx="1526">
                  <c:v>0.406492718742751</c:v>
                </c:pt>
                <c:pt idx="1527">
                  <c:v>0.80308316220617704</c:v>
                </c:pt>
                <c:pt idx="1528">
                  <c:v>0.26314489757826198</c:v>
                </c:pt>
                <c:pt idx="1529">
                  <c:v>0.358840885668325</c:v>
                </c:pt>
                <c:pt idx="1530">
                  <c:v>0.64165713047919004</c:v>
                </c:pt>
                <c:pt idx="1531">
                  <c:v>0.340812913826542</c:v>
                </c:pt>
                <c:pt idx="1532">
                  <c:v>0.82234394647817699</c:v>
                </c:pt>
                <c:pt idx="1533">
                  <c:v>0.15434206929615699</c:v>
                </c:pt>
                <c:pt idx="1534">
                  <c:v>0.30517926740582701</c:v>
                </c:pt>
                <c:pt idx="1535">
                  <c:v>0.91438366293088902</c:v>
                </c:pt>
                <c:pt idx="1536">
                  <c:v>0.25678438157275502</c:v>
                </c:pt>
                <c:pt idx="1537">
                  <c:v>0.56466763343200899</c:v>
                </c:pt>
                <c:pt idx="1538">
                  <c:v>0.44978823849354999</c:v>
                </c:pt>
                <c:pt idx="1539">
                  <c:v>0.190662130226356</c:v>
                </c:pt>
                <c:pt idx="1540">
                  <c:v>0.96751780754748995</c:v>
                </c:pt>
                <c:pt idx="1541">
                  <c:v>0.66708876419251895</c:v>
                </c:pt>
                <c:pt idx="1542">
                  <c:v>0.318099122896634</c:v>
                </c:pt>
                <c:pt idx="1543">
                  <c:v>0.89798383634317103</c:v>
                </c:pt>
                <c:pt idx="1544">
                  <c:v>0.13833450093715599</c:v>
                </c:pt>
                <c:pt idx="1545">
                  <c:v>0.32318455778871602</c:v>
                </c:pt>
                <c:pt idx="1546">
                  <c:v>0.52060483832027105</c:v>
                </c:pt>
                <c:pt idx="1547">
                  <c:v>0.33752404940346797</c:v>
                </c:pt>
                <c:pt idx="1548">
                  <c:v>0.79858673828398596</c:v>
                </c:pt>
                <c:pt idx="1549">
                  <c:v>9.2386622767769294E-2</c:v>
                </c:pt>
                <c:pt idx="1550">
                  <c:v>0.432507040380605</c:v>
                </c:pt>
                <c:pt idx="1551">
                  <c:v>0.41220700292477203</c:v>
                </c:pt>
                <c:pt idx="1552">
                  <c:v>0.60851916070239098</c:v>
                </c:pt>
                <c:pt idx="1553">
                  <c:v>0.77205661364438005</c:v>
                </c:pt>
                <c:pt idx="1554">
                  <c:v>0.57582061901386605</c:v>
                </c:pt>
                <c:pt idx="1555">
                  <c:v>0.453766703407674</c:v>
                </c:pt>
                <c:pt idx="1556">
                  <c:v>0.63733310527093801</c:v>
                </c:pt>
                <c:pt idx="1557">
                  <c:v>0.37579628453814301</c:v>
                </c:pt>
                <c:pt idx="1558">
                  <c:v>0.635132098576212</c:v>
                </c:pt>
                <c:pt idx="1559">
                  <c:v>0.86027964903925003</c:v>
                </c:pt>
                <c:pt idx="1560">
                  <c:v>2.39159410646669E-2</c:v>
                </c:pt>
                <c:pt idx="1561">
                  <c:v>6.9993523880318903E-2</c:v>
                </c:pt>
                <c:pt idx="1562">
                  <c:v>0.33112965695425001</c:v>
                </c:pt>
                <c:pt idx="1563">
                  <c:v>0.28138449692342798</c:v>
                </c:pt>
                <c:pt idx="1564">
                  <c:v>3.9985930357396698E-2</c:v>
                </c:pt>
                <c:pt idx="1565">
                  <c:v>0.383035209107986</c:v>
                </c:pt>
                <c:pt idx="1566">
                  <c:v>0.71565465523315697</c:v>
                </c:pt>
                <c:pt idx="1567">
                  <c:v>0.84629518327128594</c:v>
                </c:pt>
                <c:pt idx="1568">
                  <c:v>0.15203276710774599</c:v>
                </c:pt>
                <c:pt idx="1569">
                  <c:v>0.18388346054232399</c:v>
                </c:pt>
                <c:pt idx="1570">
                  <c:v>0.24363043166390499</c:v>
                </c:pt>
                <c:pt idx="1571">
                  <c:v>0.61832459784182503</c:v>
                </c:pt>
                <c:pt idx="1572">
                  <c:v>0.87682722380234002</c:v>
                </c:pt>
                <c:pt idx="1573">
                  <c:v>0.57776567748796204</c:v>
                </c:pt>
                <c:pt idx="1574">
                  <c:v>0.22958964361690801</c:v>
                </c:pt>
                <c:pt idx="1575">
                  <c:v>0.63087862141081397</c:v>
                </c:pt>
                <c:pt idx="1576">
                  <c:v>0.311384557224127</c:v>
                </c:pt>
                <c:pt idx="1577">
                  <c:v>0.185114950379138</c:v>
                </c:pt>
                <c:pt idx="1578">
                  <c:v>0.34628512382385002</c:v>
                </c:pt>
                <c:pt idx="1579">
                  <c:v>0.27736041404246398</c:v>
                </c:pt>
                <c:pt idx="1580">
                  <c:v>0.72096965521058498</c:v>
                </c:pt>
                <c:pt idx="1581">
                  <c:v>0.15233307787339401</c:v>
                </c:pt>
                <c:pt idx="1582">
                  <c:v>0.483634377280452</c:v>
                </c:pt>
                <c:pt idx="1583">
                  <c:v>0.135601063959011</c:v>
                </c:pt>
                <c:pt idx="1584">
                  <c:v>6.0169347247563398E-2</c:v>
                </c:pt>
                <c:pt idx="1585">
                  <c:v>0.55738303203773598</c:v>
                </c:pt>
                <c:pt idx="1586">
                  <c:v>0.15110933578543101</c:v>
                </c:pt>
                <c:pt idx="1587">
                  <c:v>0.40676201575862098</c:v>
                </c:pt>
                <c:pt idx="1588">
                  <c:v>3.4271998727194303E-2</c:v>
                </c:pt>
                <c:pt idx="1589">
                  <c:v>0.50884652989609602</c:v>
                </c:pt>
                <c:pt idx="1590">
                  <c:v>5.6247278700399202E-2</c:v>
                </c:pt>
                <c:pt idx="1591">
                  <c:v>0.10497585497112499</c:v>
                </c:pt>
                <c:pt idx="1592">
                  <c:v>0.34439397875417199</c:v>
                </c:pt>
                <c:pt idx="1593">
                  <c:v>9.0516861347758104E-2</c:v>
                </c:pt>
                <c:pt idx="1594">
                  <c:v>0.66262463257780002</c:v>
                </c:pt>
                <c:pt idx="1595">
                  <c:v>0.36087567837708401</c:v>
                </c:pt>
                <c:pt idx="1596">
                  <c:v>7.5359883796038599E-2</c:v>
                </c:pt>
                <c:pt idx="1597">
                  <c:v>0.55073351709387797</c:v>
                </c:pt>
                <c:pt idx="1598">
                  <c:v>0.28981977929645297</c:v>
                </c:pt>
                <c:pt idx="1599">
                  <c:v>0.84167130472461205</c:v>
                </c:pt>
                <c:pt idx="1600">
                  <c:v>0.38276814009653298</c:v>
                </c:pt>
                <c:pt idx="1601">
                  <c:v>0.192804214922629</c:v>
                </c:pt>
                <c:pt idx="1602">
                  <c:v>0.40861515190985498</c:v>
                </c:pt>
                <c:pt idx="1603">
                  <c:v>7.9513539105515299E-2</c:v>
                </c:pt>
                <c:pt idx="1604">
                  <c:v>0.22344886421957999</c:v>
                </c:pt>
                <c:pt idx="1605">
                  <c:v>4.00673937235047E-2</c:v>
                </c:pt>
                <c:pt idx="1606">
                  <c:v>0.27022028915871599</c:v>
                </c:pt>
                <c:pt idx="1607">
                  <c:v>0.31592700245480498</c:v>
                </c:pt>
                <c:pt idx="1608">
                  <c:v>0.13724481491527199</c:v>
                </c:pt>
                <c:pt idx="1609">
                  <c:v>0.16903181710367901</c:v>
                </c:pt>
                <c:pt idx="1610">
                  <c:v>1.9236358230894399E-2</c:v>
                </c:pt>
                <c:pt idx="1611">
                  <c:v>1.6283452270664502E-2</c:v>
                </c:pt>
                <c:pt idx="1612">
                  <c:v>0.741623181048776</c:v>
                </c:pt>
                <c:pt idx="1613">
                  <c:v>0.514188951265385</c:v>
                </c:pt>
                <c:pt idx="1614">
                  <c:v>0.1167597673586</c:v>
                </c:pt>
                <c:pt idx="1615">
                  <c:v>2.4914073264104299E-2</c:v>
                </c:pt>
                <c:pt idx="1616">
                  <c:v>1.8694784992979E-2</c:v>
                </c:pt>
                <c:pt idx="1617">
                  <c:v>0.27144163041338099</c:v>
                </c:pt>
                <c:pt idx="1618">
                  <c:v>0.276984917290102</c:v>
                </c:pt>
                <c:pt idx="1619">
                  <c:v>0.10952926597767</c:v>
                </c:pt>
                <c:pt idx="1620">
                  <c:v>0.10127444022031799</c:v>
                </c:pt>
                <c:pt idx="1621">
                  <c:v>4.3470042482219202E-2</c:v>
                </c:pt>
                <c:pt idx="1622">
                  <c:v>1.5047031303907899E-2</c:v>
                </c:pt>
                <c:pt idx="1623">
                  <c:v>0.134049809333495</c:v>
                </c:pt>
              </c:numCache>
            </c:numRef>
          </c:yVal>
          <c:smooth val="0"/>
          <c:extLst>
            <c:ext xmlns:c16="http://schemas.microsoft.com/office/drawing/2014/chart" uri="{C3380CC4-5D6E-409C-BE32-E72D297353CC}">
              <c16:uniqueId val="{00000001-809E-44FE-90DB-10806DB703B4}"/>
            </c:ext>
          </c:extLst>
        </c:ser>
        <c:dLbls>
          <c:showLegendKey val="0"/>
          <c:showVal val="0"/>
          <c:showCatName val="0"/>
          <c:showSerName val="0"/>
          <c:showPercent val="0"/>
          <c:showBubbleSize val="0"/>
        </c:dLbls>
        <c:axId val="2060742544"/>
        <c:axId val="2060741712"/>
      </c:scatterChart>
      <c:valAx>
        <c:axId val="2060742544"/>
        <c:scaling>
          <c:orientation val="maxMin"/>
          <c:max val="15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50" b="0" i="0" baseline="0">
                    <a:effectLst/>
                  </a:rPr>
                  <a:t>No. of days registered before course started</a:t>
                </a:r>
                <a:endParaRPr lang="en-GB" sz="5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0741712"/>
        <c:crosses val="autoZero"/>
        <c:crossBetween val="midCat"/>
        <c:majorUnit val="5"/>
      </c:valAx>
      <c:valAx>
        <c:axId val="2060741712"/>
        <c:scaling>
          <c:orientation val="minMax"/>
          <c:max val="1"/>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Attendance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0742544"/>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VLE clicks vs Raw Final 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25400" cap="rnd">
                <a:solidFill>
                  <a:srgbClr val="00B0F0"/>
                </a:solidFill>
                <a:prstDash val="solid"/>
              </a:ln>
              <a:effectLst/>
            </c:spPr>
            <c:trendlineType val="linear"/>
            <c:dispRSqr val="0"/>
            <c:dispEq val="0"/>
          </c:trendline>
          <c:xVal>
            <c:numRef>
              <c:f>Dataset!$D$2:$D$1625</c:f>
              <c:numCache>
                <c:formatCode>General</c:formatCode>
                <c:ptCount val="1624"/>
                <c:pt idx="0">
                  <c:v>105</c:v>
                </c:pt>
                <c:pt idx="1">
                  <c:v>149</c:v>
                </c:pt>
                <c:pt idx="2">
                  <c:v>131</c:v>
                </c:pt>
                <c:pt idx="3">
                  <c:v>128</c:v>
                </c:pt>
                <c:pt idx="4">
                  <c:v>119</c:v>
                </c:pt>
                <c:pt idx="5">
                  <c:v>122</c:v>
                </c:pt>
                <c:pt idx="6">
                  <c:v>135</c:v>
                </c:pt>
                <c:pt idx="7">
                  <c:v>130</c:v>
                </c:pt>
                <c:pt idx="8">
                  <c:v>125</c:v>
                </c:pt>
                <c:pt idx="9">
                  <c:v>112</c:v>
                </c:pt>
                <c:pt idx="10">
                  <c:v>130</c:v>
                </c:pt>
                <c:pt idx="11">
                  <c:v>118</c:v>
                </c:pt>
                <c:pt idx="12">
                  <c:v>113</c:v>
                </c:pt>
                <c:pt idx="13">
                  <c:v>106</c:v>
                </c:pt>
                <c:pt idx="14">
                  <c:v>127</c:v>
                </c:pt>
                <c:pt idx="15">
                  <c:v>121</c:v>
                </c:pt>
                <c:pt idx="16">
                  <c:v>122</c:v>
                </c:pt>
                <c:pt idx="17">
                  <c:v>118</c:v>
                </c:pt>
                <c:pt idx="18">
                  <c:v>117</c:v>
                </c:pt>
                <c:pt idx="19">
                  <c:v>125</c:v>
                </c:pt>
                <c:pt idx="20">
                  <c:v>121</c:v>
                </c:pt>
                <c:pt idx="21">
                  <c:v>107</c:v>
                </c:pt>
                <c:pt idx="22">
                  <c:v>105</c:v>
                </c:pt>
                <c:pt idx="23">
                  <c:v>132</c:v>
                </c:pt>
                <c:pt idx="24">
                  <c:v>132</c:v>
                </c:pt>
                <c:pt idx="25">
                  <c:v>133</c:v>
                </c:pt>
                <c:pt idx="26">
                  <c:v>114</c:v>
                </c:pt>
                <c:pt idx="27">
                  <c:v>116</c:v>
                </c:pt>
                <c:pt idx="28">
                  <c:v>116</c:v>
                </c:pt>
                <c:pt idx="29">
                  <c:v>106</c:v>
                </c:pt>
                <c:pt idx="30">
                  <c:v>125</c:v>
                </c:pt>
                <c:pt idx="31">
                  <c:v>121</c:v>
                </c:pt>
                <c:pt idx="32">
                  <c:v>123</c:v>
                </c:pt>
                <c:pt idx="33">
                  <c:v>132</c:v>
                </c:pt>
                <c:pt idx="34">
                  <c:v>117</c:v>
                </c:pt>
                <c:pt idx="35">
                  <c:v>107</c:v>
                </c:pt>
                <c:pt idx="36">
                  <c:v>129</c:v>
                </c:pt>
                <c:pt idx="37">
                  <c:v>125</c:v>
                </c:pt>
                <c:pt idx="38">
                  <c:v>107</c:v>
                </c:pt>
                <c:pt idx="39">
                  <c:v>112</c:v>
                </c:pt>
                <c:pt idx="40">
                  <c:v>96</c:v>
                </c:pt>
                <c:pt idx="41">
                  <c:v>104</c:v>
                </c:pt>
                <c:pt idx="42">
                  <c:v>127</c:v>
                </c:pt>
                <c:pt idx="43">
                  <c:v>107</c:v>
                </c:pt>
                <c:pt idx="44">
                  <c:v>110</c:v>
                </c:pt>
                <c:pt idx="45">
                  <c:v>113</c:v>
                </c:pt>
                <c:pt idx="46">
                  <c:v>136</c:v>
                </c:pt>
                <c:pt idx="47">
                  <c:v>128</c:v>
                </c:pt>
                <c:pt idx="48">
                  <c:v>96</c:v>
                </c:pt>
                <c:pt idx="49">
                  <c:v>99</c:v>
                </c:pt>
                <c:pt idx="50">
                  <c:v>97</c:v>
                </c:pt>
                <c:pt idx="51">
                  <c:v>125</c:v>
                </c:pt>
                <c:pt idx="52">
                  <c:v>116</c:v>
                </c:pt>
                <c:pt idx="53">
                  <c:v>104</c:v>
                </c:pt>
                <c:pt idx="54">
                  <c:v>109</c:v>
                </c:pt>
                <c:pt idx="55">
                  <c:v>115</c:v>
                </c:pt>
                <c:pt idx="56">
                  <c:v>118</c:v>
                </c:pt>
                <c:pt idx="57">
                  <c:v>104</c:v>
                </c:pt>
                <c:pt idx="58">
                  <c:v>96</c:v>
                </c:pt>
                <c:pt idx="59">
                  <c:v>115</c:v>
                </c:pt>
                <c:pt idx="60">
                  <c:v>114</c:v>
                </c:pt>
                <c:pt idx="61">
                  <c:v>128</c:v>
                </c:pt>
                <c:pt idx="62">
                  <c:v>89</c:v>
                </c:pt>
                <c:pt idx="63">
                  <c:v>108</c:v>
                </c:pt>
                <c:pt idx="64">
                  <c:v>124</c:v>
                </c:pt>
                <c:pt idx="65">
                  <c:v>126</c:v>
                </c:pt>
                <c:pt idx="66">
                  <c:v>118</c:v>
                </c:pt>
                <c:pt idx="67">
                  <c:v>114</c:v>
                </c:pt>
                <c:pt idx="68">
                  <c:v>128</c:v>
                </c:pt>
                <c:pt idx="69">
                  <c:v>118</c:v>
                </c:pt>
                <c:pt idx="70">
                  <c:v>113</c:v>
                </c:pt>
                <c:pt idx="71">
                  <c:v>122</c:v>
                </c:pt>
                <c:pt idx="72">
                  <c:v>112</c:v>
                </c:pt>
                <c:pt idx="73">
                  <c:v>107</c:v>
                </c:pt>
                <c:pt idx="74">
                  <c:v>128</c:v>
                </c:pt>
                <c:pt idx="75">
                  <c:v>128</c:v>
                </c:pt>
                <c:pt idx="76">
                  <c:v>104</c:v>
                </c:pt>
                <c:pt idx="77">
                  <c:v>80</c:v>
                </c:pt>
                <c:pt idx="78">
                  <c:v>119</c:v>
                </c:pt>
                <c:pt idx="79">
                  <c:v>142</c:v>
                </c:pt>
                <c:pt idx="80">
                  <c:v>121</c:v>
                </c:pt>
                <c:pt idx="81">
                  <c:v>111</c:v>
                </c:pt>
                <c:pt idx="82">
                  <c:v>102</c:v>
                </c:pt>
                <c:pt idx="83">
                  <c:v>107</c:v>
                </c:pt>
                <c:pt idx="84">
                  <c:v>104</c:v>
                </c:pt>
                <c:pt idx="85">
                  <c:v>104</c:v>
                </c:pt>
                <c:pt idx="86">
                  <c:v>114</c:v>
                </c:pt>
                <c:pt idx="87">
                  <c:v>101</c:v>
                </c:pt>
                <c:pt idx="88">
                  <c:v>112</c:v>
                </c:pt>
                <c:pt idx="89">
                  <c:v>100</c:v>
                </c:pt>
                <c:pt idx="90">
                  <c:v>113</c:v>
                </c:pt>
                <c:pt idx="91">
                  <c:v>112</c:v>
                </c:pt>
                <c:pt idx="92">
                  <c:v>120</c:v>
                </c:pt>
                <c:pt idx="93">
                  <c:v>100</c:v>
                </c:pt>
                <c:pt idx="94">
                  <c:v>121</c:v>
                </c:pt>
                <c:pt idx="95">
                  <c:v>92</c:v>
                </c:pt>
                <c:pt idx="96">
                  <c:v>111</c:v>
                </c:pt>
                <c:pt idx="97">
                  <c:v>86</c:v>
                </c:pt>
                <c:pt idx="98">
                  <c:v>104</c:v>
                </c:pt>
                <c:pt idx="99">
                  <c:v>92</c:v>
                </c:pt>
                <c:pt idx="100">
                  <c:v>111</c:v>
                </c:pt>
                <c:pt idx="101">
                  <c:v>95</c:v>
                </c:pt>
                <c:pt idx="102">
                  <c:v>89</c:v>
                </c:pt>
                <c:pt idx="103">
                  <c:v>98</c:v>
                </c:pt>
                <c:pt idx="104">
                  <c:v>115</c:v>
                </c:pt>
                <c:pt idx="105">
                  <c:v>102</c:v>
                </c:pt>
                <c:pt idx="106">
                  <c:v>94</c:v>
                </c:pt>
                <c:pt idx="107">
                  <c:v>111</c:v>
                </c:pt>
                <c:pt idx="108">
                  <c:v>117</c:v>
                </c:pt>
                <c:pt idx="109">
                  <c:v>113</c:v>
                </c:pt>
                <c:pt idx="110">
                  <c:v>100</c:v>
                </c:pt>
                <c:pt idx="111">
                  <c:v>109</c:v>
                </c:pt>
                <c:pt idx="112">
                  <c:v>112</c:v>
                </c:pt>
                <c:pt idx="113">
                  <c:v>83</c:v>
                </c:pt>
                <c:pt idx="114">
                  <c:v>131</c:v>
                </c:pt>
                <c:pt idx="115">
                  <c:v>82</c:v>
                </c:pt>
                <c:pt idx="116">
                  <c:v>102</c:v>
                </c:pt>
                <c:pt idx="117">
                  <c:v>89</c:v>
                </c:pt>
                <c:pt idx="118">
                  <c:v>117</c:v>
                </c:pt>
                <c:pt idx="119">
                  <c:v>93</c:v>
                </c:pt>
                <c:pt idx="120">
                  <c:v>105</c:v>
                </c:pt>
                <c:pt idx="121">
                  <c:v>116</c:v>
                </c:pt>
                <c:pt idx="122">
                  <c:v>104</c:v>
                </c:pt>
                <c:pt idx="123">
                  <c:v>98</c:v>
                </c:pt>
                <c:pt idx="124">
                  <c:v>100</c:v>
                </c:pt>
                <c:pt idx="125">
                  <c:v>120</c:v>
                </c:pt>
                <c:pt idx="126">
                  <c:v>107</c:v>
                </c:pt>
                <c:pt idx="127">
                  <c:v>99</c:v>
                </c:pt>
                <c:pt idx="128">
                  <c:v>109</c:v>
                </c:pt>
                <c:pt idx="129">
                  <c:v>99</c:v>
                </c:pt>
                <c:pt idx="130">
                  <c:v>106</c:v>
                </c:pt>
                <c:pt idx="131">
                  <c:v>111</c:v>
                </c:pt>
                <c:pt idx="132">
                  <c:v>107</c:v>
                </c:pt>
                <c:pt idx="133">
                  <c:v>105</c:v>
                </c:pt>
                <c:pt idx="134">
                  <c:v>108</c:v>
                </c:pt>
                <c:pt idx="135">
                  <c:v>90</c:v>
                </c:pt>
                <c:pt idx="136">
                  <c:v>107</c:v>
                </c:pt>
                <c:pt idx="137">
                  <c:v>122</c:v>
                </c:pt>
                <c:pt idx="138">
                  <c:v>82</c:v>
                </c:pt>
                <c:pt idx="139">
                  <c:v>101</c:v>
                </c:pt>
                <c:pt idx="140">
                  <c:v>91</c:v>
                </c:pt>
                <c:pt idx="141">
                  <c:v>100</c:v>
                </c:pt>
                <c:pt idx="142">
                  <c:v>100</c:v>
                </c:pt>
                <c:pt idx="143">
                  <c:v>97</c:v>
                </c:pt>
                <c:pt idx="144">
                  <c:v>118</c:v>
                </c:pt>
                <c:pt idx="145">
                  <c:v>129</c:v>
                </c:pt>
                <c:pt idx="146">
                  <c:v>100</c:v>
                </c:pt>
                <c:pt idx="147">
                  <c:v>110</c:v>
                </c:pt>
                <c:pt idx="148">
                  <c:v>104</c:v>
                </c:pt>
                <c:pt idx="149">
                  <c:v>102</c:v>
                </c:pt>
                <c:pt idx="150">
                  <c:v>95</c:v>
                </c:pt>
                <c:pt idx="151">
                  <c:v>112</c:v>
                </c:pt>
                <c:pt idx="152">
                  <c:v>95</c:v>
                </c:pt>
                <c:pt idx="153">
                  <c:v>86</c:v>
                </c:pt>
                <c:pt idx="154">
                  <c:v>96</c:v>
                </c:pt>
                <c:pt idx="155">
                  <c:v>92</c:v>
                </c:pt>
                <c:pt idx="156">
                  <c:v>94</c:v>
                </c:pt>
                <c:pt idx="157">
                  <c:v>86</c:v>
                </c:pt>
                <c:pt idx="158">
                  <c:v>123</c:v>
                </c:pt>
                <c:pt idx="159">
                  <c:v>88</c:v>
                </c:pt>
                <c:pt idx="160">
                  <c:v>87</c:v>
                </c:pt>
                <c:pt idx="161">
                  <c:v>84</c:v>
                </c:pt>
                <c:pt idx="162">
                  <c:v>88</c:v>
                </c:pt>
                <c:pt idx="163">
                  <c:v>123</c:v>
                </c:pt>
                <c:pt idx="164">
                  <c:v>106</c:v>
                </c:pt>
                <c:pt idx="165">
                  <c:v>78</c:v>
                </c:pt>
                <c:pt idx="166">
                  <c:v>93</c:v>
                </c:pt>
                <c:pt idx="167">
                  <c:v>88</c:v>
                </c:pt>
                <c:pt idx="168">
                  <c:v>119</c:v>
                </c:pt>
                <c:pt idx="169">
                  <c:v>108</c:v>
                </c:pt>
                <c:pt idx="170">
                  <c:v>85</c:v>
                </c:pt>
                <c:pt idx="171">
                  <c:v>111</c:v>
                </c:pt>
                <c:pt idx="172">
                  <c:v>103</c:v>
                </c:pt>
                <c:pt idx="173">
                  <c:v>101</c:v>
                </c:pt>
                <c:pt idx="174">
                  <c:v>111</c:v>
                </c:pt>
                <c:pt idx="175">
                  <c:v>107</c:v>
                </c:pt>
                <c:pt idx="176">
                  <c:v>105</c:v>
                </c:pt>
                <c:pt idx="177">
                  <c:v>87</c:v>
                </c:pt>
                <c:pt idx="178">
                  <c:v>94</c:v>
                </c:pt>
                <c:pt idx="179">
                  <c:v>92</c:v>
                </c:pt>
                <c:pt idx="180">
                  <c:v>119</c:v>
                </c:pt>
                <c:pt idx="181">
                  <c:v>97</c:v>
                </c:pt>
                <c:pt idx="182">
                  <c:v>101</c:v>
                </c:pt>
                <c:pt idx="183">
                  <c:v>99</c:v>
                </c:pt>
                <c:pt idx="184">
                  <c:v>91</c:v>
                </c:pt>
                <c:pt idx="185">
                  <c:v>106</c:v>
                </c:pt>
                <c:pt idx="186">
                  <c:v>102</c:v>
                </c:pt>
                <c:pt idx="187">
                  <c:v>112</c:v>
                </c:pt>
                <c:pt idx="188">
                  <c:v>90</c:v>
                </c:pt>
                <c:pt idx="189">
                  <c:v>108</c:v>
                </c:pt>
                <c:pt idx="190">
                  <c:v>101</c:v>
                </c:pt>
                <c:pt idx="191">
                  <c:v>81</c:v>
                </c:pt>
                <c:pt idx="192">
                  <c:v>115</c:v>
                </c:pt>
                <c:pt idx="193">
                  <c:v>120</c:v>
                </c:pt>
                <c:pt idx="194">
                  <c:v>120</c:v>
                </c:pt>
                <c:pt idx="195">
                  <c:v>102</c:v>
                </c:pt>
                <c:pt idx="196">
                  <c:v>108</c:v>
                </c:pt>
                <c:pt idx="197">
                  <c:v>113</c:v>
                </c:pt>
                <c:pt idx="198">
                  <c:v>105</c:v>
                </c:pt>
                <c:pt idx="199">
                  <c:v>109</c:v>
                </c:pt>
                <c:pt idx="200">
                  <c:v>96</c:v>
                </c:pt>
                <c:pt idx="201">
                  <c:v>79</c:v>
                </c:pt>
                <c:pt idx="202">
                  <c:v>76</c:v>
                </c:pt>
                <c:pt idx="203">
                  <c:v>95</c:v>
                </c:pt>
                <c:pt idx="204">
                  <c:v>89</c:v>
                </c:pt>
                <c:pt idx="205">
                  <c:v>98</c:v>
                </c:pt>
                <c:pt idx="206">
                  <c:v>87</c:v>
                </c:pt>
                <c:pt idx="207">
                  <c:v>125</c:v>
                </c:pt>
                <c:pt idx="208">
                  <c:v>109</c:v>
                </c:pt>
                <c:pt idx="209">
                  <c:v>125</c:v>
                </c:pt>
                <c:pt idx="210">
                  <c:v>108</c:v>
                </c:pt>
                <c:pt idx="211">
                  <c:v>79</c:v>
                </c:pt>
                <c:pt idx="212">
                  <c:v>99</c:v>
                </c:pt>
                <c:pt idx="213">
                  <c:v>131</c:v>
                </c:pt>
                <c:pt idx="214">
                  <c:v>82</c:v>
                </c:pt>
                <c:pt idx="215">
                  <c:v>88</c:v>
                </c:pt>
                <c:pt idx="216">
                  <c:v>99</c:v>
                </c:pt>
                <c:pt idx="217">
                  <c:v>118</c:v>
                </c:pt>
                <c:pt idx="218">
                  <c:v>87</c:v>
                </c:pt>
                <c:pt idx="219">
                  <c:v>91</c:v>
                </c:pt>
                <c:pt idx="220">
                  <c:v>114</c:v>
                </c:pt>
                <c:pt idx="221">
                  <c:v>80</c:v>
                </c:pt>
                <c:pt idx="222">
                  <c:v>110</c:v>
                </c:pt>
                <c:pt idx="223">
                  <c:v>96</c:v>
                </c:pt>
                <c:pt idx="224">
                  <c:v>73</c:v>
                </c:pt>
                <c:pt idx="225">
                  <c:v>94</c:v>
                </c:pt>
                <c:pt idx="226">
                  <c:v>116</c:v>
                </c:pt>
                <c:pt idx="227">
                  <c:v>104</c:v>
                </c:pt>
                <c:pt idx="228">
                  <c:v>83</c:v>
                </c:pt>
                <c:pt idx="229">
                  <c:v>98</c:v>
                </c:pt>
                <c:pt idx="230">
                  <c:v>86</c:v>
                </c:pt>
                <c:pt idx="231">
                  <c:v>115</c:v>
                </c:pt>
                <c:pt idx="232">
                  <c:v>74</c:v>
                </c:pt>
                <c:pt idx="233">
                  <c:v>118</c:v>
                </c:pt>
                <c:pt idx="234">
                  <c:v>108</c:v>
                </c:pt>
                <c:pt idx="235">
                  <c:v>87</c:v>
                </c:pt>
                <c:pt idx="236">
                  <c:v>77</c:v>
                </c:pt>
                <c:pt idx="237">
                  <c:v>113</c:v>
                </c:pt>
                <c:pt idx="238">
                  <c:v>107</c:v>
                </c:pt>
                <c:pt idx="239">
                  <c:v>92</c:v>
                </c:pt>
                <c:pt idx="240">
                  <c:v>86</c:v>
                </c:pt>
                <c:pt idx="241">
                  <c:v>103</c:v>
                </c:pt>
                <c:pt idx="242">
                  <c:v>83</c:v>
                </c:pt>
                <c:pt idx="243">
                  <c:v>88</c:v>
                </c:pt>
                <c:pt idx="244">
                  <c:v>95</c:v>
                </c:pt>
                <c:pt idx="245">
                  <c:v>82</c:v>
                </c:pt>
                <c:pt idx="246">
                  <c:v>81</c:v>
                </c:pt>
                <c:pt idx="247">
                  <c:v>74</c:v>
                </c:pt>
                <c:pt idx="248">
                  <c:v>94</c:v>
                </c:pt>
                <c:pt idx="249">
                  <c:v>81</c:v>
                </c:pt>
                <c:pt idx="250">
                  <c:v>100</c:v>
                </c:pt>
                <c:pt idx="251">
                  <c:v>103</c:v>
                </c:pt>
                <c:pt idx="252">
                  <c:v>101</c:v>
                </c:pt>
                <c:pt idx="253">
                  <c:v>84</c:v>
                </c:pt>
                <c:pt idx="254">
                  <c:v>83</c:v>
                </c:pt>
                <c:pt idx="255">
                  <c:v>96</c:v>
                </c:pt>
                <c:pt idx="256">
                  <c:v>89</c:v>
                </c:pt>
                <c:pt idx="257">
                  <c:v>110</c:v>
                </c:pt>
                <c:pt idx="258">
                  <c:v>76</c:v>
                </c:pt>
                <c:pt idx="259">
                  <c:v>69</c:v>
                </c:pt>
                <c:pt idx="260">
                  <c:v>97</c:v>
                </c:pt>
                <c:pt idx="261">
                  <c:v>91</c:v>
                </c:pt>
                <c:pt idx="262">
                  <c:v>102</c:v>
                </c:pt>
                <c:pt idx="263">
                  <c:v>90</c:v>
                </c:pt>
                <c:pt idx="264">
                  <c:v>118</c:v>
                </c:pt>
                <c:pt idx="265">
                  <c:v>103</c:v>
                </c:pt>
                <c:pt idx="266">
                  <c:v>96</c:v>
                </c:pt>
                <c:pt idx="267">
                  <c:v>92</c:v>
                </c:pt>
                <c:pt idx="268">
                  <c:v>84</c:v>
                </c:pt>
                <c:pt idx="269">
                  <c:v>96</c:v>
                </c:pt>
                <c:pt idx="270">
                  <c:v>96</c:v>
                </c:pt>
                <c:pt idx="271">
                  <c:v>92</c:v>
                </c:pt>
                <c:pt idx="272">
                  <c:v>91</c:v>
                </c:pt>
                <c:pt idx="273">
                  <c:v>116</c:v>
                </c:pt>
                <c:pt idx="274">
                  <c:v>72</c:v>
                </c:pt>
                <c:pt idx="275">
                  <c:v>104</c:v>
                </c:pt>
                <c:pt idx="276">
                  <c:v>100</c:v>
                </c:pt>
                <c:pt idx="277">
                  <c:v>93</c:v>
                </c:pt>
                <c:pt idx="278">
                  <c:v>91</c:v>
                </c:pt>
                <c:pt idx="279">
                  <c:v>70</c:v>
                </c:pt>
                <c:pt idx="280">
                  <c:v>93</c:v>
                </c:pt>
                <c:pt idx="281">
                  <c:v>104</c:v>
                </c:pt>
                <c:pt idx="282">
                  <c:v>92</c:v>
                </c:pt>
                <c:pt idx="283">
                  <c:v>80</c:v>
                </c:pt>
                <c:pt idx="284">
                  <c:v>106</c:v>
                </c:pt>
                <c:pt idx="285">
                  <c:v>89</c:v>
                </c:pt>
                <c:pt idx="286">
                  <c:v>100</c:v>
                </c:pt>
                <c:pt idx="287">
                  <c:v>87</c:v>
                </c:pt>
                <c:pt idx="288">
                  <c:v>95</c:v>
                </c:pt>
                <c:pt idx="289">
                  <c:v>109</c:v>
                </c:pt>
                <c:pt idx="290">
                  <c:v>115</c:v>
                </c:pt>
                <c:pt idx="291">
                  <c:v>91</c:v>
                </c:pt>
                <c:pt idx="292">
                  <c:v>80</c:v>
                </c:pt>
                <c:pt idx="293">
                  <c:v>89</c:v>
                </c:pt>
                <c:pt idx="294">
                  <c:v>101</c:v>
                </c:pt>
                <c:pt idx="295">
                  <c:v>88</c:v>
                </c:pt>
                <c:pt idx="296">
                  <c:v>98</c:v>
                </c:pt>
                <c:pt idx="297">
                  <c:v>87</c:v>
                </c:pt>
                <c:pt idx="298">
                  <c:v>76</c:v>
                </c:pt>
                <c:pt idx="299">
                  <c:v>94</c:v>
                </c:pt>
                <c:pt idx="300">
                  <c:v>83</c:v>
                </c:pt>
                <c:pt idx="301">
                  <c:v>98</c:v>
                </c:pt>
                <c:pt idx="302">
                  <c:v>92</c:v>
                </c:pt>
                <c:pt idx="303">
                  <c:v>105</c:v>
                </c:pt>
                <c:pt idx="304">
                  <c:v>92</c:v>
                </c:pt>
                <c:pt idx="305">
                  <c:v>102</c:v>
                </c:pt>
                <c:pt idx="306">
                  <c:v>85</c:v>
                </c:pt>
                <c:pt idx="307">
                  <c:v>78</c:v>
                </c:pt>
                <c:pt idx="308">
                  <c:v>100</c:v>
                </c:pt>
                <c:pt idx="309">
                  <c:v>93</c:v>
                </c:pt>
                <c:pt idx="310">
                  <c:v>95</c:v>
                </c:pt>
                <c:pt idx="311">
                  <c:v>88</c:v>
                </c:pt>
                <c:pt idx="312">
                  <c:v>107</c:v>
                </c:pt>
                <c:pt idx="313">
                  <c:v>87</c:v>
                </c:pt>
                <c:pt idx="314">
                  <c:v>62</c:v>
                </c:pt>
                <c:pt idx="315">
                  <c:v>101</c:v>
                </c:pt>
                <c:pt idx="316">
                  <c:v>109</c:v>
                </c:pt>
                <c:pt idx="317">
                  <c:v>104</c:v>
                </c:pt>
                <c:pt idx="318">
                  <c:v>84</c:v>
                </c:pt>
                <c:pt idx="319">
                  <c:v>109</c:v>
                </c:pt>
                <c:pt idx="320">
                  <c:v>99</c:v>
                </c:pt>
                <c:pt idx="321">
                  <c:v>85</c:v>
                </c:pt>
                <c:pt idx="322">
                  <c:v>86</c:v>
                </c:pt>
                <c:pt idx="323">
                  <c:v>77</c:v>
                </c:pt>
                <c:pt idx="324">
                  <c:v>83</c:v>
                </c:pt>
                <c:pt idx="325">
                  <c:v>93</c:v>
                </c:pt>
                <c:pt idx="326">
                  <c:v>98</c:v>
                </c:pt>
                <c:pt idx="327">
                  <c:v>74</c:v>
                </c:pt>
                <c:pt idx="328">
                  <c:v>81</c:v>
                </c:pt>
                <c:pt idx="329">
                  <c:v>88</c:v>
                </c:pt>
                <c:pt idx="330">
                  <c:v>88</c:v>
                </c:pt>
                <c:pt idx="331">
                  <c:v>69</c:v>
                </c:pt>
                <c:pt idx="332">
                  <c:v>82</c:v>
                </c:pt>
                <c:pt idx="333">
                  <c:v>94</c:v>
                </c:pt>
                <c:pt idx="334">
                  <c:v>88</c:v>
                </c:pt>
                <c:pt idx="335">
                  <c:v>92</c:v>
                </c:pt>
                <c:pt idx="336">
                  <c:v>113</c:v>
                </c:pt>
                <c:pt idx="337">
                  <c:v>95</c:v>
                </c:pt>
                <c:pt idx="338">
                  <c:v>107</c:v>
                </c:pt>
                <c:pt idx="339">
                  <c:v>90</c:v>
                </c:pt>
                <c:pt idx="340">
                  <c:v>80</c:v>
                </c:pt>
                <c:pt idx="341">
                  <c:v>87</c:v>
                </c:pt>
                <c:pt idx="342">
                  <c:v>91</c:v>
                </c:pt>
                <c:pt idx="343">
                  <c:v>82</c:v>
                </c:pt>
                <c:pt idx="344">
                  <c:v>95</c:v>
                </c:pt>
                <c:pt idx="345">
                  <c:v>98</c:v>
                </c:pt>
                <c:pt idx="346">
                  <c:v>102</c:v>
                </c:pt>
                <c:pt idx="347">
                  <c:v>87</c:v>
                </c:pt>
                <c:pt idx="348">
                  <c:v>91</c:v>
                </c:pt>
                <c:pt idx="349">
                  <c:v>77</c:v>
                </c:pt>
                <c:pt idx="350">
                  <c:v>82</c:v>
                </c:pt>
                <c:pt idx="351">
                  <c:v>84</c:v>
                </c:pt>
                <c:pt idx="352">
                  <c:v>97</c:v>
                </c:pt>
                <c:pt idx="353">
                  <c:v>77</c:v>
                </c:pt>
                <c:pt idx="354">
                  <c:v>75</c:v>
                </c:pt>
                <c:pt idx="355">
                  <c:v>87</c:v>
                </c:pt>
                <c:pt idx="356">
                  <c:v>94</c:v>
                </c:pt>
                <c:pt idx="357">
                  <c:v>80</c:v>
                </c:pt>
                <c:pt idx="358">
                  <c:v>83</c:v>
                </c:pt>
                <c:pt idx="359">
                  <c:v>109</c:v>
                </c:pt>
                <c:pt idx="360">
                  <c:v>77</c:v>
                </c:pt>
                <c:pt idx="361">
                  <c:v>80</c:v>
                </c:pt>
                <c:pt idx="362">
                  <c:v>115</c:v>
                </c:pt>
                <c:pt idx="363">
                  <c:v>103</c:v>
                </c:pt>
                <c:pt idx="364">
                  <c:v>76</c:v>
                </c:pt>
                <c:pt idx="365">
                  <c:v>82</c:v>
                </c:pt>
                <c:pt idx="366">
                  <c:v>89</c:v>
                </c:pt>
                <c:pt idx="367">
                  <c:v>95</c:v>
                </c:pt>
                <c:pt idx="368">
                  <c:v>82</c:v>
                </c:pt>
                <c:pt idx="369">
                  <c:v>99</c:v>
                </c:pt>
                <c:pt idx="370">
                  <c:v>97</c:v>
                </c:pt>
                <c:pt idx="371">
                  <c:v>88</c:v>
                </c:pt>
                <c:pt idx="372">
                  <c:v>83</c:v>
                </c:pt>
                <c:pt idx="373">
                  <c:v>86</c:v>
                </c:pt>
                <c:pt idx="374">
                  <c:v>81</c:v>
                </c:pt>
                <c:pt idx="375">
                  <c:v>74</c:v>
                </c:pt>
                <c:pt idx="376">
                  <c:v>96</c:v>
                </c:pt>
                <c:pt idx="377">
                  <c:v>90</c:v>
                </c:pt>
                <c:pt idx="378">
                  <c:v>84</c:v>
                </c:pt>
                <c:pt idx="379">
                  <c:v>94</c:v>
                </c:pt>
                <c:pt idx="380">
                  <c:v>97</c:v>
                </c:pt>
                <c:pt idx="381">
                  <c:v>91</c:v>
                </c:pt>
                <c:pt idx="382">
                  <c:v>77</c:v>
                </c:pt>
                <c:pt idx="383">
                  <c:v>84</c:v>
                </c:pt>
                <c:pt idx="384">
                  <c:v>116</c:v>
                </c:pt>
                <c:pt idx="385">
                  <c:v>100</c:v>
                </c:pt>
                <c:pt idx="386">
                  <c:v>86</c:v>
                </c:pt>
                <c:pt idx="387">
                  <c:v>96</c:v>
                </c:pt>
                <c:pt idx="388">
                  <c:v>100</c:v>
                </c:pt>
                <c:pt idx="389">
                  <c:v>70</c:v>
                </c:pt>
                <c:pt idx="390">
                  <c:v>80</c:v>
                </c:pt>
                <c:pt idx="391">
                  <c:v>75</c:v>
                </c:pt>
                <c:pt idx="392">
                  <c:v>110</c:v>
                </c:pt>
                <c:pt idx="393">
                  <c:v>98</c:v>
                </c:pt>
                <c:pt idx="394">
                  <c:v>78</c:v>
                </c:pt>
                <c:pt idx="395">
                  <c:v>82</c:v>
                </c:pt>
                <c:pt idx="396">
                  <c:v>70</c:v>
                </c:pt>
                <c:pt idx="397">
                  <c:v>86</c:v>
                </c:pt>
                <c:pt idx="398">
                  <c:v>80</c:v>
                </c:pt>
                <c:pt idx="399">
                  <c:v>100</c:v>
                </c:pt>
                <c:pt idx="400">
                  <c:v>103</c:v>
                </c:pt>
                <c:pt idx="401">
                  <c:v>89</c:v>
                </c:pt>
                <c:pt idx="402">
                  <c:v>78</c:v>
                </c:pt>
                <c:pt idx="403">
                  <c:v>92</c:v>
                </c:pt>
                <c:pt idx="404">
                  <c:v>91</c:v>
                </c:pt>
                <c:pt idx="405">
                  <c:v>98</c:v>
                </c:pt>
                <c:pt idx="406">
                  <c:v>104</c:v>
                </c:pt>
                <c:pt idx="407">
                  <c:v>83</c:v>
                </c:pt>
                <c:pt idx="408">
                  <c:v>76</c:v>
                </c:pt>
                <c:pt idx="409">
                  <c:v>103</c:v>
                </c:pt>
                <c:pt idx="410">
                  <c:v>82</c:v>
                </c:pt>
                <c:pt idx="411">
                  <c:v>85</c:v>
                </c:pt>
                <c:pt idx="412">
                  <c:v>69</c:v>
                </c:pt>
                <c:pt idx="413">
                  <c:v>73</c:v>
                </c:pt>
                <c:pt idx="414">
                  <c:v>92</c:v>
                </c:pt>
                <c:pt idx="415">
                  <c:v>82</c:v>
                </c:pt>
                <c:pt idx="416">
                  <c:v>85</c:v>
                </c:pt>
                <c:pt idx="417">
                  <c:v>85</c:v>
                </c:pt>
                <c:pt idx="418">
                  <c:v>84</c:v>
                </c:pt>
                <c:pt idx="419">
                  <c:v>79</c:v>
                </c:pt>
                <c:pt idx="420">
                  <c:v>90</c:v>
                </c:pt>
                <c:pt idx="421">
                  <c:v>98</c:v>
                </c:pt>
                <c:pt idx="422">
                  <c:v>87</c:v>
                </c:pt>
                <c:pt idx="423">
                  <c:v>86</c:v>
                </c:pt>
                <c:pt idx="424">
                  <c:v>102</c:v>
                </c:pt>
                <c:pt idx="425">
                  <c:v>86</c:v>
                </c:pt>
                <c:pt idx="426">
                  <c:v>88</c:v>
                </c:pt>
                <c:pt idx="427">
                  <c:v>71</c:v>
                </c:pt>
                <c:pt idx="428">
                  <c:v>77</c:v>
                </c:pt>
                <c:pt idx="429">
                  <c:v>86</c:v>
                </c:pt>
                <c:pt idx="430">
                  <c:v>99</c:v>
                </c:pt>
                <c:pt idx="431">
                  <c:v>107</c:v>
                </c:pt>
                <c:pt idx="432">
                  <c:v>90</c:v>
                </c:pt>
                <c:pt idx="433">
                  <c:v>84</c:v>
                </c:pt>
                <c:pt idx="434">
                  <c:v>71</c:v>
                </c:pt>
                <c:pt idx="435">
                  <c:v>85</c:v>
                </c:pt>
                <c:pt idx="436">
                  <c:v>94</c:v>
                </c:pt>
                <c:pt idx="437">
                  <c:v>69</c:v>
                </c:pt>
                <c:pt idx="438">
                  <c:v>73</c:v>
                </c:pt>
                <c:pt idx="439">
                  <c:v>78</c:v>
                </c:pt>
                <c:pt idx="440">
                  <c:v>87</c:v>
                </c:pt>
                <c:pt idx="441">
                  <c:v>74</c:v>
                </c:pt>
                <c:pt idx="442">
                  <c:v>72</c:v>
                </c:pt>
                <c:pt idx="443">
                  <c:v>83</c:v>
                </c:pt>
                <c:pt idx="444">
                  <c:v>79</c:v>
                </c:pt>
                <c:pt idx="445">
                  <c:v>70</c:v>
                </c:pt>
                <c:pt idx="446">
                  <c:v>75</c:v>
                </c:pt>
                <c:pt idx="447">
                  <c:v>81</c:v>
                </c:pt>
                <c:pt idx="448">
                  <c:v>70</c:v>
                </c:pt>
                <c:pt idx="449">
                  <c:v>91</c:v>
                </c:pt>
                <c:pt idx="450">
                  <c:v>79</c:v>
                </c:pt>
                <c:pt idx="451">
                  <c:v>74</c:v>
                </c:pt>
                <c:pt idx="452">
                  <c:v>79</c:v>
                </c:pt>
                <c:pt idx="453">
                  <c:v>86</c:v>
                </c:pt>
                <c:pt idx="454">
                  <c:v>94</c:v>
                </c:pt>
                <c:pt idx="455">
                  <c:v>106</c:v>
                </c:pt>
                <c:pt idx="456">
                  <c:v>101</c:v>
                </c:pt>
                <c:pt idx="457">
                  <c:v>95</c:v>
                </c:pt>
                <c:pt idx="458">
                  <c:v>88</c:v>
                </c:pt>
                <c:pt idx="459">
                  <c:v>88</c:v>
                </c:pt>
                <c:pt idx="460">
                  <c:v>73</c:v>
                </c:pt>
                <c:pt idx="461">
                  <c:v>85</c:v>
                </c:pt>
                <c:pt idx="462">
                  <c:v>69</c:v>
                </c:pt>
                <c:pt idx="463">
                  <c:v>77</c:v>
                </c:pt>
                <c:pt idx="464">
                  <c:v>88</c:v>
                </c:pt>
                <c:pt idx="465">
                  <c:v>91</c:v>
                </c:pt>
                <c:pt idx="466">
                  <c:v>84</c:v>
                </c:pt>
                <c:pt idx="467">
                  <c:v>98</c:v>
                </c:pt>
                <c:pt idx="468">
                  <c:v>98</c:v>
                </c:pt>
                <c:pt idx="469">
                  <c:v>80</c:v>
                </c:pt>
                <c:pt idx="470">
                  <c:v>68</c:v>
                </c:pt>
                <c:pt idx="471">
                  <c:v>81</c:v>
                </c:pt>
                <c:pt idx="472">
                  <c:v>86</c:v>
                </c:pt>
                <c:pt idx="473">
                  <c:v>88</c:v>
                </c:pt>
                <c:pt idx="474">
                  <c:v>69</c:v>
                </c:pt>
                <c:pt idx="475">
                  <c:v>79</c:v>
                </c:pt>
                <c:pt idx="476">
                  <c:v>77</c:v>
                </c:pt>
                <c:pt idx="477">
                  <c:v>85</c:v>
                </c:pt>
                <c:pt idx="478">
                  <c:v>102</c:v>
                </c:pt>
                <c:pt idx="479">
                  <c:v>106</c:v>
                </c:pt>
                <c:pt idx="480">
                  <c:v>110</c:v>
                </c:pt>
                <c:pt idx="481">
                  <c:v>88</c:v>
                </c:pt>
                <c:pt idx="482">
                  <c:v>91</c:v>
                </c:pt>
                <c:pt idx="483">
                  <c:v>87</c:v>
                </c:pt>
                <c:pt idx="484">
                  <c:v>79</c:v>
                </c:pt>
                <c:pt idx="485">
                  <c:v>79</c:v>
                </c:pt>
                <c:pt idx="486">
                  <c:v>72</c:v>
                </c:pt>
                <c:pt idx="487">
                  <c:v>65</c:v>
                </c:pt>
                <c:pt idx="488">
                  <c:v>98</c:v>
                </c:pt>
                <c:pt idx="489">
                  <c:v>92</c:v>
                </c:pt>
                <c:pt idx="490">
                  <c:v>99</c:v>
                </c:pt>
                <c:pt idx="491">
                  <c:v>98</c:v>
                </c:pt>
                <c:pt idx="492">
                  <c:v>80</c:v>
                </c:pt>
                <c:pt idx="493">
                  <c:v>76</c:v>
                </c:pt>
                <c:pt idx="494">
                  <c:v>86</c:v>
                </c:pt>
                <c:pt idx="495">
                  <c:v>106</c:v>
                </c:pt>
                <c:pt idx="496">
                  <c:v>95</c:v>
                </c:pt>
                <c:pt idx="497">
                  <c:v>79</c:v>
                </c:pt>
                <c:pt idx="498">
                  <c:v>88</c:v>
                </c:pt>
                <c:pt idx="499">
                  <c:v>84</c:v>
                </c:pt>
                <c:pt idx="500">
                  <c:v>110</c:v>
                </c:pt>
                <c:pt idx="501">
                  <c:v>94</c:v>
                </c:pt>
                <c:pt idx="502">
                  <c:v>100</c:v>
                </c:pt>
                <c:pt idx="503">
                  <c:v>73</c:v>
                </c:pt>
                <c:pt idx="504">
                  <c:v>66</c:v>
                </c:pt>
                <c:pt idx="505">
                  <c:v>109</c:v>
                </c:pt>
                <c:pt idx="506">
                  <c:v>76</c:v>
                </c:pt>
                <c:pt idx="507">
                  <c:v>76</c:v>
                </c:pt>
                <c:pt idx="508">
                  <c:v>98</c:v>
                </c:pt>
                <c:pt idx="509">
                  <c:v>107</c:v>
                </c:pt>
                <c:pt idx="510">
                  <c:v>83</c:v>
                </c:pt>
                <c:pt idx="511">
                  <c:v>94</c:v>
                </c:pt>
                <c:pt idx="512">
                  <c:v>98</c:v>
                </c:pt>
                <c:pt idx="513">
                  <c:v>78</c:v>
                </c:pt>
                <c:pt idx="514">
                  <c:v>98</c:v>
                </c:pt>
                <c:pt idx="515">
                  <c:v>101</c:v>
                </c:pt>
                <c:pt idx="516">
                  <c:v>95</c:v>
                </c:pt>
                <c:pt idx="517">
                  <c:v>97</c:v>
                </c:pt>
                <c:pt idx="518">
                  <c:v>70</c:v>
                </c:pt>
                <c:pt idx="519">
                  <c:v>83</c:v>
                </c:pt>
                <c:pt idx="520">
                  <c:v>72</c:v>
                </c:pt>
                <c:pt idx="521">
                  <c:v>93</c:v>
                </c:pt>
                <c:pt idx="522">
                  <c:v>77</c:v>
                </c:pt>
                <c:pt idx="523">
                  <c:v>78</c:v>
                </c:pt>
                <c:pt idx="524">
                  <c:v>86</c:v>
                </c:pt>
                <c:pt idx="525">
                  <c:v>60</c:v>
                </c:pt>
                <c:pt idx="526">
                  <c:v>86</c:v>
                </c:pt>
                <c:pt idx="527">
                  <c:v>92</c:v>
                </c:pt>
                <c:pt idx="528">
                  <c:v>78</c:v>
                </c:pt>
                <c:pt idx="529">
                  <c:v>83</c:v>
                </c:pt>
                <c:pt idx="530">
                  <c:v>82</c:v>
                </c:pt>
                <c:pt idx="531">
                  <c:v>92</c:v>
                </c:pt>
                <c:pt idx="532">
                  <c:v>107</c:v>
                </c:pt>
                <c:pt idx="533">
                  <c:v>87</c:v>
                </c:pt>
                <c:pt idx="534">
                  <c:v>93</c:v>
                </c:pt>
                <c:pt idx="535">
                  <c:v>91</c:v>
                </c:pt>
                <c:pt idx="536">
                  <c:v>99</c:v>
                </c:pt>
                <c:pt idx="537">
                  <c:v>97</c:v>
                </c:pt>
                <c:pt idx="538">
                  <c:v>64</c:v>
                </c:pt>
                <c:pt idx="539">
                  <c:v>99</c:v>
                </c:pt>
                <c:pt idx="540">
                  <c:v>58</c:v>
                </c:pt>
                <c:pt idx="541">
                  <c:v>90</c:v>
                </c:pt>
                <c:pt idx="542">
                  <c:v>101</c:v>
                </c:pt>
                <c:pt idx="543">
                  <c:v>94</c:v>
                </c:pt>
                <c:pt idx="544">
                  <c:v>99</c:v>
                </c:pt>
                <c:pt idx="545">
                  <c:v>87</c:v>
                </c:pt>
                <c:pt idx="546">
                  <c:v>96</c:v>
                </c:pt>
                <c:pt idx="547">
                  <c:v>92</c:v>
                </c:pt>
                <c:pt idx="548">
                  <c:v>89</c:v>
                </c:pt>
                <c:pt idx="549">
                  <c:v>88</c:v>
                </c:pt>
                <c:pt idx="550">
                  <c:v>63</c:v>
                </c:pt>
                <c:pt idx="551">
                  <c:v>96</c:v>
                </c:pt>
                <c:pt idx="552">
                  <c:v>84</c:v>
                </c:pt>
                <c:pt idx="553">
                  <c:v>82</c:v>
                </c:pt>
                <c:pt idx="554">
                  <c:v>86</c:v>
                </c:pt>
                <c:pt idx="555">
                  <c:v>102</c:v>
                </c:pt>
                <c:pt idx="556">
                  <c:v>78</c:v>
                </c:pt>
                <c:pt idx="557">
                  <c:v>103</c:v>
                </c:pt>
                <c:pt idx="558">
                  <c:v>89</c:v>
                </c:pt>
                <c:pt idx="559">
                  <c:v>89</c:v>
                </c:pt>
                <c:pt idx="560">
                  <c:v>82</c:v>
                </c:pt>
                <c:pt idx="561">
                  <c:v>79</c:v>
                </c:pt>
                <c:pt idx="562">
                  <c:v>69</c:v>
                </c:pt>
                <c:pt idx="563">
                  <c:v>65</c:v>
                </c:pt>
                <c:pt idx="564">
                  <c:v>78</c:v>
                </c:pt>
                <c:pt idx="565">
                  <c:v>66</c:v>
                </c:pt>
                <c:pt idx="566">
                  <c:v>72</c:v>
                </c:pt>
                <c:pt idx="567">
                  <c:v>76</c:v>
                </c:pt>
                <c:pt idx="568">
                  <c:v>95</c:v>
                </c:pt>
                <c:pt idx="569">
                  <c:v>77</c:v>
                </c:pt>
                <c:pt idx="570">
                  <c:v>89</c:v>
                </c:pt>
                <c:pt idx="571">
                  <c:v>86</c:v>
                </c:pt>
                <c:pt idx="572">
                  <c:v>78</c:v>
                </c:pt>
                <c:pt idx="573">
                  <c:v>80</c:v>
                </c:pt>
                <c:pt idx="574">
                  <c:v>90</c:v>
                </c:pt>
                <c:pt idx="575">
                  <c:v>77</c:v>
                </c:pt>
                <c:pt idx="576">
                  <c:v>101</c:v>
                </c:pt>
                <c:pt idx="577">
                  <c:v>74</c:v>
                </c:pt>
                <c:pt idx="578">
                  <c:v>77</c:v>
                </c:pt>
                <c:pt idx="579">
                  <c:v>88</c:v>
                </c:pt>
                <c:pt idx="580">
                  <c:v>75</c:v>
                </c:pt>
                <c:pt idx="581">
                  <c:v>79</c:v>
                </c:pt>
                <c:pt idx="582">
                  <c:v>96</c:v>
                </c:pt>
                <c:pt idx="583">
                  <c:v>110</c:v>
                </c:pt>
                <c:pt idx="584">
                  <c:v>81</c:v>
                </c:pt>
                <c:pt idx="585">
                  <c:v>89</c:v>
                </c:pt>
                <c:pt idx="586">
                  <c:v>80</c:v>
                </c:pt>
                <c:pt idx="587">
                  <c:v>92</c:v>
                </c:pt>
                <c:pt idx="588">
                  <c:v>74</c:v>
                </c:pt>
                <c:pt idx="589">
                  <c:v>64</c:v>
                </c:pt>
                <c:pt idx="590">
                  <c:v>61</c:v>
                </c:pt>
                <c:pt idx="591">
                  <c:v>86</c:v>
                </c:pt>
                <c:pt idx="592">
                  <c:v>87</c:v>
                </c:pt>
                <c:pt idx="593">
                  <c:v>74</c:v>
                </c:pt>
                <c:pt idx="594">
                  <c:v>88</c:v>
                </c:pt>
                <c:pt idx="595">
                  <c:v>88</c:v>
                </c:pt>
                <c:pt idx="596">
                  <c:v>84</c:v>
                </c:pt>
                <c:pt idx="597">
                  <c:v>96</c:v>
                </c:pt>
                <c:pt idx="598">
                  <c:v>99</c:v>
                </c:pt>
                <c:pt idx="599">
                  <c:v>72</c:v>
                </c:pt>
                <c:pt idx="600">
                  <c:v>75</c:v>
                </c:pt>
                <c:pt idx="601">
                  <c:v>88</c:v>
                </c:pt>
                <c:pt idx="602">
                  <c:v>86</c:v>
                </c:pt>
                <c:pt idx="603">
                  <c:v>95</c:v>
                </c:pt>
                <c:pt idx="604">
                  <c:v>95</c:v>
                </c:pt>
                <c:pt idx="605">
                  <c:v>75</c:v>
                </c:pt>
                <c:pt idx="606">
                  <c:v>88</c:v>
                </c:pt>
                <c:pt idx="607">
                  <c:v>80</c:v>
                </c:pt>
                <c:pt idx="608">
                  <c:v>80</c:v>
                </c:pt>
                <c:pt idx="609">
                  <c:v>91</c:v>
                </c:pt>
                <c:pt idx="610">
                  <c:v>99</c:v>
                </c:pt>
                <c:pt idx="611">
                  <c:v>83</c:v>
                </c:pt>
                <c:pt idx="612">
                  <c:v>67</c:v>
                </c:pt>
                <c:pt idx="613">
                  <c:v>83</c:v>
                </c:pt>
                <c:pt idx="614">
                  <c:v>73</c:v>
                </c:pt>
                <c:pt idx="615">
                  <c:v>94</c:v>
                </c:pt>
                <c:pt idx="616">
                  <c:v>67</c:v>
                </c:pt>
                <c:pt idx="617">
                  <c:v>92</c:v>
                </c:pt>
                <c:pt idx="618">
                  <c:v>69</c:v>
                </c:pt>
                <c:pt idx="619">
                  <c:v>66</c:v>
                </c:pt>
                <c:pt idx="620">
                  <c:v>68</c:v>
                </c:pt>
                <c:pt idx="621">
                  <c:v>71</c:v>
                </c:pt>
                <c:pt idx="622">
                  <c:v>59</c:v>
                </c:pt>
                <c:pt idx="623">
                  <c:v>74</c:v>
                </c:pt>
                <c:pt idx="624">
                  <c:v>86</c:v>
                </c:pt>
                <c:pt idx="625">
                  <c:v>107</c:v>
                </c:pt>
                <c:pt idx="626">
                  <c:v>78</c:v>
                </c:pt>
                <c:pt idx="627">
                  <c:v>95</c:v>
                </c:pt>
                <c:pt idx="628">
                  <c:v>98</c:v>
                </c:pt>
                <c:pt idx="629">
                  <c:v>80</c:v>
                </c:pt>
                <c:pt idx="630">
                  <c:v>72</c:v>
                </c:pt>
                <c:pt idx="631">
                  <c:v>63</c:v>
                </c:pt>
                <c:pt idx="632">
                  <c:v>98</c:v>
                </c:pt>
                <c:pt idx="633">
                  <c:v>72</c:v>
                </c:pt>
                <c:pt idx="634">
                  <c:v>102</c:v>
                </c:pt>
                <c:pt idx="635">
                  <c:v>69</c:v>
                </c:pt>
                <c:pt idx="636">
                  <c:v>84</c:v>
                </c:pt>
                <c:pt idx="637">
                  <c:v>91</c:v>
                </c:pt>
                <c:pt idx="638">
                  <c:v>84</c:v>
                </c:pt>
                <c:pt idx="639">
                  <c:v>75</c:v>
                </c:pt>
                <c:pt idx="640">
                  <c:v>80</c:v>
                </c:pt>
                <c:pt idx="641">
                  <c:v>73</c:v>
                </c:pt>
                <c:pt idx="642">
                  <c:v>100</c:v>
                </c:pt>
                <c:pt idx="643">
                  <c:v>106</c:v>
                </c:pt>
                <c:pt idx="644">
                  <c:v>80</c:v>
                </c:pt>
                <c:pt idx="645">
                  <c:v>88</c:v>
                </c:pt>
                <c:pt idx="646">
                  <c:v>86</c:v>
                </c:pt>
                <c:pt idx="647">
                  <c:v>97</c:v>
                </c:pt>
                <c:pt idx="648">
                  <c:v>86</c:v>
                </c:pt>
                <c:pt idx="649">
                  <c:v>90</c:v>
                </c:pt>
                <c:pt idx="650">
                  <c:v>63</c:v>
                </c:pt>
                <c:pt idx="651">
                  <c:v>80</c:v>
                </c:pt>
                <c:pt idx="652">
                  <c:v>73</c:v>
                </c:pt>
                <c:pt idx="653">
                  <c:v>64</c:v>
                </c:pt>
                <c:pt idx="654">
                  <c:v>62</c:v>
                </c:pt>
                <c:pt idx="655">
                  <c:v>87</c:v>
                </c:pt>
                <c:pt idx="656">
                  <c:v>91</c:v>
                </c:pt>
                <c:pt idx="657">
                  <c:v>106</c:v>
                </c:pt>
                <c:pt idx="658">
                  <c:v>84</c:v>
                </c:pt>
                <c:pt idx="659">
                  <c:v>106</c:v>
                </c:pt>
                <c:pt idx="660">
                  <c:v>103</c:v>
                </c:pt>
                <c:pt idx="661">
                  <c:v>82</c:v>
                </c:pt>
                <c:pt idx="662">
                  <c:v>88</c:v>
                </c:pt>
                <c:pt idx="663">
                  <c:v>76</c:v>
                </c:pt>
                <c:pt idx="664">
                  <c:v>109</c:v>
                </c:pt>
                <c:pt idx="665">
                  <c:v>77</c:v>
                </c:pt>
                <c:pt idx="666">
                  <c:v>62</c:v>
                </c:pt>
                <c:pt idx="667">
                  <c:v>90</c:v>
                </c:pt>
                <c:pt idx="668">
                  <c:v>83</c:v>
                </c:pt>
                <c:pt idx="669">
                  <c:v>69</c:v>
                </c:pt>
                <c:pt idx="670">
                  <c:v>69</c:v>
                </c:pt>
                <c:pt idx="671">
                  <c:v>74</c:v>
                </c:pt>
                <c:pt idx="672">
                  <c:v>82</c:v>
                </c:pt>
                <c:pt idx="673">
                  <c:v>83</c:v>
                </c:pt>
                <c:pt idx="674">
                  <c:v>62</c:v>
                </c:pt>
                <c:pt idx="675">
                  <c:v>74</c:v>
                </c:pt>
                <c:pt idx="676">
                  <c:v>90</c:v>
                </c:pt>
                <c:pt idx="677">
                  <c:v>86</c:v>
                </c:pt>
                <c:pt idx="678">
                  <c:v>82</c:v>
                </c:pt>
                <c:pt idx="679">
                  <c:v>84</c:v>
                </c:pt>
                <c:pt idx="680">
                  <c:v>83</c:v>
                </c:pt>
                <c:pt idx="681">
                  <c:v>76</c:v>
                </c:pt>
                <c:pt idx="682">
                  <c:v>79</c:v>
                </c:pt>
                <c:pt idx="683">
                  <c:v>88</c:v>
                </c:pt>
                <c:pt idx="684">
                  <c:v>61</c:v>
                </c:pt>
                <c:pt idx="685">
                  <c:v>93</c:v>
                </c:pt>
                <c:pt idx="686">
                  <c:v>96</c:v>
                </c:pt>
                <c:pt idx="687">
                  <c:v>77</c:v>
                </c:pt>
                <c:pt idx="688">
                  <c:v>63</c:v>
                </c:pt>
                <c:pt idx="689">
                  <c:v>74</c:v>
                </c:pt>
                <c:pt idx="690">
                  <c:v>80</c:v>
                </c:pt>
                <c:pt idx="691">
                  <c:v>81</c:v>
                </c:pt>
                <c:pt idx="692">
                  <c:v>104</c:v>
                </c:pt>
                <c:pt idx="693">
                  <c:v>74</c:v>
                </c:pt>
                <c:pt idx="694">
                  <c:v>98</c:v>
                </c:pt>
                <c:pt idx="695">
                  <c:v>73</c:v>
                </c:pt>
                <c:pt idx="696">
                  <c:v>95</c:v>
                </c:pt>
                <c:pt idx="697">
                  <c:v>67</c:v>
                </c:pt>
                <c:pt idx="698">
                  <c:v>76</c:v>
                </c:pt>
                <c:pt idx="699">
                  <c:v>91</c:v>
                </c:pt>
                <c:pt idx="700">
                  <c:v>83</c:v>
                </c:pt>
                <c:pt idx="701">
                  <c:v>98</c:v>
                </c:pt>
                <c:pt idx="702">
                  <c:v>91</c:v>
                </c:pt>
                <c:pt idx="703">
                  <c:v>68</c:v>
                </c:pt>
                <c:pt idx="704">
                  <c:v>93</c:v>
                </c:pt>
                <c:pt idx="705">
                  <c:v>78</c:v>
                </c:pt>
                <c:pt idx="706">
                  <c:v>59</c:v>
                </c:pt>
                <c:pt idx="707">
                  <c:v>81</c:v>
                </c:pt>
                <c:pt idx="708">
                  <c:v>67</c:v>
                </c:pt>
                <c:pt idx="709">
                  <c:v>80</c:v>
                </c:pt>
                <c:pt idx="710">
                  <c:v>80</c:v>
                </c:pt>
                <c:pt idx="711">
                  <c:v>90</c:v>
                </c:pt>
                <c:pt idx="712">
                  <c:v>70</c:v>
                </c:pt>
                <c:pt idx="713">
                  <c:v>62</c:v>
                </c:pt>
                <c:pt idx="714">
                  <c:v>84</c:v>
                </c:pt>
                <c:pt idx="715">
                  <c:v>65</c:v>
                </c:pt>
                <c:pt idx="716">
                  <c:v>92</c:v>
                </c:pt>
                <c:pt idx="717">
                  <c:v>61</c:v>
                </c:pt>
                <c:pt idx="718">
                  <c:v>74</c:v>
                </c:pt>
                <c:pt idx="719">
                  <c:v>62</c:v>
                </c:pt>
                <c:pt idx="720">
                  <c:v>58</c:v>
                </c:pt>
                <c:pt idx="721">
                  <c:v>60</c:v>
                </c:pt>
                <c:pt idx="722">
                  <c:v>74</c:v>
                </c:pt>
                <c:pt idx="723">
                  <c:v>105</c:v>
                </c:pt>
                <c:pt idx="724">
                  <c:v>66</c:v>
                </c:pt>
                <c:pt idx="725">
                  <c:v>75</c:v>
                </c:pt>
                <c:pt idx="726">
                  <c:v>102</c:v>
                </c:pt>
                <c:pt idx="727">
                  <c:v>72</c:v>
                </c:pt>
                <c:pt idx="728">
                  <c:v>83</c:v>
                </c:pt>
                <c:pt idx="729">
                  <c:v>83</c:v>
                </c:pt>
                <c:pt idx="730">
                  <c:v>84</c:v>
                </c:pt>
                <c:pt idx="731">
                  <c:v>65</c:v>
                </c:pt>
                <c:pt idx="732">
                  <c:v>93</c:v>
                </c:pt>
                <c:pt idx="733">
                  <c:v>74</c:v>
                </c:pt>
                <c:pt idx="734">
                  <c:v>75</c:v>
                </c:pt>
                <c:pt idx="735">
                  <c:v>74</c:v>
                </c:pt>
                <c:pt idx="736">
                  <c:v>75</c:v>
                </c:pt>
                <c:pt idx="737">
                  <c:v>76</c:v>
                </c:pt>
                <c:pt idx="738">
                  <c:v>80</c:v>
                </c:pt>
                <c:pt idx="739">
                  <c:v>85</c:v>
                </c:pt>
                <c:pt idx="740">
                  <c:v>79</c:v>
                </c:pt>
                <c:pt idx="741">
                  <c:v>101</c:v>
                </c:pt>
                <c:pt idx="742">
                  <c:v>75</c:v>
                </c:pt>
                <c:pt idx="743">
                  <c:v>65</c:v>
                </c:pt>
                <c:pt idx="744">
                  <c:v>89</c:v>
                </c:pt>
                <c:pt idx="745">
                  <c:v>63</c:v>
                </c:pt>
                <c:pt idx="746">
                  <c:v>72</c:v>
                </c:pt>
                <c:pt idx="747">
                  <c:v>63</c:v>
                </c:pt>
                <c:pt idx="748">
                  <c:v>65</c:v>
                </c:pt>
                <c:pt idx="749">
                  <c:v>79</c:v>
                </c:pt>
                <c:pt idx="750">
                  <c:v>78</c:v>
                </c:pt>
                <c:pt idx="751">
                  <c:v>83</c:v>
                </c:pt>
                <c:pt idx="752">
                  <c:v>92</c:v>
                </c:pt>
                <c:pt idx="753">
                  <c:v>73</c:v>
                </c:pt>
                <c:pt idx="754">
                  <c:v>78</c:v>
                </c:pt>
                <c:pt idx="755">
                  <c:v>78</c:v>
                </c:pt>
                <c:pt idx="756">
                  <c:v>72</c:v>
                </c:pt>
                <c:pt idx="757">
                  <c:v>78</c:v>
                </c:pt>
                <c:pt idx="758">
                  <c:v>98</c:v>
                </c:pt>
                <c:pt idx="759">
                  <c:v>60</c:v>
                </c:pt>
                <c:pt idx="760">
                  <c:v>87</c:v>
                </c:pt>
                <c:pt idx="761">
                  <c:v>68</c:v>
                </c:pt>
                <c:pt idx="762">
                  <c:v>75</c:v>
                </c:pt>
                <c:pt idx="763">
                  <c:v>86</c:v>
                </c:pt>
                <c:pt idx="764">
                  <c:v>71</c:v>
                </c:pt>
                <c:pt idx="765">
                  <c:v>73</c:v>
                </c:pt>
                <c:pt idx="766">
                  <c:v>74</c:v>
                </c:pt>
                <c:pt idx="767">
                  <c:v>94</c:v>
                </c:pt>
                <c:pt idx="768">
                  <c:v>85</c:v>
                </c:pt>
                <c:pt idx="769">
                  <c:v>72</c:v>
                </c:pt>
                <c:pt idx="770">
                  <c:v>74</c:v>
                </c:pt>
                <c:pt idx="771">
                  <c:v>89</c:v>
                </c:pt>
                <c:pt idx="772">
                  <c:v>80</c:v>
                </c:pt>
                <c:pt idx="773">
                  <c:v>56</c:v>
                </c:pt>
                <c:pt idx="774">
                  <c:v>82</c:v>
                </c:pt>
                <c:pt idx="775">
                  <c:v>81</c:v>
                </c:pt>
                <c:pt idx="776">
                  <c:v>70</c:v>
                </c:pt>
                <c:pt idx="777">
                  <c:v>79</c:v>
                </c:pt>
                <c:pt idx="778">
                  <c:v>77</c:v>
                </c:pt>
                <c:pt idx="779">
                  <c:v>63</c:v>
                </c:pt>
                <c:pt idx="780">
                  <c:v>69</c:v>
                </c:pt>
                <c:pt idx="781">
                  <c:v>84</c:v>
                </c:pt>
                <c:pt idx="782">
                  <c:v>66</c:v>
                </c:pt>
                <c:pt idx="783">
                  <c:v>77</c:v>
                </c:pt>
                <c:pt idx="784">
                  <c:v>73</c:v>
                </c:pt>
                <c:pt idx="785">
                  <c:v>66</c:v>
                </c:pt>
                <c:pt idx="786">
                  <c:v>63</c:v>
                </c:pt>
                <c:pt idx="787">
                  <c:v>95</c:v>
                </c:pt>
                <c:pt idx="788">
                  <c:v>65</c:v>
                </c:pt>
                <c:pt idx="789">
                  <c:v>62</c:v>
                </c:pt>
                <c:pt idx="790">
                  <c:v>95</c:v>
                </c:pt>
                <c:pt idx="791">
                  <c:v>69</c:v>
                </c:pt>
                <c:pt idx="792">
                  <c:v>80</c:v>
                </c:pt>
                <c:pt idx="793">
                  <c:v>105</c:v>
                </c:pt>
                <c:pt idx="794">
                  <c:v>82</c:v>
                </c:pt>
                <c:pt idx="795">
                  <c:v>62</c:v>
                </c:pt>
                <c:pt idx="796">
                  <c:v>100</c:v>
                </c:pt>
                <c:pt idx="797">
                  <c:v>76</c:v>
                </c:pt>
                <c:pt idx="798">
                  <c:v>70</c:v>
                </c:pt>
                <c:pt idx="799">
                  <c:v>73</c:v>
                </c:pt>
                <c:pt idx="800">
                  <c:v>85</c:v>
                </c:pt>
                <c:pt idx="801">
                  <c:v>74</c:v>
                </c:pt>
                <c:pt idx="802">
                  <c:v>86</c:v>
                </c:pt>
                <c:pt idx="803">
                  <c:v>66</c:v>
                </c:pt>
                <c:pt idx="804">
                  <c:v>93</c:v>
                </c:pt>
                <c:pt idx="805">
                  <c:v>80</c:v>
                </c:pt>
                <c:pt idx="806">
                  <c:v>62</c:v>
                </c:pt>
                <c:pt idx="807">
                  <c:v>67</c:v>
                </c:pt>
                <c:pt idx="808">
                  <c:v>99</c:v>
                </c:pt>
                <c:pt idx="809">
                  <c:v>74</c:v>
                </c:pt>
                <c:pt idx="810">
                  <c:v>69</c:v>
                </c:pt>
                <c:pt idx="811">
                  <c:v>61</c:v>
                </c:pt>
                <c:pt idx="812">
                  <c:v>69</c:v>
                </c:pt>
                <c:pt idx="813">
                  <c:v>69</c:v>
                </c:pt>
                <c:pt idx="814">
                  <c:v>85</c:v>
                </c:pt>
                <c:pt idx="815">
                  <c:v>62</c:v>
                </c:pt>
                <c:pt idx="816">
                  <c:v>86</c:v>
                </c:pt>
                <c:pt idx="817">
                  <c:v>65</c:v>
                </c:pt>
                <c:pt idx="818">
                  <c:v>60</c:v>
                </c:pt>
                <c:pt idx="819">
                  <c:v>75</c:v>
                </c:pt>
                <c:pt idx="820">
                  <c:v>90</c:v>
                </c:pt>
                <c:pt idx="821">
                  <c:v>62</c:v>
                </c:pt>
                <c:pt idx="822">
                  <c:v>75</c:v>
                </c:pt>
                <c:pt idx="823">
                  <c:v>107</c:v>
                </c:pt>
                <c:pt idx="824">
                  <c:v>79</c:v>
                </c:pt>
                <c:pt idx="825">
                  <c:v>69</c:v>
                </c:pt>
                <c:pt idx="826">
                  <c:v>98</c:v>
                </c:pt>
                <c:pt idx="827">
                  <c:v>69</c:v>
                </c:pt>
                <c:pt idx="828">
                  <c:v>72</c:v>
                </c:pt>
                <c:pt idx="829">
                  <c:v>70</c:v>
                </c:pt>
                <c:pt idx="830">
                  <c:v>91</c:v>
                </c:pt>
                <c:pt idx="831">
                  <c:v>73</c:v>
                </c:pt>
                <c:pt idx="832">
                  <c:v>71</c:v>
                </c:pt>
                <c:pt idx="833">
                  <c:v>68</c:v>
                </c:pt>
                <c:pt idx="834">
                  <c:v>69</c:v>
                </c:pt>
                <c:pt idx="835">
                  <c:v>83</c:v>
                </c:pt>
                <c:pt idx="836">
                  <c:v>70</c:v>
                </c:pt>
                <c:pt idx="837">
                  <c:v>84</c:v>
                </c:pt>
                <c:pt idx="838">
                  <c:v>89</c:v>
                </c:pt>
                <c:pt idx="839">
                  <c:v>82</c:v>
                </c:pt>
                <c:pt idx="840">
                  <c:v>85</c:v>
                </c:pt>
                <c:pt idx="841">
                  <c:v>66</c:v>
                </c:pt>
                <c:pt idx="842">
                  <c:v>64</c:v>
                </c:pt>
                <c:pt idx="843">
                  <c:v>76</c:v>
                </c:pt>
                <c:pt idx="844">
                  <c:v>65</c:v>
                </c:pt>
                <c:pt idx="845">
                  <c:v>71</c:v>
                </c:pt>
                <c:pt idx="846">
                  <c:v>59</c:v>
                </c:pt>
                <c:pt idx="847">
                  <c:v>56</c:v>
                </c:pt>
                <c:pt idx="848">
                  <c:v>71</c:v>
                </c:pt>
                <c:pt idx="849">
                  <c:v>63</c:v>
                </c:pt>
                <c:pt idx="850">
                  <c:v>83</c:v>
                </c:pt>
                <c:pt idx="851">
                  <c:v>83</c:v>
                </c:pt>
                <c:pt idx="852">
                  <c:v>72</c:v>
                </c:pt>
                <c:pt idx="853">
                  <c:v>82</c:v>
                </c:pt>
                <c:pt idx="854">
                  <c:v>76</c:v>
                </c:pt>
                <c:pt idx="855">
                  <c:v>78</c:v>
                </c:pt>
                <c:pt idx="856">
                  <c:v>75</c:v>
                </c:pt>
                <c:pt idx="857">
                  <c:v>94</c:v>
                </c:pt>
                <c:pt idx="858">
                  <c:v>70</c:v>
                </c:pt>
                <c:pt idx="859">
                  <c:v>80</c:v>
                </c:pt>
                <c:pt idx="860">
                  <c:v>85</c:v>
                </c:pt>
                <c:pt idx="861">
                  <c:v>58</c:v>
                </c:pt>
                <c:pt idx="862">
                  <c:v>72</c:v>
                </c:pt>
                <c:pt idx="863">
                  <c:v>65</c:v>
                </c:pt>
                <c:pt idx="864">
                  <c:v>61</c:v>
                </c:pt>
                <c:pt idx="865">
                  <c:v>83</c:v>
                </c:pt>
                <c:pt idx="866">
                  <c:v>93</c:v>
                </c:pt>
                <c:pt idx="867">
                  <c:v>84</c:v>
                </c:pt>
                <c:pt idx="868">
                  <c:v>65</c:v>
                </c:pt>
                <c:pt idx="869">
                  <c:v>80</c:v>
                </c:pt>
                <c:pt idx="870">
                  <c:v>72</c:v>
                </c:pt>
                <c:pt idx="871">
                  <c:v>87</c:v>
                </c:pt>
                <c:pt idx="872">
                  <c:v>101</c:v>
                </c:pt>
                <c:pt idx="873">
                  <c:v>78</c:v>
                </c:pt>
                <c:pt idx="874">
                  <c:v>74</c:v>
                </c:pt>
                <c:pt idx="875">
                  <c:v>63</c:v>
                </c:pt>
                <c:pt idx="876">
                  <c:v>83</c:v>
                </c:pt>
                <c:pt idx="877">
                  <c:v>85</c:v>
                </c:pt>
                <c:pt idx="878">
                  <c:v>62</c:v>
                </c:pt>
                <c:pt idx="879">
                  <c:v>66</c:v>
                </c:pt>
                <c:pt idx="880">
                  <c:v>67</c:v>
                </c:pt>
                <c:pt idx="881">
                  <c:v>88</c:v>
                </c:pt>
                <c:pt idx="882">
                  <c:v>73</c:v>
                </c:pt>
                <c:pt idx="883">
                  <c:v>78</c:v>
                </c:pt>
                <c:pt idx="884">
                  <c:v>76</c:v>
                </c:pt>
                <c:pt idx="885">
                  <c:v>83</c:v>
                </c:pt>
                <c:pt idx="886">
                  <c:v>95</c:v>
                </c:pt>
                <c:pt idx="887">
                  <c:v>89</c:v>
                </c:pt>
                <c:pt idx="888">
                  <c:v>82</c:v>
                </c:pt>
                <c:pt idx="889">
                  <c:v>68</c:v>
                </c:pt>
                <c:pt idx="890">
                  <c:v>71</c:v>
                </c:pt>
                <c:pt idx="891">
                  <c:v>75</c:v>
                </c:pt>
                <c:pt idx="892">
                  <c:v>69</c:v>
                </c:pt>
                <c:pt idx="893">
                  <c:v>82</c:v>
                </c:pt>
                <c:pt idx="894">
                  <c:v>68</c:v>
                </c:pt>
                <c:pt idx="895">
                  <c:v>64</c:v>
                </c:pt>
                <c:pt idx="896">
                  <c:v>67</c:v>
                </c:pt>
                <c:pt idx="897">
                  <c:v>69</c:v>
                </c:pt>
                <c:pt idx="898">
                  <c:v>75</c:v>
                </c:pt>
                <c:pt idx="899">
                  <c:v>80</c:v>
                </c:pt>
                <c:pt idx="900">
                  <c:v>80</c:v>
                </c:pt>
                <c:pt idx="901">
                  <c:v>83</c:v>
                </c:pt>
                <c:pt idx="902">
                  <c:v>60</c:v>
                </c:pt>
                <c:pt idx="903">
                  <c:v>85</c:v>
                </c:pt>
                <c:pt idx="904">
                  <c:v>73</c:v>
                </c:pt>
                <c:pt idx="905">
                  <c:v>84</c:v>
                </c:pt>
                <c:pt idx="906">
                  <c:v>75</c:v>
                </c:pt>
                <c:pt idx="907">
                  <c:v>61</c:v>
                </c:pt>
                <c:pt idx="908">
                  <c:v>64</c:v>
                </c:pt>
                <c:pt idx="909">
                  <c:v>80</c:v>
                </c:pt>
                <c:pt idx="910">
                  <c:v>51</c:v>
                </c:pt>
                <c:pt idx="911">
                  <c:v>72</c:v>
                </c:pt>
                <c:pt idx="912">
                  <c:v>73</c:v>
                </c:pt>
                <c:pt idx="913">
                  <c:v>97</c:v>
                </c:pt>
                <c:pt idx="914">
                  <c:v>63</c:v>
                </c:pt>
                <c:pt idx="915">
                  <c:v>69</c:v>
                </c:pt>
                <c:pt idx="916">
                  <c:v>77</c:v>
                </c:pt>
                <c:pt idx="917">
                  <c:v>83</c:v>
                </c:pt>
                <c:pt idx="918">
                  <c:v>75</c:v>
                </c:pt>
                <c:pt idx="919">
                  <c:v>59</c:v>
                </c:pt>
                <c:pt idx="920">
                  <c:v>56</c:v>
                </c:pt>
                <c:pt idx="921">
                  <c:v>90</c:v>
                </c:pt>
                <c:pt idx="922">
                  <c:v>87</c:v>
                </c:pt>
                <c:pt idx="923">
                  <c:v>82</c:v>
                </c:pt>
                <c:pt idx="924">
                  <c:v>79</c:v>
                </c:pt>
                <c:pt idx="925">
                  <c:v>71</c:v>
                </c:pt>
                <c:pt idx="926">
                  <c:v>68</c:v>
                </c:pt>
                <c:pt idx="927">
                  <c:v>69</c:v>
                </c:pt>
                <c:pt idx="928">
                  <c:v>82</c:v>
                </c:pt>
                <c:pt idx="929">
                  <c:v>70</c:v>
                </c:pt>
                <c:pt idx="930">
                  <c:v>55</c:v>
                </c:pt>
                <c:pt idx="931">
                  <c:v>65</c:v>
                </c:pt>
                <c:pt idx="932">
                  <c:v>59</c:v>
                </c:pt>
                <c:pt idx="933">
                  <c:v>92</c:v>
                </c:pt>
                <c:pt idx="934">
                  <c:v>68</c:v>
                </c:pt>
                <c:pt idx="935">
                  <c:v>70</c:v>
                </c:pt>
                <c:pt idx="936">
                  <c:v>48</c:v>
                </c:pt>
                <c:pt idx="937">
                  <c:v>73</c:v>
                </c:pt>
                <c:pt idx="938">
                  <c:v>74</c:v>
                </c:pt>
                <c:pt idx="939">
                  <c:v>71</c:v>
                </c:pt>
                <c:pt idx="940">
                  <c:v>57</c:v>
                </c:pt>
                <c:pt idx="941">
                  <c:v>79</c:v>
                </c:pt>
                <c:pt idx="942">
                  <c:v>77</c:v>
                </c:pt>
                <c:pt idx="943">
                  <c:v>60</c:v>
                </c:pt>
                <c:pt idx="944">
                  <c:v>76</c:v>
                </c:pt>
                <c:pt idx="945">
                  <c:v>60</c:v>
                </c:pt>
                <c:pt idx="946">
                  <c:v>71</c:v>
                </c:pt>
                <c:pt idx="947">
                  <c:v>67</c:v>
                </c:pt>
                <c:pt idx="948">
                  <c:v>74</c:v>
                </c:pt>
                <c:pt idx="949">
                  <c:v>65</c:v>
                </c:pt>
                <c:pt idx="950">
                  <c:v>81</c:v>
                </c:pt>
                <c:pt idx="951">
                  <c:v>94</c:v>
                </c:pt>
                <c:pt idx="952">
                  <c:v>76</c:v>
                </c:pt>
                <c:pt idx="953">
                  <c:v>85</c:v>
                </c:pt>
                <c:pt idx="954">
                  <c:v>82</c:v>
                </c:pt>
                <c:pt idx="955">
                  <c:v>58</c:v>
                </c:pt>
                <c:pt idx="956">
                  <c:v>69</c:v>
                </c:pt>
                <c:pt idx="957">
                  <c:v>98</c:v>
                </c:pt>
                <c:pt idx="958">
                  <c:v>68</c:v>
                </c:pt>
                <c:pt idx="959">
                  <c:v>64</c:v>
                </c:pt>
                <c:pt idx="960">
                  <c:v>65</c:v>
                </c:pt>
                <c:pt idx="961">
                  <c:v>64</c:v>
                </c:pt>
                <c:pt idx="962">
                  <c:v>54</c:v>
                </c:pt>
                <c:pt idx="963">
                  <c:v>67</c:v>
                </c:pt>
                <c:pt idx="964">
                  <c:v>63</c:v>
                </c:pt>
                <c:pt idx="965">
                  <c:v>74</c:v>
                </c:pt>
                <c:pt idx="966">
                  <c:v>66</c:v>
                </c:pt>
                <c:pt idx="967">
                  <c:v>71</c:v>
                </c:pt>
                <c:pt idx="968">
                  <c:v>97</c:v>
                </c:pt>
                <c:pt idx="969">
                  <c:v>63</c:v>
                </c:pt>
                <c:pt idx="970">
                  <c:v>84</c:v>
                </c:pt>
                <c:pt idx="971">
                  <c:v>60</c:v>
                </c:pt>
                <c:pt idx="972">
                  <c:v>59</c:v>
                </c:pt>
                <c:pt idx="973">
                  <c:v>58</c:v>
                </c:pt>
                <c:pt idx="974">
                  <c:v>57</c:v>
                </c:pt>
                <c:pt idx="975">
                  <c:v>59</c:v>
                </c:pt>
                <c:pt idx="976">
                  <c:v>68</c:v>
                </c:pt>
                <c:pt idx="977">
                  <c:v>82</c:v>
                </c:pt>
                <c:pt idx="978">
                  <c:v>71</c:v>
                </c:pt>
                <c:pt idx="979">
                  <c:v>83</c:v>
                </c:pt>
                <c:pt idx="980">
                  <c:v>79</c:v>
                </c:pt>
                <c:pt idx="981">
                  <c:v>77</c:v>
                </c:pt>
                <c:pt idx="982">
                  <c:v>69</c:v>
                </c:pt>
                <c:pt idx="983">
                  <c:v>53</c:v>
                </c:pt>
                <c:pt idx="984">
                  <c:v>69</c:v>
                </c:pt>
                <c:pt idx="985">
                  <c:v>73</c:v>
                </c:pt>
                <c:pt idx="986">
                  <c:v>63</c:v>
                </c:pt>
                <c:pt idx="987">
                  <c:v>71</c:v>
                </c:pt>
                <c:pt idx="988">
                  <c:v>59</c:v>
                </c:pt>
                <c:pt idx="989">
                  <c:v>73</c:v>
                </c:pt>
                <c:pt idx="990">
                  <c:v>56</c:v>
                </c:pt>
                <c:pt idx="991">
                  <c:v>45</c:v>
                </c:pt>
                <c:pt idx="992">
                  <c:v>84</c:v>
                </c:pt>
                <c:pt idx="993">
                  <c:v>85</c:v>
                </c:pt>
                <c:pt idx="994">
                  <c:v>63</c:v>
                </c:pt>
                <c:pt idx="995">
                  <c:v>69</c:v>
                </c:pt>
                <c:pt idx="996">
                  <c:v>72</c:v>
                </c:pt>
                <c:pt idx="997">
                  <c:v>70</c:v>
                </c:pt>
                <c:pt idx="998">
                  <c:v>69</c:v>
                </c:pt>
                <c:pt idx="999">
                  <c:v>58</c:v>
                </c:pt>
                <c:pt idx="1000">
                  <c:v>65</c:v>
                </c:pt>
                <c:pt idx="1001">
                  <c:v>78</c:v>
                </c:pt>
                <c:pt idx="1002">
                  <c:v>48</c:v>
                </c:pt>
                <c:pt idx="1003">
                  <c:v>60</c:v>
                </c:pt>
                <c:pt idx="1004">
                  <c:v>71</c:v>
                </c:pt>
                <c:pt idx="1005">
                  <c:v>73</c:v>
                </c:pt>
                <c:pt idx="1006">
                  <c:v>69</c:v>
                </c:pt>
                <c:pt idx="1007">
                  <c:v>71</c:v>
                </c:pt>
                <c:pt idx="1008">
                  <c:v>81</c:v>
                </c:pt>
                <c:pt idx="1009">
                  <c:v>71</c:v>
                </c:pt>
                <c:pt idx="1010">
                  <c:v>55</c:v>
                </c:pt>
                <c:pt idx="1011">
                  <c:v>81</c:v>
                </c:pt>
                <c:pt idx="1012">
                  <c:v>70</c:v>
                </c:pt>
                <c:pt idx="1013">
                  <c:v>79</c:v>
                </c:pt>
                <c:pt idx="1014">
                  <c:v>75</c:v>
                </c:pt>
                <c:pt idx="1015">
                  <c:v>78</c:v>
                </c:pt>
                <c:pt idx="1016">
                  <c:v>69</c:v>
                </c:pt>
                <c:pt idx="1017">
                  <c:v>65</c:v>
                </c:pt>
                <c:pt idx="1018">
                  <c:v>70</c:v>
                </c:pt>
                <c:pt idx="1019">
                  <c:v>81</c:v>
                </c:pt>
                <c:pt idx="1020">
                  <c:v>71</c:v>
                </c:pt>
                <c:pt idx="1021">
                  <c:v>58</c:v>
                </c:pt>
                <c:pt idx="1022">
                  <c:v>60</c:v>
                </c:pt>
                <c:pt idx="1023">
                  <c:v>72</c:v>
                </c:pt>
                <c:pt idx="1024">
                  <c:v>56</c:v>
                </c:pt>
                <c:pt idx="1025">
                  <c:v>52</c:v>
                </c:pt>
                <c:pt idx="1026">
                  <c:v>84</c:v>
                </c:pt>
                <c:pt idx="1027">
                  <c:v>59</c:v>
                </c:pt>
                <c:pt idx="1028">
                  <c:v>74</c:v>
                </c:pt>
                <c:pt idx="1029">
                  <c:v>80</c:v>
                </c:pt>
                <c:pt idx="1030">
                  <c:v>70</c:v>
                </c:pt>
                <c:pt idx="1031">
                  <c:v>71</c:v>
                </c:pt>
                <c:pt idx="1032">
                  <c:v>67</c:v>
                </c:pt>
                <c:pt idx="1033">
                  <c:v>69</c:v>
                </c:pt>
                <c:pt idx="1034">
                  <c:v>58</c:v>
                </c:pt>
                <c:pt idx="1035">
                  <c:v>55</c:v>
                </c:pt>
                <c:pt idx="1036">
                  <c:v>70</c:v>
                </c:pt>
                <c:pt idx="1037">
                  <c:v>66</c:v>
                </c:pt>
                <c:pt idx="1038">
                  <c:v>61</c:v>
                </c:pt>
                <c:pt idx="1039">
                  <c:v>69</c:v>
                </c:pt>
                <c:pt idx="1040">
                  <c:v>75</c:v>
                </c:pt>
                <c:pt idx="1041">
                  <c:v>83</c:v>
                </c:pt>
                <c:pt idx="1042">
                  <c:v>71</c:v>
                </c:pt>
                <c:pt idx="1043">
                  <c:v>81</c:v>
                </c:pt>
                <c:pt idx="1044">
                  <c:v>64</c:v>
                </c:pt>
                <c:pt idx="1045">
                  <c:v>80</c:v>
                </c:pt>
                <c:pt idx="1046">
                  <c:v>77</c:v>
                </c:pt>
                <c:pt idx="1047">
                  <c:v>80</c:v>
                </c:pt>
                <c:pt idx="1048">
                  <c:v>55</c:v>
                </c:pt>
                <c:pt idx="1049">
                  <c:v>90</c:v>
                </c:pt>
                <c:pt idx="1050">
                  <c:v>75</c:v>
                </c:pt>
                <c:pt idx="1051">
                  <c:v>74</c:v>
                </c:pt>
                <c:pt idx="1052">
                  <c:v>61</c:v>
                </c:pt>
                <c:pt idx="1053">
                  <c:v>66</c:v>
                </c:pt>
                <c:pt idx="1054">
                  <c:v>63</c:v>
                </c:pt>
                <c:pt idx="1055">
                  <c:v>78</c:v>
                </c:pt>
                <c:pt idx="1056">
                  <c:v>61</c:v>
                </c:pt>
                <c:pt idx="1057">
                  <c:v>62</c:v>
                </c:pt>
                <c:pt idx="1058">
                  <c:v>89</c:v>
                </c:pt>
                <c:pt idx="1059">
                  <c:v>79</c:v>
                </c:pt>
                <c:pt idx="1060">
                  <c:v>71</c:v>
                </c:pt>
                <c:pt idx="1061">
                  <c:v>66</c:v>
                </c:pt>
                <c:pt idx="1062">
                  <c:v>72</c:v>
                </c:pt>
                <c:pt idx="1063">
                  <c:v>63</c:v>
                </c:pt>
                <c:pt idx="1064">
                  <c:v>78</c:v>
                </c:pt>
                <c:pt idx="1065">
                  <c:v>58</c:v>
                </c:pt>
                <c:pt idx="1066">
                  <c:v>66</c:v>
                </c:pt>
                <c:pt idx="1067">
                  <c:v>64</c:v>
                </c:pt>
                <c:pt idx="1068">
                  <c:v>77</c:v>
                </c:pt>
                <c:pt idx="1069">
                  <c:v>90</c:v>
                </c:pt>
                <c:pt idx="1070">
                  <c:v>75</c:v>
                </c:pt>
                <c:pt idx="1071">
                  <c:v>61</c:v>
                </c:pt>
                <c:pt idx="1072">
                  <c:v>72</c:v>
                </c:pt>
                <c:pt idx="1073">
                  <c:v>68</c:v>
                </c:pt>
                <c:pt idx="1074">
                  <c:v>75</c:v>
                </c:pt>
                <c:pt idx="1075">
                  <c:v>62</c:v>
                </c:pt>
                <c:pt idx="1076">
                  <c:v>78</c:v>
                </c:pt>
                <c:pt idx="1077">
                  <c:v>69</c:v>
                </c:pt>
                <c:pt idx="1078">
                  <c:v>75</c:v>
                </c:pt>
                <c:pt idx="1079">
                  <c:v>78</c:v>
                </c:pt>
                <c:pt idx="1080">
                  <c:v>93</c:v>
                </c:pt>
                <c:pt idx="1081">
                  <c:v>72</c:v>
                </c:pt>
                <c:pt idx="1082">
                  <c:v>59</c:v>
                </c:pt>
                <c:pt idx="1083">
                  <c:v>66</c:v>
                </c:pt>
                <c:pt idx="1084">
                  <c:v>51</c:v>
                </c:pt>
                <c:pt idx="1085">
                  <c:v>65</c:v>
                </c:pt>
                <c:pt idx="1086">
                  <c:v>69</c:v>
                </c:pt>
                <c:pt idx="1087">
                  <c:v>68</c:v>
                </c:pt>
                <c:pt idx="1088">
                  <c:v>54</c:v>
                </c:pt>
                <c:pt idx="1089">
                  <c:v>53</c:v>
                </c:pt>
                <c:pt idx="1090">
                  <c:v>73</c:v>
                </c:pt>
                <c:pt idx="1091">
                  <c:v>62</c:v>
                </c:pt>
                <c:pt idx="1092">
                  <c:v>84</c:v>
                </c:pt>
                <c:pt idx="1093">
                  <c:v>69</c:v>
                </c:pt>
                <c:pt idx="1094">
                  <c:v>54</c:v>
                </c:pt>
                <c:pt idx="1095">
                  <c:v>64</c:v>
                </c:pt>
                <c:pt idx="1096">
                  <c:v>78</c:v>
                </c:pt>
                <c:pt idx="1097">
                  <c:v>61</c:v>
                </c:pt>
                <c:pt idx="1098">
                  <c:v>81</c:v>
                </c:pt>
                <c:pt idx="1099">
                  <c:v>70</c:v>
                </c:pt>
                <c:pt idx="1100">
                  <c:v>61</c:v>
                </c:pt>
                <c:pt idx="1101">
                  <c:v>68</c:v>
                </c:pt>
                <c:pt idx="1102">
                  <c:v>66</c:v>
                </c:pt>
                <c:pt idx="1103">
                  <c:v>58</c:v>
                </c:pt>
                <c:pt idx="1104">
                  <c:v>73</c:v>
                </c:pt>
                <c:pt idx="1105">
                  <c:v>66</c:v>
                </c:pt>
                <c:pt idx="1106">
                  <c:v>45</c:v>
                </c:pt>
                <c:pt idx="1107">
                  <c:v>67</c:v>
                </c:pt>
                <c:pt idx="1108">
                  <c:v>54</c:v>
                </c:pt>
                <c:pt idx="1109">
                  <c:v>68</c:v>
                </c:pt>
                <c:pt idx="1110">
                  <c:v>80</c:v>
                </c:pt>
                <c:pt idx="1111">
                  <c:v>93</c:v>
                </c:pt>
                <c:pt idx="1112">
                  <c:v>83</c:v>
                </c:pt>
                <c:pt idx="1113">
                  <c:v>72</c:v>
                </c:pt>
                <c:pt idx="1114">
                  <c:v>65</c:v>
                </c:pt>
                <c:pt idx="1115">
                  <c:v>73</c:v>
                </c:pt>
                <c:pt idx="1116">
                  <c:v>83</c:v>
                </c:pt>
                <c:pt idx="1117">
                  <c:v>56</c:v>
                </c:pt>
                <c:pt idx="1118">
                  <c:v>65</c:v>
                </c:pt>
                <c:pt idx="1119">
                  <c:v>59</c:v>
                </c:pt>
                <c:pt idx="1120">
                  <c:v>72</c:v>
                </c:pt>
                <c:pt idx="1121">
                  <c:v>70</c:v>
                </c:pt>
                <c:pt idx="1122">
                  <c:v>78</c:v>
                </c:pt>
                <c:pt idx="1123">
                  <c:v>61</c:v>
                </c:pt>
                <c:pt idx="1124">
                  <c:v>82</c:v>
                </c:pt>
                <c:pt idx="1125">
                  <c:v>72</c:v>
                </c:pt>
                <c:pt idx="1126">
                  <c:v>78</c:v>
                </c:pt>
                <c:pt idx="1127">
                  <c:v>56</c:v>
                </c:pt>
                <c:pt idx="1128">
                  <c:v>59</c:v>
                </c:pt>
                <c:pt idx="1129">
                  <c:v>71</c:v>
                </c:pt>
                <c:pt idx="1130">
                  <c:v>64</c:v>
                </c:pt>
                <c:pt idx="1131">
                  <c:v>82</c:v>
                </c:pt>
                <c:pt idx="1132">
                  <c:v>59</c:v>
                </c:pt>
                <c:pt idx="1133">
                  <c:v>62</c:v>
                </c:pt>
                <c:pt idx="1134">
                  <c:v>77</c:v>
                </c:pt>
                <c:pt idx="1135">
                  <c:v>51</c:v>
                </c:pt>
                <c:pt idx="1136">
                  <c:v>66</c:v>
                </c:pt>
                <c:pt idx="1137">
                  <c:v>100</c:v>
                </c:pt>
                <c:pt idx="1138">
                  <c:v>76</c:v>
                </c:pt>
                <c:pt idx="1139">
                  <c:v>77</c:v>
                </c:pt>
                <c:pt idx="1140">
                  <c:v>68</c:v>
                </c:pt>
                <c:pt idx="1141">
                  <c:v>74</c:v>
                </c:pt>
                <c:pt idx="1142">
                  <c:v>74</c:v>
                </c:pt>
                <c:pt idx="1143">
                  <c:v>59</c:v>
                </c:pt>
                <c:pt idx="1144">
                  <c:v>69</c:v>
                </c:pt>
                <c:pt idx="1145">
                  <c:v>48</c:v>
                </c:pt>
                <c:pt idx="1146">
                  <c:v>67</c:v>
                </c:pt>
                <c:pt idx="1147">
                  <c:v>71</c:v>
                </c:pt>
                <c:pt idx="1148">
                  <c:v>61</c:v>
                </c:pt>
                <c:pt idx="1149">
                  <c:v>72</c:v>
                </c:pt>
                <c:pt idx="1150">
                  <c:v>74</c:v>
                </c:pt>
                <c:pt idx="1151">
                  <c:v>73</c:v>
                </c:pt>
                <c:pt idx="1152">
                  <c:v>72</c:v>
                </c:pt>
                <c:pt idx="1153">
                  <c:v>87</c:v>
                </c:pt>
                <c:pt idx="1154">
                  <c:v>65</c:v>
                </c:pt>
                <c:pt idx="1155">
                  <c:v>69</c:v>
                </c:pt>
                <c:pt idx="1156">
                  <c:v>71</c:v>
                </c:pt>
                <c:pt idx="1157">
                  <c:v>62</c:v>
                </c:pt>
                <c:pt idx="1158">
                  <c:v>57</c:v>
                </c:pt>
                <c:pt idx="1159">
                  <c:v>54</c:v>
                </c:pt>
                <c:pt idx="1160">
                  <c:v>56</c:v>
                </c:pt>
                <c:pt idx="1161">
                  <c:v>52</c:v>
                </c:pt>
                <c:pt idx="1162">
                  <c:v>59</c:v>
                </c:pt>
                <c:pt idx="1163">
                  <c:v>62</c:v>
                </c:pt>
                <c:pt idx="1164">
                  <c:v>89</c:v>
                </c:pt>
                <c:pt idx="1165">
                  <c:v>78</c:v>
                </c:pt>
                <c:pt idx="1166">
                  <c:v>48</c:v>
                </c:pt>
                <c:pt idx="1167">
                  <c:v>67</c:v>
                </c:pt>
                <c:pt idx="1168">
                  <c:v>70</c:v>
                </c:pt>
                <c:pt idx="1169">
                  <c:v>73</c:v>
                </c:pt>
                <c:pt idx="1170">
                  <c:v>60</c:v>
                </c:pt>
                <c:pt idx="1171">
                  <c:v>69</c:v>
                </c:pt>
                <c:pt idx="1172">
                  <c:v>64</c:v>
                </c:pt>
                <c:pt idx="1173">
                  <c:v>62</c:v>
                </c:pt>
                <c:pt idx="1174">
                  <c:v>64</c:v>
                </c:pt>
                <c:pt idx="1175">
                  <c:v>70</c:v>
                </c:pt>
                <c:pt idx="1176">
                  <c:v>77</c:v>
                </c:pt>
                <c:pt idx="1177">
                  <c:v>61</c:v>
                </c:pt>
                <c:pt idx="1178">
                  <c:v>77</c:v>
                </c:pt>
                <c:pt idx="1179">
                  <c:v>58</c:v>
                </c:pt>
                <c:pt idx="1180">
                  <c:v>60</c:v>
                </c:pt>
                <c:pt idx="1181">
                  <c:v>77</c:v>
                </c:pt>
                <c:pt idx="1182">
                  <c:v>70</c:v>
                </c:pt>
                <c:pt idx="1183">
                  <c:v>78</c:v>
                </c:pt>
                <c:pt idx="1184">
                  <c:v>58</c:v>
                </c:pt>
                <c:pt idx="1185">
                  <c:v>76</c:v>
                </c:pt>
                <c:pt idx="1186">
                  <c:v>68</c:v>
                </c:pt>
                <c:pt idx="1187">
                  <c:v>67</c:v>
                </c:pt>
                <c:pt idx="1188">
                  <c:v>50</c:v>
                </c:pt>
                <c:pt idx="1189">
                  <c:v>58</c:v>
                </c:pt>
                <c:pt idx="1190">
                  <c:v>62</c:v>
                </c:pt>
                <c:pt idx="1191">
                  <c:v>47</c:v>
                </c:pt>
                <c:pt idx="1192">
                  <c:v>80</c:v>
                </c:pt>
                <c:pt idx="1193">
                  <c:v>72</c:v>
                </c:pt>
                <c:pt idx="1194">
                  <c:v>50</c:v>
                </c:pt>
                <c:pt idx="1195">
                  <c:v>61</c:v>
                </c:pt>
                <c:pt idx="1196">
                  <c:v>63</c:v>
                </c:pt>
                <c:pt idx="1197">
                  <c:v>43</c:v>
                </c:pt>
                <c:pt idx="1198">
                  <c:v>58</c:v>
                </c:pt>
                <c:pt idx="1199">
                  <c:v>51</c:v>
                </c:pt>
                <c:pt idx="1200">
                  <c:v>70</c:v>
                </c:pt>
                <c:pt idx="1201">
                  <c:v>58</c:v>
                </c:pt>
                <c:pt idx="1202">
                  <c:v>63</c:v>
                </c:pt>
                <c:pt idx="1203">
                  <c:v>71</c:v>
                </c:pt>
                <c:pt idx="1204">
                  <c:v>66</c:v>
                </c:pt>
                <c:pt idx="1205">
                  <c:v>50</c:v>
                </c:pt>
                <c:pt idx="1206">
                  <c:v>77</c:v>
                </c:pt>
                <c:pt idx="1207">
                  <c:v>70</c:v>
                </c:pt>
                <c:pt idx="1208">
                  <c:v>58</c:v>
                </c:pt>
                <c:pt idx="1209">
                  <c:v>68</c:v>
                </c:pt>
                <c:pt idx="1210">
                  <c:v>50</c:v>
                </c:pt>
                <c:pt idx="1211">
                  <c:v>58</c:v>
                </c:pt>
                <c:pt idx="1212">
                  <c:v>85</c:v>
                </c:pt>
                <c:pt idx="1213">
                  <c:v>75</c:v>
                </c:pt>
                <c:pt idx="1214">
                  <c:v>45</c:v>
                </c:pt>
                <c:pt idx="1215">
                  <c:v>94</c:v>
                </c:pt>
                <c:pt idx="1216">
                  <c:v>60</c:v>
                </c:pt>
                <c:pt idx="1217">
                  <c:v>79</c:v>
                </c:pt>
                <c:pt idx="1218">
                  <c:v>63</c:v>
                </c:pt>
                <c:pt idx="1219">
                  <c:v>49</c:v>
                </c:pt>
                <c:pt idx="1220">
                  <c:v>55</c:v>
                </c:pt>
                <c:pt idx="1221">
                  <c:v>76</c:v>
                </c:pt>
                <c:pt idx="1222">
                  <c:v>80</c:v>
                </c:pt>
                <c:pt idx="1223">
                  <c:v>60</c:v>
                </c:pt>
                <c:pt idx="1224">
                  <c:v>52</c:v>
                </c:pt>
                <c:pt idx="1225">
                  <c:v>58</c:v>
                </c:pt>
                <c:pt idx="1226">
                  <c:v>71</c:v>
                </c:pt>
                <c:pt idx="1227">
                  <c:v>69</c:v>
                </c:pt>
                <c:pt idx="1228">
                  <c:v>55</c:v>
                </c:pt>
                <c:pt idx="1229">
                  <c:v>64</c:v>
                </c:pt>
                <c:pt idx="1230">
                  <c:v>60</c:v>
                </c:pt>
                <c:pt idx="1231">
                  <c:v>69</c:v>
                </c:pt>
                <c:pt idx="1232">
                  <c:v>57</c:v>
                </c:pt>
                <c:pt idx="1233">
                  <c:v>78</c:v>
                </c:pt>
                <c:pt idx="1234">
                  <c:v>58</c:v>
                </c:pt>
                <c:pt idx="1235">
                  <c:v>70</c:v>
                </c:pt>
                <c:pt idx="1236">
                  <c:v>53</c:v>
                </c:pt>
                <c:pt idx="1237">
                  <c:v>67</c:v>
                </c:pt>
                <c:pt idx="1238">
                  <c:v>76</c:v>
                </c:pt>
                <c:pt idx="1239">
                  <c:v>42</c:v>
                </c:pt>
                <c:pt idx="1240">
                  <c:v>84</c:v>
                </c:pt>
                <c:pt idx="1241">
                  <c:v>56</c:v>
                </c:pt>
                <c:pt idx="1242">
                  <c:v>55</c:v>
                </c:pt>
                <c:pt idx="1243">
                  <c:v>71</c:v>
                </c:pt>
                <c:pt idx="1244">
                  <c:v>63</c:v>
                </c:pt>
                <c:pt idx="1245">
                  <c:v>77</c:v>
                </c:pt>
                <c:pt idx="1246">
                  <c:v>63</c:v>
                </c:pt>
                <c:pt idx="1247">
                  <c:v>54</c:v>
                </c:pt>
                <c:pt idx="1248">
                  <c:v>79</c:v>
                </c:pt>
                <c:pt idx="1249">
                  <c:v>67</c:v>
                </c:pt>
                <c:pt idx="1250">
                  <c:v>51</c:v>
                </c:pt>
                <c:pt idx="1251">
                  <c:v>49</c:v>
                </c:pt>
                <c:pt idx="1252">
                  <c:v>65</c:v>
                </c:pt>
                <c:pt idx="1253">
                  <c:v>62</c:v>
                </c:pt>
                <c:pt idx="1254">
                  <c:v>64</c:v>
                </c:pt>
                <c:pt idx="1255">
                  <c:v>53</c:v>
                </c:pt>
                <c:pt idx="1256">
                  <c:v>57</c:v>
                </c:pt>
                <c:pt idx="1257">
                  <c:v>69</c:v>
                </c:pt>
                <c:pt idx="1258">
                  <c:v>66</c:v>
                </c:pt>
                <c:pt idx="1259">
                  <c:v>53</c:v>
                </c:pt>
                <c:pt idx="1260">
                  <c:v>51</c:v>
                </c:pt>
                <c:pt idx="1261">
                  <c:v>76</c:v>
                </c:pt>
                <c:pt idx="1262">
                  <c:v>70</c:v>
                </c:pt>
                <c:pt idx="1263">
                  <c:v>58</c:v>
                </c:pt>
                <c:pt idx="1264">
                  <c:v>61</c:v>
                </c:pt>
                <c:pt idx="1265">
                  <c:v>55</c:v>
                </c:pt>
                <c:pt idx="1266">
                  <c:v>74</c:v>
                </c:pt>
                <c:pt idx="1267">
                  <c:v>77</c:v>
                </c:pt>
                <c:pt idx="1268">
                  <c:v>52</c:v>
                </c:pt>
                <c:pt idx="1269">
                  <c:v>56</c:v>
                </c:pt>
                <c:pt idx="1270">
                  <c:v>70</c:v>
                </c:pt>
                <c:pt idx="1271">
                  <c:v>51</c:v>
                </c:pt>
                <c:pt idx="1272">
                  <c:v>57</c:v>
                </c:pt>
                <c:pt idx="1273">
                  <c:v>65</c:v>
                </c:pt>
                <c:pt idx="1274">
                  <c:v>61</c:v>
                </c:pt>
                <c:pt idx="1275">
                  <c:v>70</c:v>
                </c:pt>
                <c:pt idx="1276">
                  <c:v>63</c:v>
                </c:pt>
                <c:pt idx="1277">
                  <c:v>71</c:v>
                </c:pt>
                <c:pt idx="1278">
                  <c:v>70</c:v>
                </c:pt>
                <c:pt idx="1279">
                  <c:v>80</c:v>
                </c:pt>
                <c:pt idx="1280">
                  <c:v>46</c:v>
                </c:pt>
                <c:pt idx="1281">
                  <c:v>53</c:v>
                </c:pt>
                <c:pt idx="1282">
                  <c:v>46</c:v>
                </c:pt>
                <c:pt idx="1283">
                  <c:v>52</c:v>
                </c:pt>
                <c:pt idx="1284">
                  <c:v>66</c:v>
                </c:pt>
                <c:pt idx="1285">
                  <c:v>61</c:v>
                </c:pt>
                <c:pt idx="1286">
                  <c:v>64</c:v>
                </c:pt>
                <c:pt idx="1287">
                  <c:v>42</c:v>
                </c:pt>
                <c:pt idx="1288">
                  <c:v>36</c:v>
                </c:pt>
                <c:pt idx="1289">
                  <c:v>59</c:v>
                </c:pt>
                <c:pt idx="1290">
                  <c:v>53</c:v>
                </c:pt>
                <c:pt idx="1291">
                  <c:v>58</c:v>
                </c:pt>
                <c:pt idx="1292">
                  <c:v>62</c:v>
                </c:pt>
                <c:pt idx="1293">
                  <c:v>48</c:v>
                </c:pt>
                <c:pt idx="1294">
                  <c:v>71</c:v>
                </c:pt>
                <c:pt idx="1295">
                  <c:v>70</c:v>
                </c:pt>
                <c:pt idx="1296">
                  <c:v>60</c:v>
                </c:pt>
                <c:pt idx="1297">
                  <c:v>60</c:v>
                </c:pt>
                <c:pt idx="1298">
                  <c:v>53</c:v>
                </c:pt>
                <c:pt idx="1299">
                  <c:v>62</c:v>
                </c:pt>
                <c:pt idx="1300">
                  <c:v>65</c:v>
                </c:pt>
                <c:pt idx="1301">
                  <c:v>54</c:v>
                </c:pt>
                <c:pt idx="1302">
                  <c:v>76</c:v>
                </c:pt>
                <c:pt idx="1303">
                  <c:v>51</c:v>
                </c:pt>
                <c:pt idx="1304">
                  <c:v>61</c:v>
                </c:pt>
                <c:pt idx="1305">
                  <c:v>47</c:v>
                </c:pt>
                <c:pt idx="1306">
                  <c:v>55</c:v>
                </c:pt>
                <c:pt idx="1307">
                  <c:v>39</c:v>
                </c:pt>
                <c:pt idx="1308">
                  <c:v>60</c:v>
                </c:pt>
                <c:pt idx="1309">
                  <c:v>51</c:v>
                </c:pt>
                <c:pt idx="1310">
                  <c:v>54</c:v>
                </c:pt>
                <c:pt idx="1311">
                  <c:v>58</c:v>
                </c:pt>
                <c:pt idx="1312">
                  <c:v>67</c:v>
                </c:pt>
                <c:pt idx="1313">
                  <c:v>53</c:v>
                </c:pt>
                <c:pt idx="1314">
                  <c:v>48</c:v>
                </c:pt>
                <c:pt idx="1315">
                  <c:v>53</c:v>
                </c:pt>
                <c:pt idx="1316">
                  <c:v>70</c:v>
                </c:pt>
                <c:pt idx="1317">
                  <c:v>84</c:v>
                </c:pt>
                <c:pt idx="1318">
                  <c:v>57</c:v>
                </c:pt>
                <c:pt idx="1319">
                  <c:v>64</c:v>
                </c:pt>
                <c:pt idx="1320">
                  <c:v>62</c:v>
                </c:pt>
                <c:pt idx="1321">
                  <c:v>56</c:v>
                </c:pt>
                <c:pt idx="1322">
                  <c:v>52</c:v>
                </c:pt>
                <c:pt idx="1323">
                  <c:v>72</c:v>
                </c:pt>
                <c:pt idx="1324">
                  <c:v>56</c:v>
                </c:pt>
                <c:pt idx="1325">
                  <c:v>48</c:v>
                </c:pt>
                <c:pt idx="1326">
                  <c:v>58</c:v>
                </c:pt>
                <c:pt idx="1327">
                  <c:v>50</c:v>
                </c:pt>
                <c:pt idx="1328">
                  <c:v>93</c:v>
                </c:pt>
                <c:pt idx="1329">
                  <c:v>64</c:v>
                </c:pt>
                <c:pt idx="1330">
                  <c:v>48</c:v>
                </c:pt>
                <c:pt idx="1331">
                  <c:v>68</c:v>
                </c:pt>
                <c:pt idx="1332">
                  <c:v>81</c:v>
                </c:pt>
                <c:pt idx="1333">
                  <c:v>37</c:v>
                </c:pt>
                <c:pt idx="1334">
                  <c:v>62</c:v>
                </c:pt>
                <c:pt idx="1335">
                  <c:v>76</c:v>
                </c:pt>
                <c:pt idx="1336">
                  <c:v>58</c:v>
                </c:pt>
                <c:pt idx="1337">
                  <c:v>46</c:v>
                </c:pt>
                <c:pt idx="1338">
                  <c:v>49</c:v>
                </c:pt>
                <c:pt idx="1339">
                  <c:v>69</c:v>
                </c:pt>
                <c:pt idx="1340">
                  <c:v>77</c:v>
                </c:pt>
                <c:pt idx="1341">
                  <c:v>55</c:v>
                </c:pt>
                <c:pt idx="1342">
                  <c:v>65</c:v>
                </c:pt>
                <c:pt idx="1343">
                  <c:v>38</c:v>
                </c:pt>
                <c:pt idx="1344">
                  <c:v>50</c:v>
                </c:pt>
                <c:pt idx="1345">
                  <c:v>64</c:v>
                </c:pt>
                <c:pt idx="1346">
                  <c:v>53</c:v>
                </c:pt>
                <c:pt idx="1347">
                  <c:v>68</c:v>
                </c:pt>
                <c:pt idx="1348">
                  <c:v>66</c:v>
                </c:pt>
                <c:pt idx="1349">
                  <c:v>36</c:v>
                </c:pt>
                <c:pt idx="1350">
                  <c:v>61</c:v>
                </c:pt>
                <c:pt idx="1351">
                  <c:v>78</c:v>
                </c:pt>
                <c:pt idx="1352">
                  <c:v>67</c:v>
                </c:pt>
                <c:pt idx="1353">
                  <c:v>59</c:v>
                </c:pt>
                <c:pt idx="1354">
                  <c:v>71</c:v>
                </c:pt>
                <c:pt idx="1355">
                  <c:v>54</c:v>
                </c:pt>
                <c:pt idx="1356">
                  <c:v>57</c:v>
                </c:pt>
                <c:pt idx="1357">
                  <c:v>68</c:v>
                </c:pt>
                <c:pt idx="1358">
                  <c:v>63</c:v>
                </c:pt>
                <c:pt idx="1359">
                  <c:v>54</c:v>
                </c:pt>
                <c:pt idx="1360">
                  <c:v>64</c:v>
                </c:pt>
                <c:pt idx="1361">
                  <c:v>48</c:v>
                </c:pt>
                <c:pt idx="1362">
                  <c:v>49</c:v>
                </c:pt>
                <c:pt idx="1363">
                  <c:v>49</c:v>
                </c:pt>
                <c:pt idx="1364">
                  <c:v>69</c:v>
                </c:pt>
                <c:pt idx="1365">
                  <c:v>36</c:v>
                </c:pt>
                <c:pt idx="1366">
                  <c:v>84</c:v>
                </c:pt>
                <c:pt idx="1367">
                  <c:v>58</c:v>
                </c:pt>
                <c:pt idx="1368">
                  <c:v>46</c:v>
                </c:pt>
                <c:pt idx="1369">
                  <c:v>48</c:v>
                </c:pt>
                <c:pt idx="1370">
                  <c:v>59</c:v>
                </c:pt>
                <c:pt idx="1371">
                  <c:v>53</c:v>
                </c:pt>
                <c:pt idx="1372">
                  <c:v>58</c:v>
                </c:pt>
                <c:pt idx="1373">
                  <c:v>62</c:v>
                </c:pt>
                <c:pt idx="1374">
                  <c:v>75</c:v>
                </c:pt>
                <c:pt idx="1375">
                  <c:v>44</c:v>
                </c:pt>
                <c:pt idx="1376">
                  <c:v>63</c:v>
                </c:pt>
                <c:pt idx="1377">
                  <c:v>77</c:v>
                </c:pt>
                <c:pt idx="1378">
                  <c:v>35</c:v>
                </c:pt>
                <c:pt idx="1379">
                  <c:v>64</c:v>
                </c:pt>
                <c:pt idx="1380">
                  <c:v>62</c:v>
                </c:pt>
                <c:pt idx="1381">
                  <c:v>47</c:v>
                </c:pt>
                <c:pt idx="1382">
                  <c:v>67</c:v>
                </c:pt>
                <c:pt idx="1383">
                  <c:v>59</c:v>
                </c:pt>
                <c:pt idx="1384">
                  <c:v>67</c:v>
                </c:pt>
                <c:pt idx="1385">
                  <c:v>64</c:v>
                </c:pt>
                <c:pt idx="1386">
                  <c:v>46</c:v>
                </c:pt>
                <c:pt idx="1387">
                  <c:v>81</c:v>
                </c:pt>
                <c:pt idx="1388">
                  <c:v>68</c:v>
                </c:pt>
                <c:pt idx="1389">
                  <c:v>53</c:v>
                </c:pt>
                <c:pt idx="1390">
                  <c:v>44</c:v>
                </c:pt>
                <c:pt idx="1391">
                  <c:v>61</c:v>
                </c:pt>
                <c:pt idx="1392">
                  <c:v>64</c:v>
                </c:pt>
                <c:pt idx="1393">
                  <c:v>55</c:v>
                </c:pt>
                <c:pt idx="1394">
                  <c:v>66</c:v>
                </c:pt>
                <c:pt idx="1395">
                  <c:v>76</c:v>
                </c:pt>
                <c:pt idx="1396">
                  <c:v>63</c:v>
                </c:pt>
                <c:pt idx="1397">
                  <c:v>74</c:v>
                </c:pt>
                <c:pt idx="1398">
                  <c:v>59</c:v>
                </c:pt>
                <c:pt idx="1399">
                  <c:v>72</c:v>
                </c:pt>
                <c:pt idx="1400">
                  <c:v>78</c:v>
                </c:pt>
                <c:pt idx="1401">
                  <c:v>60</c:v>
                </c:pt>
                <c:pt idx="1402">
                  <c:v>60</c:v>
                </c:pt>
                <c:pt idx="1403">
                  <c:v>58</c:v>
                </c:pt>
                <c:pt idx="1404">
                  <c:v>56</c:v>
                </c:pt>
                <c:pt idx="1405">
                  <c:v>63</c:v>
                </c:pt>
                <c:pt idx="1406">
                  <c:v>63</c:v>
                </c:pt>
                <c:pt idx="1407">
                  <c:v>55</c:v>
                </c:pt>
                <c:pt idx="1408">
                  <c:v>55</c:v>
                </c:pt>
                <c:pt idx="1409">
                  <c:v>44</c:v>
                </c:pt>
                <c:pt idx="1410">
                  <c:v>40</c:v>
                </c:pt>
                <c:pt idx="1411">
                  <c:v>61</c:v>
                </c:pt>
                <c:pt idx="1412">
                  <c:v>49</c:v>
                </c:pt>
                <c:pt idx="1413">
                  <c:v>58</c:v>
                </c:pt>
                <c:pt idx="1414">
                  <c:v>52</c:v>
                </c:pt>
                <c:pt idx="1415">
                  <c:v>47</c:v>
                </c:pt>
                <c:pt idx="1416">
                  <c:v>63</c:v>
                </c:pt>
                <c:pt idx="1417">
                  <c:v>57</c:v>
                </c:pt>
                <c:pt idx="1418">
                  <c:v>61</c:v>
                </c:pt>
                <c:pt idx="1419">
                  <c:v>37</c:v>
                </c:pt>
                <c:pt idx="1420">
                  <c:v>66</c:v>
                </c:pt>
                <c:pt idx="1421">
                  <c:v>54</c:v>
                </c:pt>
                <c:pt idx="1422">
                  <c:v>72</c:v>
                </c:pt>
                <c:pt idx="1423">
                  <c:v>50</c:v>
                </c:pt>
                <c:pt idx="1424">
                  <c:v>70</c:v>
                </c:pt>
                <c:pt idx="1425">
                  <c:v>76</c:v>
                </c:pt>
                <c:pt idx="1426">
                  <c:v>59</c:v>
                </c:pt>
                <c:pt idx="1427">
                  <c:v>51</c:v>
                </c:pt>
                <c:pt idx="1428">
                  <c:v>45</c:v>
                </c:pt>
                <c:pt idx="1429">
                  <c:v>76</c:v>
                </c:pt>
                <c:pt idx="1430">
                  <c:v>52</c:v>
                </c:pt>
                <c:pt idx="1431">
                  <c:v>52</c:v>
                </c:pt>
                <c:pt idx="1432">
                  <c:v>40</c:v>
                </c:pt>
                <c:pt idx="1433">
                  <c:v>45</c:v>
                </c:pt>
                <c:pt idx="1434">
                  <c:v>39</c:v>
                </c:pt>
                <c:pt idx="1435">
                  <c:v>61</c:v>
                </c:pt>
                <c:pt idx="1436">
                  <c:v>74</c:v>
                </c:pt>
                <c:pt idx="1437">
                  <c:v>48</c:v>
                </c:pt>
                <c:pt idx="1438">
                  <c:v>49</c:v>
                </c:pt>
                <c:pt idx="1439">
                  <c:v>29</c:v>
                </c:pt>
                <c:pt idx="1440">
                  <c:v>58</c:v>
                </c:pt>
                <c:pt idx="1441">
                  <c:v>41</c:v>
                </c:pt>
                <c:pt idx="1442">
                  <c:v>55</c:v>
                </c:pt>
                <c:pt idx="1443">
                  <c:v>53</c:v>
                </c:pt>
                <c:pt idx="1444">
                  <c:v>55</c:v>
                </c:pt>
                <c:pt idx="1445">
                  <c:v>49</c:v>
                </c:pt>
                <c:pt idx="1446">
                  <c:v>51</c:v>
                </c:pt>
                <c:pt idx="1447">
                  <c:v>42</c:v>
                </c:pt>
                <c:pt idx="1448">
                  <c:v>61</c:v>
                </c:pt>
                <c:pt idx="1449">
                  <c:v>31</c:v>
                </c:pt>
                <c:pt idx="1450">
                  <c:v>63</c:v>
                </c:pt>
                <c:pt idx="1451">
                  <c:v>71</c:v>
                </c:pt>
                <c:pt idx="1452">
                  <c:v>44</c:v>
                </c:pt>
                <c:pt idx="1453">
                  <c:v>61</c:v>
                </c:pt>
                <c:pt idx="1454">
                  <c:v>56</c:v>
                </c:pt>
                <c:pt idx="1455">
                  <c:v>55</c:v>
                </c:pt>
                <c:pt idx="1456">
                  <c:v>58</c:v>
                </c:pt>
                <c:pt idx="1457">
                  <c:v>55</c:v>
                </c:pt>
                <c:pt idx="1458">
                  <c:v>40</c:v>
                </c:pt>
                <c:pt idx="1459">
                  <c:v>67</c:v>
                </c:pt>
                <c:pt idx="1460">
                  <c:v>44</c:v>
                </c:pt>
                <c:pt idx="1461">
                  <c:v>46</c:v>
                </c:pt>
                <c:pt idx="1462">
                  <c:v>48</c:v>
                </c:pt>
                <c:pt idx="1463">
                  <c:v>68</c:v>
                </c:pt>
                <c:pt idx="1464">
                  <c:v>62</c:v>
                </c:pt>
                <c:pt idx="1465">
                  <c:v>66</c:v>
                </c:pt>
                <c:pt idx="1466">
                  <c:v>44</c:v>
                </c:pt>
                <c:pt idx="1467">
                  <c:v>45</c:v>
                </c:pt>
                <c:pt idx="1468">
                  <c:v>49</c:v>
                </c:pt>
                <c:pt idx="1469">
                  <c:v>43</c:v>
                </c:pt>
                <c:pt idx="1470">
                  <c:v>25</c:v>
                </c:pt>
                <c:pt idx="1471">
                  <c:v>46</c:v>
                </c:pt>
                <c:pt idx="1472">
                  <c:v>47</c:v>
                </c:pt>
                <c:pt idx="1473">
                  <c:v>63</c:v>
                </c:pt>
                <c:pt idx="1474">
                  <c:v>45</c:v>
                </c:pt>
                <c:pt idx="1475">
                  <c:v>55</c:v>
                </c:pt>
                <c:pt idx="1476">
                  <c:v>64</c:v>
                </c:pt>
                <c:pt idx="1477">
                  <c:v>68</c:v>
                </c:pt>
                <c:pt idx="1478">
                  <c:v>58</c:v>
                </c:pt>
                <c:pt idx="1479">
                  <c:v>32</c:v>
                </c:pt>
                <c:pt idx="1480">
                  <c:v>58</c:v>
                </c:pt>
                <c:pt idx="1481">
                  <c:v>53</c:v>
                </c:pt>
                <c:pt idx="1482">
                  <c:v>44</c:v>
                </c:pt>
                <c:pt idx="1483">
                  <c:v>85</c:v>
                </c:pt>
                <c:pt idx="1484">
                  <c:v>54</c:v>
                </c:pt>
                <c:pt idx="1485">
                  <c:v>58</c:v>
                </c:pt>
                <c:pt idx="1486">
                  <c:v>59</c:v>
                </c:pt>
                <c:pt idx="1487">
                  <c:v>61</c:v>
                </c:pt>
                <c:pt idx="1488">
                  <c:v>61</c:v>
                </c:pt>
                <c:pt idx="1489">
                  <c:v>32</c:v>
                </c:pt>
                <c:pt idx="1490">
                  <c:v>55</c:v>
                </c:pt>
                <c:pt idx="1491">
                  <c:v>45</c:v>
                </c:pt>
                <c:pt idx="1492">
                  <c:v>50</c:v>
                </c:pt>
                <c:pt idx="1493">
                  <c:v>35</c:v>
                </c:pt>
                <c:pt idx="1494">
                  <c:v>55</c:v>
                </c:pt>
                <c:pt idx="1495">
                  <c:v>41</c:v>
                </c:pt>
                <c:pt idx="1496">
                  <c:v>42</c:v>
                </c:pt>
                <c:pt idx="1497">
                  <c:v>63</c:v>
                </c:pt>
                <c:pt idx="1498">
                  <c:v>44</c:v>
                </c:pt>
                <c:pt idx="1499">
                  <c:v>34</c:v>
                </c:pt>
                <c:pt idx="1500">
                  <c:v>59</c:v>
                </c:pt>
                <c:pt idx="1501">
                  <c:v>61</c:v>
                </c:pt>
                <c:pt idx="1502">
                  <c:v>49</c:v>
                </c:pt>
                <c:pt idx="1503">
                  <c:v>30</c:v>
                </c:pt>
                <c:pt idx="1504">
                  <c:v>60</c:v>
                </c:pt>
                <c:pt idx="1505">
                  <c:v>61</c:v>
                </c:pt>
                <c:pt idx="1506">
                  <c:v>55</c:v>
                </c:pt>
                <c:pt idx="1507">
                  <c:v>44</c:v>
                </c:pt>
                <c:pt idx="1508">
                  <c:v>55</c:v>
                </c:pt>
                <c:pt idx="1509">
                  <c:v>45</c:v>
                </c:pt>
                <c:pt idx="1510">
                  <c:v>59</c:v>
                </c:pt>
                <c:pt idx="1511">
                  <c:v>66</c:v>
                </c:pt>
                <c:pt idx="1512">
                  <c:v>47</c:v>
                </c:pt>
                <c:pt idx="1513">
                  <c:v>56</c:v>
                </c:pt>
                <c:pt idx="1514">
                  <c:v>47</c:v>
                </c:pt>
                <c:pt idx="1515">
                  <c:v>41</c:v>
                </c:pt>
                <c:pt idx="1516">
                  <c:v>44</c:v>
                </c:pt>
                <c:pt idx="1517">
                  <c:v>53</c:v>
                </c:pt>
                <c:pt idx="1518">
                  <c:v>57</c:v>
                </c:pt>
                <c:pt idx="1519">
                  <c:v>42</c:v>
                </c:pt>
                <c:pt idx="1520">
                  <c:v>43</c:v>
                </c:pt>
                <c:pt idx="1521">
                  <c:v>53</c:v>
                </c:pt>
                <c:pt idx="1522">
                  <c:v>54</c:v>
                </c:pt>
                <c:pt idx="1523">
                  <c:v>67</c:v>
                </c:pt>
                <c:pt idx="1524">
                  <c:v>52</c:v>
                </c:pt>
                <c:pt idx="1525">
                  <c:v>35</c:v>
                </c:pt>
                <c:pt idx="1526">
                  <c:v>42</c:v>
                </c:pt>
                <c:pt idx="1527">
                  <c:v>57</c:v>
                </c:pt>
                <c:pt idx="1528">
                  <c:v>51</c:v>
                </c:pt>
                <c:pt idx="1529">
                  <c:v>39</c:v>
                </c:pt>
                <c:pt idx="1530">
                  <c:v>54</c:v>
                </c:pt>
                <c:pt idx="1531">
                  <c:v>48</c:v>
                </c:pt>
                <c:pt idx="1532">
                  <c:v>38</c:v>
                </c:pt>
                <c:pt idx="1533">
                  <c:v>30</c:v>
                </c:pt>
                <c:pt idx="1534">
                  <c:v>62</c:v>
                </c:pt>
                <c:pt idx="1535">
                  <c:v>65</c:v>
                </c:pt>
                <c:pt idx="1536">
                  <c:v>37</c:v>
                </c:pt>
                <c:pt idx="1537">
                  <c:v>49</c:v>
                </c:pt>
                <c:pt idx="1538">
                  <c:v>53</c:v>
                </c:pt>
                <c:pt idx="1539">
                  <c:v>37</c:v>
                </c:pt>
                <c:pt idx="1540">
                  <c:v>56</c:v>
                </c:pt>
                <c:pt idx="1541">
                  <c:v>41</c:v>
                </c:pt>
                <c:pt idx="1542">
                  <c:v>55</c:v>
                </c:pt>
                <c:pt idx="1543">
                  <c:v>75</c:v>
                </c:pt>
                <c:pt idx="1544">
                  <c:v>42</c:v>
                </c:pt>
                <c:pt idx="1545">
                  <c:v>45</c:v>
                </c:pt>
                <c:pt idx="1546">
                  <c:v>46</c:v>
                </c:pt>
                <c:pt idx="1547">
                  <c:v>49</c:v>
                </c:pt>
                <c:pt idx="1548">
                  <c:v>41</c:v>
                </c:pt>
                <c:pt idx="1549">
                  <c:v>21</c:v>
                </c:pt>
                <c:pt idx="1550">
                  <c:v>51</c:v>
                </c:pt>
                <c:pt idx="1551">
                  <c:v>63</c:v>
                </c:pt>
                <c:pt idx="1552">
                  <c:v>66</c:v>
                </c:pt>
                <c:pt idx="1553">
                  <c:v>42</c:v>
                </c:pt>
                <c:pt idx="1554">
                  <c:v>47</c:v>
                </c:pt>
                <c:pt idx="1555">
                  <c:v>53</c:v>
                </c:pt>
                <c:pt idx="1556">
                  <c:v>52</c:v>
                </c:pt>
                <c:pt idx="1557">
                  <c:v>45</c:v>
                </c:pt>
                <c:pt idx="1558">
                  <c:v>67</c:v>
                </c:pt>
                <c:pt idx="1559">
                  <c:v>51</c:v>
                </c:pt>
                <c:pt idx="1560">
                  <c:v>18</c:v>
                </c:pt>
                <c:pt idx="1561">
                  <c:v>35</c:v>
                </c:pt>
                <c:pt idx="1562">
                  <c:v>50</c:v>
                </c:pt>
                <c:pt idx="1563">
                  <c:v>41</c:v>
                </c:pt>
                <c:pt idx="1564">
                  <c:v>21</c:v>
                </c:pt>
                <c:pt idx="1565">
                  <c:v>50</c:v>
                </c:pt>
                <c:pt idx="1566">
                  <c:v>65</c:v>
                </c:pt>
                <c:pt idx="1567">
                  <c:v>55</c:v>
                </c:pt>
                <c:pt idx="1568">
                  <c:v>46</c:v>
                </c:pt>
                <c:pt idx="1569">
                  <c:v>34</c:v>
                </c:pt>
                <c:pt idx="1570">
                  <c:v>32</c:v>
                </c:pt>
                <c:pt idx="1571">
                  <c:v>50</c:v>
                </c:pt>
                <c:pt idx="1572">
                  <c:v>55</c:v>
                </c:pt>
                <c:pt idx="1573">
                  <c:v>55</c:v>
                </c:pt>
                <c:pt idx="1574">
                  <c:v>19</c:v>
                </c:pt>
                <c:pt idx="1575">
                  <c:v>56</c:v>
                </c:pt>
                <c:pt idx="1576">
                  <c:v>36</c:v>
                </c:pt>
                <c:pt idx="1577">
                  <c:v>39</c:v>
                </c:pt>
                <c:pt idx="1578">
                  <c:v>37</c:v>
                </c:pt>
                <c:pt idx="1579">
                  <c:v>45</c:v>
                </c:pt>
                <c:pt idx="1580">
                  <c:v>49</c:v>
                </c:pt>
                <c:pt idx="1581">
                  <c:v>34</c:v>
                </c:pt>
                <c:pt idx="1582">
                  <c:v>49</c:v>
                </c:pt>
                <c:pt idx="1583">
                  <c:v>29</c:v>
                </c:pt>
                <c:pt idx="1584">
                  <c:v>33</c:v>
                </c:pt>
                <c:pt idx="1585">
                  <c:v>50</c:v>
                </c:pt>
                <c:pt idx="1586">
                  <c:v>53</c:v>
                </c:pt>
                <c:pt idx="1587">
                  <c:v>49</c:v>
                </c:pt>
                <c:pt idx="1588">
                  <c:v>21</c:v>
                </c:pt>
                <c:pt idx="1589">
                  <c:v>52</c:v>
                </c:pt>
                <c:pt idx="1590">
                  <c:v>20</c:v>
                </c:pt>
                <c:pt idx="1591">
                  <c:v>29</c:v>
                </c:pt>
                <c:pt idx="1592">
                  <c:v>52</c:v>
                </c:pt>
                <c:pt idx="1593">
                  <c:v>28</c:v>
                </c:pt>
                <c:pt idx="1594">
                  <c:v>44</c:v>
                </c:pt>
                <c:pt idx="1595">
                  <c:v>29</c:v>
                </c:pt>
                <c:pt idx="1596">
                  <c:v>40</c:v>
                </c:pt>
                <c:pt idx="1597">
                  <c:v>43</c:v>
                </c:pt>
                <c:pt idx="1598">
                  <c:v>51</c:v>
                </c:pt>
                <c:pt idx="1599">
                  <c:v>46</c:v>
                </c:pt>
                <c:pt idx="1600">
                  <c:v>52</c:v>
                </c:pt>
                <c:pt idx="1601">
                  <c:v>33</c:v>
                </c:pt>
                <c:pt idx="1602">
                  <c:v>44</c:v>
                </c:pt>
                <c:pt idx="1603">
                  <c:v>16</c:v>
                </c:pt>
                <c:pt idx="1604">
                  <c:v>41</c:v>
                </c:pt>
                <c:pt idx="1605">
                  <c:v>15</c:v>
                </c:pt>
                <c:pt idx="1606">
                  <c:v>33</c:v>
                </c:pt>
                <c:pt idx="1607">
                  <c:v>39</c:v>
                </c:pt>
                <c:pt idx="1608">
                  <c:v>32</c:v>
                </c:pt>
                <c:pt idx="1609">
                  <c:v>28</c:v>
                </c:pt>
                <c:pt idx="1610">
                  <c:v>15</c:v>
                </c:pt>
                <c:pt idx="1611">
                  <c:v>27</c:v>
                </c:pt>
                <c:pt idx="1612">
                  <c:v>52</c:v>
                </c:pt>
                <c:pt idx="1613">
                  <c:v>46</c:v>
                </c:pt>
                <c:pt idx="1614">
                  <c:v>20</c:v>
                </c:pt>
                <c:pt idx="1615">
                  <c:v>21</c:v>
                </c:pt>
                <c:pt idx="1616">
                  <c:v>13</c:v>
                </c:pt>
                <c:pt idx="1617">
                  <c:v>33</c:v>
                </c:pt>
                <c:pt idx="1618">
                  <c:v>37</c:v>
                </c:pt>
                <c:pt idx="1619">
                  <c:v>36</c:v>
                </c:pt>
                <c:pt idx="1620">
                  <c:v>25</c:v>
                </c:pt>
                <c:pt idx="1621">
                  <c:v>31</c:v>
                </c:pt>
                <c:pt idx="1622">
                  <c:v>0</c:v>
                </c:pt>
                <c:pt idx="1623">
                  <c:v>19</c:v>
                </c:pt>
              </c:numCache>
            </c:numRef>
          </c:xVal>
          <c:yVal>
            <c:numRef>
              <c:f>Dataset!$S$2:$S$1625</c:f>
              <c:numCache>
                <c:formatCode>General</c:formatCode>
                <c:ptCount val="1624"/>
                <c:pt idx="0">
                  <c:v>70.174999999999997</c:v>
                </c:pt>
                <c:pt idx="1">
                  <c:v>83.15</c:v>
                </c:pt>
                <c:pt idx="2">
                  <c:v>83.75</c:v>
                </c:pt>
                <c:pt idx="3">
                  <c:v>86.3</c:v>
                </c:pt>
                <c:pt idx="4">
                  <c:v>77.424999999999997</c:v>
                </c:pt>
                <c:pt idx="5">
                  <c:v>85.174999999999997</c:v>
                </c:pt>
                <c:pt idx="6">
                  <c:v>73.125</c:v>
                </c:pt>
                <c:pt idx="7">
                  <c:v>57.475000000000001</c:v>
                </c:pt>
                <c:pt idx="8">
                  <c:v>65.325000000000003</c:v>
                </c:pt>
                <c:pt idx="9">
                  <c:v>73.575000000000003</c:v>
                </c:pt>
                <c:pt idx="10">
                  <c:v>72.575000000000003</c:v>
                </c:pt>
                <c:pt idx="11">
                  <c:v>72.375</c:v>
                </c:pt>
                <c:pt idx="12">
                  <c:v>69.95</c:v>
                </c:pt>
                <c:pt idx="13">
                  <c:v>70.849999999999994</c:v>
                </c:pt>
                <c:pt idx="14">
                  <c:v>81.650000000000006</c:v>
                </c:pt>
                <c:pt idx="15">
                  <c:v>82.15</c:v>
                </c:pt>
                <c:pt idx="16">
                  <c:v>77.7</c:v>
                </c:pt>
                <c:pt idx="17">
                  <c:v>71.5</c:v>
                </c:pt>
                <c:pt idx="18">
                  <c:v>72.400000000000006</c:v>
                </c:pt>
                <c:pt idx="19">
                  <c:v>69.349999999999994</c:v>
                </c:pt>
                <c:pt idx="20">
                  <c:v>71.325000000000003</c:v>
                </c:pt>
                <c:pt idx="21">
                  <c:v>73.05</c:v>
                </c:pt>
                <c:pt idx="22">
                  <c:v>78.875</c:v>
                </c:pt>
                <c:pt idx="23">
                  <c:v>65.775000000000006</c:v>
                </c:pt>
                <c:pt idx="24">
                  <c:v>83.974999999999994</c:v>
                </c:pt>
                <c:pt idx="25">
                  <c:v>76.875</c:v>
                </c:pt>
                <c:pt idx="26">
                  <c:v>62.45</c:v>
                </c:pt>
                <c:pt idx="27">
                  <c:v>79.375</c:v>
                </c:pt>
                <c:pt idx="28">
                  <c:v>76.5</c:v>
                </c:pt>
                <c:pt idx="29">
                  <c:v>70.900000000000006</c:v>
                </c:pt>
                <c:pt idx="30">
                  <c:v>71.150000000000006</c:v>
                </c:pt>
                <c:pt idx="31">
                  <c:v>69.325000000000003</c:v>
                </c:pt>
                <c:pt idx="32">
                  <c:v>78.2</c:v>
                </c:pt>
                <c:pt idx="33">
                  <c:v>78.224999999999994</c:v>
                </c:pt>
                <c:pt idx="34">
                  <c:v>67.075000000000003</c:v>
                </c:pt>
                <c:pt idx="35">
                  <c:v>79.2</c:v>
                </c:pt>
                <c:pt idx="36">
                  <c:v>59.35</c:v>
                </c:pt>
                <c:pt idx="37">
                  <c:v>72.974999999999994</c:v>
                </c:pt>
                <c:pt idx="38">
                  <c:v>63.774999999999999</c:v>
                </c:pt>
                <c:pt idx="39">
                  <c:v>68.275000000000006</c:v>
                </c:pt>
                <c:pt idx="40">
                  <c:v>69.75</c:v>
                </c:pt>
                <c:pt idx="41">
                  <c:v>56.7</c:v>
                </c:pt>
                <c:pt idx="42">
                  <c:v>73.45</c:v>
                </c:pt>
                <c:pt idx="43">
                  <c:v>79.5</c:v>
                </c:pt>
                <c:pt idx="44">
                  <c:v>82.575000000000003</c:v>
                </c:pt>
                <c:pt idx="45">
                  <c:v>65.325000000000003</c:v>
                </c:pt>
                <c:pt idx="46">
                  <c:v>75.375</c:v>
                </c:pt>
                <c:pt idx="47">
                  <c:v>60.975000000000001</c:v>
                </c:pt>
                <c:pt idx="48">
                  <c:v>74.55</c:v>
                </c:pt>
                <c:pt idx="49">
                  <c:v>82.7</c:v>
                </c:pt>
                <c:pt idx="50">
                  <c:v>81.924999999999997</c:v>
                </c:pt>
                <c:pt idx="51">
                  <c:v>75.424999999999997</c:v>
                </c:pt>
                <c:pt idx="52">
                  <c:v>54.4</c:v>
                </c:pt>
                <c:pt idx="53">
                  <c:v>73.8</c:v>
                </c:pt>
                <c:pt idx="54">
                  <c:v>84.8</c:v>
                </c:pt>
                <c:pt idx="55">
                  <c:v>58.875</c:v>
                </c:pt>
                <c:pt idx="56">
                  <c:v>76.325000000000003</c:v>
                </c:pt>
                <c:pt idx="57">
                  <c:v>79.400000000000006</c:v>
                </c:pt>
                <c:pt idx="58">
                  <c:v>56</c:v>
                </c:pt>
                <c:pt idx="59">
                  <c:v>64.7</c:v>
                </c:pt>
                <c:pt idx="60">
                  <c:v>72.974999999999994</c:v>
                </c:pt>
                <c:pt idx="61">
                  <c:v>79.75</c:v>
                </c:pt>
                <c:pt idx="62">
                  <c:v>56.024999999999999</c:v>
                </c:pt>
                <c:pt idx="63">
                  <c:v>81.2</c:v>
                </c:pt>
                <c:pt idx="64">
                  <c:v>76.474999999999994</c:v>
                </c:pt>
                <c:pt idx="65">
                  <c:v>67.275000000000006</c:v>
                </c:pt>
                <c:pt idx="66">
                  <c:v>54.225000000000001</c:v>
                </c:pt>
                <c:pt idx="67">
                  <c:v>69.95</c:v>
                </c:pt>
                <c:pt idx="68">
                  <c:v>71.650000000000006</c:v>
                </c:pt>
                <c:pt idx="69">
                  <c:v>73.125</c:v>
                </c:pt>
                <c:pt idx="70">
                  <c:v>68.625</c:v>
                </c:pt>
                <c:pt idx="71">
                  <c:v>84.924999999999997</c:v>
                </c:pt>
                <c:pt idx="72">
                  <c:v>78.95</c:v>
                </c:pt>
                <c:pt idx="73">
                  <c:v>68.275000000000006</c:v>
                </c:pt>
                <c:pt idx="74">
                  <c:v>80.575000000000003</c:v>
                </c:pt>
                <c:pt idx="75">
                  <c:v>77.7</c:v>
                </c:pt>
                <c:pt idx="76">
                  <c:v>75.849999999999994</c:v>
                </c:pt>
                <c:pt idx="77">
                  <c:v>57.125</c:v>
                </c:pt>
                <c:pt idx="78">
                  <c:v>87.3</c:v>
                </c:pt>
                <c:pt idx="79">
                  <c:v>58.725000000000001</c:v>
                </c:pt>
                <c:pt idx="80">
                  <c:v>83.2</c:v>
                </c:pt>
                <c:pt idx="81">
                  <c:v>79.150000000000006</c:v>
                </c:pt>
                <c:pt idx="82">
                  <c:v>74.45</c:v>
                </c:pt>
                <c:pt idx="83">
                  <c:v>65.400000000000006</c:v>
                </c:pt>
                <c:pt idx="84">
                  <c:v>70.849999999999994</c:v>
                </c:pt>
                <c:pt idx="85">
                  <c:v>71.075000000000003</c:v>
                </c:pt>
                <c:pt idx="86">
                  <c:v>61.475000000000001</c:v>
                </c:pt>
                <c:pt idx="87">
                  <c:v>81.05</c:v>
                </c:pt>
                <c:pt idx="88">
                  <c:v>68.95</c:v>
                </c:pt>
                <c:pt idx="89">
                  <c:v>69.25</c:v>
                </c:pt>
                <c:pt idx="90">
                  <c:v>68.55</c:v>
                </c:pt>
                <c:pt idx="91">
                  <c:v>72.05</c:v>
                </c:pt>
                <c:pt idx="92">
                  <c:v>74.724999999999994</c:v>
                </c:pt>
                <c:pt idx="93">
                  <c:v>76.099999999999994</c:v>
                </c:pt>
                <c:pt idx="94">
                  <c:v>75.974999999999994</c:v>
                </c:pt>
                <c:pt idx="95">
                  <c:v>74.45</c:v>
                </c:pt>
                <c:pt idx="96">
                  <c:v>74.625</c:v>
                </c:pt>
                <c:pt idx="97">
                  <c:v>68.375</c:v>
                </c:pt>
                <c:pt idx="98">
                  <c:v>74.3</c:v>
                </c:pt>
                <c:pt idx="99">
                  <c:v>70.25</c:v>
                </c:pt>
                <c:pt idx="100">
                  <c:v>82.2</c:v>
                </c:pt>
                <c:pt idx="101">
                  <c:v>74.25</c:v>
                </c:pt>
                <c:pt idx="102">
                  <c:v>81.325000000000003</c:v>
                </c:pt>
                <c:pt idx="103">
                  <c:v>72.825000000000003</c:v>
                </c:pt>
                <c:pt idx="104">
                  <c:v>75.349999999999994</c:v>
                </c:pt>
                <c:pt idx="105">
                  <c:v>75.674999999999997</c:v>
                </c:pt>
                <c:pt idx="106">
                  <c:v>72.599999999999994</c:v>
                </c:pt>
                <c:pt idx="107">
                  <c:v>72.25</c:v>
                </c:pt>
                <c:pt idx="108">
                  <c:v>74.599999999999994</c:v>
                </c:pt>
                <c:pt idx="109">
                  <c:v>79.05</c:v>
                </c:pt>
                <c:pt idx="110">
                  <c:v>68.325000000000003</c:v>
                </c:pt>
                <c:pt idx="111">
                  <c:v>80.55</c:v>
                </c:pt>
                <c:pt idx="112">
                  <c:v>68.575000000000003</c:v>
                </c:pt>
                <c:pt idx="113">
                  <c:v>71.974999999999994</c:v>
                </c:pt>
                <c:pt idx="114">
                  <c:v>69.8</c:v>
                </c:pt>
                <c:pt idx="115">
                  <c:v>52.85</c:v>
                </c:pt>
                <c:pt idx="116">
                  <c:v>61.6</c:v>
                </c:pt>
                <c:pt idx="117">
                  <c:v>74.400000000000006</c:v>
                </c:pt>
                <c:pt idx="118">
                  <c:v>74.45</c:v>
                </c:pt>
                <c:pt idx="119">
                  <c:v>77.174999999999997</c:v>
                </c:pt>
                <c:pt idx="120">
                  <c:v>72.375</c:v>
                </c:pt>
                <c:pt idx="121">
                  <c:v>70.325000000000003</c:v>
                </c:pt>
                <c:pt idx="122">
                  <c:v>81.95</c:v>
                </c:pt>
                <c:pt idx="123">
                  <c:v>78.650000000000006</c:v>
                </c:pt>
                <c:pt idx="124">
                  <c:v>82</c:v>
                </c:pt>
                <c:pt idx="125">
                  <c:v>77.525000000000006</c:v>
                </c:pt>
                <c:pt idx="126">
                  <c:v>73.3</c:v>
                </c:pt>
                <c:pt idx="127">
                  <c:v>70.125</c:v>
                </c:pt>
                <c:pt idx="128">
                  <c:v>55.4</c:v>
                </c:pt>
                <c:pt idx="129">
                  <c:v>62.825000000000003</c:v>
                </c:pt>
                <c:pt idx="130">
                  <c:v>84.45</c:v>
                </c:pt>
                <c:pt idx="131">
                  <c:v>76.599999999999994</c:v>
                </c:pt>
                <c:pt idx="132">
                  <c:v>79.7</c:v>
                </c:pt>
                <c:pt idx="133">
                  <c:v>68.724999999999994</c:v>
                </c:pt>
                <c:pt idx="134">
                  <c:v>68.55</c:v>
                </c:pt>
                <c:pt idx="135">
                  <c:v>75.900000000000006</c:v>
                </c:pt>
                <c:pt idx="136">
                  <c:v>81.575000000000003</c:v>
                </c:pt>
                <c:pt idx="137">
                  <c:v>73.325000000000003</c:v>
                </c:pt>
                <c:pt idx="138">
                  <c:v>61.174999999999997</c:v>
                </c:pt>
                <c:pt idx="139">
                  <c:v>72.724999999999994</c:v>
                </c:pt>
                <c:pt idx="140">
                  <c:v>72.775000000000006</c:v>
                </c:pt>
                <c:pt idx="141">
                  <c:v>74.599999999999994</c:v>
                </c:pt>
                <c:pt idx="142">
                  <c:v>69.599999999999994</c:v>
                </c:pt>
                <c:pt idx="143">
                  <c:v>69.099999999999994</c:v>
                </c:pt>
                <c:pt idx="144">
                  <c:v>72.974999999999994</c:v>
                </c:pt>
                <c:pt idx="145">
                  <c:v>71.575000000000003</c:v>
                </c:pt>
                <c:pt idx="146">
                  <c:v>76.924999999999997</c:v>
                </c:pt>
                <c:pt idx="147">
                  <c:v>70.05</c:v>
                </c:pt>
                <c:pt idx="148">
                  <c:v>85.474999999999994</c:v>
                </c:pt>
                <c:pt idx="149">
                  <c:v>74</c:v>
                </c:pt>
                <c:pt idx="150">
                  <c:v>76.974999999999994</c:v>
                </c:pt>
                <c:pt idx="151">
                  <c:v>75.95</c:v>
                </c:pt>
                <c:pt idx="152">
                  <c:v>75.7</c:v>
                </c:pt>
                <c:pt idx="153">
                  <c:v>74.275000000000006</c:v>
                </c:pt>
                <c:pt idx="154">
                  <c:v>74.25</c:v>
                </c:pt>
                <c:pt idx="155">
                  <c:v>77.825000000000003</c:v>
                </c:pt>
                <c:pt idx="156">
                  <c:v>71.650000000000006</c:v>
                </c:pt>
                <c:pt idx="157">
                  <c:v>78.974999999999994</c:v>
                </c:pt>
                <c:pt idx="158">
                  <c:v>73.825000000000003</c:v>
                </c:pt>
                <c:pt idx="159">
                  <c:v>78.025000000000006</c:v>
                </c:pt>
                <c:pt idx="160">
                  <c:v>66.8</c:v>
                </c:pt>
                <c:pt idx="161">
                  <c:v>68.825000000000003</c:v>
                </c:pt>
                <c:pt idx="162">
                  <c:v>79.275000000000006</c:v>
                </c:pt>
                <c:pt idx="163">
                  <c:v>81.2</c:v>
                </c:pt>
                <c:pt idx="164">
                  <c:v>71.849999999999994</c:v>
                </c:pt>
                <c:pt idx="165">
                  <c:v>73.125</c:v>
                </c:pt>
                <c:pt idx="166">
                  <c:v>75.75</c:v>
                </c:pt>
                <c:pt idx="167">
                  <c:v>75</c:v>
                </c:pt>
                <c:pt idx="168">
                  <c:v>81.825000000000003</c:v>
                </c:pt>
                <c:pt idx="169">
                  <c:v>75.400000000000006</c:v>
                </c:pt>
                <c:pt idx="170">
                  <c:v>73.400000000000006</c:v>
                </c:pt>
                <c:pt idx="171">
                  <c:v>75.400000000000006</c:v>
                </c:pt>
                <c:pt idx="172">
                  <c:v>78</c:v>
                </c:pt>
                <c:pt idx="173">
                  <c:v>66.05</c:v>
                </c:pt>
                <c:pt idx="174">
                  <c:v>81.775000000000006</c:v>
                </c:pt>
                <c:pt idx="175">
                  <c:v>66.575000000000003</c:v>
                </c:pt>
                <c:pt idx="176">
                  <c:v>81.400000000000006</c:v>
                </c:pt>
                <c:pt idx="177">
                  <c:v>75.974999999999994</c:v>
                </c:pt>
                <c:pt idx="178">
                  <c:v>79.025000000000006</c:v>
                </c:pt>
                <c:pt idx="179">
                  <c:v>70.275000000000006</c:v>
                </c:pt>
                <c:pt idx="180">
                  <c:v>69.174999999999997</c:v>
                </c:pt>
                <c:pt idx="181">
                  <c:v>72.900000000000006</c:v>
                </c:pt>
                <c:pt idx="182">
                  <c:v>79</c:v>
                </c:pt>
                <c:pt idx="183">
                  <c:v>67.05</c:v>
                </c:pt>
                <c:pt idx="184">
                  <c:v>67.5</c:v>
                </c:pt>
                <c:pt idx="185">
                  <c:v>76.224999999999994</c:v>
                </c:pt>
                <c:pt idx="186">
                  <c:v>65.150000000000006</c:v>
                </c:pt>
                <c:pt idx="187">
                  <c:v>66.174999999999997</c:v>
                </c:pt>
                <c:pt idx="188">
                  <c:v>67.349999999999994</c:v>
                </c:pt>
                <c:pt idx="189">
                  <c:v>69.025000000000006</c:v>
                </c:pt>
                <c:pt idx="190">
                  <c:v>75.25</c:v>
                </c:pt>
                <c:pt idx="191">
                  <c:v>61.424999999999997</c:v>
                </c:pt>
                <c:pt idx="192">
                  <c:v>74.3</c:v>
                </c:pt>
                <c:pt idx="193">
                  <c:v>73.55</c:v>
                </c:pt>
                <c:pt idx="194">
                  <c:v>81.525000000000006</c:v>
                </c:pt>
                <c:pt idx="195">
                  <c:v>64.650000000000006</c:v>
                </c:pt>
                <c:pt idx="196">
                  <c:v>74.8</c:v>
                </c:pt>
                <c:pt idx="197">
                  <c:v>67.849999999999994</c:v>
                </c:pt>
                <c:pt idx="198">
                  <c:v>73.325000000000003</c:v>
                </c:pt>
                <c:pt idx="199">
                  <c:v>59.825000000000003</c:v>
                </c:pt>
                <c:pt idx="200">
                  <c:v>71.325000000000003</c:v>
                </c:pt>
                <c:pt idx="201">
                  <c:v>66.900000000000006</c:v>
                </c:pt>
                <c:pt idx="202">
                  <c:v>67.275000000000006</c:v>
                </c:pt>
                <c:pt idx="203">
                  <c:v>60.6</c:v>
                </c:pt>
                <c:pt idx="204">
                  <c:v>74.55</c:v>
                </c:pt>
                <c:pt idx="205">
                  <c:v>76.625</c:v>
                </c:pt>
                <c:pt idx="206">
                  <c:v>76.55</c:v>
                </c:pt>
                <c:pt idx="207">
                  <c:v>75.3</c:v>
                </c:pt>
                <c:pt idx="208">
                  <c:v>81.224999999999994</c:v>
                </c:pt>
                <c:pt idx="209">
                  <c:v>72.55</c:v>
                </c:pt>
                <c:pt idx="210">
                  <c:v>71</c:v>
                </c:pt>
                <c:pt idx="211">
                  <c:v>74.7</c:v>
                </c:pt>
                <c:pt idx="212">
                  <c:v>73.275000000000006</c:v>
                </c:pt>
                <c:pt idx="213">
                  <c:v>65.25</c:v>
                </c:pt>
                <c:pt idx="214">
                  <c:v>65.55</c:v>
                </c:pt>
                <c:pt idx="215">
                  <c:v>72.174999999999997</c:v>
                </c:pt>
                <c:pt idx="216">
                  <c:v>77.849999999999994</c:v>
                </c:pt>
                <c:pt idx="217">
                  <c:v>59.274999999999999</c:v>
                </c:pt>
                <c:pt idx="218">
                  <c:v>64.400000000000006</c:v>
                </c:pt>
                <c:pt idx="219">
                  <c:v>67.95</c:v>
                </c:pt>
                <c:pt idx="220">
                  <c:v>77.125</c:v>
                </c:pt>
                <c:pt idx="221">
                  <c:v>64.349999999999994</c:v>
                </c:pt>
                <c:pt idx="222">
                  <c:v>65.424999999999997</c:v>
                </c:pt>
                <c:pt idx="223">
                  <c:v>59.125</c:v>
                </c:pt>
                <c:pt idx="224">
                  <c:v>69.525000000000006</c:v>
                </c:pt>
                <c:pt idx="225">
                  <c:v>74.674999999999997</c:v>
                </c:pt>
                <c:pt idx="226">
                  <c:v>77.849999999999994</c:v>
                </c:pt>
                <c:pt idx="227">
                  <c:v>75.875</c:v>
                </c:pt>
                <c:pt idx="228">
                  <c:v>68.5</c:v>
                </c:pt>
                <c:pt idx="229">
                  <c:v>72.349999999999994</c:v>
                </c:pt>
                <c:pt idx="230">
                  <c:v>61.975000000000001</c:v>
                </c:pt>
                <c:pt idx="231">
                  <c:v>74.7</c:v>
                </c:pt>
                <c:pt idx="232">
                  <c:v>68.724999999999994</c:v>
                </c:pt>
                <c:pt idx="233">
                  <c:v>66.55</c:v>
                </c:pt>
                <c:pt idx="234">
                  <c:v>77.3</c:v>
                </c:pt>
                <c:pt idx="235">
                  <c:v>85.55</c:v>
                </c:pt>
                <c:pt idx="236">
                  <c:v>61.875</c:v>
                </c:pt>
                <c:pt idx="237">
                  <c:v>71.400000000000006</c:v>
                </c:pt>
                <c:pt idx="238">
                  <c:v>76.625</c:v>
                </c:pt>
                <c:pt idx="239">
                  <c:v>69</c:v>
                </c:pt>
                <c:pt idx="240">
                  <c:v>72.8</c:v>
                </c:pt>
                <c:pt idx="241">
                  <c:v>74.775000000000006</c:v>
                </c:pt>
                <c:pt idx="242">
                  <c:v>65.674999999999997</c:v>
                </c:pt>
                <c:pt idx="243">
                  <c:v>75.650000000000006</c:v>
                </c:pt>
                <c:pt idx="244">
                  <c:v>65.174999999999997</c:v>
                </c:pt>
                <c:pt idx="245">
                  <c:v>79.625</c:v>
                </c:pt>
                <c:pt idx="246">
                  <c:v>74.424999999999997</c:v>
                </c:pt>
                <c:pt idx="247">
                  <c:v>57.625</c:v>
                </c:pt>
                <c:pt idx="248">
                  <c:v>73.875</c:v>
                </c:pt>
                <c:pt idx="249">
                  <c:v>78.849999999999994</c:v>
                </c:pt>
                <c:pt idx="250">
                  <c:v>74.075000000000003</c:v>
                </c:pt>
                <c:pt idx="251">
                  <c:v>74.349999999999994</c:v>
                </c:pt>
                <c:pt idx="252">
                  <c:v>56.575000000000003</c:v>
                </c:pt>
                <c:pt idx="253">
                  <c:v>63</c:v>
                </c:pt>
                <c:pt idx="254">
                  <c:v>56</c:v>
                </c:pt>
                <c:pt idx="255">
                  <c:v>54.475000000000001</c:v>
                </c:pt>
                <c:pt idx="256">
                  <c:v>70.575000000000003</c:v>
                </c:pt>
                <c:pt idx="257">
                  <c:v>67.7</c:v>
                </c:pt>
                <c:pt idx="258">
                  <c:v>69.924999999999997</c:v>
                </c:pt>
                <c:pt idx="259">
                  <c:v>73.875</c:v>
                </c:pt>
                <c:pt idx="260">
                  <c:v>76.3</c:v>
                </c:pt>
                <c:pt idx="261">
                  <c:v>81.525000000000006</c:v>
                </c:pt>
                <c:pt idx="262">
                  <c:v>67.400000000000006</c:v>
                </c:pt>
                <c:pt idx="263">
                  <c:v>83.25</c:v>
                </c:pt>
                <c:pt idx="264">
                  <c:v>78.375</c:v>
                </c:pt>
                <c:pt idx="265">
                  <c:v>61.6</c:v>
                </c:pt>
                <c:pt idx="266">
                  <c:v>73.25</c:v>
                </c:pt>
                <c:pt idx="267">
                  <c:v>66.2</c:v>
                </c:pt>
                <c:pt idx="268">
                  <c:v>73.5</c:v>
                </c:pt>
                <c:pt idx="269">
                  <c:v>71.474999999999994</c:v>
                </c:pt>
                <c:pt idx="270">
                  <c:v>65.75</c:v>
                </c:pt>
                <c:pt idx="271">
                  <c:v>57.95</c:v>
                </c:pt>
                <c:pt idx="272">
                  <c:v>70.525000000000006</c:v>
                </c:pt>
                <c:pt idx="273">
                  <c:v>76.349999999999994</c:v>
                </c:pt>
                <c:pt idx="274">
                  <c:v>74</c:v>
                </c:pt>
                <c:pt idx="275">
                  <c:v>66.75</c:v>
                </c:pt>
                <c:pt idx="276">
                  <c:v>73.95</c:v>
                </c:pt>
                <c:pt idx="277">
                  <c:v>71.7</c:v>
                </c:pt>
                <c:pt idx="278">
                  <c:v>68.674999999999997</c:v>
                </c:pt>
                <c:pt idx="279">
                  <c:v>81.099999999999994</c:v>
                </c:pt>
                <c:pt idx="280">
                  <c:v>63.9</c:v>
                </c:pt>
                <c:pt idx="281">
                  <c:v>76.55</c:v>
                </c:pt>
                <c:pt idx="282">
                  <c:v>58.575000000000003</c:v>
                </c:pt>
                <c:pt idx="283">
                  <c:v>72.349999999999994</c:v>
                </c:pt>
                <c:pt idx="284">
                  <c:v>67.099999999999994</c:v>
                </c:pt>
                <c:pt idx="285">
                  <c:v>71.474999999999994</c:v>
                </c:pt>
                <c:pt idx="286">
                  <c:v>75.2</c:v>
                </c:pt>
                <c:pt idx="287">
                  <c:v>74</c:v>
                </c:pt>
                <c:pt idx="288">
                  <c:v>72.2</c:v>
                </c:pt>
                <c:pt idx="289">
                  <c:v>67</c:v>
                </c:pt>
                <c:pt idx="290">
                  <c:v>65.099999999999994</c:v>
                </c:pt>
                <c:pt idx="291">
                  <c:v>78.150000000000006</c:v>
                </c:pt>
                <c:pt idx="292">
                  <c:v>85.95</c:v>
                </c:pt>
                <c:pt idx="293">
                  <c:v>62.674999999999997</c:v>
                </c:pt>
                <c:pt idx="294">
                  <c:v>66.8</c:v>
                </c:pt>
                <c:pt idx="295">
                  <c:v>56.75</c:v>
                </c:pt>
                <c:pt idx="296">
                  <c:v>73.3</c:v>
                </c:pt>
                <c:pt idx="297">
                  <c:v>72.474999999999994</c:v>
                </c:pt>
                <c:pt idx="298">
                  <c:v>74.75</c:v>
                </c:pt>
                <c:pt idx="299">
                  <c:v>70.924999999999997</c:v>
                </c:pt>
                <c:pt idx="300">
                  <c:v>64.825000000000003</c:v>
                </c:pt>
                <c:pt idx="301">
                  <c:v>81.174999999999997</c:v>
                </c:pt>
                <c:pt idx="302">
                  <c:v>71.3</c:v>
                </c:pt>
                <c:pt idx="303">
                  <c:v>66.275000000000006</c:v>
                </c:pt>
                <c:pt idx="304">
                  <c:v>84.25</c:v>
                </c:pt>
                <c:pt idx="305">
                  <c:v>72.974999999999994</c:v>
                </c:pt>
                <c:pt idx="306">
                  <c:v>70.375</c:v>
                </c:pt>
                <c:pt idx="307">
                  <c:v>60.6</c:v>
                </c:pt>
                <c:pt idx="308">
                  <c:v>70.674999999999997</c:v>
                </c:pt>
                <c:pt idx="309">
                  <c:v>74.424999999999997</c:v>
                </c:pt>
                <c:pt idx="310">
                  <c:v>66.45</c:v>
                </c:pt>
                <c:pt idx="311">
                  <c:v>53.725000000000001</c:v>
                </c:pt>
                <c:pt idx="312">
                  <c:v>74.25</c:v>
                </c:pt>
                <c:pt idx="313">
                  <c:v>68.674999999999997</c:v>
                </c:pt>
                <c:pt idx="314">
                  <c:v>60.5</c:v>
                </c:pt>
                <c:pt idx="315">
                  <c:v>55.375</c:v>
                </c:pt>
                <c:pt idx="316">
                  <c:v>55.95</c:v>
                </c:pt>
                <c:pt idx="317">
                  <c:v>73.5</c:v>
                </c:pt>
                <c:pt idx="318">
                  <c:v>74.349999999999994</c:v>
                </c:pt>
                <c:pt idx="319">
                  <c:v>74.2</c:v>
                </c:pt>
                <c:pt idx="320">
                  <c:v>69.775000000000006</c:v>
                </c:pt>
                <c:pt idx="321">
                  <c:v>69.325000000000003</c:v>
                </c:pt>
                <c:pt idx="322">
                  <c:v>67.8</c:v>
                </c:pt>
                <c:pt idx="323">
                  <c:v>82.775000000000006</c:v>
                </c:pt>
                <c:pt idx="324">
                  <c:v>81.25</c:v>
                </c:pt>
                <c:pt idx="325">
                  <c:v>73.099999999999994</c:v>
                </c:pt>
                <c:pt idx="326">
                  <c:v>65</c:v>
                </c:pt>
                <c:pt idx="327">
                  <c:v>75.575000000000003</c:v>
                </c:pt>
                <c:pt idx="328">
                  <c:v>69.025000000000006</c:v>
                </c:pt>
                <c:pt idx="329">
                  <c:v>56.8</c:v>
                </c:pt>
                <c:pt idx="330">
                  <c:v>79.150000000000006</c:v>
                </c:pt>
                <c:pt idx="331">
                  <c:v>79.625</c:v>
                </c:pt>
                <c:pt idx="332">
                  <c:v>66.275000000000006</c:v>
                </c:pt>
                <c:pt idx="333">
                  <c:v>65.25</c:v>
                </c:pt>
                <c:pt idx="334">
                  <c:v>76.025000000000006</c:v>
                </c:pt>
                <c:pt idx="335">
                  <c:v>76.2</c:v>
                </c:pt>
                <c:pt idx="336">
                  <c:v>82.1</c:v>
                </c:pt>
                <c:pt idx="337">
                  <c:v>79</c:v>
                </c:pt>
                <c:pt idx="338">
                  <c:v>64.224999999999994</c:v>
                </c:pt>
                <c:pt idx="339">
                  <c:v>66.724999999999994</c:v>
                </c:pt>
                <c:pt idx="340">
                  <c:v>80.55</c:v>
                </c:pt>
                <c:pt idx="341">
                  <c:v>77.3</c:v>
                </c:pt>
                <c:pt idx="342">
                  <c:v>74.125</c:v>
                </c:pt>
                <c:pt idx="343">
                  <c:v>74.224999999999994</c:v>
                </c:pt>
                <c:pt idx="344">
                  <c:v>75.2</c:v>
                </c:pt>
                <c:pt idx="345">
                  <c:v>81.724999999999994</c:v>
                </c:pt>
                <c:pt idx="346">
                  <c:v>72.75</c:v>
                </c:pt>
                <c:pt idx="347">
                  <c:v>62.7</c:v>
                </c:pt>
                <c:pt idx="348">
                  <c:v>70.275000000000006</c:v>
                </c:pt>
                <c:pt idx="349">
                  <c:v>63.5</c:v>
                </c:pt>
                <c:pt idx="350">
                  <c:v>72.325000000000003</c:v>
                </c:pt>
                <c:pt idx="351">
                  <c:v>77.125</c:v>
                </c:pt>
                <c:pt idx="352">
                  <c:v>70.849999999999994</c:v>
                </c:pt>
                <c:pt idx="353">
                  <c:v>65.2</c:v>
                </c:pt>
                <c:pt idx="354">
                  <c:v>75.875</c:v>
                </c:pt>
                <c:pt idx="355">
                  <c:v>58.15</c:v>
                </c:pt>
                <c:pt idx="356">
                  <c:v>76.150000000000006</c:v>
                </c:pt>
                <c:pt idx="357">
                  <c:v>67.95</c:v>
                </c:pt>
                <c:pt idx="358">
                  <c:v>71.55</c:v>
                </c:pt>
                <c:pt idx="359">
                  <c:v>75.349999999999994</c:v>
                </c:pt>
                <c:pt idx="360">
                  <c:v>61.924999999999997</c:v>
                </c:pt>
                <c:pt idx="361">
                  <c:v>59.524999999999999</c:v>
                </c:pt>
                <c:pt idx="362">
                  <c:v>70.825000000000003</c:v>
                </c:pt>
                <c:pt idx="363">
                  <c:v>69.525000000000006</c:v>
                </c:pt>
                <c:pt idx="364">
                  <c:v>69.8</c:v>
                </c:pt>
                <c:pt idx="365">
                  <c:v>79.2</c:v>
                </c:pt>
                <c:pt idx="366">
                  <c:v>72.150000000000006</c:v>
                </c:pt>
                <c:pt idx="367">
                  <c:v>67.025000000000006</c:v>
                </c:pt>
                <c:pt idx="368">
                  <c:v>68.974999999999994</c:v>
                </c:pt>
                <c:pt idx="369">
                  <c:v>68.55</c:v>
                </c:pt>
                <c:pt idx="370">
                  <c:v>70.099999999999994</c:v>
                </c:pt>
                <c:pt idx="371">
                  <c:v>60.75</c:v>
                </c:pt>
                <c:pt idx="372">
                  <c:v>63.725000000000001</c:v>
                </c:pt>
                <c:pt idx="373">
                  <c:v>71.924999999999997</c:v>
                </c:pt>
                <c:pt idx="374">
                  <c:v>67.400000000000006</c:v>
                </c:pt>
                <c:pt idx="375">
                  <c:v>74.45</c:v>
                </c:pt>
                <c:pt idx="376">
                  <c:v>69.3</c:v>
                </c:pt>
                <c:pt idx="377">
                  <c:v>74.55</c:v>
                </c:pt>
                <c:pt idx="378">
                  <c:v>54.7</c:v>
                </c:pt>
                <c:pt idx="379">
                  <c:v>69.95</c:v>
                </c:pt>
                <c:pt idx="380">
                  <c:v>79.775000000000006</c:v>
                </c:pt>
                <c:pt idx="381">
                  <c:v>81.45</c:v>
                </c:pt>
                <c:pt idx="382">
                  <c:v>71.3</c:v>
                </c:pt>
                <c:pt idx="383">
                  <c:v>62.875</c:v>
                </c:pt>
                <c:pt idx="384">
                  <c:v>70.474999999999994</c:v>
                </c:pt>
                <c:pt idx="385">
                  <c:v>85.775000000000006</c:v>
                </c:pt>
                <c:pt idx="386">
                  <c:v>67.474999999999994</c:v>
                </c:pt>
                <c:pt idx="387">
                  <c:v>67.474999999999994</c:v>
                </c:pt>
                <c:pt idx="388">
                  <c:v>48.024999999999999</c:v>
                </c:pt>
                <c:pt idx="389">
                  <c:v>73.974999999999994</c:v>
                </c:pt>
                <c:pt idx="390">
                  <c:v>66.2</c:v>
                </c:pt>
                <c:pt idx="391">
                  <c:v>68.075000000000003</c:v>
                </c:pt>
                <c:pt idx="392">
                  <c:v>50.4</c:v>
                </c:pt>
                <c:pt idx="393">
                  <c:v>74.325000000000003</c:v>
                </c:pt>
                <c:pt idx="394">
                  <c:v>68.474999999999994</c:v>
                </c:pt>
                <c:pt idx="395">
                  <c:v>72.625</c:v>
                </c:pt>
                <c:pt idx="396">
                  <c:v>60.024999999999999</c:v>
                </c:pt>
                <c:pt idx="397">
                  <c:v>60.325000000000003</c:v>
                </c:pt>
                <c:pt idx="398">
                  <c:v>68.075000000000003</c:v>
                </c:pt>
                <c:pt idx="399">
                  <c:v>65.474999999999994</c:v>
                </c:pt>
                <c:pt idx="400">
                  <c:v>73.525000000000006</c:v>
                </c:pt>
                <c:pt idx="401">
                  <c:v>79.25</c:v>
                </c:pt>
                <c:pt idx="402">
                  <c:v>63.6</c:v>
                </c:pt>
                <c:pt idx="403">
                  <c:v>72.724999999999994</c:v>
                </c:pt>
                <c:pt idx="404">
                  <c:v>77.7</c:v>
                </c:pt>
                <c:pt idx="405">
                  <c:v>75.849999999999994</c:v>
                </c:pt>
                <c:pt idx="406">
                  <c:v>68.05</c:v>
                </c:pt>
                <c:pt idx="407">
                  <c:v>70.224999999999994</c:v>
                </c:pt>
                <c:pt idx="408">
                  <c:v>68.2</c:v>
                </c:pt>
                <c:pt idx="409">
                  <c:v>68.349999999999994</c:v>
                </c:pt>
                <c:pt idx="410">
                  <c:v>61.625</c:v>
                </c:pt>
                <c:pt idx="411">
                  <c:v>65.05</c:v>
                </c:pt>
                <c:pt idx="412">
                  <c:v>79.275000000000006</c:v>
                </c:pt>
                <c:pt idx="413">
                  <c:v>67.45</c:v>
                </c:pt>
                <c:pt idx="414">
                  <c:v>69.974999999999994</c:v>
                </c:pt>
                <c:pt idx="415">
                  <c:v>76.75</c:v>
                </c:pt>
                <c:pt idx="416">
                  <c:v>79.599999999999994</c:v>
                </c:pt>
                <c:pt idx="417">
                  <c:v>84.15</c:v>
                </c:pt>
                <c:pt idx="418">
                  <c:v>74.099999999999994</c:v>
                </c:pt>
                <c:pt idx="419">
                  <c:v>68.625</c:v>
                </c:pt>
                <c:pt idx="420">
                  <c:v>78.05</c:v>
                </c:pt>
                <c:pt idx="421">
                  <c:v>67.400000000000006</c:v>
                </c:pt>
                <c:pt idx="422">
                  <c:v>65.7</c:v>
                </c:pt>
                <c:pt idx="423">
                  <c:v>72.8</c:v>
                </c:pt>
                <c:pt idx="424">
                  <c:v>73.325000000000003</c:v>
                </c:pt>
                <c:pt idx="425">
                  <c:v>75.724999999999994</c:v>
                </c:pt>
                <c:pt idx="426">
                  <c:v>73.150000000000006</c:v>
                </c:pt>
                <c:pt idx="427">
                  <c:v>57.6</c:v>
                </c:pt>
                <c:pt idx="428">
                  <c:v>74.05</c:v>
                </c:pt>
                <c:pt idx="429">
                  <c:v>64.224999999999994</c:v>
                </c:pt>
                <c:pt idx="430">
                  <c:v>68.275000000000006</c:v>
                </c:pt>
                <c:pt idx="431">
                  <c:v>64.474999999999994</c:v>
                </c:pt>
                <c:pt idx="432">
                  <c:v>70</c:v>
                </c:pt>
                <c:pt idx="433">
                  <c:v>72.25</c:v>
                </c:pt>
                <c:pt idx="434">
                  <c:v>79.174999999999997</c:v>
                </c:pt>
                <c:pt idx="435">
                  <c:v>71.8</c:v>
                </c:pt>
                <c:pt idx="436">
                  <c:v>70.650000000000006</c:v>
                </c:pt>
                <c:pt idx="437">
                  <c:v>60.9</c:v>
                </c:pt>
                <c:pt idx="438">
                  <c:v>71.275000000000006</c:v>
                </c:pt>
                <c:pt idx="439">
                  <c:v>69.674999999999997</c:v>
                </c:pt>
                <c:pt idx="440">
                  <c:v>65.2</c:v>
                </c:pt>
                <c:pt idx="441">
                  <c:v>78.325000000000003</c:v>
                </c:pt>
                <c:pt idx="442">
                  <c:v>59.524999999999999</c:v>
                </c:pt>
                <c:pt idx="443">
                  <c:v>71.5</c:v>
                </c:pt>
                <c:pt idx="444">
                  <c:v>64.25</c:v>
                </c:pt>
                <c:pt idx="445">
                  <c:v>63.85</c:v>
                </c:pt>
                <c:pt idx="446">
                  <c:v>58.825000000000003</c:v>
                </c:pt>
                <c:pt idx="447">
                  <c:v>70.825000000000003</c:v>
                </c:pt>
                <c:pt idx="448">
                  <c:v>69.525000000000006</c:v>
                </c:pt>
                <c:pt idx="449">
                  <c:v>62.625</c:v>
                </c:pt>
                <c:pt idx="450">
                  <c:v>59.1</c:v>
                </c:pt>
                <c:pt idx="451">
                  <c:v>69.224999999999994</c:v>
                </c:pt>
                <c:pt idx="452">
                  <c:v>56.975000000000001</c:v>
                </c:pt>
                <c:pt idx="453">
                  <c:v>66.474999999999994</c:v>
                </c:pt>
                <c:pt idx="454">
                  <c:v>81.95</c:v>
                </c:pt>
                <c:pt idx="455">
                  <c:v>62.55</c:v>
                </c:pt>
                <c:pt idx="456">
                  <c:v>74.224999999999994</c:v>
                </c:pt>
                <c:pt idx="457">
                  <c:v>69.5</c:v>
                </c:pt>
                <c:pt idx="458">
                  <c:v>63.8</c:v>
                </c:pt>
                <c:pt idx="459">
                  <c:v>62.45</c:v>
                </c:pt>
                <c:pt idx="460">
                  <c:v>73.150000000000006</c:v>
                </c:pt>
                <c:pt idx="461">
                  <c:v>58.375</c:v>
                </c:pt>
                <c:pt idx="462">
                  <c:v>58.424999999999997</c:v>
                </c:pt>
                <c:pt idx="463">
                  <c:v>70.75</c:v>
                </c:pt>
                <c:pt idx="464">
                  <c:v>69.875</c:v>
                </c:pt>
                <c:pt idx="465">
                  <c:v>71.849999999999994</c:v>
                </c:pt>
                <c:pt idx="466">
                  <c:v>77.474999999999994</c:v>
                </c:pt>
                <c:pt idx="467">
                  <c:v>70.275000000000006</c:v>
                </c:pt>
                <c:pt idx="468">
                  <c:v>64.45</c:v>
                </c:pt>
                <c:pt idx="469">
                  <c:v>70.174999999999997</c:v>
                </c:pt>
                <c:pt idx="470">
                  <c:v>63.25</c:v>
                </c:pt>
                <c:pt idx="471">
                  <c:v>79.575000000000003</c:v>
                </c:pt>
                <c:pt idx="472">
                  <c:v>64.625</c:v>
                </c:pt>
                <c:pt idx="473">
                  <c:v>62.65</c:v>
                </c:pt>
                <c:pt idx="474">
                  <c:v>66.400000000000006</c:v>
                </c:pt>
                <c:pt idx="475">
                  <c:v>64.025000000000006</c:v>
                </c:pt>
                <c:pt idx="476">
                  <c:v>67.75</c:v>
                </c:pt>
                <c:pt idx="477">
                  <c:v>61.15</c:v>
                </c:pt>
                <c:pt idx="478">
                  <c:v>75.325000000000003</c:v>
                </c:pt>
                <c:pt idx="479">
                  <c:v>73.05</c:v>
                </c:pt>
                <c:pt idx="480">
                  <c:v>80.525000000000006</c:v>
                </c:pt>
                <c:pt idx="481">
                  <c:v>62.95</c:v>
                </c:pt>
                <c:pt idx="482">
                  <c:v>73.424999999999997</c:v>
                </c:pt>
                <c:pt idx="483">
                  <c:v>60.55</c:v>
                </c:pt>
                <c:pt idx="484">
                  <c:v>66.849999999999994</c:v>
                </c:pt>
                <c:pt idx="485">
                  <c:v>78.8</c:v>
                </c:pt>
                <c:pt idx="486">
                  <c:v>73.7</c:v>
                </c:pt>
                <c:pt idx="487">
                  <c:v>60.274999999999999</c:v>
                </c:pt>
                <c:pt idx="488">
                  <c:v>81.575000000000003</c:v>
                </c:pt>
                <c:pt idx="489">
                  <c:v>69.775000000000006</c:v>
                </c:pt>
                <c:pt idx="490">
                  <c:v>69.900000000000006</c:v>
                </c:pt>
                <c:pt idx="491">
                  <c:v>73.05</c:v>
                </c:pt>
                <c:pt idx="492">
                  <c:v>57.85</c:v>
                </c:pt>
                <c:pt idx="493">
                  <c:v>69.275000000000006</c:v>
                </c:pt>
                <c:pt idx="494">
                  <c:v>83.724999999999994</c:v>
                </c:pt>
                <c:pt idx="495">
                  <c:v>77.650000000000006</c:v>
                </c:pt>
                <c:pt idx="496">
                  <c:v>69.375</c:v>
                </c:pt>
                <c:pt idx="497">
                  <c:v>69.424999999999997</c:v>
                </c:pt>
                <c:pt idx="498">
                  <c:v>78.575000000000003</c:v>
                </c:pt>
                <c:pt idx="499">
                  <c:v>67.55</c:v>
                </c:pt>
                <c:pt idx="500">
                  <c:v>65.150000000000006</c:v>
                </c:pt>
                <c:pt idx="501">
                  <c:v>64.099999999999994</c:v>
                </c:pt>
                <c:pt idx="502">
                  <c:v>61.774999999999999</c:v>
                </c:pt>
                <c:pt idx="503">
                  <c:v>64.150000000000006</c:v>
                </c:pt>
                <c:pt idx="504">
                  <c:v>53.125</c:v>
                </c:pt>
                <c:pt idx="505">
                  <c:v>74.05</c:v>
                </c:pt>
                <c:pt idx="506">
                  <c:v>66.45</c:v>
                </c:pt>
                <c:pt idx="507">
                  <c:v>59.7</c:v>
                </c:pt>
                <c:pt idx="508">
                  <c:v>65.2</c:v>
                </c:pt>
                <c:pt idx="509">
                  <c:v>72.775000000000006</c:v>
                </c:pt>
                <c:pt idx="510">
                  <c:v>76.575000000000003</c:v>
                </c:pt>
                <c:pt idx="511">
                  <c:v>69.45</c:v>
                </c:pt>
                <c:pt idx="512">
                  <c:v>81.95</c:v>
                </c:pt>
                <c:pt idx="513">
                  <c:v>69.95</c:v>
                </c:pt>
                <c:pt idx="514">
                  <c:v>63.125</c:v>
                </c:pt>
                <c:pt idx="515">
                  <c:v>61.1</c:v>
                </c:pt>
                <c:pt idx="516">
                  <c:v>66.95</c:v>
                </c:pt>
                <c:pt idx="517">
                  <c:v>61.024999999999999</c:v>
                </c:pt>
                <c:pt idx="518">
                  <c:v>62.55</c:v>
                </c:pt>
                <c:pt idx="519">
                  <c:v>70.275000000000006</c:v>
                </c:pt>
                <c:pt idx="520">
                  <c:v>75.400000000000006</c:v>
                </c:pt>
                <c:pt idx="521">
                  <c:v>62.7</c:v>
                </c:pt>
                <c:pt idx="522">
                  <c:v>64</c:v>
                </c:pt>
                <c:pt idx="523">
                  <c:v>58.424999999999997</c:v>
                </c:pt>
                <c:pt idx="524">
                  <c:v>69.575000000000003</c:v>
                </c:pt>
                <c:pt idx="525">
                  <c:v>64.875</c:v>
                </c:pt>
                <c:pt idx="526">
                  <c:v>72.174999999999997</c:v>
                </c:pt>
                <c:pt idx="527">
                  <c:v>71.174999999999997</c:v>
                </c:pt>
                <c:pt idx="528">
                  <c:v>77.625</c:v>
                </c:pt>
                <c:pt idx="529">
                  <c:v>71.3</c:v>
                </c:pt>
                <c:pt idx="530">
                  <c:v>74.625</c:v>
                </c:pt>
                <c:pt idx="531">
                  <c:v>56.225000000000001</c:v>
                </c:pt>
                <c:pt idx="532">
                  <c:v>69.325000000000003</c:v>
                </c:pt>
                <c:pt idx="533">
                  <c:v>70.55</c:v>
                </c:pt>
                <c:pt idx="534">
                  <c:v>74.45</c:v>
                </c:pt>
                <c:pt idx="535">
                  <c:v>81.224999999999994</c:v>
                </c:pt>
                <c:pt idx="536">
                  <c:v>84.95</c:v>
                </c:pt>
                <c:pt idx="537">
                  <c:v>67.025000000000006</c:v>
                </c:pt>
                <c:pt idx="538">
                  <c:v>76.974999999999994</c:v>
                </c:pt>
                <c:pt idx="539">
                  <c:v>72.75</c:v>
                </c:pt>
                <c:pt idx="540">
                  <c:v>56.05</c:v>
                </c:pt>
                <c:pt idx="541">
                  <c:v>67.974999999999994</c:v>
                </c:pt>
                <c:pt idx="542">
                  <c:v>52.125</c:v>
                </c:pt>
                <c:pt idx="543">
                  <c:v>74.674999999999997</c:v>
                </c:pt>
                <c:pt idx="544">
                  <c:v>57.424999999999997</c:v>
                </c:pt>
                <c:pt idx="545">
                  <c:v>64.724999999999994</c:v>
                </c:pt>
                <c:pt idx="546">
                  <c:v>73.724999999999994</c:v>
                </c:pt>
                <c:pt idx="547">
                  <c:v>68.45</c:v>
                </c:pt>
                <c:pt idx="548">
                  <c:v>64.025000000000006</c:v>
                </c:pt>
                <c:pt idx="549">
                  <c:v>74.275000000000006</c:v>
                </c:pt>
                <c:pt idx="550">
                  <c:v>70.45</c:v>
                </c:pt>
                <c:pt idx="551">
                  <c:v>73.8</c:v>
                </c:pt>
                <c:pt idx="552">
                  <c:v>75.375</c:v>
                </c:pt>
                <c:pt idx="553">
                  <c:v>70.75</c:v>
                </c:pt>
                <c:pt idx="554">
                  <c:v>56.85</c:v>
                </c:pt>
                <c:pt idx="555">
                  <c:v>84.724999999999994</c:v>
                </c:pt>
                <c:pt idx="556">
                  <c:v>69.674999999999997</c:v>
                </c:pt>
                <c:pt idx="557">
                  <c:v>66.525000000000006</c:v>
                </c:pt>
                <c:pt idx="558">
                  <c:v>51.575000000000003</c:v>
                </c:pt>
                <c:pt idx="559">
                  <c:v>68.275000000000006</c:v>
                </c:pt>
                <c:pt idx="560">
                  <c:v>63.75</c:v>
                </c:pt>
                <c:pt idx="561">
                  <c:v>70.724999999999994</c:v>
                </c:pt>
                <c:pt idx="562">
                  <c:v>59.875</c:v>
                </c:pt>
                <c:pt idx="563">
                  <c:v>64.7</c:v>
                </c:pt>
                <c:pt idx="564">
                  <c:v>56.424999999999997</c:v>
                </c:pt>
                <c:pt idx="565">
                  <c:v>62.625</c:v>
                </c:pt>
                <c:pt idx="566">
                  <c:v>64.099999999999994</c:v>
                </c:pt>
                <c:pt idx="567">
                  <c:v>69.875</c:v>
                </c:pt>
                <c:pt idx="568">
                  <c:v>72.8</c:v>
                </c:pt>
                <c:pt idx="569">
                  <c:v>77.025000000000006</c:v>
                </c:pt>
                <c:pt idx="570">
                  <c:v>63.35</c:v>
                </c:pt>
                <c:pt idx="571">
                  <c:v>74.224999999999994</c:v>
                </c:pt>
                <c:pt idx="572">
                  <c:v>65.849999999999994</c:v>
                </c:pt>
                <c:pt idx="573">
                  <c:v>72.174999999999997</c:v>
                </c:pt>
                <c:pt idx="574">
                  <c:v>62</c:v>
                </c:pt>
                <c:pt idx="575">
                  <c:v>78.75</c:v>
                </c:pt>
                <c:pt idx="576">
                  <c:v>76.650000000000006</c:v>
                </c:pt>
                <c:pt idx="577">
                  <c:v>69.400000000000006</c:v>
                </c:pt>
                <c:pt idx="578">
                  <c:v>75.025000000000006</c:v>
                </c:pt>
                <c:pt idx="579">
                  <c:v>75.900000000000006</c:v>
                </c:pt>
                <c:pt idx="580">
                  <c:v>74.775000000000006</c:v>
                </c:pt>
                <c:pt idx="581">
                  <c:v>60.65</c:v>
                </c:pt>
                <c:pt idx="582">
                  <c:v>83.275000000000006</c:v>
                </c:pt>
                <c:pt idx="583">
                  <c:v>71.075000000000003</c:v>
                </c:pt>
                <c:pt idx="584">
                  <c:v>60.75</c:v>
                </c:pt>
                <c:pt idx="585">
                  <c:v>69.275000000000006</c:v>
                </c:pt>
                <c:pt idx="586">
                  <c:v>55.75</c:v>
                </c:pt>
                <c:pt idx="587">
                  <c:v>62.7</c:v>
                </c:pt>
                <c:pt idx="588">
                  <c:v>60.75</c:v>
                </c:pt>
                <c:pt idx="589">
                  <c:v>75</c:v>
                </c:pt>
                <c:pt idx="590">
                  <c:v>73.575000000000003</c:v>
                </c:pt>
                <c:pt idx="591">
                  <c:v>63.625</c:v>
                </c:pt>
                <c:pt idx="592">
                  <c:v>69.174999999999997</c:v>
                </c:pt>
                <c:pt idx="593">
                  <c:v>78.724999999999994</c:v>
                </c:pt>
                <c:pt idx="594">
                  <c:v>60.975000000000001</c:v>
                </c:pt>
                <c:pt idx="595">
                  <c:v>75.875</c:v>
                </c:pt>
                <c:pt idx="596">
                  <c:v>81.599999999999994</c:v>
                </c:pt>
                <c:pt idx="597">
                  <c:v>69.825000000000003</c:v>
                </c:pt>
                <c:pt idx="598">
                  <c:v>69.7</c:v>
                </c:pt>
                <c:pt idx="599">
                  <c:v>57.3</c:v>
                </c:pt>
                <c:pt idx="600">
                  <c:v>53.325000000000003</c:v>
                </c:pt>
                <c:pt idx="601">
                  <c:v>63.174999999999997</c:v>
                </c:pt>
                <c:pt idx="602">
                  <c:v>66.474999999999994</c:v>
                </c:pt>
                <c:pt idx="603">
                  <c:v>79.825000000000003</c:v>
                </c:pt>
                <c:pt idx="604">
                  <c:v>80.825000000000003</c:v>
                </c:pt>
                <c:pt idx="605">
                  <c:v>59.975000000000001</c:v>
                </c:pt>
                <c:pt idx="606">
                  <c:v>78.099999999999994</c:v>
                </c:pt>
                <c:pt idx="607">
                  <c:v>65.849999999999994</c:v>
                </c:pt>
                <c:pt idx="608">
                  <c:v>65.05</c:v>
                </c:pt>
                <c:pt idx="609">
                  <c:v>69.3</c:v>
                </c:pt>
                <c:pt idx="610">
                  <c:v>81.2</c:v>
                </c:pt>
                <c:pt idx="611">
                  <c:v>69.55</c:v>
                </c:pt>
                <c:pt idx="612">
                  <c:v>59.725000000000001</c:v>
                </c:pt>
                <c:pt idx="613">
                  <c:v>70.599999999999994</c:v>
                </c:pt>
                <c:pt idx="614">
                  <c:v>72.375</c:v>
                </c:pt>
                <c:pt idx="615">
                  <c:v>63.075000000000003</c:v>
                </c:pt>
                <c:pt idx="616">
                  <c:v>78.174999999999997</c:v>
                </c:pt>
                <c:pt idx="617">
                  <c:v>52.2</c:v>
                </c:pt>
                <c:pt idx="618">
                  <c:v>70.724999999999994</c:v>
                </c:pt>
                <c:pt idx="619">
                  <c:v>60.45</c:v>
                </c:pt>
                <c:pt idx="620">
                  <c:v>69.900000000000006</c:v>
                </c:pt>
                <c:pt idx="621">
                  <c:v>68.55</c:v>
                </c:pt>
                <c:pt idx="622">
                  <c:v>56.35</c:v>
                </c:pt>
                <c:pt idx="623">
                  <c:v>63.95</c:v>
                </c:pt>
                <c:pt idx="624">
                  <c:v>71.174999999999997</c:v>
                </c:pt>
                <c:pt idx="625">
                  <c:v>77.525000000000006</c:v>
                </c:pt>
                <c:pt idx="626">
                  <c:v>74.95</c:v>
                </c:pt>
                <c:pt idx="627">
                  <c:v>55.125</c:v>
                </c:pt>
                <c:pt idx="628">
                  <c:v>87.5</c:v>
                </c:pt>
                <c:pt idx="629">
                  <c:v>75.075000000000003</c:v>
                </c:pt>
                <c:pt idx="630">
                  <c:v>73.099999999999994</c:v>
                </c:pt>
                <c:pt idx="631">
                  <c:v>66.5</c:v>
                </c:pt>
                <c:pt idx="632">
                  <c:v>72.075000000000003</c:v>
                </c:pt>
                <c:pt idx="633">
                  <c:v>62.174999999999997</c:v>
                </c:pt>
                <c:pt idx="634">
                  <c:v>59.6</c:v>
                </c:pt>
                <c:pt idx="635">
                  <c:v>73</c:v>
                </c:pt>
                <c:pt idx="636">
                  <c:v>65.174999999999997</c:v>
                </c:pt>
                <c:pt idx="637">
                  <c:v>59.674999999999997</c:v>
                </c:pt>
                <c:pt idx="638">
                  <c:v>84.15</c:v>
                </c:pt>
                <c:pt idx="639">
                  <c:v>74.400000000000006</c:v>
                </c:pt>
                <c:pt idx="640">
                  <c:v>76.875</c:v>
                </c:pt>
                <c:pt idx="641">
                  <c:v>66</c:v>
                </c:pt>
                <c:pt idx="642">
                  <c:v>67.5</c:v>
                </c:pt>
                <c:pt idx="643">
                  <c:v>57.85</c:v>
                </c:pt>
                <c:pt idx="644">
                  <c:v>69.525000000000006</c:v>
                </c:pt>
                <c:pt idx="645">
                  <c:v>62.1</c:v>
                </c:pt>
                <c:pt idx="646">
                  <c:v>73.924999999999997</c:v>
                </c:pt>
                <c:pt idx="647">
                  <c:v>64.474999999999994</c:v>
                </c:pt>
                <c:pt idx="648">
                  <c:v>68</c:v>
                </c:pt>
                <c:pt idx="649">
                  <c:v>74.8</c:v>
                </c:pt>
                <c:pt idx="650">
                  <c:v>75.099999999999994</c:v>
                </c:pt>
                <c:pt idx="651">
                  <c:v>72.25</c:v>
                </c:pt>
                <c:pt idx="652">
                  <c:v>62.3</c:v>
                </c:pt>
                <c:pt idx="653">
                  <c:v>66.075000000000003</c:v>
                </c:pt>
                <c:pt idx="654">
                  <c:v>73.45</c:v>
                </c:pt>
                <c:pt idx="655">
                  <c:v>61.8</c:v>
                </c:pt>
                <c:pt idx="656">
                  <c:v>71.325000000000003</c:v>
                </c:pt>
                <c:pt idx="657">
                  <c:v>66.2</c:v>
                </c:pt>
                <c:pt idx="658">
                  <c:v>82.875</c:v>
                </c:pt>
                <c:pt idx="659">
                  <c:v>72.150000000000006</c:v>
                </c:pt>
                <c:pt idx="660">
                  <c:v>68.525000000000006</c:v>
                </c:pt>
                <c:pt idx="661">
                  <c:v>66.075000000000003</c:v>
                </c:pt>
                <c:pt idx="662">
                  <c:v>77.375</c:v>
                </c:pt>
                <c:pt idx="663">
                  <c:v>66.575000000000003</c:v>
                </c:pt>
                <c:pt idx="664">
                  <c:v>70.400000000000006</c:v>
                </c:pt>
                <c:pt idx="665">
                  <c:v>60.024999999999999</c:v>
                </c:pt>
                <c:pt idx="666">
                  <c:v>62.2</c:v>
                </c:pt>
                <c:pt idx="667">
                  <c:v>58.1</c:v>
                </c:pt>
                <c:pt idx="668">
                  <c:v>81.025000000000006</c:v>
                </c:pt>
                <c:pt idx="669">
                  <c:v>53.7</c:v>
                </c:pt>
                <c:pt idx="670">
                  <c:v>44.75</c:v>
                </c:pt>
                <c:pt idx="671">
                  <c:v>61.65</c:v>
                </c:pt>
                <c:pt idx="672">
                  <c:v>74.525000000000006</c:v>
                </c:pt>
                <c:pt idx="673">
                  <c:v>69.5</c:v>
                </c:pt>
                <c:pt idx="674">
                  <c:v>67.8</c:v>
                </c:pt>
                <c:pt idx="675">
                  <c:v>63.35</c:v>
                </c:pt>
                <c:pt idx="676">
                  <c:v>71.025000000000006</c:v>
                </c:pt>
                <c:pt idx="677">
                  <c:v>75.2</c:v>
                </c:pt>
                <c:pt idx="678">
                  <c:v>79.75</c:v>
                </c:pt>
                <c:pt idx="679">
                  <c:v>69.349999999999994</c:v>
                </c:pt>
                <c:pt idx="680">
                  <c:v>82.75</c:v>
                </c:pt>
                <c:pt idx="681">
                  <c:v>76.974999999999994</c:v>
                </c:pt>
                <c:pt idx="682">
                  <c:v>71.3</c:v>
                </c:pt>
                <c:pt idx="683">
                  <c:v>62.274999999999999</c:v>
                </c:pt>
                <c:pt idx="684">
                  <c:v>72.150000000000006</c:v>
                </c:pt>
                <c:pt idx="685">
                  <c:v>58.65</c:v>
                </c:pt>
                <c:pt idx="686">
                  <c:v>80.825000000000003</c:v>
                </c:pt>
                <c:pt idx="687">
                  <c:v>78.2</c:v>
                </c:pt>
                <c:pt idx="688">
                  <c:v>77.05</c:v>
                </c:pt>
                <c:pt idx="689">
                  <c:v>62.575000000000003</c:v>
                </c:pt>
                <c:pt idx="690">
                  <c:v>69.575000000000003</c:v>
                </c:pt>
                <c:pt idx="691">
                  <c:v>61.875</c:v>
                </c:pt>
                <c:pt idx="692">
                  <c:v>63.674999999999997</c:v>
                </c:pt>
                <c:pt idx="693">
                  <c:v>64.599999999999994</c:v>
                </c:pt>
                <c:pt idx="694">
                  <c:v>75.55</c:v>
                </c:pt>
                <c:pt idx="695">
                  <c:v>67.55</c:v>
                </c:pt>
                <c:pt idx="696">
                  <c:v>72.674999999999997</c:v>
                </c:pt>
                <c:pt idx="697">
                  <c:v>61.225000000000001</c:v>
                </c:pt>
                <c:pt idx="698">
                  <c:v>57.05</c:v>
                </c:pt>
                <c:pt idx="699">
                  <c:v>61.024999999999999</c:v>
                </c:pt>
                <c:pt idx="700">
                  <c:v>77.825000000000003</c:v>
                </c:pt>
                <c:pt idx="701">
                  <c:v>72.875</c:v>
                </c:pt>
                <c:pt idx="702">
                  <c:v>77.45</c:v>
                </c:pt>
                <c:pt idx="703">
                  <c:v>71.400000000000006</c:v>
                </c:pt>
                <c:pt idx="704">
                  <c:v>65.525000000000006</c:v>
                </c:pt>
                <c:pt idx="705">
                  <c:v>75</c:v>
                </c:pt>
                <c:pt idx="706">
                  <c:v>53.65</c:v>
                </c:pt>
                <c:pt idx="707">
                  <c:v>68.875</c:v>
                </c:pt>
                <c:pt idx="708">
                  <c:v>69.150000000000006</c:v>
                </c:pt>
                <c:pt idx="709">
                  <c:v>68.125</c:v>
                </c:pt>
                <c:pt idx="710">
                  <c:v>71.7</c:v>
                </c:pt>
                <c:pt idx="711">
                  <c:v>56.475000000000001</c:v>
                </c:pt>
                <c:pt idx="712">
                  <c:v>68.224999999999994</c:v>
                </c:pt>
                <c:pt idx="713">
                  <c:v>54.274999999999999</c:v>
                </c:pt>
                <c:pt idx="714">
                  <c:v>73.025000000000006</c:v>
                </c:pt>
                <c:pt idx="715">
                  <c:v>68.674999999999997</c:v>
                </c:pt>
                <c:pt idx="716">
                  <c:v>83.525000000000006</c:v>
                </c:pt>
                <c:pt idx="717">
                  <c:v>67.599999999999994</c:v>
                </c:pt>
                <c:pt idx="718">
                  <c:v>72.95</c:v>
                </c:pt>
                <c:pt idx="719">
                  <c:v>49.5</c:v>
                </c:pt>
                <c:pt idx="720">
                  <c:v>53.85</c:v>
                </c:pt>
                <c:pt idx="721">
                  <c:v>53.65</c:v>
                </c:pt>
                <c:pt idx="722">
                  <c:v>66.349999999999994</c:v>
                </c:pt>
                <c:pt idx="723">
                  <c:v>81.575000000000003</c:v>
                </c:pt>
                <c:pt idx="724">
                  <c:v>55.95</c:v>
                </c:pt>
                <c:pt idx="725">
                  <c:v>58.45</c:v>
                </c:pt>
                <c:pt idx="726">
                  <c:v>84.375</c:v>
                </c:pt>
                <c:pt idx="727">
                  <c:v>57.325000000000003</c:v>
                </c:pt>
                <c:pt idx="728">
                  <c:v>60.075000000000003</c:v>
                </c:pt>
                <c:pt idx="729">
                  <c:v>74.099999999999994</c:v>
                </c:pt>
                <c:pt idx="730">
                  <c:v>66.099999999999994</c:v>
                </c:pt>
                <c:pt idx="731">
                  <c:v>70.275000000000006</c:v>
                </c:pt>
                <c:pt idx="732">
                  <c:v>80.5</c:v>
                </c:pt>
                <c:pt idx="733">
                  <c:v>77.974999999999994</c:v>
                </c:pt>
                <c:pt idx="734">
                  <c:v>69.45</c:v>
                </c:pt>
                <c:pt idx="735">
                  <c:v>66.375</c:v>
                </c:pt>
                <c:pt idx="736">
                  <c:v>71.174999999999997</c:v>
                </c:pt>
                <c:pt idx="737">
                  <c:v>71.424999999999997</c:v>
                </c:pt>
                <c:pt idx="738">
                  <c:v>72.650000000000006</c:v>
                </c:pt>
                <c:pt idx="739">
                  <c:v>67.45</c:v>
                </c:pt>
                <c:pt idx="740">
                  <c:v>77.875</c:v>
                </c:pt>
                <c:pt idx="741">
                  <c:v>74.125</c:v>
                </c:pt>
                <c:pt idx="742">
                  <c:v>76.424999999999997</c:v>
                </c:pt>
                <c:pt idx="743">
                  <c:v>57.825000000000003</c:v>
                </c:pt>
                <c:pt idx="744">
                  <c:v>69.625</c:v>
                </c:pt>
                <c:pt idx="745">
                  <c:v>63.2</c:v>
                </c:pt>
                <c:pt idx="746">
                  <c:v>76.25</c:v>
                </c:pt>
                <c:pt idx="747">
                  <c:v>76.724999999999994</c:v>
                </c:pt>
                <c:pt idx="748">
                  <c:v>61.424999999999997</c:v>
                </c:pt>
                <c:pt idx="749">
                  <c:v>74.525000000000006</c:v>
                </c:pt>
                <c:pt idx="750">
                  <c:v>72.849999999999994</c:v>
                </c:pt>
                <c:pt idx="751">
                  <c:v>67.875</c:v>
                </c:pt>
                <c:pt idx="752">
                  <c:v>67.2</c:v>
                </c:pt>
                <c:pt idx="753">
                  <c:v>69.924999999999997</c:v>
                </c:pt>
                <c:pt idx="754">
                  <c:v>51</c:v>
                </c:pt>
                <c:pt idx="755">
                  <c:v>64.025000000000006</c:v>
                </c:pt>
                <c:pt idx="756">
                  <c:v>69.8</c:v>
                </c:pt>
                <c:pt idx="757">
                  <c:v>57.174999999999997</c:v>
                </c:pt>
                <c:pt idx="758">
                  <c:v>60.5</c:v>
                </c:pt>
                <c:pt idx="759">
                  <c:v>74.2</c:v>
                </c:pt>
                <c:pt idx="760">
                  <c:v>77.599999999999994</c:v>
                </c:pt>
                <c:pt idx="761">
                  <c:v>61.6</c:v>
                </c:pt>
                <c:pt idx="762">
                  <c:v>54.05</c:v>
                </c:pt>
                <c:pt idx="763">
                  <c:v>58.174999999999997</c:v>
                </c:pt>
                <c:pt idx="764">
                  <c:v>69.45</c:v>
                </c:pt>
                <c:pt idx="765">
                  <c:v>57.5</c:v>
                </c:pt>
                <c:pt idx="766">
                  <c:v>66.974999999999994</c:v>
                </c:pt>
                <c:pt idx="767">
                  <c:v>75</c:v>
                </c:pt>
                <c:pt idx="768">
                  <c:v>62.2</c:v>
                </c:pt>
                <c:pt idx="769">
                  <c:v>75.275000000000006</c:v>
                </c:pt>
                <c:pt idx="770">
                  <c:v>52.975000000000001</c:v>
                </c:pt>
                <c:pt idx="771">
                  <c:v>70.174999999999997</c:v>
                </c:pt>
                <c:pt idx="772">
                  <c:v>70.424999999999997</c:v>
                </c:pt>
                <c:pt idx="773">
                  <c:v>70.174999999999997</c:v>
                </c:pt>
                <c:pt idx="774">
                  <c:v>83.3</c:v>
                </c:pt>
                <c:pt idx="775">
                  <c:v>77.150000000000006</c:v>
                </c:pt>
                <c:pt idx="776">
                  <c:v>61.8</c:v>
                </c:pt>
                <c:pt idx="777">
                  <c:v>76.625</c:v>
                </c:pt>
                <c:pt idx="778">
                  <c:v>72.849999999999994</c:v>
                </c:pt>
                <c:pt idx="779">
                  <c:v>68.174999999999997</c:v>
                </c:pt>
                <c:pt idx="780">
                  <c:v>79.025000000000006</c:v>
                </c:pt>
                <c:pt idx="781">
                  <c:v>60.024999999999999</c:v>
                </c:pt>
                <c:pt idx="782">
                  <c:v>60.15</c:v>
                </c:pt>
                <c:pt idx="783">
                  <c:v>71.875</c:v>
                </c:pt>
                <c:pt idx="784">
                  <c:v>83.775000000000006</c:v>
                </c:pt>
                <c:pt idx="785">
                  <c:v>70.375</c:v>
                </c:pt>
                <c:pt idx="786">
                  <c:v>66.575000000000003</c:v>
                </c:pt>
                <c:pt idx="787">
                  <c:v>58.55</c:v>
                </c:pt>
                <c:pt idx="788">
                  <c:v>69.95</c:v>
                </c:pt>
                <c:pt idx="789">
                  <c:v>67.900000000000006</c:v>
                </c:pt>
                <c:pt idx="790">
                  <c:v>82.95</c:v>
                </c:pt>
                <c:pt idx="791">
                  <c:v>69.224999999999994</c:v>
                </c:pt>
                <c:pt idx="792">
                  <c:v>66.275000000000006</c:v>
                </c:pt>
                <c:pt idx="793">
                  <c:v>74.95</c:v>
                </c:pt>
                <c:pt idx="794">
                  <c:v>73.125</c:v>
                </c:pt>
                <c:pt idx="795">
                  <c:v>70.900000000000006</c:v>
                </c:pt>
                <c:pt idx="796">
                  <c:v>67.825000000000003</c:v>
                </c:pt>
                <c:pt idx="797">
                  <c:v>67.974999999999994</c:v>
                </c:pt>
                <c:pt idx="798">
                  <c:v>78.625</c:v>
                </c:pt>
                <c:pt idx="799">
                  <c:v>67.424999999999997</c:v>
                </c:pt>
                <c:pt idx="800">
                  <c:v>61.524999999999999</c:v>
                </c:pt>
                <c:pt idx="801">
                  <c:v>70.7</c:v>
                </c:pt>
                <c:pt idx="802">
                  <c:v>63.7</c:v>
                </c:pt>
                <c:pt idx="803">
                  <c:v>66.575000000000003</c:v>
                </c:pt>
                <c:pt idx="804">
                  <c:v>69.400000000000006</c:v>
                </c:pt>
                <c:pt idx="805">
                  <c:v>72.150000000000006</c:v>
                </c:pt>
                <c:pt idx="806">
                  <c:v>63.7</c:v>
                </c:pt>
                <c:pt idx="807">
                  <c:v>64.8</c:v>
                </c:pt>
                <c:pt idx="808">
                  <c:v>79.875</c:v>
                </c:pt>
                <c:pt idx="809">
                  <c:v>71.924999999999997</c:v>
                </c:pt>
                <c:pt idx="810">
                  <c:v>68.724999999999994</c:v>
                </c:pt>
                <c:pt idx="811">
                  <c:v>72.424999999999997</c:v>
                </c:pt>
                <c:pt idx="812">
                  <c:v>81.150000000000006</c:v>
                </c:pt>
                <c:pt idx="813">
                  <c:v>64.924999999999997</c:v>
                </c:pt>
                <c:pt idx="814">
                  <c:v>67.075000000000003</c:v>
                </c:pt>
                <c:pt idx="815">
                  <c:v>80.5</c:v>
                </c:pt>
                <c:pt idx="816">
                  <c:v>69.125</c:v>
                </c:pt>
                <c:pt idx="817">
                  <c:v>66.900000000000006</c:v>
                </c:pt>
                <c:pt idx="818">
                  <c:v>65.45</c:v>
                </c:pt>
                <c:pt idx="819">
                  <c:v>69.724999999999994</c:v>
                </c:pt>
                <c:pt idx="820">
                  <c:v>56.6</c:v>
                </c:pt>
                <c:pt idx="821">
                  <c:v>65.424999999999997</c:v>
                </c:pt>
                <c:pt idx="822">
                  <c:v>60.274999999999999</c:v>
                </c:pt>
                <c:pt idx="823">
                  <c:v>66.825000000000003</c:v>
                </c:pt>
                <c:pt idx="824">
                  <c:v>67.650000000000006</c:v>
                </c:pt>
                <c:pt idx="825">
                  <c:v>67.025000000000006</c:v>
                </c:pt>
                <c:pt idx="826">
                  <c:v>75.424999999999997</c:v>
                </c:pt>
                <c:pt idx="827">
                  <c:v>76.75</c:v>
                </c:pt>
                <c:pt idx="828">
                  <c:v>59.725000000000001</c:v>
                </c:pt>
                <c:pt idx="829">
                  <c:v>65.924999999999997</c:v>
                </c:pt>
                <c:pt idx="830">
                  <c:v>69.45</c:v>
                </c:pt>
                <c:pt idx="831">
                  <c:v>72.075000000000003</c:v>
                </c:pt>
                <c:pt idx="832">
                  <c:v>75.650000000000006</c:v>
                </c:pt>
                <c:pt idx="833">
                  <c:v>71.650000000000006</c:v>
                </c:pt>
                <c:pt idx="834">
                  <c:v>67.75</c:v>
                </c:pt>
                <c:pt idx="835">
                  <c:v>70.849999999999994</c:v>
                </c:pt>
                <c:pt idx="836">
                  <c:v>83.75</c:v>
                </c:pt>
                <c:pt idx="837">
                  <c:v>76.775000000000006</c:v>
                </c:pt>
                <c:pt idx="838">
                  <c:v>74.900000000000006</c:v>
                </c:pt>
                <c:pt idx="839">
                  <c:v>64.55</c:v>
                </c:pt>
                <c:pt idx="840">
                  <c:v>70.95</c:v>
                </c:pt>
                <c:pt idx="841">
                  <c:v>76.3</c:v>
                </c:pt>
                <c:pt idx="842">
                  <c:v>65.325000000000003</c:v>
                </c:pt>
                <c:pt idx="843">
                  <c:v>64.174999999999997</c:v>
                </c:pt>
                <c:pt idx="844">
                  <c:v>60.924999999999997</c:v>
                </c:pt>
                <c:pt idx="845">
                  <c:v>63.674999999999997</c:v>
                </c:pt>
                <c:pt idx="846">
                  <c:v>66.075000000000003</c:v>
                </c:pt>
                <c:pt idx="847">
                  <c:v>58.375</c:v>
                </c:pt>
                <c:pt idx="848">
                  <c:v>64.3</c:v>
                </c:pt>
                <c:pt idx="849">
                  <c:v>57.65</c:v>
                </c:pt>
                <c:pt idx="850">
                  <c:v>68.25</c:v>
                </c:pt>
                <c:pt idx="851">
                  <c:v>57.225000000000001</c:v>
                </c:pt>
                <c:pt idx="852">
                  <c:v>74.924999999999997</c:v>
                </c:pt>
                <c:pt idx="853">
                  <c:v>72.825000000000003</c:v>
                </c:pt>
                <c:pt idx="854">
                  <c:v>67.875</c:v>
                </c:pt>
                <c:pt idx="855">
                  <c:v>79.400000000000006</c:v>
                </c:pt>
                <c:pt idx="856">
                  <c:v>75</c:v>
                </c:pt>
                <c:pt idx="857">
                  <c:v>76.599999999999994</c:v>
                </c:pt>
                <c:pt idx="858">
                  <c:v>73.95</c:v>
                </c:pt>
                <c:pt idx="859">
                  <c:v>74.575000000000003</c:v>
                </c:pt>
                <c:pt idx="860">
                  <c:v>57.774999999999999</c:v>
                </c:pt>
                <c:pt idx="861">
                  <c:v>78.55</c:v>
                </c:pt>
                <c:pt idx="862">
                  <c:v>65.849999999999994</c:v>
                </c:pt>
                <c:pt idx="863">
                  <c:v>71.8</c:v>
                </c:pt>
                <c:pt idx="864">
                  <c:v>72.349999999999994</c:v>
                </c:pt>
                <c:pt idx="865">
                  <c:v>65.150000000000006</c:v>
                </c:pt>
                <c:pt idx="866">
                  <c:v>63.6</c:v>
                </c:pt>
                <c:pt idx="867">
                  <c:v>72.8</c:v>
                </c:pt>
                <c:pt idx="868">
                  <c:v>76.599999999999994</c:v>
                </c:pt>
                <c:pt idx="869">
                  <c:v>82.15</c:v>
                </c:pt>
                <c:pt idx="870">
                  <c:v>80.174999999999997</c:v>
                </c:pt>
                <c:pt idx="871">
                  <c:v>69.75</c:v>
                </c:pt>
                <c:pt idx="872">
                  <c:v>76.974999999999994</c:v>
                </c:pt>
                <c:pt idx="873">
                  <c:v>62.95</c:v>
                </c:pt>
                <c:pt idx="874">
                  <c:v>71.025000000000006</c:v>
                </c:pt>
                <c:pt idx="875">
                  <c:v>64.875</c:v>
                </c:pt>
                <c:pt idx="876">
                  <c:v>61.774999999999999</c:v>
                </c:pt>
                <c:pt idx="877">
                  <c:v>66.900000000000006</c:v>
                </c:pt>
                <c:pt idx="878">
                  <c:v>64.650000000000006</c:v>
                </c:pt>
                <c:pt idx="879">
                  <c:v>62.3</c:v>
                </c:pt>
                <c:pt idx="880">
                  <c:v>71.849999999999994</c:v>
                </c:pt>
                <c:pt idx="881">
                  <c:v>76.224999999999994</c:v>
                </c:pt>
                <c:pt idx="882">
                  <c:v>73.7</c:v>
                </c:pt>
                <c:pt idx="883">
                  <c:v>66</c:v>
                </c:pt>
                <c:pt idx="884">
                  <c:v>70.424999999999997</c:v>
                </c:pt>
                <c:pt idx="885">
                  <c:v>72.275000000000006</c:v>
                </c:pt>
                <c:pt idx="886">
                  <c:v>65.224999999999994</c:v>
                </c:pt>
                <c:pt idx="887">
                  <c:v>51.924999999999997</c:v>
                </c:pt>
                <c:pt idx="888">
                  <c:v>70.875</c:v>
                </c:pt>
                <c:pt idx="889">
                  <c:v>75.974999999999994</c:v>
                </c:pt>
                <c:pt idx="890">
                  <c:v>58.225000000000001</c:v>
                </c:pt>
                <c:pt idx="891">
                  <c:v>68.224999999999994</c:v>
                </c:pt>
                <c:pt idx="892">
                  <c:v>71.325000000000003</c:v>
                </c:pt>
                <c:pt idx="893">
                  <c:v>64.875</c:v>
                </c:pt>
                <c:pt idx="894">
                  <c:v>77.849999999999994</c:v>
                </c:pt>
                <c:pt idx="895">
                  <c:v>68.424999999999997</c:v>
                </c:pt>
                <c:pt idx="896">
                  <c:v>69.8</c:v>
                </c:pt>
                <c:pt idx="897">
                  <c:v>62.2</c:v>
                </c:pt>
                <c:pt idx="898">
                  <c:v>63.075000000000003</c:v>
                </c:pt>
                <c:pt idx="899">
                  <c:v>70.2</c:v>
                </c:pt>
                <c:pt idx="900">
                  <c:v>73.325000000000003</c:v>
                </c:pt>
                <c:pt idx="901">
                  <c:v>65.7</c:v>
                </c:pt>
                <c:pt idx="902">
                  <c:v>75.45</c:v>
                </c:pt>
                <c:pt idx="903">
                  <c:v>69.424999999999997</c:v>
                </c:pt>
                <c:pt idx="904">
                  <c:v>64.400000000000006</c:v>
                </c:pt>
                <c:pt idx="905">
                  <c:v>53.85</c:v>
                </c:pt>
                <c:pt idx="906">
                  <c:v>76.150000000000006</c:v>
                </c:pt>
                <c:pt idx="907">
                  <c:v>67.900000000000006</c:v>
                </c:pt>
                <c:pt idx="908">
                  <c:v>61.975000000000001</c:v>
                </c:pt>
                <c:pt idx="909">
                  <c:v>64</c:v>
                </c:pt>
                <c:pt idx="910">
                  <c:v>66.375</c:v>
                </c:pt>
                <c:pt idx="911">
                  <c:v>59.674999999999997</c:v>
                </c:pt>
                <c:pt idx="912">
                  <c:v>65.125</c:v>
                </c:pt>
                <c:pt idx="913">
                  <c:v>70.599999999999994</c:v>
                </c:pt>
                <c:pt idx="914">
                  <c:v>72.775000000000006</c:v>
                </c:pt>
                <c:pt idx="915">
                  <c:v>56.225000000000001</c:v>
                </c:pt>
                <c:pt idx="916">
                  <c:v>62.174999999999997</c:v>
                </c:pt>
                <c:pt idx="917">
                  <c:v>62.225000000000001</c:v>
                </c:pt>
                <c:pt idx="918">
                  <c:v>73.924999999999997</c:v>
                </c:pt>
                <c:pt idx="919">
                  <c:v>69.325000000000003</c:v>
                </c:pt>
                <c:pt idx="920">
                  <c:v>63.55</c:v>
                </c:pt>
                <c:pt idx="921">
                  <c:v>70.525000000000006</c:v>
                </c:pt>
                <c:pt idx="922">
                  <c:v>50.05</c:v>
                </c:pt>
                <c:pt idx="923">
                  <c:v>60.424999999999997</c:v>
                </c:pt>
                <c:pt idx="924">
                  <c:v>70.400000000000006</c:v>
                </c:pt>
                <c:pt idx="925">
                  <c:v>73.05</c:v>
                </c:pt>
                <c:pt idx="926">
                  <c:v>70.400000000000006</c:v>
                </c:pt>
                <c:pt idx="927">
                  <c:v>78.474999999999994</c:v>
                </c:pt>
                <c:pt idx="928">
                  <c:v>77.900000000000006</c:v>
                </c:pt>
                <c:pt idx="929">
                  <c:v>69.400000000000006</c:v>
                </c:pt>
                <c:pt idx="930">
                  <c:v>64.95</c:v>
                </c:pt>
                <c:pt idx="931">
                  <c:v>68.849999999999994</c:v>
                </c:pt>
                <c:pt idx="932">
                  <c:v>67.375</c:v>
                </c:pt>
                <c:pt idx="933">
                  <c:v>67.5</c:v>
                </c:pt>
                <c:pt idx="934">
                  <c:v>55.524999999999999</c:v>
                </c:pt>
                <c:pt idx="935">
                  <c:v>64.2</c:v>
                </c:pt>
                <c:pt idx="936">
                  <c:v>57.95</c:v>
                </c:pt>
                <c:pt idx="937">
                  <c:v>64.875</c:v>
                </c:pt>
                <c:pt idx="938">
                  <c:v>68.599999999999994</c:v>
                </c:pt>
                <c:pt idx="939">
                  <c:v>65.25</c:v>
                </c:pt>
                <c:pt idx="940">
                  <c:v>66.05</c:v>
                </c:pt>
                <c:pt idx="941">
                  <c:v>76.174999999999997</c:v>
                </c:pt>
                <c:pt idx="942">
                  <c:v>52.225000000000001</c:v>
                </c:pt>
                <c:pt idx="943">
                  <c:v>61.75</c:v>
                </c:pt>
                <c:pt idx="944">
                  <c:v>68.05</c:v>
                </c:pt>
                <c:pt idx="945">
                  <c:v>61.674999999999997</c:v>
                </c:pt>
                <c:pt idx="946">
                  <c:v>59.7</c:v>
                </c:pt>
                <c:pt idx="947">
                  <c:v>65.025000000000006</c:v>
                </c:pt>
                <c:pt idx="948">
                  <c:v>76.424999999999997</c:v>
                </c:pt>
                <c:pt idx="949">
                  <c:v>45.9</c:v>
                </c:pt>
                <c:pt idx="950">
                  <c:v>64.150000000000006</c:v>
                </c:pt>
                <c:pt idx="951">
                  <c:v>74.375</c:v>
                </c:pt>
                <c:pt idx="952">
                  <c:v>66.900000000000006</c:v>
                </c:pt>
                <c:pt idx="953">
                  <c:v>75.849999999999994</c:v>
                </c:pt>
                <c:pt idx="954">
                  <c:v>70.900000000000006</c:v>
                </c:pt>
                <c:pt idx="955">
                  <c:v>74.075000000000003</c:v>
                </c:pt>
                <c:pt idx="956">
                  <c:v>72.5</c:v>
                </c:pt>
                <c:pt idx="957">
                  <c:v>63</c:v>
                </c:pt>
                <c:pt idx="958">
                  <c:v>58.375</c:v>
                </c:pt>
                <c:pt idx="959">
                  <c:v>67.275000000000006</c:v>
                </c:pt>
                <c:pt idx="960">
                  <c:v>62.15</c:v>
                </c:pt>
                <c:pt idx="961">
                  <c:v>57.25</c:v>
                </c:pt>
                <c:pt idx="962">
                  <c:v>46.375</c:v>
                </c:pt>
                <c:pt idx="963">
                  <c:v>66.3</c:v>
                </c:pt>
                <c:pt idx="964">
                  <c:v>58.65</c:v>
                </c:pt>
                <c:pt idx="965">
                  <c:v>62.7</c:v>
                </c:pt>
                <c:pt idx="966">
                  <c:v>57.2</c:v>
                </c:pt>
                <c:pt idx="967">
                  <c:v>72.099999999999994</c:v>
                </c:pt>
                <c:pt idx="968">
                  <c:v>72.099999999999994</c:v>
                </c:pt>
                <c:pt idx="969">
                  <c:v>76.825000000000003</c:v>
                </c:pt>
                <c:pt idx="970">
                  <c:v>80.174999999999997</c:v>
                </c:pt>
                <c:pt idx="971">
                  <c:v>65.25</c:v>
                </c:pt>
                <c:pt idx="972">
                  <c:v>66</c:v>
                </c:pt>
                <c:pt idx="973">
                  <c:v>70.775000000000006</c:v>
                </c:pt>
                <c:pt idx="974">
                  <c:v>60.975000000000001</c:v>
                </c:pt>
                <c:pt idx="975">
                  <c:v>66.674999999999997</c:v>
                </c:pt>
                <c:pt idx="976">
                  <c:v>73.474999999999994</c:v>
                </c:pt>
                <c:pt idx="977">
                  <c:v>62.75</c:v>
                </c:pt>
                <c:pt idx="978">
                  <c:v>72</c:v>
                </c:pt>
                <c:pt idx="979">
                  <c:v>71.275000000000006</c:v>
                </c:pt>
                <c:pt idx="980">
                  <c:v>70.724999999999994</c:v>
                </c:pt>
                <c:pt idx="981">
                  <c:v>65.125</c:v>
                </c:pt>
                <c:pt idx="982">
                  <c:v>53.625</c:v>
                </c:pt>
                <c:pt idx="983">
                  <c:v>71.224999999999994</c:v>
                </c:pt>
                <c:pt idx="984">
                  <c:v>60.25</c:v>
                </c:pt>
                <c:pt idx="985">
                  <c:v>75.05</c:v>
                </c:pt>
                <c:pt idx="986">
                  <c:v>60.4</c:v>
                </c:pt>
                <c:pt idx="987">
                  <c:v>64.75</c:v>
                </c:pt>
                <c:pt idx="988">
                  <c:v>72.2</c:v>
                </c:pt>
                <c:pt idx="989">
                  <c:v>74.3</c:v>
                </c:pt>
                <c:pt idx="990">
                  <c:v>55.65</c:v>
                </c:pt>
                <c:pt idx="991">
                  <c:v>65.575000000000003</c:v>
                </c:pt>
                <c:pt idx="992">
                  <c:v>69.775000000000006</c:v>
                </c:pt>
                <c:pt idx="993">
                  <c:v>68.125</c:v>
                </c:pt>
                <c:pt idx="994">
                  <c:v>64.424999999999997</c:v>
                </c:pt>
                <c:pt idx="995">
                  <c:v>65.849999999999994</c:v>
                </c:pt>
                <c:pt idx="996">
                  <c:v>65.825000000000003</c:v>
                </c:pt>
                <c:pt idx="997">
                  <c:v>64.424999999999997</c:v>
                </c:pt>
                <c:pt idx="998">
                  <c:v>73.05</c:v>
                </c:pt>
                <c:pt idx="999">
                  <c:v>75</c:v>
                </c:pt>
                <c:pt idx="1000">
                  <c:v>65.400000000000006</c:v>
                </c:pt>
                <c:pt idx="1001">
                  <c:v>60.475000000000001</c:v>
                </c:pt>
                <c:pt idx="1002">
                  <c:v>66.224999999999994</c:v>
                </c:pt>
                <c:pt idx="1003">
                  <c:v>69.875</c:v>
                </c:pt>
                <c:pt idx="1004">
                  <c:v>57.174999999999997</c:v>
                </c:pt>
                <c:pt idx="1005">
                  <c:v>61.5</c:v>
                </c:pt>
                <c:pt idx="1006">
                  <c:v>58.225000000000001</c:v>
                </c:pt>
                <c:pt idx="1007">
                  <c:v>66.625</c:v>
                </c:pt>
                <c:pt idx="1008">
                  <c:v>64.724999999999994</c:v>
                </c:pt>
                <c:pt idx="1009">
                  <c:v>72.375</c:v>
                </c:pt>
                <c:pt idx="1010">
                  <c:v>58.774999999999999</c:v>
                </c:pt>
                <c:pt idx="1011">
                  <c:v>57.25</c:v>
                </c:pt>
                <c:pt idx="1012">
                  <c:v>58.65</c:v>
                </c:pt>
                <c:pt idx="1013">
                  <c:v>76.674999999999997</c:v>
                </c:pt>
                <c:pt idx="1014">
                  <c:v>74</c:v>
                </c:pt>
                <c:pt idx="1015">
                  <c:v>68.325000000000003</c:v>
                </c:pt>
                <c:pt idx="1016">
                  <c:v>54.075000000000003</c:v>
                </c:pt>
                <c:pt idx="1017">
                  <c:v>60.85</c:v>
                </c:pt>
                <c:pt idx="1018">
                  <c:v>52.65</c:v>
                </c:pt>
                <c:pt idx="1019">
                  <c:v>78.400000000000006</c:v>
                </c:pt>
                <c:pt idx="1020">
                  <c:v>67.575000000000003</c:v>
                </c:pt>
                <c:pt idx="1021">
                  <c:v>59.15</c:v>
                </c:pt>
                <c:pt idx="1022">
                  <c:v>63.45</c:v>
                </c:pt>
                <c:pt idx="1023">
                  <c:v>71.875</c:v>
                </c:pt>
                <c:pt idx="1024">
                  <c:v>70.825000000000003</c:v>
                </c:pt>
                <c:pt idx="1025">
                  <c:v>71.8</c:v>
                </c:pt>
                <c:pt idx="1026">
                  <c:v>64.349999999999994</c:v>
                </c:pt>
                <c:pt idx="1027">
                  <c:v>60.225000000000001</c:v>
                </c:pt>
                <c:pt idx="1028">
                  <c:v>61.975000000000001</c:v>
                </c:pt>
                <c:pt idx="1029">
                  <c:v>75.674999999999997</c:v>
                </c:pt>
                <c:pt idx="1030">
                  <c:v>73.849999999999994</c:v>
                </c:pt>
                <c:pt idx="1031">
                  <c:v>64.05</c:v>
                </c:pt>
                <c:pt idx="1032">
                  <c:v>63.35</c:v>
                </c:pt>
                <c:pt idx="1033">
                  <c:v>68.3</c:v>
                </c:pt>
                <c:pt idx="1034">
                  <c:v>63.1</c:v>
                </c:pt>
                <c:pt idx="1035">
                  <c:v>58.35</c:v>
                </c:pt>
                <c:pt idx="1036">
                  <c:v>78.325000000000003</c:v>
                </c:pt>
                <c:pt idx="1037">
                  <c:v>53.8</c:v>
                </c:pt>
                <c:pt idx="1038">
                  <c:v>60.875</c:v>
                </c:pt>
                <c:pt idx="1039">
                  <c:v>65.599999999999994</c:v>
                </c:pt>
                <c:pt idx="1040">
                  <c:v>75</c:v>
                </c:pt>
                <c:pt idx="1041">
                  <c:v>55.875</c:v>
                </c:pt>
                <c:pt idx="1042">
                  <c:v>71.825000000000003</c:v>
                </c:pt>
                <c:pt idx="1043">
                  <c:v>70.05</c:v>
                </c:pt>
                <c:pt idx="1044">
                  <c:v>58.524999999999999</c:v>
                </c:pt>
                <c:pt idx="1045">
                  <c:v>73.2</c:v>
                </c:pt>
                <c:pt idx="1046">
                  <c:v>66.375</c:v>
                </c:pt>
                <c:pt idx="1047">
                  <c:v>65.875</c:v>
                </c:pt>
                <c:pt idx="1048">
                  <c:v>58.075000000000003</c:v>
                </c:pt>
                <c:pt idx="1049">
                  <c:v>55.625</c:v>
                </c:pt>
                <c:pt idx="1050">
                  <c:v>65.3</c:v>
                </c:pt>
                <c:pt idx="1051">
                  <c:v>63.3</c:v>
                </c:pt>
                <c:pt idx="1052">
                  <c:v>57</c:v>
                </c:pt>
                <c:pt idx="1053">
                  <c:v>73.625</c:v>
                </c:pt>
                <c:pt idx="1054">
                  <c:v>55.375</c:v>
                </c:pt>
                <c:pt idx="1055">
                  <c:v>75.224999999999994</c:v>
                </c:pt>
                <c:pt idx="1056">
                  <c:v>64.875</c:v>
                </c:pt>
                <c:pt idx="1057">
                  <c:v>73.724999999999994</c:v>
                </c:pt>
                <c:pt idx="1058">
                  <c:v>70.575000000000003</c:v>
                </c:pt>
                <c:pt idx="1059">
                  <c:v>73.3</c:v>
                </c:pt>
                <c:pt idx="1060">
                  <c:v>69.400000000000006</c:v>
                </c:pt>
                <c:pt idx="1061">
                  <c:v>62.975000000000001</c:v>
                </c:pt>
                <c:pt idx="1062">
                  <c:v>73.7</c:v>
                </c:pt>
                <c:pt idx="1063">
                  <c:v>77.825000000000003</c:v>
                </c:pt>
                <c:pt idx="1064">
                  <c:v>63.075000000000003</c:v>
                </c:pt>
                <c:pt idx="1065">
                  <c:v>69.724999999999994</c:v>
                </c:pt>
                <c:pt idx="1066">
                  <c:v>55.15</c:v>
                </c:pt>
                <c:pt idx="1067">
                  <c:v>57.325000000000003</c:v>
                </c:pt>
                <c:pt idx="1068">
                  <c:v>79.424999999999997</c:v>
                </c:pt>
                <c:pt idx="1069">
                  <c:v>74.275000000000006</c:v>
                </c:pt>
                <c:pt idx="1070">
                  <c:v>77.3</c:v>
                </c:pt>
                <c:pt idx="1071">
                  <c:v>65.849999999999994</c:v>
                </c:pt>
                <c:pt idx="1072">
                  <c:v>52</c:v>
                </c:pt>
                <c:pt idx="1073">
                  <c:v>54.5</c:v>
                </c:pt>
                <c:pt idx="1074">
                  <c:v>57</c:v>
                </c:pt>
                <c:pt idx="1075">
                  <c:v>69.3</c:v>
                </c:pt>
                <c:pt idx="1076">
                  <c:v>69.674999999999997</c:v>
                </c:pt>
                <c:pt idx="1077">
                  <c:v>69.849999999999994</c:v>
                </c:pt>
                <c:pt idx="1078">
                  <c:v>70.674999999999997</c:v>
                </c:pt>
                <c:pt idx="1079">
                  <c:v>70.599999999999994</c:v>
                </c:pt>
                <c:pt idx="1080">
                  <c:v>66.75</c:v>
                </c:pt>
                <c:pt idx="1081">
                  <c:v>55.5</c:v>
                </c:pt>
                <c:pt idx="1082">
                  <c:v>58.024999999999999</c:v>
                </c:pt>
                <c:pt idx="1083">
                  <c:v>57.9</c:v>
                </c:pt>
                <c:pt idx="1084">
                  <c:v>66.55</c:v>
                </c:pt>
                <c:pt idx="1085">
                  <c:v>58.35</c:v>
                </c:pt>
                <c:pt idx="1086">
                  <c:v>67.900000000000006</c:v>
                </c:pt>
                <c:pt idx="1087">
                  <c:v>68.7</c:v>
                </c:pt>
                <c:pt idx="1088">
                  <c:v>63.55</c:v>
                </c:pt>
                <c:pt idx="1089">
                  <c:v>69.875</c:v>
                </c:pt>
                <c:pt idx="1090">
                  <c:v>73.5</c:v>
                </c:pt>
                <c:pt idx="1091">
                  <c:v>77.224999999999994</c:v>
                </c:pt>
                <c:pt idx="1092">
                  <c:v>67.924999999999997</c:v>
                </c:pt>
                <c:pt idx="1093">
                  <c:v>71.424999999999997</c:v>
                </c:pt>
                <c:pt idx="1094">
                  <c:v>63.225000000000001</c:v>
                </c:pt>
                <c:pt idx="1095">
                  <c:v>53.8</c:v>
                </c:pt>
                <c:pt idx="1096">
                  <c:v>58.75</c:v>
                </c:pt>
                <c:pt idx="1097">
                  <c:v>67.775000000000006</c:v>
                </c:pt>
                <c:pt idx="1098">
                  <c:v>67.924999999999997</c:v>
                </c:pt>
                <c:pt idx="1099">
                  <c:v>72.25</c:v>
                </c:pt>
                <c:pt idx="1100">
                  <c:v>69.349999999999994</c:v>
                </c:pt>
                <c:pt idx="1101">
                  <c:v>65.150000000000006</c:v>
                </c:pt>
                <c:pt idx="1102">
                  <c:v>64.775000000000006</c:v>
                </c:pt>
                <c:pt idx="1103">
                  <c:v>76.674999999999997</c:v>
                </c:pt>
                <c:pt idx="1104">
                  <c:v>62.35</c:v>
                </c:pt>
                <c:pt idx="1105">
                  <c:v>57.625</c:v>
                </c:pt>
                <c:pt idx="1106">
                  <c:v>64.349999999999994</c:v>
                </c:pt>
                <c:pt idx="1107">
                  <c:v>60.65</c:v>
                </c:pt>
                <c:pt idx="1108">
                  <c:v>54.3</c:v>
                </c:pt>
                <c:pt idx="1109">
                  <c:v>58.725000000000001</c:v>
                </c:pt>
                <c:pt idx="1110">
                  <c:v>75.025000000000006</c:v>
                </c:pt>
                <c:pt idx="1111">
                  <c:v>71.2</c:v>
                </c:pt>
                <c:pt idx="1112">
                  <c:v>83.5</c:v>
                </c:pt>
                <c:pt idx="1113">
                  <c:v>69.8</c:v>
                </c:pt>
                <c:pt idx="1114">
                  <c:v>66.95</c:v>
                </c:pt>
                <c:pt idx="1115">
                  <c:v>63.8</c:v>
                </c:pt>
                <c:pt idx="1116">
                  <c:v>46.55</c:v>
                </c:pt>
                <c:pt idx="1117">
                  <c:v>59.05</c:v>
                </c:pt>
                <c:pt idx="1118">
                  <c:v>77.8</c:v>
                </c:pt>
                <c:pt idx="1119">
                  <c:v>73.474999999999994</c:v>
                </c:pt>
                <c:pt idx="1120">
                  <c:v>65.375</c:v>
                </c:pt>
                <c:pt idx="1121">
                  <c:v>77.349999999999994</c:v>
                </c:pt>
                <c:pt idx="1122">
                  <c:v>60.25</c:v>
                </c:pt>
                <c:pt idx="1123">
                  <c:v>70.349999999999994</c:v>
                </c:pt>
                <c:pt idx="1124">
                  <c:v>65.599999999999994</c:v>
                </c:pt>
                <c:pt idx="1125">
                  <c:v>57.55</c:v>
                </c:pt>
                <c:pt idx="1126">
                  <c:v>62.85</c:v>
                </c:pt>
                <c:pt idx="1127">
                  <c:v>74.349999999999994</c:v>
                </c:pt>
                <c:pt idx="1128">
                  <c:v>62.725000000000001</c:v>
                </c:pt>
                <c:pt idx="1129">
                  <c:v>60.475000000000001</c:v>
                </c:pt>
                <c:pt idx="1130">
                  <c:v>54.15</c:v>
                </c:pt>
                <c:pt idx="1131">
                  <c:v>60.424999999999997</c:v>
                </c:pt>
                <c:pt idx="1132">
                  <c:v>60.55</c:v>
                </c:pt>
                <c:pt idx="1133">
                  <c:v>74.099999999999994</c:v>
                </c:pt>
                <c:pt idx="1134">
                  <c:v>61.05</c:v>
                </c:pt>
                <c:pt idx="1135">
                  <c:v>69.349999999999994</c:v>
                </c:pt>
                <c:pt idx="1136">
                  <c:v>67.7</c:v>
                </c:pt>
                <c:pt idx="1137">
                  <c:v>66.075000000000003</c:v>
                </c:pt>
                <c:pt idx="1138">
                  <c:v>65.150000000000006</c:v>
                </c:pt>
                <c:pt idx="1139">
                  <c:v>57.825000000000003</c:v>
                </c:pt>
                <c:pt idx="1140">
                  <c:v>62.825000000000003</c:v>
                </c:pt>
                <c:pt idx="1141">
                  <c:v>61.05</c:v>
                </c:pt>
                <c:pt idx="1142">
                  <c:v>56.3</c:v>
                </c:pt>
                <c:pt idx="1143">
                  <c:v>73.775000000000006</c:v>
                </c:pt>
                <c:pt idx="1144">
                  <c:v>73.55</c:v>
                </c:pt>
                <c:pt idx="1145">
                  <c:v>46.65</c:v>
                </c:pt>
                <c:pt idx="1146">
                  <c:v>68.224999999999994</c:v>
                </c:pt>
                <c:pt idx="1147">
                  <c:v>56.875</c:v>
                </c:pt>
                <c:pt idx="1148">
                  <c:v>76.575000000000003</c:v>
                </c:pt>
                <c:pt idx="1149">
                  <c:v>60.85</c:v>
                </c:pt>
                <c:pt idx="1150">
                  <c:v>66.474999999999994</c:v>
                </c:pt>
                <c:pt idx="1151">
                  <c:v>71.05</c:v>
                </c:pt>
                <c:pt idx="1152">
                  <c:v>68.224999999999994</c:v>
                </c:pt>
                <c:pt idx="1153">
                  <c:v>70.424999999999997</c:v>
                </c:pt>
                <c:pt idx="1154">
                  <c:v>60.15</c:v>
                </c:pt>
                <c:pt idx="1155">
                  <c:v>75.05</c:v>
                </c:pt>
                <c:pt idx="1156">
                  <c:v>65.2</c:v>
                </c:pt>
                <c:pt idx="1157">
                  <c:v>70.974999999999994</c:v>
                </c:pt>
                <c:pt idx="1158">
                  <c:v>66.025000000000006</c:v>
                </c:pt>
                <c:pt idx="1159">
                  <c:v>72.099999999999994</c:v>
                </c:pt>
                <c:pt idx="1160">
                  <c:v>56.625</c:v>
                </c:pt>
                <c:pt idx="1161">
                  <c:v>64.875</c:v>
                </c:pt>
                <c:pt idx="1162">
                  <c:v>68.224999999999994</c:v>
                </c:pt>
                <c:pt idx="1163">
                  <c:v>60.125</c:v>
                </c:pt>
                <c:pt idx="1164">
                  <c:v>69.125</c:v>
                </c:pt>
                <c:pt idx="1165">
                  <c:v>79.424999999999997</c:v>
                </c:pt>
                <c:pt idx="1166">
                  <c:v>62.95</c:v>
                </c:pt>
                <c:pt idx="1167">
                  <c:v>59.05</c:v>
                </c:pt>
                <c:pt idx="1168">
                  <c:v>65.7</c:v>
                </c:pt>
                <c:pt idx="1169">
                  <c:v>62.4</c:v>
                </c:pt>
                <c:pt idx="1170">
                  <c:v>61.4</c:v>
                </c:pt>
                <c:pt idx="1171">
                  <c:v>58.8</c:v>
                </c:pt>
                <c:pt idx="1172">
                  <c:v>68.2</c:v>
                </c:pt>
                <c:pt idx="1173">
                  <c:v>65</c:v>
                </c:pt>
                <c:pt idx="1174">
                  <c:v>64.25</c:v>
                </c:pt>
                <c:pt idx="1175">
                  <c:v>63.85</c:v>
                </c:pt>
                <c:pt idx="1176">
                  <c:v>76.349999999999994</c:v>
                </c:pt>
                <c:pt idx="1177">
                  <c:v>62.774999999999999</c:v>
                </c:pt>
                <c:pt idx="1178">
                  <c:v>59.575000000000003</c:v>
                </c:pt>
                <c:pt idx="1179">
                  <c:v>57.424999999999997</c:v>
                </c:pt>
                <c:pt idx="1180">
                  <c:v>78.099999999999994</c:v>
                </c:pt>
                <c:pt idx="1181">
                  <c:v>71.599999999999994</c:v>
                </c:pt>
                <c:pt idx="1182">
                  <c:v>71.075000000000003</c:v>
                </c:pt>
                <c:pt idx="1183">
                  <c:v>60.4</c:v>
                </c:pt>
                <c:pt idx="1184">
                  <c:v>64.650000000000006</c:v>
                </c:pt>
                <c:pt idx="1185">
                  <c:v>67.125</c:v>
                </c:pt>
                <c:pt idx="1186">
                  <c:v>55.174999999999997</c:v>
                </c:pt>
                <c:pt idx="1187">
                  <c:v>71.3</c:v>
                </c:pt>
                <c:pt idx="1188">
                  <c:v>78.3</c:v>
                </c:pt>
                <c:pt idx="1189">
                  <c:v>73.650000000000006</c:v>
                </c:pt>
                <c:pt idx="1190">
                  <c:v>64.55</c:v>
                </c:pt>
                <c:pt idx="1191">
                  <c:v>46.424999999999997</c:v>
                </c:pt>
                <c:pt idx="1192">
                  <c:v>72.724999999999994</c:v>
                </c:pt>
                <c:pt idx="1193">
                  <c:v>65.650000000000006</c:v>
                </c:pt>
                <c:pt idx="1194">
                  <c:v>58.024999999999999</c:v>
                </c:pt>
                <c:pt idx="1195">
                  <c:v>70.5</c:v>
                </c:pt>
                <c:pt idx="1196">
                  <c:v>62.075000000000003</c:v>
                </c:pt>
                <c:pt idx="1197">
                  <c:v>62.8</c:v>
                </c:pt>
                <c:pt idx="1198">
                  <c:v>59.05</c:v>
                </c:pt>
                <c:pt idx="1199">
                  <c:v>53.4</c:v>
                </c:pt>
                <c:pt idx="1200">
                  <c:v>57.2</c:v>
                </c:pt>
                <c:pt idx="1201">
                  <c:v>60.2</c:v>
                </c:pt>
                <c:pt idx="1202">
                  <c:v>56.125</c:v>
                </c:pt>
                <c:pt idx="1203">
                  <c:v>70.875</c:v>
                </c:pt>
                <c:pt idx="1204">
                  <c:v>55.075000000000003</c:v>
                </c:pt>
                <c:pt idx="1205">
                  <c:v>51.475000000000001</c:v>
                </c:pt>
                <c:pt idx="1206">
                  <c:v>63.8</c:v>
                </c:pt>
                <c:pt idx="1207">
                  <c:v>66.775000000000006</c:v>
                </c:pt>
                <c:pt idx="1208">
                  <c:v>69.900000000000006</c:v>
                </c:pt>
                <c:pt idx="1209">
                  <c:v>57.674999999999997</c:v>
                </c:pt>
                <c:pt idx="1210">
                  <c:v>56.25</c:v>
                </c:pt>
                <c:pt idx="1211">
                  <c:v>72.125</c:v>
                </c:pt>
                <c:pt idx="1212">
                  <c:v>65.45</c:v>
                </c:pt>
                <c:pt idx="1213">
                  <c:v>57.424999999999997</c:v>
                </c:pt>
                <c:pt idx="1214">
                  <c:v>60.475000000000001</c:v>
                </c:pt>
                <c:pt idx="1215">
                  <c:v>70.525000000000006</c:v>
                </c:pt>
                <c:pt idx="1216">
                  <c:v>72.575000000000003</c:v>
                </c:pt>
                <c:pt idx="1217">
                  <c:v>68.875</c:v>
                </c:pt>
                <c:pt idx="1218">
                  <c:v>73.2</c:v>
                </c:pt>
                <c:pt idx="1219">
                  <c:v>64.075000000000003</c:v>
                </c:pt>
                <c:pt idx="1220">
                  <c:v>68.45</c:v>
                </c:pt>
                <c:pt idx="1221">
                  <c:v>62.65</c:v>
                </c:pt>
                <c:pt idx="1222">
                  <c:v>71.2</c:v>
                </c:pt>
                <c:pt idx="1223">
                  <c:v>60.2</c:v>
                </c:pt>
                <c:pt idx="1224">
                  <c:v>72.7</c:v>
                </c:pt>
                <c:pt idx="1225">
                  <c:v>76.25</c:v>
                </c:pt>
                <c:pt idx="1226">
                  <c:v>54.5</c:v>
                </c:pt>
                <c:pt idx="1227">
                  <c:v>64.3</c:v>
                </c:pt>
                <c:pt idx="1228">
                  <c:v>72.924999999999997</c:v>
                </c:pt>
                <c:pt idx="1229">
                  <c:v>55.65</c:v>
                </c:pt>
                <c:pt idx="1230">
                  <c:v>65.650000000000006</c:v>
                </c:pt>
                <c:pt idx="1231">
                  <c:v>57.4</c:v>
                </c:pt>
                <c:pt idx="1232">
                  <c:v>67.3</c:v>
                </c:pt>
                <c:pt idx="1233">
                  <c:v>65.575000000000003</c:v>
                </c:pt>
                <c:pt idx="1234">
                  <c:v>52.125</c:v>
                </c:pt>
                <c:pt idx="1235">
                  <c:v>65.525000000000006</c:v>
                </c:pt>
                <c:pt idx="1236">
                  <c:v>64.8</c:v>
                </c:pt>
                <c:pt idx="1237">
                  <c:v>62.75</c:v>
                </c:pt>
                <c:pt idx="1238">
                  <c:v>69.349999999999994</c:v>
                </c:pt>
                <c:pt idx="1239">
                  <c:v>58.7</c:v>
                </c:pt>
                <c:pt idx="1240">
                  <c:v>68.974999999999994</c:v>
                </c:pt>
                <c:pt idx="1241">
                  <c:v>61.85</c:v>
                </c:pt>
                <c:pt idx="1242">
                  <c:v>60.424999999999997</c:v>
                </c:pt>
                <c:pt idx="1243">
                  <c:v>61.174999999999997</c:v>
                </c:pt>
                <c:pt idx="1244">
                  <c:v>59.05</c:v>
                </c:pt>
                <c:pt idx="1245">
                  <c:v>55.125</c:v>
                </c:pt>
                <c:pt idx="1246">
                  <c:v>56.825000000000003</c:v>
                </c:pt>
                <c:pt idx="1247">
                  <c:v>69.650000000000006</c:v>
                </c:pt>
                <c:pt idx="1248">
                  <c:v>70.075000000000003</c:v>
                </c:pt>
                <c:pt idx="1249">
                  <c:v>59.225000000000001</c:v>
                </c:pt>
                <c:pt idx="1250">
                  <c:v>60.25</c:v>
                </c:pt>
                <c:pt idx="1251">
                  <c:v>69.95</c:v>
                </c:pt>
                <c:pt idx="1252">
                  <c:v>78.174999999999997</c:v>
                </c:pt>
                <c:pt idx="1253">
                  <c:v>58.274999999999999</c:v>
                </c:pt>
                <c:pt idx="1254">
                  <c:v>54.975000000000001</c:v>
                </c:pt>
                <c:pt idx="1255">
                  <c:v>55.65</c:v>
                </c:pt>
                <c:pt idx="1256">
                  <c:v>60.1</c:v>
                </c:pt>
                <c:pt idx="1257">
                  <c:v>67.575000000000003</c:v>
                </c:pt>
                <c:pt idx="1258">
                  <c:v>64.674999999999997</c:v>
                </c:pt>
                <c:pt idx="1259">
                  <c:v>54.5</c:v>
                </c:pt>
                <c:pt idx="1260">
                  <c:v>63.6</c:v>
                </c:pt>
                <c:pt idx="1261">
                  <c:v>68.724999999999994</c:v>
                </c:pt>
                <c:pt idx="1262">
                  <c:v>70.825000000000003</c:v>
                </c:pt>
                <c:pt idx="1263">
                  <c:v>63.95</c:v>
                </c:pt>
                <c:pt idx="1264">
                  <c:v>71.75</c:v>
                </c:pt>
                <c:pt idx="1265">
                  <c:v>51.65</c:v>
                </c:pt>
                <c:pt idx="1266">
                  <c:v>61.95</c:v>
                </c:pt>
                <c:pt idx="1267">
                  <c:v>66.45</c:v>
                </c:pt>
                <c:pt idx="1268">
                  <c:v>71.900000000000006</c:v>
                </c:pt>
                <c:pt idx="1269">
                  <c:v>51.65</c:v>
                </c:pt>
                <c:pt idx="1270">
                  <c:v>59.774999999999999</c:v>
                </c:pt>
                <c:pt idx="1271">
                  <c:v>63.875</c:v>
                </c:pt>
                <c:pt idx="1272">
                  <c:v>60.95</c:v>
                </c:pt>
                <c:pt idx="1273">
                  <c:v>64.075000000000003</c:v>
                </c:pt>
                <c:pt idx="1274">
                  <c:v>65.275000000000006</c:v>
                </c:pt>
                <c:pt idx="1275">
                  <c:v>51.825000000000003</c:v>
                </c:pt>
                <c:pt idx="1276">
                  <c:v>61.075000000000003</c:v>
                </c:pt>
                <c:pt idx="1277">
                  <c:v>59.924999999999997</c:v>
                </c:pt>
                <c:pt idx="1278">
                  <c:v>63.25</c:v>
                </c:pt>
                <c:pt idx="1279">
                  <c:v>73.825000000000003</c:v>
                </c:pt>
                <c:pt idx="1280">
                  <c:v>50.325000000000003</c:v>
                </c:pt>
                <c:pt idx="1281">
                  <c:v>65.625</c:v>
                </c:pt>
                <c:pt idx="1282">
                  <c:v>55.075000000000003</c:v>
                </c:pt>
                <c:pt idx="1283">
                  <c:v>52.6</c:v>
                </c:pt>
                <c:pt idx="1284">
                  <c:v>62.825000000000003</c:v>
                </c:pt>
                <c:pt idx="1285">
                  <c:v>73.45</c:v>
                </c:pt>
                <c:pt idx="1286">
                  <c:v>73.275000000000006</c:v>
                </c:pt>
                <c:pt idx="1287">
                  <c:v>52.65</c:v>
                </c:pt>
                <c:pt idx="1288">
                  <c:v>62.35</c:v>
                </c:pt>
                <c:pt idx="1289">
                  <c:v>61.7</c:v>
                </c:pt>
                <c:pt idx="1290">
                  <c:v>58.7</c:v>
                </c:pt>
                <c:pt idx="1291">
                  <c:v>74.125</c:v>
                </c:pt>
                <c:pt idx="1292">
                  <c:v>65.724999999999994</c:v>
                </c:pt>
                <c:pt idx="1293">
                  <c:v>73.3</c:v>
                </c:pt>
                <c:pt idx="1294">
                  <c:v>75.400000000000006</c:v>
                </c:pt>
                <c:pt idx="1295">
                  <c:v>81.900000000000006</c:v>
                </c:pt>
                <c:pt idx="1296">
                  <c:v>67.325000000000003</c:v>
                </c:pt>
                <c:pt idx="1297">
                  <c:v>61.024999999999999</c:v>
                </c:pt>
                <c:pt idx="1298">
                  <c:v>65.424999999999997</c:v>
                </c:pt>
                <c:pt idx="1299">
                  <c:v>64.125</c:v>
                </c:pt>
                <c:pt idx="1300">
                  <c:v>60.274999999999999</c:v>
                </c:pt>
                <c:pt idx="1301">
                  <c:v>69.924999999999997</c:v>
                </c:pt>
                <c:pt idx="1302">
                  <c:v>61.1</c:v>
                </c:pt>
                <c:pt idx="1303">
                  <c:v>61.575000000000003</c:v>
                </c:pt>
                <c:pt idx="1304">
                  <c:v>58.024999999999999</c:v>
                </c:pt>
                <c:pt idx="1305">
                  <c:v>53.2</c:v>
                </c:pt>
                <c:pt idx="1306">
                  <c:v>65.775000000000006</c:v>
                </c:pt>
                <c:pt idx="1307">
                  <c:v>64.974999999999994</c:v>
                </c:pt>
                <c:pt idx="1308">
                  <c:v>55.95</c:v>
                </c:pt>
                <c:pt idx="1309">
                  <c:v>74.3</c:v>
                </c:pt>
                <c:pt idx="1310">
                  <c:v>68.674999999999997</c:v>
                </c:pt>
                <c:pt idx="1311">
                  <c:v>56.85</c:v>
                </c:pt>
                <c:pt idx="1312">
                  <c:v>71.05</c:v>
                </c:pt>
                <c:pt idx="1313">
                  <c:v>50.05</c:v>
                </c:pt>
                <c:pt idx="1314">
                  <c:v>52.95</c:v>
                </c:pt>
                <c:pt idx="1315">
                  <c:v>73.974999999999994</c:v>
                </c:pt>
                <c:pt idx="1316">
                  <c:v>64.674999999999997</c:v>
                </c:pt>
                <c:pt idx="1317">
                  <c:v>65.875</c:v>
                </c:pt>
                <c:pt idx="1318">
                  <c:v>70.900000000000006</c:v>
                </c:pt>
                <c:pt idx="1319">
                  <c:v>73.424999999999997</c:v>
                </c:pt>
                <c:pt idx="1320">
                  <c:v>63.6</c:v>
                </c:pt>
                <c:pt idx="1321">
                  <c:v>65.275000000000006</c:v>
                </c:pt>
                <c:pt idx="1322">
                  <c:v>66.400000000000006</c:v>
                </c:pt>
                <c:pt idx="1323">
                  <c:v>61.924999999999997</c:v>
                </c:pt>
                <c:pt idx="1324">
                  <c:v>79.8</c:v>
                </c:pt>
                <c:pt idx="1325">
                  <c:v>68.775000000000006</c:v>
                </c:pt>
                <c:pt idx="1326">
                  <c:v>72.724999999999994</c:v>
                </c:pt>
                <c:pt idx="1327">
                  <c:v>63.2</c:v>
                </c:pt>
                <c:pt idx="1328">
                  <c:v>61.7</c:v>
                </c:pt>
                <c:pt idx="1329">
                  <c:v>78.55</c:v>
                </c:pt>
                <c:pt idx="1330">
                  <c:v>69.849999999999994</c:v>
                </c:pt>
                <c:pt idx="1331">
                  <c:v>65.625</c:v>
                </c:pt>
                <c:pt idx="1332">
                  <c:v>82.025000000000006</c:v>
                </c:pt>
                <c:pt idx="1333">
                  <c:v>77.400000000000006</c:v>
                </c:pt>
                <c:pt idx="1334">
                  <c:v>62.524999999999999</c:v>
                </c:pt>
                <c:pt idx="1335">
                  <c:v>51.95</c:v>
                </c:pt>
                <c:pt idx="1336">
                  <c:v>49.85</c:v>
                </c:pt>
                <c:pt idx="1337">
                  <c:v>67.2</c:v>
                </c:pt>
                <c:pt idx="1338">
                  <c:v>55.225000000000001</c:v>
                </c:pt>
                <c:pt idx="1339">
                  <c:v>75.849999999999994</c:v>
                </c:pt>
                <c:pt idx="1340">
                  <c:v>67.75</c:v>
                </c:pt>
                <c:pt idx="1341">
                  <c:v>48.35</c:v>
                </c:pt>
                <c:pt idx="1342">
                  <c:v>59</c:v>
                </c:pt>
                <c:pt idx="1343">
                  <c:v>51.6</c:v>
                </c:pt>
                <c:pt idx="1344">
                  <c:v>50.95</c:v>
                </c:pt>
                <c:pt idx="1345">
                  <c:v>63.85</c:v>
                </c:pt>
                <c:pt idx="1346">
                  <c:v>73.825000000000003</c:v>
                </c:pt>
                <c:pt idx="1347">
                  <c:v>65.7</c:v>
                </c:pt>
                <c:pt idx="1348">
                  <c:v>73.224999999999994</c:v>
                </c:pt>
                <c:pt idx="1349">
                  <c:v>61.35</c:v>
                </c:pt>
                <c:pt idx="1350">
                  <c:v>77.575000000000003</c:v>
                </c:pt>
                <c:pt idx="1351">
                  <c:v>51.65</c:v>
                </c:pt>
                <c:pt idx="1352">
                  <c:v>63.2</c:v>
                </c:pt>
                <c:pt idx="1353">
                  <c:v>70.424999999999997</c:v>
                </c:pt>
                <c:pt idx="1354">
                  <c:v>72.650000000000006</c:v>
                </c:pt>
                <c:pt idx="1355">
                  <c:v>61.325000000000003</c:v>
                </c:pt>
                <c:pt idx="1356">
                  <c:v>62.524999999999999</c:v>
                </c:pt>
                <c:pt idx="1357">
                  <c:v>64.900000000000006</c:v>
                </c:pt>
                <c:pt idx="1358">
                  <c:v>65.900000000000006</c:v>
                </c:pt>
                <c:pt idx="1359">
                  <c:v>49.575000000000003</c:v>
                </c:pt>
                <c:pt idx="1360">
                  <c:v>57.825000000000003</c:v>
                </c:pt>
                <c:pt idx="1361">
                  <c:v>58.25</c:v>
                </c:pt>
                <c:pt idx="1362">
                  <c:v>60.85</c:v>
                </c:pt>
                <c:pt idx="1363">
                  <c:v>62.174999999999997</c:v>
                </c:pt>
                <c:pt idx="1364">
                  <c:v>72.674999999999997</c:v>
                </c:pt>
                <c:pt idx="1365">
                  <c:v>59.15</c:v>
                </c:pt>
                <c:pt idx="1366">
                  <c:v>70.599999999999994</c:v>
                </c:pt>
                <c:pt idx="1367">
                  <c:v>61</c:v>
                </c:pt>
                <c:pt idx="1368">
                  <c:v>71.25</c:v>
                </c:pt>
                <c:pt idx="1369">
                  <c:v>42</c:v>
                </c:pt>
                <c:pt idx="1370">
                  <c:v>70.349999999999994</c:v>
                </c:pt>
                <c:pt idx="1371">
                  <c:v>57.1</c:v>
                </c:pt>
                <c:pt idx="1372">
                  <c:v>54.5</c:v>
                </c:pt>
                <c:pt idx="1373">
                  <c:v>68.275000000000006</c:v>
                </c:pt>
                <c:pt idx="1374">
                  <c:v>62.35</c:v>
                </c:pt>
                <c:pt idx="1375">
                  <c:v>63.975000000000001</c:v>
                </c:pt>
                <c:pt idx="1376">
                  <c:v>46.1</c:v>
                </c:pt>
                <c:pt idx="1377">
                  <c:v>66.95</c:v>
                </c:pt>
                <c:pt idx="1378">
                  <c:v>58.9</c:v>
                </c:pt>
                <c:pt idx="1379">
                  <c:v>69.924999999999997</c:v>
                </c:pt>
                <c:pt idx="1380">
                  <c:v>68.474999999999994</c:v>
                </c:pt>
                <c:pt idx="1381">
                  <c:v>56.174999999999997</c:v>
                </c:pt>
                <c:pt idx="1382">
                  <c:v>48.05</c:v>
                </c:pt>
                <c:pt idx="1383">
                  <c:v>69.275000000000006</c:v>
                </c:pt>
                <c:pt idx="1384">
                  <c:v>65</c:v>
                </c:pt>
                <c:pt idx="1385">
                  <c:v>63.55</c:v>
                </c:pt>
                <c:pt idx="1386">
                  <c:v>63.174999999999997</c:v>
                </c:pt>
                <c:pt idx="1387">
                  <c:v>72.900000000000006</c:v>
                </c:pt>
                <c:pt idx="1388">
                  <c:v>62.325000000000003</c:v>
                </c:pt>
                <c:pt idx="1389">
                  <c:v>73.825000000000003</c:v>
                </c:pt>
                <c:pt idx="1390">
                  <c:v>58.2</c:v>
                </c:pt>
                <c:pt idx="1391">
                  <c:v>72.25</c:v>
                </c:pt>
                <c:pt idx="1392">
                  <c:v>68.825000000000003</c:v>
                </c:pt>
                <c:pt idx="1393">
                  <c:v>67.474999999999994</c:v>
                </c:pt>
                <c:pt idx="1394">
                  <c:v>50.174999999999997</c:v>
                </c:pt>
                <c:pt idx="1395">
                  <c:v>59.475000000000001</c:v>
                </c:pt>
                <c:pt idx="1396">
                  <c:v>76.8</c:v>
                </c:pt>
                <c:pt idx="1397">
                  <c:v>62.15</c:v>
                </c:pt>
                <c:pt idx="1398">
                  <c:v>43.774999999999999</c:v>
                </c:pt>
                <c:pt idx="1399">
                  <c:v>50.375</c:v>
                </c:pt>
                <c:pt idx="1400">
                  <c:v>60.15</c:v>
                </c:pt>
                <c:pt idx="1401">
                  <c:v>74.174999999999997</c:v>
                </c:pt>
                <c:pt idx="1402">
                  <c:v>64.474999999999994</c:v>
                </c:pt>
                <c:pt idx="1403">
                  <c:v>66.55</c:v>
                </c:pt>
                <c:pt idx="1404">
                  <c:v>63.825000000000003</c:v>
                </c:pt>
                <c:pt idx="1405">
                  <c:v>53.95</c:v>
                </c:pt>
                <c:pt idx="1406">
                  <c:v>69.375</c:v>
                </c:pt>
                <c:pt idx="1407">
                  <c:v>77.174999999999997</c:v>
                </c:pt>
                <c:pt idx="1408">
                  <c:v>61.075000000000003</c:v>
                </c:pt>
                <c:pt idx="1409">
                  <c:v>63</c:v>
                </c:pt>
                <c:pt idx="1410">
                  <c:v>53.9</c:v>
                </c:pt>
                <c:pt idx="1411">
                  <c:v>56.6</c:v>
                </c:pt>
                <c:pt idx="1412">
                  <c:v>66.400000000000006</c:v>
                </c:pt>
                <c:pt idx="1413">
                  <c:v>47.475000000000001</c:v>
                </c:pt>
                <c:pt idx="1414">
                  <c:v>63.825000000000003</c:v>
                </c:pt>
                <c:pt idx="1415">
                  <c:v>67.375</c:v>
                </c:pt>
                <c:pt idx="1416">
                  <c:v>62.3</c:v>
                </c:pt>
                <c:pt idx="1417">
                  <c:v>69.424999999999997</c:v>
                </c:pt>
                <c:pt idx="1418">
                  <c:v>63.75</c:v>
                </c:pt>
                <c:pt idx="1419">
                  <c:v>67.674999999999997</c:v>
                </c:pt>
                <c:pt idx="1420">
                  <c:v>69.775000000000006</c:v>
                </c:pt>
                <c:pt idx="1421">
                  <c:v>54.75</c:v>
                </c:pt>
                <c:pt idx="1422">
                  <c:v>75.825000000000003</c:v>
                </c:pt>
                <c:pt idx="1423">
                  <c:v>62.225000000000001</c:v>
                </c:pt>
                <c:pt idx="1424">
                  <c:v>55.5</c:v>
                </c:pt>
                <c:pt idx="1425">
                  <c:v>63.325000000000003</c:v>
                </c:pt>
                <c:pt idx="1426">
                  <c:v>60.725000000000001</c:v>
                </c:pt>
                <c:pt idx="1427">
                  <c:v>59.95</c:v>
                </c:pt>
                <c:pt idx="1428">
                  <c:v>70.125</c:v>
                </c:pt>
                <c:pt idx="1429">
                  <c:v>61.3</c:v>
                </c:pt>
                <c:pt idx="1430">
                  <c:v>70.650000000000006</c:v>
                </c:pt>
                <c:pt idx="1431">
                  <c:v>64.025000000000006</c:v>
                </c:pt>
                <c:pt idx="1432">
                  <c:v>70.05</c:v>
                </c:pt>
                <c:pt idx="1433">
                  <c:v>54.05</c:v>
                </c:pt>
                <c:pt idx="1434">
                  <c:v>73.8</c:v>
                </c:pt>
                <c:pt idx="1435">
                  <c:v>68.7</c:v>
                </c:pt>
                <c:pt idx="1436">
                  <c:v>60.774999999999999</c:v>
                </c:pt>
                <c:pt idx="1437">
                  <c:v>64.099999999999994</c:v>
                </c:pt>
                <c:pt idx="1438">
                  <c:v>57.7</c:v>
                </c:pt>
                <c:pt idx="1439">
                  <c:v>61.45</c:v>
                </c:pt>
                <c:pt idx="1440">
                  <c:v>62.85</c:v>
                </c:pt>
                <c:pt idx="1441">
                  <c:v>48.55</c:v>
                </c:pt>
                <c:pt idx="1442">
                  <c:v>69.5</c:v>
                </c:pt>
                <c:pt idx="1443">
                  <c:v>63.4</c:v>
                </c:pt>
                <c:pt idx="1444">
                  <c:v>56.475000000000001</c:v>
                </c:pt>
                <c:pt idx="1445">
                  <c:v>59.625</c:v>
                </c:pt>
                <c:pt idx="1446">
                  <c:v>59.674999999999997</c:v>
                </c:pt>
                <c:pt idx="1447">
                  <c:v>57.174999999999997</c:v>
                </c:pt>
                <c:pt idx="1448">
                  <c:v>69.875</c:v>
                </c:pt>
                <c:pt idx="1449">
                  <c:v>53.45</c:v>
                </c:pt>
                <c:pt idx="1450">
                  <c:v>66.825000000000003</c:v>
                </c:pt>
                <c:pt idx="1451">
                  <c:v>65.349999999999994</c:v>
                </c:pt>
                <c:pt idx="1452">
                  <c:v>72.349999999999994</c:v>
                </c:pt>
                <c:pt idx="1453">
                  <c:v>61.575000000000003</c:v>
                </c:pt>
                <c:pt idx="1454">
                  <c:v>56.15</c:v>
                </c:pt>
                <c:pt idx="1455">
                  <c:v>57.95</c:v>
                </c:pt>
                <c:pt idx="1456">
                  <c:v>69.674999999999997</c:v>
                </c:pt>
                <c:pt idx="1457">
                  <c:v>53.7</c:v>
                </c:pt>
                <c:pt idx="1458">
                  <c:v>59.725000000000001</c:v>
                </c:pt>
                <c:pt idx="1459">
                  <c:v>58.8</c:v>
                </c:pt>
                <c:pt idx="1460">
                  <c:v>70.424999999999997</c:v>
                </c:pt>
                <c:pt idx="1461">
                  <c:v>56.924999999999997</c:v>
                </c:pt>
                <c:pt idx="1462">
                  <c:v>69.150000000000006</c:v>
                </c:pt>
                <c:pt idx="1463">
                  <c:v>73.674999999999997</c:v>
                </c:pt>
                <c:pt idx="1464">
                  <c:v>66.25</c:v>
                </c:pt>
                <c:pt idx="1465">
                  <c:v>56.975000000000001</c:v>
                </c:pt>
                <c:pt idx="1466">
                  <c:v>58.424999999999997</c:v>
                </c:pt>
                <c:pt idx="1467">
                  <c:v>65.224999999999994</c:v>
                </c:pt>
                <c:pt idx="1468">
                  <c:v>61.625</c:v>
                </c:pt>
                <c:pt idx="1469">
                  <c:v>50.424999999999997</c:v>
                </c:pt>
                <c:pt idx="1470">
                  <c:v>53.3</c:v>
                </c:pt>
                <c:pt idx="1471">
                  <c:v>65.8</c:v>
                </c:pt>
                <c:pt idx="1472">
                  <c:v>65.95</c:v>
                </c:pt>
                <c:pt idx="1473">
                  <c:v>61.6</c:v>
                </c:pt>
                <c:pt idx="1474">
                  <c:v>68.099999999999994</c:v>
                </c:pt>
                <c:pt idx="1475">
                  <c:v>62.6</c:v>
                </c:pt>
                <c:pt idx="1476">
                  <c:v>64.174999999999997</c:v>
                </c:pt>
                <c:pt idx="1477">
                  <c:v>47.075000000000003</c:v>
                </c:pt>
                <c:pt idx="1478">
                  <c:v>61.4</c:v>
                </c:pt>
                <c:pt idx="1479">
                  <c:v>43.475000000000001</c:v>
                </c:pt>
                <c:pt idx="1480">
                  <c:v>55.35</c:v>
                </c:pt>
                <c:pt idx="1481">
                  <c:v>71.900000000000006</c:v>
                </c:pt>
                <c:pt idx="1482">
                  <c:v>59.975000000000001</c:v>
                </c:pt>
                <c:pt idx="1483">
                  <c:v>69.349999999999994</c:v>
                </c:pt>
                <c:pt idx="1484">
                  <c:v>61.55</c:v>
                </c:pt>
                <c:pt idx="1485">
                  <c:v>61.225000000000001</c:v>
                </c:pt>
                <c:pt idx="1486">
                  <c:v>66.575000000000003</c:v>
                </c:pt>
                <c:pt idx="1487">
                  <c:v>56.174999999999997</c:v>
                </c:pt>
                <c:pt idx="1488">
                  <c:v>63.7</c:v>
                </c:pt>
                <c:pt idx="1489">
                  <c:v>59.15</c:v>
                </c:pt>
                <c:pt idx="1490">
                  <c:v>67.025000000000006</c:v>
                </c:pt>
                <c:pt idx="1491">
                  <c:v>65.825000000000003</c:v>
                </c:pt>
                <c:pt idx="1492">
                  <c:v>73.375</c:v>
                </c:pt>
                <c:pt idx="1493">
                  <c:v>66.775000000000006</c:v>
                </c:pt>
                <c:pt idx="1494">
                  <c:v>73.775000000000006</c:v>
                </c:pt>
                <c:pt idx="1495">
                  <c:v>64.3</c:v>
                </c:pt>
                <c:pt idx="1496">
                  <c:v>53.524999999999999</c:v>
                </c:pt>
                <c:pt idx="1497">
                  <c:v>59.174999999999997</c:v>
                </c:pt>
                <c:pt idx="1498">
                  <c:v>73.474999999999994</c:v>
                </c:pt>
                <c:pt idx="1499">
                  <c:v>64.45</c:v>
                </c:pt>
                <c:pt idx="1500">
                  <c:v>53.424999999999997</c:v>
                </c:pt>
                <c:pt idx="1501">
                  <c:v>68.400000000000006</c:v>
                </c:pt>
                <c:pt idx="1502">
                  <c:v>68.375</c:v>
                </c:pt>
                <c:pt idx="1503">
                  <c:v>50.875</c:v>
                </c:pt>
                <c:pt idx="1504">
                  <c:v>62.7</c:v>
                </c:pt>
                <c:pt idx="1505">
                  <c:v>54.024999999999999</c:v>
                </c:pt>
                <c:pt idx="1506">
                  <c:v>70.75</c:v>
                </c:pt>
                <c:pt idx="1507">
                  <c:v>54.475000000000001</c:v>
                </c:pt>
                <c:pt idx="1508">
                  <c:v>60.924999999999997</c:v>
                </c:pt>
                <c:pt idx="1509">
                  <c:v>49.774999999999999</c:v>
                </c:pt>
                <c:pt idx="1510">
                  <c:v>59.725000000000001</c:v>
                </c:pt>
                <c:pt idx="1511">
                  <c:v>65.45</c:v>
                </c:pt>
                <c:pt idx="1512">
                  <c:v>45.424999999999997</c:v>
                </c:pt>
                <c:pt idx="1513">
                  <c:v>63.2</c:v>
                </c:pt>
                <c:pt idx="1514">
                  <c:v>67.025000000000006</c:v>
                </c:pt>
                <c:pt idx="1515">
                  <c:v>57.075000000000003</c:v>
                </c:pt>
                <c:pt idx="1516">
                  <c:v>64.375</c:v>
                </c:pt>
                <c:pt idx="1517">
                  <c:v>66.075000000000003</c:v>
                </c:pt>
                <c:pt idx="1518">
                  <c:v>59.225000000000001</c:v>
                </c:pt>
                <c:pt idx="1519">
                  <c:v>39.825000000000003</c:v>
                </c:pt>
                <c:pt idx="1520">
                  <c:v>54.975000000000001</c:v>
                </c:pt>
                <c:pt idx="1521">
                  <c:v>67.8</c:v>
                </c:pt>
                <c:pt idx="1522">
                  <c:v>63.325000000000003</c:v>
                </c:pt>
                <c:pt idx="1523">
                  <c:v>61.325000000000003</c:v>
                </c:pt>
                <c:pt idx="1524">
                  <c:v>66.95</c:v>
                </c:pt>
                <c:pt idx="1525">
                  <c:v>59</c:v>
                </c:pt>
                <c:pt idx="1526">
                  <c:v>65.025000000000006</c:v>
                </c:pt>
                <c:pt idx="1527">
                  <c:v>58.424999999999997</c:v>
                </c:pt>
                <c:pt idx="1528">
                  <c:v>70.45</c:v>
                </c:pt>
                <c:pt idx="1529">
                  <c:v>63.5</c:v>
                </c:pt>
                <c:pt idx="1530">
                  <c:v>54.6</c:v>
                </c:pt>
                <c:pt idx="1531">
                  <c:v>59.2</c:v>
                </c:pt>
                <c:pt idx="1532">
                  <c:v>59.9</c:v>
                </c:pt>
                <c:pt idx="1533">
                  <c:v>75.224999999999994</c:v>
                </c:pt>
                <c:pt idx="1534">
                  <c:v>49.975000000000001</c:v>
                </c:pt>
                <c:pt idx="1535">
                  <c:v>53.45</c:v>
                </c:pt>
                <c:pt idx="1536">
                  <c:v>49.424999999999997</c:v>
                </c:pt>
                <c:pt idx="1537">
                  <c:v>76.724999999999994</c:v>
                </c:pt>
                <c:pt idx="1538">
                  <c:v>50</c:v>
                </c:pt>
                <c:pt idx="1539">
                  <c:v>67.95</c:v>
                </c:pt>
                <c:pt idx="1540">
                  <c:v>63.725000000000001</c:v>
                </c:pt>
                <c:pt idx="1541">
                  <c:v>64.025000000000006</c:v>
                </c:pt>
                <c:pt idx="1542">
                  <c:v>71.7</c:v>
                </c:pt>
                <c:pt idx="1543">
                  <c:v>65.05</c:v>
                </c:pt>
                <c:pt idx="1544">
                  <c:v>61.674999999999997</c:v>
                </c:pt>
                <c:pt idx="1545">
                  <c:v>49.5</c:v>
                </c:pt>
                <c:pt idx="1546">
                  <c:v>78.7</c:v>
                </c:pt>
                <c:pt idx="1547">
                  <c:v>63.274999999999999</c:v>
                </c:pt>
                <c:pt idx="1548">
                  <c:v>50.15</c:v>
                </c:pt>
                <c:pt idx="1549">
                  <c:v>37.225000000000001</c:v>
                </c:pt>
                <c:pt idx="1550">
                  <c:v>69</c:v>
                </c:pt>
                <c:pt idx="1551">
                  <c:v>65.150000000000006</c:v>
                </c:pt>
                <c:pt idx="1552">
                  <c:v>78.474999999999994</c:v>
                </c:pt>
                <c:pt idx="1553">
                  <c:v>61.85</c:v>
                </c:pt>
                <c:pt idx="1554">
                  <c:v>65.125</c:v>
                </c:pt>
                <c:pt idx="1555">
                  <c:v>62.625</c:v>
                </c:pt>
                <c:pt idx="1556">
                  <c:v>75.075000000000003</c:v>
                </c:pt>
                <c:pt idx="1557">
                  <c:v>55.625</c:v>
                </c:pt>
                <c:pt idx="1558">
                  <c:v>72.075000000000003</c:v>
                </c:pt>
                <c:pt idx="1559">
                  <c:v>67.974999999999994</c:v>
                </c:pt>
                <c:pt idx="1560">
                  <c:v>57.975000000000001</c:v>
                </c:pt>
                <c:pt idx="1561">
                  <c:v>48.55</c:v>
                </c:pt>
                <c:pt idx="1562">
                  <c:v>48.1</c:v>
                </c:pt>
                <c:pt idx="1563">
                  <c:v>54.3</c:v>
                </c:pt>
                <c:pt idx="1564">
                  <c:v>43</c:v>
                </c:pt>
                <c:pt idx="1565">
                  <c:v>56.55</c:v>
                </c:pt>
                <c:pt idx="1566">
                  <c:v>62.6</c:v>
                </c:pt>
                <c:pt idx="1567">
                  <c:v>67.924999999999997</c:v>
                </c:pt>
                <c:pt idx="1568">
                  <c:v>59.65</c:v>
                </c:pt>
                <c:pt idx="1569">
                  <c:v>55.05</c:v>
                </c:pt>
                <c:pt idx="1570">
                  <c:v>49.6</c:v>
                </c:pt>
                <c:pt idx="1571">
                  <c:v>71.224999999999994</c:v>
                </c:pt>
                <c:pt idx="1572">
                  <c:v>69.7</c:v>
                </c:pt>
                <c:pt idx="1573">
                  <c:v>56.6</c:v>
                </c:pt>
                <c:pt idx="1574">
                  <c:v>48.274999999999999</c:v>
                </c:pt>
                <c:pt idx="1575">
                  <c:v>56.15</c:v>
                </c:pt>
                <c:pt idx="1576">
                  <c:v>44.8</c:v>
                </c:pt>
                <c:pt idx="1577">
                  <c:v>56.05</c:v>
                </c:pt>
                <c:pt idx="1578">
                  <c:v>66.25</c:v>
                </c:pt>
                <c:pt idx="1579">
                  <c:v>69.5</c:v>
                </c:pt>
                <c:pt idx="1580">
                  <c:v>51.125</c:v>
                </c:pt>
                <c:pt idx="1581">
                  <c:v>65.424999999999997</c:v>
                </c:pt>
                <c:pt idx="1582">
                  <c:v>49.375</c:v>
                </c:pt>
                <c:pt idx="1583">
                  <c:v>58.35</c:v>
                </c:pt>
                <c:pt idx="1584">
                  <c:v>70.474999999999994</c:v>
                </c:pt>
                <c:pt idx="1585">
                  <c:v>50.424999999999997</c:v>
                </c:pt>
                <c:pt idx="1586">
                  <c:v>67.8</c:v>
                </c:pt>
                <c:pt idx="1587">
                  <c:v>72</c:v>
                </c:pt>
                <c:pt idx="1588">
                  <c:v>60.6</c:v>
                </c:pt>
                <c:pt idx="1589">
                  <c:v>65.125</c:v>
                </c:pt>
                <c:pt idx="1590">
                  <c:v>53.45</c:v>
                </c:pt>
                <c:pt idx="1591">
                  <c:v>62.5</c:v>
                </c:pt>
                <c:pt idx="1592">
                  <c:v>56.7</c:v>
                </c:pt>
                <c:pt idx="1593">
                  <c:v>47.375</c:v>
                </c:pt>
                <c:pt idx="1594">
                  <c:v>62.15</c:v>
                </c:pt>
                <c:pt idx="1595">
                  <c:v>41.024999999999999</c:v>
                </c:pt>
                <c:pt idx="1596">
                  <c:v>51.75</c:v>
                </c:pt>
                <c:pt idx="1597">
                  <c:v>44.325000000000003</c:v>
                </c:pt>
                <c:pt idx="1598">
                  <c:v>60.725000000000001</c:v>
                </c:pt>
                <c:pt idx="1599">
                  <c:v>65.900000000000006</c:v>
                </c:pt>
                <c:pt idx="1600">
                  <c:v>50.2</c:v>
                </c:pt>
                <c:pt idx="1601">
                  <c:v>57.075000000000003</c:v>
                </c:pt>
                <c:pt idx="1602">
                  <c:v>56.65</c:v>
                </c:pt>
                <c:pt idx="1603">
                  <c:v>37.799999999999997</c:v>
                </c:pt>
                <c:pt idx="1604">
                  <c:v>68.7</c:v>
                </c:pt>
                <c:pt idx="1605">
                  <c:v>48.8</c:v>
                </c:pt>
                <c:pt idx="1606">
                  <c:v>54.05</c:v>
                </c:pt>
                <c:pt idx="1607">
                  <c:v>64.599999999999994</c:v>
                </c:pt>
                <c:pt idx="1608">
                  <c:v>62.924999999999997</c:v>
                </c:pt>
                <c:pt idx="1609">
                  <c:v>51.5</c:v>
                </c:pt>
                <c:pt idx="1610">
                  <c:v>58.924999999999997</c:v>
                </c:pt>
                <c:pt idx="1611">
                  <c:v>46.075000000000003</c:v>
                </c:pt>
                <c:pt idx="1612">
                  <c:v>59.375</c:v>
                </c:pt>
                <c:pt idx="1613">
                  <c:v>55.2</c:v>
                </c:pt>
                <c:pt idx="1614">
                  <c:v>55.6</c:v>
                </c:pt>
                <c:pt idx="1615">
                  <c:v>45.55</c:v>
                </c:pt>
                <c:pt idx="1616">
                  <c:v>56.674999999999997</c:v>
                </c:pt>
                <c:pt idx="1617">
                  <c:v>49.674999999999997</c:v>
                </c:pt>
                <c:pt idx="1618">
                  <c:v>69.424999999999997</c:v>
                </c:pt>
                <c:pt idx="1619">
                  <c:v>57.9</c:v>
                </c:pt>
                <c:pt idx="1620">
                  <c:v>64.775000000000006</c:v>
                </c:pt>
                <c:pt idx="1621">
                  <c:v>50.475000000000001</c:v>
                </c:pt>
                <c:pt idx="1622">
                  <c:v>38.475000000000001</c:v>
                </c:pt>
                <c:pt idx="1623">
                  <c:v>55.524999999999999</c:v>
                </c:pt>
              </c:numCache>
            </c:numRef>
          </c:yVal>
          <c:smooth val="0"/>
          <c:extLst>
            <c:ext xmlns:c16="http://schemas.microsoft.com/office/drawing/2014/chart" uri="{C3380CC4-5D6E-409C-BE32-E72D297353CC}">
              <c16:uniqueId val="{00000001-F70C-44BE-8E85-65CAFE29804D}"/>
            </c:ext>
          </c:extLst>
        </c:ser>
        <c:dLbls>
          <c:showLegendKey val="0"/>
          <c:showVal val="0"/>
          <c:showCatName val="0"/>
          <c:showSerName val="0"/>
          <c:showPercent val="0"/>
          <c:showBubbleSize val="0"/>
        </c:dLbls>
        <c:axId val="2041919616"/>
        <c:axId val="2041921280"/>
      </c:scatterChart>
      <c:valAx>
        <c:axId val="2041919616"/>
        <c:scaling>
          <c:orientation val="minMax"/>
          <c:max val="15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VLE clicks</a:t>
                </a:r>
                <a:endParaRPr lang="en-GB" baseline="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921280"/>
        <c:crosses val="autoZero"/>
        <c:crossBetween val="midCat"/>
        <c:majorUnit val="5"/>
        <c:minorUnit val="1"/>
      </c:valAx>
      <c:valAx>
        <c:axId val="2041921280"/>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Raw Final</a:t>
                </a:r>
                <a:r>
                  <a:rPr lang="en-GB" baseline="0"/>
                  <a:t> Mark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919616"/>
        <c:crosses val="autoZero"/>
        <c:crossBetween val="midCat"/>
        <c:majorUnit val="10"/>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24-30 yrs old</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CE-4C01-9A8E-F5B37696F6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CE-4C01-9A8E-F5B37696F6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CE-4C01-9A8E-F5B37696F623}"/>
              </c:ext>
            </c:extLst>
          </c:dPt>
          <c:cat>
            <c:strRef>
              <c:f>'Contingency tables'!$L$3:$N$3</c:f>
              <c:strCache>
                <c:ptCount val="3"/>
                <c:pt idx="0">
                  <c:v>1st</c:v>
                </c:pt>
                <c:pt idx="1">
                  <c:v>2:1</c:v>
                </c:pt>
                <c:pt idx="2">
                  <c:v>2:2</c:v>
                </c:pt>
              </c:strCache>
            </c:strRef>
          </c:cat>
          <c:val>
            <c:numRef>
              <c:f>'Contingency tables'!$L$5:$N$5</c:f>
              <c:numCache>
                <c:formatCode>General</c:formatCode>
                <c:ptCount val="3"/>
                <c:pt idx="0">
                  <c:v>197</c:v>
                </c:pt>
                <c:pt idx="1">
                  <c:v>197</c:v>
                </c:pt>
                <c:pt idx="2">
                  <c:v>101</c:v>
                </c:pt>
              </c:numCache>
            </c:numRef>
          </c:val>
          <c:extLst>
            <c:ext xmlns:c16="http://schemas.microsoft.com/office/drawing/2014/chart" uri="{C3380CC4-5D6E-409C-BE32-E72D297353CC}">
              <c16:uniqueId val="{00000006-EDCE-4C01-9A8E-F5B37696F62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30+ yrs old</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CB-45A2-AD97-8CDC7D4278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CB-45A2-AD97-8CDC7D4278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CB-45A2-AD97-8CDC7D427845}"/>
              </c:ext>
            </c:extLst>
          </c:dPt>
          <c:cat>
            <c:strRef>
              <c:f>'Contingency tables'!$L$3:$N$3</c:f>
              <c:strCache>
                <c:ptCount val="3"/>
                <c:pt idx="0">
                  <c:v>1st</c:v>
                </c:pt>
                <c:pt idx="1">
                  <c:v>2:1</c:v>
                </c:pt>
                <c:pt idx="2">
                  <c:v>2:2</c:v>
                </c:pt>
              </c:strCache>
            </c:strRef>
          </c:cat>
          <c:val>
            <c:numRef>
              <c:f>'Contingency tables'!$L$6:$N$6</c:f>
              <c:numCache>
                <c:formatCode>General</c:formatCode>
                <c:ptCount val="3"/>
                <c:pt idx="0">
                  <c:v>69</c:v>
                </c:pt>
                <c:pt idx="1">
                  <c:v>59</c:v>
                </c:pt>
                <c:pt idx="2">
                  <c:v>38</c:v>
                </c:pt>
              </c:numCache>
            </c:numRef>
          </c:val>
          <c:extLst>
            <c:ext xmlns:c16="http://schemas.microsoft.com/office/drawing/2014/chart" uri="{C3380CC4-5D6E-409C-BE32-E72D297353CC}">
              <c16:uniqueId val="{00000006-29CB-45A2-AD97-8CDC7D42784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Registration vs Raw Final 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25400" cap="rnd">
                <a:solidFill>
                  <a:srgbClr val="00B0F0"/>
                </a:solidFill>
                <a:prstDash val="solid"/>
              </a:ln>
              <a:effectLst/>
            </c:spPr>
            <c:trendlineType val="linear"/>
            <c:dispRSqr val="0"/>
            <c:dispEq val="0"/>
          </c:trendline>
          <c:xVal>
            <c:numRef>
              <c:f>Dataset!$C$2:$C$1625</c:f>
              <c:numCache>
                <c:formatCode>General</c:formatCode>
                <c:ptCount val="1624"/>
                <c:pt idx="0">
                  <c:v>0</c:v>
                </c:pt>
                <c:pt idx="1">
                  <c:v>0</c:v>
                </c:pt>
                <c:pt idx="2">
                  <c:v>8</c:v>
                </c:pt>
                <c:pt idx="3">
                  <c:v>12</c:v>
                </c:pt>
                <c:pt idx="4">
                  <c:v>12</c:v>
                </c:pt>
                <c:pt idx="5">
                  <c:v>12</c:v>
                </c:pt>
                <c:pt idx="6">
                  <c:v>14</c:v>
                </c:pt>
                <c:pt idx="7">
                  <c:v>14</c:v>
                </c:pt>
                <c:pt idx="8">
                  <c:v>16</c:v>
                </c:pt>
                <c:pt idx="9">
                  <c:v>16</c:v>
                </c:pt>
                <c:pt idx="10">
                  <c:v>16</c:v>
                </c:pt>
                <c:pt idx="11">
                  <c:v>17</c:v>
                </c:pt>
                <c:pt idx="12">
                  <c:v>17</c:v>
                </c:pt>
                <c:pt idx="13">
                  <c:v>18</c:v>
                </c:pt>
                <c:pt idx="14">
                  <c:v>18</c:v>
                </c:pt>
                <c:pt idx="15">
                  <c:v>18</c:v>
                </c:pt>
                <c:pt idx="16">
                  <c:v>18</c:v>
                </c:pt>
                <c:pt idx="17">
                  <c:v>18</c:v>
                </c:pt>
                <c:pt idx="18">
                  <c:v>19</c:v>
                </c:pt>
                <c:pt idx="19">
                  <c:v>19</c:v>
                </c:pt>
                <c:pt idx="20">
                  <c:v>20</c:v>
                </c:pt>
                <c:pt idx="21">
                  <c:v>20</c:v>
                </c:pt>
                <c:pt idx="22">
                  <c:v>20</c:v>
                </c:pt>
                <c:pt idx="23">
                  <c:v>20</c:v>
                </c:pt>
                <c:pt idx="24">
                  <c:v>20</c:v>
                </c:pt>
                <c:pt idx="25">
                  <c:v>20</c:v>
                </c:pt>
                <c:pt idx="26">
                  <c:v>20</c:v>
                </c:pt>
                <c:pt idx="27">
                  <c:v>21</c:v>
                </c:pt>
                <c:pt idx="28">
                  <c:v>21</c:v>
                </c:pt>
                <c:pt idx="29">
                  <c:v>21</c:v>
                </c:pt>
                <c:pt idx="30">
                  <c:v>23</c:v>
                </c:pt>
                <c:pt idx="31">
                  <c:v>23</c:v>
                </c:pt>
                <c:pt idx="32">
                  <c:v>24</c:v>
                </c:pt>
                <c:pt idx="33">
                  <c:v>24</c:v>
                </c:pt>
                <c:pt idx="34">
                  <c:v>24</c:v>
                </c:pt>
                <c:pt idx="35">
                  <c:v>24</c:v>
                </c:pt>
                <c:pt idx="36">
                  <c:v>25</c:v>
                </c:pt>
                <c:pt idx="37">
                  <c:v>25</c:v>
                </c:pt>
                <c:pt idx="38">
                  <c:v>26</c:v>
                </c:pt>
                <c:pt idx="39">
                  <c:v>26</c:v>
                </c:pt>
                <c:pt idx="40">
                  <c:v>26</c:v>
                </c:pt>
                <c:pt idx="41">
                  <c:v>27</c:v>
                </c:pt>
                <c:pt idx="42">
                  <c:v>27</c:v>
                </c:pt>
                <c:pt idx="43">
                  <c:v>27</c:v>
                </c:pt>
                <c:pt idx="44">
                  <c:v>27</c:v>
                </c:pt>
                <c:pt idx="45">
                  <c:v>27</c:v>
                </c:pt>
                <c:pt idx="46">
                  <c:v>27</c:v>
                </c:pt>
                <c:pt idx="47">
                  <c:v>27</c:v>
                </c:pt>
                <c:pt idx="48">
                  <c:v>28</c:v>
                </c:pt>
                <c:pt idx="49">
                  <c:v>28</c:v>
                </c:pt>
                <c:pt idx="50">
                  <c:v>28</c:v>
                </c:pt>
                <c:pt idx="51">
                  <c:v>28</c:v>
                </c:pt>
                <c:pt idx="52">
                  <c:v>28</c:v>
                </c:pt>
                <c:pt idx="53">
                  <c:v>28</c:v>
                </c:pt>
                <c:pt idx="54">
                  <c:v>28</c:v>
                </c:pt>
                <c:pt idx="55">
                  <c:v>28</c:v>
                </c:pt>
                <c:pt idx="56">
                  <c:v>28</c:v>
                </c:pt>
                <c:pt idx="57">
                  <c:v>28</c:v>
                </c:pt>
                <c:pt idx="58">
                  <c:v>29</c:v>
                </c:pt>
                <c:pt idx="59">
                  <c:v>29</c:v>
                </c:pt>
                <c:pt idx="60">
                  <c:v>29</c:v>
                </c:pt>
                <c:pt idx="61">
                  <c:v>29</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31</c:v>
                </c:pt>
                <c:pt idx="79">
                  <c:v>31</c:v>
                </c:pt>
                <c:pt idx="80">
                  <c:v>31</c:v>
                </c:pt>
                <c:pt idx="81">
                  <c:v>31</c:v>
                </c:pt>
                <c:pt idx="82">
                  <c:v>31</c:v>
                </c:pt>
                <c:pt idx="83">
                  <c:v>31</c:v>
                </c:pt>
                <c:pt idx="84">
                  <c:v>31</c:v>
                </c:pt>
                <c:pt idx="85">
                  <c:v>31</c:v>
                </c:pt>
                <c:pt idx="86">
                  <c:v>32</c:v>
                </c:pt>
                <c:pt idx="87">
                  <c:v>32</c:v>
                </c:pt>
                <c:pt idx="88">
                  <c:v>32</c:v>
                </c:pt>
                <c:pt idx="89">
                  <c:v>32</c:v>
                </c:pt>
                <c:pt idx="90">
                  <c:v>32</c:v>
                </c:pt>
                <c:pt idx="91">
                  <c:v>32</c:v>
                </c:pt>
                <c:pt idx="92">
                  <c:v>32</c:v>
                </c:pt>
                <c:pt idx="93">
                  <c:v>32</c:v>
                </c:pt>
                <c:pt idx="94">
                  <c:v>32</c:v>
                </c:pt>
                <c:pt idx="95">
                  <c:v>32</c:v>
                </c:pt>
                <c:pt idx="96">
                  <c:v>33</c:v>
                </c:pt>
                <c:pt idx="97">
                  <c:v>33</c:v>
                </c:pt>
                <c:pt idx="98">
                  <c:v>33</c:v>
                </c:pt>
                <c:pt idx="99">
                  <c:v>33</c:v>
                </c:pt>
                <c:pt idx="100">
                  <c:v>33</c:v>
                </c:pt>
                <c:pt idx="101">
                  <c:v>34</c:v>
                </c:pt>
                <c:pt idx="102">
                  <c:v>34</c:v>
                </c:pt>
                <c:pt idx="103">
                  <c:v>34</c:v>
                </c:pt>
                <c:pt idx="104">
                  <c:v>34</c:v>
                </c:pt>
                <c:pt idx="105">
                  <c:v>34</c:v>
                </c:pt>
                <c:pt idx="106">
                  <c:v>34</c:v>
                </c:pt>
                <c:pt idx="107">
                  <c:v>34</c:v>
                </c:pt>
                <c:pt idx="108">
                  <c:v>34</c:v>
                </c:pt>
                <c:pt idx="109">
                  <c:v>34</c:v>
                </c:pt>
                <c:pt idx="110">
                  <c:v>34</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36</c:v>
                </c:pt>
                <c:pt idx="124">
                  <c:v>36</c:v>
                </c:pt>
                <c:pt idx="125">
                  <c:v>36</c:v>
                </c:pt>
                <c:pt idx="126">
                  <c:v>36</c:v>
                </c:pt>
                <c:pt idx="127">
                  <c:v>36</c:v>
                </c:pt>
                <c:pt idx="128">
                  <c:v>36</c:v>
                </c:pt>
                <c:pt idx="129">
                  <c:v>36</c:v>
                </c:pt>
                <c:pt idx="130">
                  <c:v>36</c:v>
                </c:pt>
                <c:pt idx="131">
                  <c:v>36</c:v>
                </c:pt>
                <c:pt idx="132">
                  <c:v>36</c:v>
                </c:pt>
                <c:pt idx="133">
                  <c:v>36</c:v>
                </c:pt>
                <c:pt idx="134">
                  <c:v>36</c:v>
                </c:pt>
                <c:pt idx="135">
                  <c:v>36</c:v>
                </c:pt>
                <c:pt idx="136">
                  <c:v>36</c:v>
                </c:pt>
                <c:pt idx="137">
                  <c:v>36</c:v>
                </c:pt>
                <c:pt idx="138">
                  <c:v>36</c:v>
                </c:pt>
                <c:pt idx="139">
                  <c:v>36</c:v>
                </c:pt>
                <c:pt idx="140">
                  <c:v>36</c:v>
                </c:pt>
                <c:pt idx="141">
                  <c:v>36</c:v>
                </c:pt>
                <c:pt idx="142">
                  <c:v>37</c:v>
                </c:pt>
                <c:pt idx="143">
                  <c:v>37</c:v>
                </c:pt>
                <c:pt idx="144">
                  <c:v>37</c:v>
                </c:pt>
                <c:pt idx="145">
                  <c:v>37</c:v>
                </c:pt>
                <c:pt idx="146">
                  <c:v>37</c:v>
                </c:pt>
                <c:pt idx="147">
                  <c:v>37</c:v>
                </c:pt>
                <c:pt idx="148">
                  <c:v>37</c:v>
                </c:pt>
                <c:pt idx="149">
                  <c:v>37</c:v>
                </c:pt>
                <c:pt idx="150">
                  <c:v>37</c:v>
                </c:pt>
                <c:pt idx="151">
                  <c:v>38</c:v>
                </c:pt>
                <c:pt idx="152">
                  <c:v>38</c:v>
                </c:pt>
                <c:pt idx="153">
                  <c:v>38</c:v>
                </c:pt>
                <c:pt idx="154">
                  <c:v>38</c:v>
                </c:pt>
                <c:pt idx="155">
                  <c:v>38</c:v>
                </c:pt>
                <c:pt idx="156">
                  <c:v>38</c:v>
                </c:pt>
                <c:pt idx="157">
                  <c:v>38</c:v>
                </c:pt>
                <c:pt idx="158">
                  <c:v>38</c:v>
                </c:pt>
                <c:pt idx="159">
                  <c:v>38</c:v>
                </c:pt>
                <c:pt idx="160">
                  <c:v>38</c:v>
                </c:pt>
                <c:pt idx="161">
                  <c:v>38</c:v>
                </c:pt>
                <c:pt idx="162">
                  <c:v>38</c:v>
                </c:pt>
                <c:pt idx="163">
                  <c:v>38</c:v>
                </c:pt>
                <c:pt idx="164">
                  <c:v>38</c:v>
                </c:pt>
                <c:pt idx="165">
                  <c:v>38</c:v>
                </c:pt>
                <c:pt idx="166">
                  <c:v>38</c:v>
                </c:pt>
                <c:pt idx="167">
                  <c:v>38</c:v>
                </c:pt>
                <c:pt idx="168">
                  <c:v>38</c:v>
                </c:pt>
                <c:pt idx="169">
                  <c:v>39</c:v>
                </c:pt>
                <c:pt idx="170">
                  <c:v>39</c:v>
                </c:pt>
                <c:pt idx="171">
                  <c:v>39</c:v>
                </c:pt>
                <c:pt idx="172">
                  <c:v>39</c:v>
                </c:pt>
                <c:pt idx="173">
                  <c:v>39</c:v>
                </c:pt>
                <c:pt idx="174">
                  <c:v>39</c:v>
                </c:pt>
                <c:pt idx="175">
                  <c:v>39</c:v>
                </c:pt>
                <c:pt idx="176">
                  <c:v>39</c:v>
                </c:pt>
                <c:pt idx="177">
                  <c:v>39</c:v>
                </c:pt>
                <c:pt idx="178">
                  <c:v>40</c:v>
                </c:pt>
                <c:pt idx="179">
                  <c:v>40</c:v>
                </c:pt>
                <c:pt idx="180">
                  <c:v>40</c:v>
                </c:pt>
                <c:pt idx="181">
                  <c:v>40</c:v>
                </c:pt>
                <c:pt idx="182">
                  <c:v>40</c:v>
                </c:pt>
                <c:pt idx="183">
                  <c:v>40</c:v>
                </c:pt>
                <c:pt idx="184">
                  <c:v>40</c:v>
                </c:pt>
                <c:pt idx="185">
                  <c:v>40</c:v>
                </c:pt>
                <c:pt idx="186">
                  <c:v>40</c:v>
                </c:pt>
                <c:pt idx="187">
                  <c:v>40</c:v>
                </c:pt>
                <c:pt idx="188">
                  <c:v>40</c:v>
                </c:pt>
                <c:pt idx="189">
                  <c:v>40</c:v>
                </c:pt>
                <c:pt idx="190">
                  <c:v>40</c:v>
                </c:pt>
                <c:pt idx="191">
                  <c:v>40</c:v>
                </c:pt>
                <c:pt idx="192">
                  <c:v>40</c:v>
                </c:pt>
                <c:pt idx="193">
                  <c:v>40</c:v>
                </c:pt>
                <c:pt idx="194">
                  <c:v>40</c:v>
                </c:pt>
                <c:pt idx="195">
                  <c:v>40</c:v>
                </c:pt>
                <c:pt idx="196">
                  <c:v>40</c:v>
                </c:pt>
                <c:pt idx="197">
                  <c:v>41</c:v>
                </c:pt>
                <c:pt idx="198">
                  <c:v>41</c:v>
                </c:pt>
                <c:pt idx="199">
                  <c:v>41</c:v>
                </c:pt>
                <c:pt idx="200">
                  <c:v>41</c:v>
                </c:pt>
                <c:pt idx="201">
                  <c:v>41</c:v>
                </c:pt>
                <c:pt idx="202">
                  <c:v>41</c:v>
                </c:pt>
                <c:pt idx="203">
                  <c:v>41</c:v>
                </c:pt>
                <c:pt idx="204">
                  <c:v>41</c:v>
                </c:pt>
                <c:pt idx="205">
                  <c:v>41</c:v>
                </c:pt>
                <c:pt idx="206">
                  <c:v>41</c:v>
                </c:pt>
                <c:pt idx="207">
                  <c:v>41</c:v>
                </c:pt>
                <c:pt idx="208">
                  <c:v>42</c:v>
                </c:pt>
                <c:pt idx="209">
                  <c:v>42</c:v>
                </c:pt>
                <c:pt idx="210">
                  <c:v>42</c:v>
                </c:pt>
                <c:pt idx="211">
                  <c:v>42</c:v>
                </c:pt>
                <c:pt idx="212">
                  <c:v>42</c:v>
                </c:pt>
                <c:pt idx="213">
                  <c:v>42</c:v>
                </c:pt>
                <c:pt idx="214">
                  <c:v>42</c:v>
                </c:pt>
                <c:pt idx="215">
                  <c:v>42</c:v>
                </c:pt>
                <c:pt idx="216">
                  <c:v>42</c:v>
                </c:pt>
                <c:pt idx="217">
                  <c:v>42</c:v>
                </c:pt>
                <c:pt idx="218">
                  <c:v>42</c:v>
                </c:pt>
                <c:pt idx="219">
                  <c:v>42</c:v>
                </c:pt>
                <c:pt idx="220">
                  <c:v>42</c:v>
                </c:pt>
                <c:pt idx="221">
                  <c:v>42</c:v>
                </c:pt>
                <c:pt idx="222">
                  <c:v>42</c:v>
                </c:pt>
                <c:pt idx="223">
                  <c:v>42</c:v>
                </c:pt>
                <c:pt idx="224">
                  <c:v>42</c:v>
                </c:pt>
                <c:pt idx="225">
                  <c:v>42</c:v>
                </c:pt>
                <c:pt idx="226">
                  <c:v>42</c:v>
                </c:pt>
                <c:pt idx="227">
                  <c:v>42</c:v>
                </c:pt>
                <c:pt idx="228">
                  <c:v>43</c:v>
                </c:pt>
                <c:pt idx="229">
                  <c:v>43</c:v>
                </c:pt>
                <c:pt idx="230">
                  <c:v>43</c:v>
                </c:pt>
                <c:pt idx="231">
                  <c:v>43</c:v>
                </c:pt>
                <c:pt idx="232">
                  <c:v>43</c:v>
                </c:pt>
                <c:pt idx="233">
                  <c:v>43</c:v>
                </c:pt>
                <c:pt idx="234">
                  <c:v>43</c:v>
                </c:pt>
                <c:pt idx="235">
                  <c:v>43</c:v>
                </c:pt>
                <c:pt idx="236">
                  <c:v>43</c:v>
                </c:pt>
                <c:pt idx="237">
                  <c:v>43</c:v>
                </c:pt>
                <c:pt idx="238">
                  <c:v>43</c:v>
                </c:pt>
                <c:pt idx="239">
                  <c:v>43</c:v>
                </c:pt>
                <c:pt idx="240">
                  <c:v>43</c:v>
                </c:pt>
                <c:pt idx="241">
                  <c:v>43</c:v>
                </c:pt>
                <c:pt idx="242">
                  <c:v>43</c:v>
                </c:pt>
                <c:pt idx="243">
                  <c:v>43</c:v>
                </c:pt>
                <c:pt idx="244">
                  <c:v>43</c:v>
                </c:pt>
                <c:pt idx="245">
                  <c:v>44</c:v>
                </c:pt>
                <c:pt idx="246">
                  <c:v>44</c:v>
                </c:pt>
                <c:pt idx="247">
                  <c:v>44</c:v>
                </c:pt>
                <c:pt idx="248">
                  <c:v>44</c:v>
                </c:pt>
                <c:pt idx="249">
                  <c:v>44</c:v>
                </c:pt>
                <c:pt idx="250">
                  <c:v>44</c:v>
                </c:pt>
                <c:pt idx="251">
                  <c:v>44</c:v>
                </c:pt>
                <c:pt idx="252">
                  <c:v>44</c:v>
                </c:pt>
                <c:pt idx="253">
                  <c:v>44</c:v>
                </c:pt>
                <c:pt idx="254">
                  <c:v>44</c:v>
                </c:pt>
                <c:pt idx="255">
                  <c:v>44</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47</c:v>
                </c:pt>
                <c:pt idx="290">
                  <c:v>47</c:v>
                </c:pt>
                <c:pt idx="291">
                  <c:v>47</c:v>
                </c:pt>
                <c:pt idx="292">
                  <c:v>47</c:v>
                </c:pt>
                <c:pt idx="293">
                  <c:v>47</c:v>
                </c:pt>
                <c:pt idx="294">
                  <c:v>47</c:v>
                </c:pt>
                <c:pt idx="295">
                  <c:v>47</c:v>
                </c:pt>
                <c:pt idx="296">
                  <c:v>47</c:v>
                </c:pt>
                <c:pt idx="297">
                  <c:v>47</c:v>
                </c:pt>
                <c:pt idx="298">
                  <c:v>47</c:v>
                </c:pt>
                <c:pt idx="299">
                  <c:v>47</c:v>
                </c:pt>
                <c:pt idx="300">
                  <c:v>47</c:v>
                </c:pt>
                <c:pt idx="301">
                  <c:v>47</c:v>
                </c:pt>
                <c:pt idx="302">
                  <c:v>47</c:v>
                </c:pt>
                <c:pt idx="303">
                  <c:v>47</c:v>
                </c:pt>
                <c:pt idx="304">
                  <c:v>47</c:v>
                </c:pt>
                <c:pt idx="305">
                  <c:v>47</c:v>
                </c:pt>
                <c:pt idx="306">
                  <c:v>47</c:v>
                </c:pt>
                <c:pt idx="307">
                  <c:v>47</c:v>
                </c:pt>
                <c:pt idx="308">
                  <c:v>47</c:v>
                </c:pt>
                <c:pt idx="309">
                  <c:v>47</c:v>
                </c:pt>
                <c:pt idx="310">
                  <c:v>47</c:v>
                </c:pt>
                <c:pt idx="311">
                  <c:v>48</c:v>
                </c:pt>
                <c:pt idx="312">
                  <c:v>48</c:v>
                </c:pt>
                <c:pt idx="313">
                  <c:v>48</c:v>
                </c:pt>
                <c:pt idx="314">
                  <c:v>48</c:v>
                </c:pt>
                <c:pt idx="315">
                  <c:v>48</c:v>
                </c:pt>
                <c:pt idx="316">
                  <c:v>48</c:v>
                </c:pt>
                <c:pt idx="317">
                  <c:v>48</c:v>
                </c:pt>
                <c:pt idx="318">
                  <c:v>48</c:v>
                </c:pt>
                <c:pt idx="319">
                  <c:v>48</c:v>
                </c:pt>
                <c:pt idx="320">
                  <c:v>48</c:v>
                </c:pt>
                <c:pt idx="321">
                  <c:v>48</c:v>
                </c:pt>
                <c:pt idx="322">
                  <c:v>48</c:v>
                </c:pt>
                <c:pt idx="323">
                  <c:v>48</c:v>
                </c:pt>
                <c:pt idx="324">
                  <c:v>48</c:v>
                </c:pt>
                <c:pt idx="325">
                  <c:v>48</c:v>
                </c:pt>
                <c:pt idx="326">
                  <c:v>48</c:v>
                </c:pt>
                <c:pt idx="327">
                  <c:v>48</c:v>
                </c:pt>
                <c:pt idx="328">
                  <c:v>48</c:v>
                </c:pt>
                <c:pt idx="329">
                  <c:v>48</c:v>
                </c:pt>
                <c:pt idx="330">
                  <c:v>48</c:v>
                </c:pt>
                <c:pt idx="331">
                  <c:v>49</c:v>
                </c:pt>
                <c:pt idx="332">
                  <c:v>49</c:v>
                </c:pt>
                <c:pt idx="333">
                  <c:v>49</c:v>
                </c:pt>
                <c:pt idx="334">
                  <c:v>49</c:v>
                </c:pt>
                <c:pt idx="335">
                  <c:v>49</c:v>
                </c:pt>
                <c:pt idx="336">
                  <c:v>49</c:v>
                </c:pt>
                <c:pt idx="337">
                  <c:v>49</c:v>
                </c:pt>
                <c:pt idx="338">
                  <c:v>49</c:v>
                </c:pt>
                <c:pt idx="339">
                  <c:v>49</c:v>
                </c:pt>
                <c:pt idx="340">
                  <c:v>49</c:v>
                </c:pt>
                <c:pt idx="341">
                  <c:v>49</c:v>
                </c:pt>
                <c:pt idx="342">
                  <c:v>49</c:v>
                </c:pt>
                <c:pt idx="343">
                  <c:v>49</c:v>
                </c:pt>
                <c:pt idx="344">
                  <c:v>49</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50</c:v>
                </c:pt>
                <c:pt idx="362">
                  <c:v>50</c:v>
                </c:pt>
                <c:pt idx="363">
                  <c:v>50</c:v>
                </c:pt>
                <c:pt idx="364">
                  <c:v>50</c:v>
                </c:pt>
                <c:pt idx="365">
                  <c:v>50</c:v>
                </c:pt>
                <c:pt idx="366">
                  <c:v>50</c:v>
                </c:pt>
                <c:pt idx="367">
                  <c:v>51</c:v>
                </c:pt>
                <c:pt idx="368">
                  <c:v>51</c:v>
                </c:pt>
                <c:pt idx="369">
                  <c:v>51</c:v>
                </c:pt>
                <c:pt idx="370">
                  <c:v>51</c:v>
                </c:pt>
                <c:pt idx="371">
                  <c:v>51</c:v>
                </c:pt>
                <c:pt idx="372">
                  <c:v>51</c:v>
                </c:pt>
                <c:pt idx="373">
                  <c:v>51</c:v>
                </c:pt>
                <c:pt idx="374">
                  <c:v>51</c:v>
                </c:pt>
                <c:pt idx="375">
                  <c:v>51</c:v>
                </c:pt>
                <c:pt idx="376">
                  <c:v>51</c:v>
                </c:pt>
                <c:pt idx="377">
                  <c:v>51</c:v>
                </c:pt>
                <c:pt idx="378">
                  <c:v>51</c:v>
                </c:pt>
                <c:pt idx="379">
                  <c:v>51</c:v>
                </c:pt>
                <c:pt idx="380">
                  <c:v>51</c:v>
                </c:pt>
                <c:pt idx="381">
                  <c:v>51</c:v>
                </c:pt>
                <c:pt idx="382">
                  <c:v>51</c:v>
                </c:pt>
                <c:pt idx="383">
                  <c:v>51</c:v>
                </c:pt>
                <c:pt idx="384">
                  <c:v>51</c:v>
                </c:pt>
                <c:pt idx="385">
                  <c:v>51</c:v>
                </c:pt>
                <c:pt idx="386">
                  <c:v>51</c:v>
                </c:pt>
                <c:pt idx="387">
                  <c:v>51</c:v>
                </c:pt>
                <c:pt idx="388">
                  <c:v>51</c:v>
                </c:pt>
                <c:pt idx="389">
                  <c:v>52</c:v>
                </c:pt>
                <c:pt idx="390">
                  <c:v>52</c:v>
                </c:pt>
                <c:pt idx="391">
                  <c:v>52</c:v>
                </c:pt>
                <c:pt idx="392">
                  <c:v>52</c:v>
                </c:pt>
                <c:pt idx="393">
                  <c:v>52</c:v>
                </c:pt>
                <c:pt idx="394">
                  <c:v>52</c:v>
                </c:pt>
                <c:pt idx="395">
                  <c:v>52</c:v>
                </c:pt>
                <c:pt idx="396">
                  <c:v>52</c:v>
                </c:pt>
                <c:pt idx="397">
                  <c:v>52</c:v>
                </c:pt>
                <c:pt idx="398">
                  <c:v>52</c:v>
                </c:pt>
                <c:pt idx="399">
                  <c:v>52</c:v>
                </c:pt>
                <c:pt idx="400">
                  <c:v>52</c:v>
                </c:pt>
                <c:pt idx="401">
                  <c:v>52</c:v>
                </c:pt>
                <c:pt idx="402">
                  <c:v>52</c:v>
                </c:pt>
                <c:pt idx="403">
                  <c:v>52</c:v>
                </c:pt>
                <c:pt idx="404">
                  <c:v>52</c:v>
                </c:pt>
                <c:pt idx="405">
                  <c:v>52</c:v>
                </c:pt>
                <c:pt idx="406">
                  <c:v>52</c:v>
                </c:pt>
                <c:pt idx="407">
                  <c:v>52</c:v>
                </c:pt>
                <c:pt idx="408">
                  <c:v>52</c:v>
                </c:pt>
                <c:pt idx="409">
                  <c:v>52</c:v>
                </c:pt>
                <c:pt idx="410">
                  <c:v>53</c:v>
                </c:pt>
                <c:pt idx="411">
                  <c:v>53</c:v>
                </c:pt>
                <c:pt idx="412">
                  <c:v>53</c:v>
                </c:pt>
                <c:pt idx="413">
                  <c:v>53</c:v>
                </c:pt>
                <c:pt idx="414">
                  <c:v>53</c:v>
                </c:pt>
                <c:pt idx="415">
                  <c:v>53</c:v>
                </c:pt>
                <c:pt idx="416">
                  <c:v>53</c:v>
                </c:pt>
                <c:pt idx="417">
                  <c:v>53</c:v>
                </c:pt>
                <c:pt idx="418">
                  <c:v>53</c:v>
                </c:pt>
                <c:pt idx="419">
                  <c:v>53</c:v>
                </c:pt>
                <c:pt idx="420">
                  <c:v>53</c:v>
                </c:pt>
                <c:pt idx="421">
                  <c:v>53</c:v>
                </c:pt>
                <c:pt idx="422">
                  <c:v>53</c:v>
                </c:pt>
                <c:pt idx="423">
                  <c:v>53</c:v>
                </c:pt>
                <c:pt idx="424">
                  <c:v>53</c:v>
                </c:pt>
                <c:pt idx="425">
                  <c:v>53</c:v>
                </c:pt>
                <c:pt idx="426">
                  <c:v>53</c:v>
                </c:pt>
                <c:pt idx="427">
                  <c:v>53</c:v>
                </c:pt>
                <c:pt idx="428">
                  <c:v>53</c:v>
                </c:pt>
                <c:pt idx="429">
                  <c:v>53</c:v>
                </c:pt>
                <c:pt idx="430">
                  <c:v>54</c:v>
                </c:pt>
                <c:pt idx="431">
                  <c:v>54</c:v>
                </c:pt>
                <c:pt idx="432">
                  <c:v>54</c:v>
                </c:pt>
                <c:pt idx="433">
                  <c:v>54</c:v>
                </c:pt>
                <c:pt idx="434">
                  <c:v>54</c:v>
                </c:pt>
                <c:pt idx="435">
                  <c:v>54</c:v>
                </c:pt>
                <c:pt idx="436">
                  <c:v>54</c:v>
                </c:pt>
                <c:pt idx="437">
                  <c:v>54</c:v>
                </c:pt>
                <c:pt idx="438">
                  <c:v>54</c:v>
                </c:pt>
                <c:pt idx="439">
                  <c:v>54</c:v>
                </c:pt>
                <c:pt idx="440">
                  <c:v>54</c:v>
                </c:pt>
                <c:pt idx="441">
                  <c:v>54</c:v>
                </c:pt>
                <c:pt idx="442">
                  <c:v>54</c:v>
                </c:pt>
                <c:pt idx="443">
                  <c:v>54</c:v>
                </c:pt>
                <c:pt idx="444">
                  <c:v>54</c:v>
                </c:pt>
                <c:pt idx="445">
                  <c:v>54</c:v>
                </c:pt>
                <c:pt idx="446">
                  <c:v>54</c:v>
                </c:pt>
                <c:pt idx="447">
                  <c:v>54</c:v>
                </c:pt>
                <c:pt idx="448">
                  <c:v>54</c:v>
                </c:pt>
                <c:pt idx="449">
                  <c:v>54</c:v>
                </c:pt>
                <c:pt idx="450">
                  <c:v>54</c:v>
                </c:pt>
                <c:pt idx="451">
                  <c:v>54</c:v>
                </c:pt>
                <c:pt idx="452">
                  <c:v>54</c:v>
                </c:pt>
                <c:pt idx="453">
                  <c:v>54</c:v>
                </c:pt>
                <c:pt idx="454">
                  <c:v>54</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55</c:v>
                </c:pt>
                <c:pt idx="478">
                  <c:v>55</c:v>
                </c:pt>
                <c:pt idx="479">
                  <c:v>55</c:v>
                </c:pt>
                <c:pt idx="480">
                  <c:v>55</c:v>
                </c:pt>
                <c:pt idx="481">
                  <c:v>55</c:v>
                </c:pt>
                <c:pt idx="482">
                  <c:v>55</c:v>
                </c:pt>
                <c:pt idx="483">
                  <c:v>55</c:v>
                </c:pt>
                <c:pt idx="484">
                  <c:v>55</c:v>
                </c:pt>
                <c:pt idx="485">
                  <c:v>55</c:v>
                </c:pt>
                <c:pt idx="486">
                  <c:v>55</c:v>
                </c:pt>
                <c:pt idx="487">
                  <c:v>55</c:v>
                </c:pt>
                <c:pt idx="488">
                  <c:v>55</c:v>
                </c:pt>
                <c:pt idx="489">
                  <c:v>56</c:v>
                </c:pt>
                <c:pt idx="490">
                  <c:v>56</c:v>
                </c:pt>
                <c:pt idx="491">
                  <c:v>56</c:v>
                </c:pt>
                <c:pt idx="492">
                  <c:v>56</c:v>
                </c:pt>
                <c:pt idx="493">
                  <c:v>56</c:v>
                </c:pt>
                <c:pt idx="494">
                  <c:v>56</c:v>
                </c:pt>
                <c:pt idx="495">
                  <c:v>56</c:v>
                </c:pt>
                <c:pt idx="496">
                  <c:v>56</c:v>
                </c:pt>
                <c:pt idx="497">
                  <c:v>56</c:v>
                </c:pt>
                <c:pt idx="498">
                  <c:v>56</c:v>
                </c:pt>
                <c:pt idx="499">
                  <c:v>56</c:v>
                </c:pt>
                <c:pt idx="500">
                  <c:v>56</c:v>
                </c:pt>
                <c:pt idx="501">
                  <c:v>56</c:v>
                </c:pt>
                <c:pt idx="502">
                  <c:v>56</c:v>
                </c:pt>
                <c:pt idx="503">
                  <c:v>56</c:v>
                </c:pt>
                <c:pt idx="504">
                  <c:v>56</c:v>
                </c:pt>
                <c:pt idx="505">
                  <c:v>56</c:v>
                </c:pt>
                <c:pt idx="506">
                  <c:v>56</c:v>
                </c:pt>
                <c:pt idx="507">
                  <c:v>56</c:v>
                </c:pt>
                <c:pt idx="508">
                  <c:v>56</c:v>
                </c:pt>
                <c:pt idx="509">
                  <c:v>56</c:v>
                </c:pt>
                <c:pt idx="510">
                  <c:v>56</c:v>
                </c:pt>
                <c:pt idx="511">
                  <c:v>56</c:v>
                </c:pt>
                <c:pt idx="512">
                  <c:v>56</c:v>
                </c:pt>
                <c:pt idx="513">
                  <c:v>56</c:v>
                </c:pt>
                <c:pt idx="514">
                  <c:v>56</c:v>
                </c:pt>
                <c:pt idx="515">
                  <c:v>56</c:v>
                </c:pt>
                <c:pt idx="516">
                  <c:v>56</c:v>
                </c:pt>
                <c:pt idx="517">
                  <c:v>56</c:v>
                </c:pt>
                <c:pt idx="518">
                  <c:v>56</c:v>
                </c:pt>
                <c:pt idx="519">
                  <c:v>56</c:v>
                </c:pt>
                <c:pt idx="520">
                  <c:v>56</c:v>
                </c:pt>
                <c:pt idx="521">
                  <c:v>57</c:v>
                </c:pt>
                <c:pt idx="522">
                  <c:v>57</c:v>
                </c:pt>
                <c:pt idx="523">
                  <c:v>57</c:v>
                </c:pt>
                <c:pt idx="524">
                  <c:v>57</c:v>
                </c:pt>
                <c:pt idx="525">
                  <c:v>57</c:v>
                </c:pt>
                <c:pt idx="526">
                  <c:v>57</c:v>
                </c:pt>
                <c:pt idx="527">
                  <c:v>57</c:v>
                </c:pt>
                <c:pt idx="528">
                  <c:v>57</c:v>
                </c:pt>
                <c:pt idx="529">
                  <c:v>57</c:v>
                </c:pt>
                <c:pt idx="530">
                  <c:v>57</c:v>
                </c:pt>
                <c:pt idx="531">
                  <c:v>57</c:v>
                </c:pt>
                <c:pt idx="532">
                  <c:v>57</c:v>
                </c:pt>
                <c:pt idx="533">
                  <c:v>57</c:v>
                </c:pt>
                <c:pt idx="534">
                  <c:v>57</c:v>
                </c:pt>
                <c:pt idx="535">
                  <c:v>57</c:v>
                </c:pt>
                <c:pt idx="536">
                  <c:v>57</c:v>
                </c:pt>
                <c:pt idx="537">
                  <c:v>57</c:v>
                </c:pt>
                <c:pt idx="538">
                  <c:v>57</c:v>
                </c:pt>
                <c:pt idx="539">
                  <c:v>57</c:v>
                </c:pt>
                <c:pt idx="540">
                  <c:v>57</c:v>
                </c:pt>
                <c:pt idx="541">
                  <c:v>57</c:v>
                </c:pt>
                <c:pt idx="542">
                  <c:v>57</c:v>
                </c:pt>
                <c:pt idx="543">
                  <c:v>57</c:v>
                </c:pt>
                <c:pt idx="544">
                  <c:v>57</c:v>
                </c:pt>
                <c:pt idx="545">
                  <c:v>57</c:v>
                </c:pt>
                <c:pt idx="546">
                  <c:v>57</c:v>
                </c:pt>
                <c:pt idx="547">
                  <c:v>57</c:v>
                </c:pt>
                <c:pt idx="548">
                  <c:v>58</c:v>
                </c:pt>
                <c:pt idx="549">
                  <c:v>58</c:v>
                </c:pt>
                <c:pt idx="550">
                  <c:v>58</c:v>
                </c:pt>
                <c:pt idx="551">
                  <c:v>58</c:v>
                </c:pt>
                <c:pt idx="552">
                  <c:v>58</c:v>
                </c:pt>
                <c:pt idx="553">
                  <c:v>58</c:v>
                </c:pt>
                <c:pt idx="554">
                  <c:v>58</c:v>
                </c:pt>
                <c:pt idx="555">
                  <c:v>58</c:v>
                </c:pt>
                <c:pt idx="556">
                  <c:v>58</c:v>
                </c:pt>
                <c:pt idx="557">
                  <c:v>58</c:v>
                </c:pt>
                <c:pt idx="558">
                  <c:v>58</c:v>
                </c:pt>
                <c:pt idx="559">
                  <c:v>58</c:v>
                </c:pt>
                <c:pt idx="560">
                  <c:v>58</c:v>
                </c:pt>
                <c:pt idx="561">
                  <c:v>58</c:v>
                </c:pt>
                <c:pt idx="562">
                  <c:v>58</c:v>
                </c:pt>
                <c:pt idx="563">
                  <c:v>58</c:v>
                </c:pt>
                <c:pt idx="564">
                  <c:v>58</c:v>
                </c:pt>
                <c:pt idx="565">
                  <c:v>58</c:v>
                </c:pt>
                <c:pt idx="566">
                  <c:v>58</c:v>
                </c:pt>
                <c:pt idx="567">
                  <c:v>58</c:v>
                </c:pt>
                <c:pt idx="568">
                  <c:v>58</c:v>
                </c:pt>
                <c:pt idx="569">
                  <c:v>58</c:v>
                </c:pt>
                <c:pt idx="570">
                  <c:v>58</c:v>
                </c:pt>
                <c:pt idx="571">
                  <c:v>58</c:v>
                </c:pt>
                <c:pt idx="572">
                  <c:v>58</c:v>
                </c:pt>
                <c:pt idx="573">
                  <c:v>58</c:v>
                </c:pt>
                <c:pt idx="574">
                  <c:v>58</c:v>
                </c:pt>
                <c:pt idx="575">
                  <c:v>58</c:v>
                </c:pt>
                <c:pt idx="576">
                  <c:v>58</c:v>
                </c:pt>
                <c:pt idx="577">
                  <c:v>58</c:v>
                </c:pt>
                <c:pt idx="578">
                  <c:v>58</c:v>
                </c:pt>
                <c:pt idx="579">
                  <c:v>58</c:v>
                </c:pt>
                <c:pt idx="580">
                  <c:v>58</c:v>
                </c:pt>
                <c:pt idx="581">
                  <c:v>59</c:v>
                </c:pt>
                <c:pt idx="582">
                  <c:v>59</c:v>
                </c:pt>
                <c:pt idx="583">
                  <c:v>59</c:v>
                </c:pt>
                <c:pt idx="584">
                  <c:v>59</c:v>
                </c:pt>
                <c:pt idx="585">
                  <c:v>59</c:v>
                </c:pt>
                <c:pt idx="586">
                  <c:v>59</c:v>
                </c:pt>
                <c:pt idx="587">
                  <c:v>59</c:v>
                </c:pt>
                <c:pt idx="588">
                  <c:v>59</c:v>
                </c:pt>
                <c:pt idx="589">
                  <c:v>59</c:v>
                </c:pt>
                <c:pt idx="590">
                  <c:v>59</c:v>
                </c:pt>
                <c:pt idx="591">
                  <c:v>59</c:v>
                </c:pt>
                <c:pt idx="592">
                  <c:v>59</c:v>
                </c:pt>
                <c:pt idx="593">
                  <c:v>59</c:v>
                </c:pt>
                <c:pt idx="594">
                  <c:v>59</c:v>
                </c:pt>
                <c:pt idx="595">
                  <c:v>59</c:v>
                </c:pt>
                <c:pt idx="596">
                  <c:v>59</c:v>
                </c:pt>
                <c:pt idx="597">
                  <c:v>59</c:v>
                </c:pt>
                <c:pt idx="598">
                  <c:v>59</c:v>
                </c:pt>
                <c:pt idx="599">
                  <c:v>59</c:v>
                </c:pt>
                <c:pt idx="600">
                  <c:v>59</c:v>
                </c:pt>
                <c:pt idx="601">
                  <c:v>59</c:v>
                </c:pt>
                <c:pt idx="602">
                  <c:v>59</c:v>
                </c:pt>
                <c:pt idx="603">
                  <c:v>60</c:v>
                </c:pt>
                <c:pt idx="604">
                  <c:v>60</c:v>
                </c:pt>
                <c:pt idx="605">
                  <c:v>60</c:v>
                </c:pt>
                <c:pt idx="606">
                  <c:v>60</c:v>
                </c:pt>
                <c:pt idx="607">
                  <c:v>60</c:v>
                </c:pt>
                <c:pt idx="608">
                  <c:v>60</c:v>
                </c:pt>
                <c:pt idx="609">
                  <c:v>60</c:v>
                </c:pt>
                <c:pt idx="610">
                  <c:v>60</c:v>
                </c:pt>
                <c:pt idx="611">
                  <c:v>60</c:v>
                </c:pt>
                <c:pt idx="612">
                  <c:v>60</c:v>
                </c:pt>
                <c:pt idx="613">
                  <c:v>60</c:v>
                </c:pt>
                <c:pt idx="614">
                  <c:v>60</c:v>
                </c:pt>
                <c:pt idx="615">
                  <c:v>60</c:v>
                </c:pt>
                <c:pt idx="616">
                  <c:v>60</c:v>
                </c:pt>
                <c:pt idx="617">
                  <c:v>60</c:v>
                </c:pt>
                <c:pt idx="618">
                  <c:v>60</c:v>
                </c:pt>
                <c:pt idx="619">
                  <c:v>60</c:v>
                </c:pt>
                <c:pt idx="620">
                  <c:v>60</c:v>
                </c:pt>
                <c:pt idx="621">
                  <c:v>60</c:v>
                </c:pt>
                <c:pt idx="622">
                  <c:v>60</c:v>
                </c:pt>
                <c:pt idx="623">
                  <c:v>60</c:v>
                </c:pt>
                <c:pt idx="624">
                  <c:v>60</c:v>
                </c:pt>
                <c:pt idx="625">
                  <c:v>60</c:v>
                </c:pt>
                <c:pt idx="626">
                  <c:v>60</c:v>
                </c:pt>
                <c:pt idx="627">
                  <c:v>60</c:v>
                </c:pt>
                <c:pt idx="628">
                  <c:v>60</c:v>
                </c:pt>
                <c:pt idx="629">
                  <c:v>60</c:v>
                </c:pt>
                <c:pt idx="630">
                  <c:v>60</c:v>
                </c:pt>
                <c:pt idx="631">
                  <c:v>60</c:v>
                </c:pt>
                <c:pt idx="632">
                  <c:v>60</c:v>
                </c:pt>
                <c:pt idx="633">
                  <c:v>60</c:v>
                </c:pt>
                <c:pt idx="634">
                  <c:v>60</c:v>
                </c:pt>
                <c:pt idx="635">
                  <c:v>61</c:v>
                </c:pt>
                <c:pt idx="636">
                  <c:v>61</c:v>
                </c:pt>
                <c:pt idx="637">
                  <c:v>61</c:v>
                </c:pt>
                <c:pt idx="638">
                  <c:v>61</c:v>
                </c:pt>
                <c:pt idx="639">
                  <c:v>61</c:v>
                </c:pt>
                <c:pt idx="640">
                  <c:v>61</c:v>
                </c:pt>
                <c:pt idx="641">
                  <c:v>61</c:v>
                </c:pt>
                <c:pt idx="642">
                  <c:v>61</c:v>
                </c:pt>
                <c:pt idx="643">
                  <c:v>61</c:v>
                </c:pt>
                <c:pt idx="644">
                  <c:v>61</c:v>
                </c:pt>
                <c:pt idx="645">
                  <c:v>61</c:v>
                </c:pt>
                <c:pt idx="646">
                  <c:v>61</c:v>
                </c:pt>
                <c:pt idx="647">
                  <c:v>61</c:v>
                </c:pt>
                <c:pt idx="648">
                  <c:v>61</c:v>
                </c:pt>
                <c:pt idx="649">
                  <c:v>61</c:v>
                </c:pt>
                <c:pt idx="650">
                  <c:v>61</c:v>
                </c:pt>
                <c:pt idx="651">
                  <c:v>61</c:v>
                </c:pt>
                <c:pt idx="652">
                  <c:v>61</c:v>
                </c:pt>
                <c:pt idx="653">
                  <c:v>61</c:v>
                </c:pt>
                <c:pt idx="654">
                  <c:v>61</c:v>
                </c:pt>
                <c:pt idx="655">
                  <c:v>61</c:v>
                </c:pt>
                <c:pt idx="656">
                  <c:v>61</c:v>
                </c:pt>
                <c:pt idx="657">
                  <c:v>61</c:v>
                </c:pt>
                <c:pt idx="658">
                  <c:v>61</c:v>
                </c:pt>
                <c:pt idx="659">
                  <c:v>61</c:v>
                </c:pt>
                <c:pt idx="660">
                  <c:v>62</c:v>
                </c:pt>
                <c:pt idx="661">
                  <c:v>62</c:v>
                </c:pt>
                <c:pt idx="662">
                  <c:v>62</c:v>
                </c:pt>
                <c:pt idx="663">
                  <c:v>62</c:v>
                </c:pt>
                <c:pt idx="664">
                  <c:v>62</c:v>
                </c:pt>
                <c:pt idx="665">
                  <c:v>62</c:v>
                </c:pt>
                <c:pt idx="666">
                  <c:v>62</c:v>
                </c:pt>
                <c:pt idx="667">
                  <c:v>62</c:v>
                </c:pt>
                <c:pt idx="668">
                  <c:v>62</c:v>
                </c:pt>
                <c:pt idx="669">
                  <c:v>62</c:v>
                </c:pt>
                <c:pt idx="670">
                  <c:v>62</c:v>
                </c:pt>
                <c:pt idx="671">
                  <c:v>62</c:v>
                </c:pt>
                <c:pt idx="672">
                  <c:v>62</c:v>
                </c:pt>
                <c:pt idx="673">
                  <c:v>62</c:v>
                </c:pt>
                <c:pt idx="674">
                  <c:v>62</c:v>
                </c:pt>
                <c:pt idx="675">
                  <c:v>62</c:v>
                </c:pt>
                <c:pt idx="676">
                  <c:v>62</c:v>
                </c:pt>
                <c:pt idx="677">
                  <c:v>62</c:v>
                </c:pt>
                <c:pt idx="678">
                  <c:v>62</c:v>
                </c:pt>
                <c:pt idx="679">
                  <c:v>62</c:v>
                </c:pt>
                <c:pt idx="680">
                  <c:v>62</c:v>
                </c:pt>
                <c:pt idx="681">
                  <c:v>62</c:v>
                </c:pt>
                <c:pt idx="682">
                  <c:v>63</c:v>
                </c:pt>
                <c:pt idx="683">
                  <c:v>63</c:v>
                </c:pt>
                <c:pt idx="684">
                  <c:v>63</c:v>
                </c:pt>
                <c:pt idx="685">
                  <c:v>63</c:v>
                </c:pt>
                <c:pt idx="686">
                  <c:v>63</c:v>
                </c:pt>
                <c:pt idx="687">
                  <c:v>63</c:v>
                </c:pt>
                <c:pt idx="688">
                  <c:v>63</c:v>
                </c:pt>
                <c:pt idx="689">
                  <c:v>63</c:v>
                </c:pt>
                <c:pt idx="690">
                  <c:v>63</c:v>
                </c:pt>
                <c:pt idx="691">
                  <c:v>63</c:v>
                </c:pt>
                <c:pt idx="692">
                  <c:v>63</c:v>
                </c:pt>
                <c:pt idx="693">
                  <c:v>63</c:v>
                </c:pt>
                <c:pt idx="694">
                  <c:v>63</c:v>
                </c:pt>
                <c:pt idx="695">
                  <c:v>63</c:v>
                </c:pt>
                <c:pt idx="696">
                  <c:v>63</c:v>
                </c:pt>
                <c:pt idx="697">
                  <c:v>63</c:v>
                </c:pt>
                <c:pt idx="698">
                  <c:v>63</c:v>
                </c:pt>
                <c:pt idx="699">
                  <c:v>63</c:v>
                </c:pt>
                <c:pt idx="700">
                  <c:v>63</c:v>
                </c:pt>
                <c:pt idx="701">
                  <c:v>63</c:v>
                </c:pt>
                <c:pt idx="702">
                  <c:v>63</c:v>
                </c:pt>
                <c:pt idx="703">
                  <c:v>63</c:v>
                </c:pt>
                <c:pt idx="704">
                  <c:v>63</c:v>
                </c:pt>
                <c:pt idx="705">
                  <c:v>63</c:v>
                </c:pt>
                <c:pt idx="706">
                  <c:v>63</c:v>
                </c:pt>
                <c:pt idx="707">
                  <c:v>63</c:v>
                </c:pt>
                <c:pt idx="708">
                  <c:v>63</c:v>
                </c:pt>
                <c:pt idx="709">
                  <c:v>63</c:v>
                </c:pt>
                <c:pt idx="710">
                  <c:v>63</c:v>
                </c:pt>
                <c:pt idx="711">
                  <c:v>63</c:v>
                </c:pt>
                <c:pt idx="712">
                  <c:v>63</c:v>
                </c:pt>
                <c:pt idx="713">
                  <c:v>63</c:v>
                </c:pt>
                <c:pt idx="714">
                  <c:v>63</c:v>
                </c:pt>
                <c:pt idx="715">
                  <c:v>63</c:v>
                </c:pt>
                <c:pt idx="716">
                  <c:v>63</c:v>
                </c:pt>
                <c:pt idx="717">
                  <c:v>63</c:v>
                </c:pt>
                <c:pt idx="718">
                  <c:v>63</c:v>
                </c:pt>
                <c:pt idx="719">
                  <c:v>64</c:v>
                </c:pt>
                <c:pt idx="720">
                  <c:v>64</c:v>
                </c:pt>
                <c:pt idx="721">
                  <c:v>64</c:v>
                </c:pt>
                <c:pt idx="722">
                  <c:v>64</c:v>
                </c:pt>
                <c:pt idx="723">
                  <c:v>64</c:v>
                </c:pt>
                <c:pt idx="724">
                  <c:v>64</c:v>
                </c:pt>
                <c:pt idx="725">
                  <c:v>64</c:v>
                </c:pt>
                <c:pt idx="726">
                  <c:v>64</c:v>
                </c:pt>
                <c:pt idx="727">
                  <c:v>64</c:v>
                </c:pt>
                <c:pt idx="728">
                  <c:v>64</c:v>
                </c:pt>
                <c:pt idx="729">
                  <c:v>64</c:v>
                </c:pt>
                <c:pt idx="730">
                  <c:v>64</c:v>
                </c:pt>
                <c:pt idx="731">
                  <c:v>64</c:v>
                </c:pt>
                <c:pt idx="732">
                  <c:v>64</c:v>
                </c:pt>
                <c:pt idx="733">
                  <c:v>64</c:v>
                </c:pt>
                <c:pt idx="734">
                  <c:v>64</c:v>
                </c:pt>
                <c:pt idx="735">
                  <c:v>64</c:v>
                </c:pt>
                <c:pt idx="736">
                  <c:v>64</c:v>
                </c:pt>
                <c:pt idx="737">
                  <c:v>64</c:v>
                </c:pt>
                <c:pt idx="738">
                  <c:v>64</c:v>
                </c:pt>
                <c:pt idx="739">
                  <c:v>64</c:v>
                </c:pt>
                <c:pt idx="740">
                  <c:v>64</c:v>
                </c:pt>
                <c:pt idx="741">
                  <c:v>64</c:v>
                </c:pt>
                <c:pt idx="742">
                  <c:v>64</c:v>
                </c:pt>
                <c:pt idx="743">
                  <c:v>64</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65</c:v>
                </c:pt>
                <c:pt idx="758">
                  <c:v>65</c:v>
                </c:pt>
                <c:pt idx="759">
                  <c:v>65</c:v>
                </c:pt>
                <c:pt idx="760">
                  <c:v>65</c:v>
                </c:pt>
                <c:pt idx="761">
                  <c:v>65</c:v>
                </c:pt>
                <c:pt idx="762">
                  <c:v>65</c:v>
                </c:pt>
                <c:pt idx="763">
                  <c:v>65</c:v>
                </c:pt>
                <c:pt idx="764">
                  <c:v>65</c:v>
                </c:pt>
                <c:pt idx="765">
                  <c:v>65</c:v>
                </c:pt>
                <c:pt idx="766">
                  <c:v>65</c:v>
                </c:pt>
                <c:pt idx="767">
                  <c:v>65</c:v>
                </c:pt>
                <c:pt idx="768">
                  <c:v>65</c:v>
                </c:pt>
                <c:pt idx="769">
                  <c:v>65</c:v>
                </c:pt>
                <c:pt idx="770">
                  <c:v>65</c:v>
                </c:pt>
                <c:pt idx="771">
                  <c:v>65</c:v>
                </c:pt>
                <c:pt idx="772">
                  <c:v>66</c:v>
                </c:pt>
                <c:pt idx="773">
                  <c:v>66</c:v>
                </c:pt>
                <c:pt idx="774">
                  <c:v>66</c:v>
                </c:pt>
                <c:pt idx="775">
                  <c:v>66</c:v>
                </c:pt>
                <c:pt idx="776">
                  <c:v>66</c:v>
                </c:pt>
                <c:pt idx="777">
                  <c:v>66</c:v>
                </c:pt>
                <c:pt idx="778">
                  <c:v>66</c:v>
                </c:pt>
                <c:pt idx="779">
                  <c:v>66</c:v>
                </c:pt>
                <c:pt idx="780">
                  <c:v>66</c:v>
                </c:pt>
                <c:pt idx="781">
                  <c:v>66</c:v>
                </c:pt>
                <c:pt idx="782">
                  <c:v>66</c:v>
                </c:pt>
                <c:pt idx="783">
                  <c:v>66</c:v>
                </c:pt>
                <c:pt idx="784">
                  <c:v>66</c:v>
                </c:pt>
                <c:pt idx="785">
                  <c:v>66</c:v>
                </c:pt>
                <c:pt idx="786">
                  <c:v>66</c:v>
                </c:pt>
                <c:pt idx="787">
                  <c:v>66</c:v>
                </c:pt>
                <c:pt idx="788">
                  <c:v>66</c:v>
                </c:pt>
                <c:pt idx="789">
                  <c:v>66</c:v>
                </c:pt>
                <c:pt idx="790">
                  <c:v>66</c:v>
                </c:pt>
                <c:pt idx="791">
                  <c:v>66</c:v>
                </c:pt>
                <c:pt idx="792">
                  <c:v>66</c:v>
                </c:pt>
                <c:pt idx="793">
                  <c:v>66</c:v>
                </c:pt>
                <c:pt idx="794">
                  <c:v>66</c:v>
                </c:pt>
                <c:pt idx="795">
                  <c:v>66</c:v>
                </c:pt>
                <c:pt idx="796">
                  <c:v>66</c:v>
                </c:pt>
                <c:pt idx="797">
                  <c:v>66</c:v>
                </c:pt>
                <c:pt idx="798">
                  <c:v>66</c:v>
                </c:pt>
                <c:pt idx="799">
                  <c:v>66</c:v>
                </c:pt>
                <c:pt idx="800">
                  <c:v>66</c:v>
                </c:pt>
                <c:pt idx="801">
                  <c:v>67</c:v>
                </c:pt>
                <c:pt idx="802">
                  <c:v>67</c:v>
                </c:pt>
                <c:pt idx="803">
                  <c:v>67</c:v>
                </c:pt>
                <c:pt idx="804">
                  <c:v>67</c:v>
                </c:pt>
                <c:pt idx="805">
                  <c:v>67</c:v>
                </c:pt>
                <c:pt idx="806">
                  <c:v>67</c:v>
                </c:pt>
                <c:pt idx="807">
                  <c:v>67</c:v>
                </c:pt>
                <c:pt idx="808">
                  <c:v>67</c:v>
                </c:pt>
                <c:pt idx="809">
                  <c:v>67</c:v>
                </c:pt>
                <c:pt idx="810">
                  <c:v>67</c:v>
                </c:pt>
                <c:pt idx="811">
                  <c:v>67</c:v>
                </c:pt>
                <c:pt idx="812">
                  <c:v>67</c:v>
                </c:pt>
                <c:pt idx="813">
                  <c:v>67</c:v>
                </c:pt>
                <c:pt idx="814">
                  <c:v>67</c:v>
                </c:pt>
                <c:pt idx="815">
                  <c:v>67</c:v>
                </c:pt>
                <c:pt idx="816">
                  <c:v>67</c:v>
                </c:pt>
                <c:pt idx="817">
                  <c:v>67</c:v>
                </c:pt>
                <c:pt idx="818">
                  <c:v>67</c:v>
                </c:pt>
                <c:pt idx="819">
                  <c:v>67</c:v>
                </c:pt>
                <c:pt idx="820">
                  <c:v>67</c:v>
                </c:pt>
                <c:pt idx="821">
                  <c:v>67</c:v>
                </c:pt>
                <c:pt idx="822">
                  <c:v>67</c:v>
                </c:pt>
                <c:pt idx="823">
                  <c:v>67</c:v>
                </c:pt>
                <c:pt idx="824">
                  <c:v>67</c:v>
                </c:pt>
                <c:pt idx="825">
                  <c:v>67</c:v>
                </c:pt>
                <c:pt idx="826">
                  <c:v>67</c:v>
                </c:pt>
                <c:pt idx="827">
                  <c:v>67</c:v>
                </c:pt>
                <c:pt idx="828">
                  <c:v>67</c:v>
                </c:pt>
                <c:pt idx="829">
                  <c:v>67</c:v>
                </c:pt>
                <c:pt idx="830">
                  <c:v>67</c:v>
                </c:pt>
                <c:pt idx="831">
                  <c:v>67</c:v>
                </c:pt>
                <c:pt idx="832">
                  <c:v>68</c:v>
                </c:pt>
                <c:pt idx="833">
                  <c:v>68</c:v>
                </c:pt>
                <c:pt idx="834">
                  <c:v>68</c:v>
                </c:pt>
                <c:pt idx="835">
                  <c:v>68</c:v>
                </c:pt>
                <c:pt idx="836">
                  <c:v>68</c:v>
                </c:pt>
                <c:pt idx="837">
                  <c:v>68</c:v>
                </c:pt>
                <c:pt idx="838">
                  <c:v>68</c:v>
                </c:pt>
                <c:pt idx="839">
                  <c:v>68</c:v>
                </c:pt>
                <c:pt idx="840">
                  <c:v>68</c:v>
                </c:pt>
                <c:pt idx="841">
                  <c:v>68</c:v>
                </c:pt>
                <c:pt idx="842">
                  <c:v>68</c:v>
                </c:pt>
                <c:pt idx="843">
                  <c:v>68</c:v>
                </c:pt>
                <c:pt idx="844">
                  <c:v>68</c:v>
                </c:pt>
                <c:pt idx="845">
                  <c:v>68</c:v>
                </c:pt>
                <c:pt idx="846">
                  <c:v>68</c:v>
                </c:pt>
                <c:pt idx="847">
                  <c:v>68</c:v>
                </c:pt>
                <c:pt idx="848">
                  <c:v>68</c:v>
                </c:pt>
                <c:pt idx="849">
                  <c:v>68</c:v>
                </c:pt>
                <c:pt idx="850">
                  <c:v>68</c:v>
                </c:pt>
                <c:pt idx="851">
                  <c:v>68</c:v>
                </c:pt>
                <c:pt idx="852">
                  <c:v>68</c:v>
                </c:pt>
                <c:pt idx="853">
                  <c:v>68</c:v>
                </c:pt>
                <c:pt idx="854">
                  <c:v>68</c:v>
                </c:pt>
                <c:pt idx="855">
                  <c:v>68</c:v>
                </c:pt>
                <c:pt idx="856">
                  <c:v>68</c:v>
                </c:pt>
                <c:pt idx="857">
                  <c:v>68</c:v>
                </c:pt>
                <c:pt idx="858">
                  <c:v>69</c:v>
                </c:pt>
                <c:pt idx="859">
                  <c:v>69</c:v>
                </c:pt>
                <c:pt idx="860">
                  <c:v>69</c:v>
                </c:pt>
                <c:pt idx="861">
                  <c:v>69</c:v>
                </c:pt>
                <c:pt idx="862">
                  <c:v>69</c:v>
                </c:pt>
                <c:pt idx="863">
                  <c:v>69</c:v>
                </c:pt>
                <c:pt idx="864">
                  <c:v>69</c:v>
                </c:pt>
                <c:pt idx="865">
                  <c:v>69</c:v>
                </c:pt>
                <c:pt idx="866">
                  <c:v>69</c:v>
                </c:pt>
                <c:pt idx="867">
                  <c:v>69</c:v>
                </c:pt>
                <c:pt idx="868">
                  <c:v>69</c:v>
                </c:pt>
                <c:pt idx="869">
                  <c:v>69</c:v>
                </c:pt>
                <c:pt idx="870">
                  <c:v>69</c:v>
                </c:pt>
                <c:pt idx="871">
                  <c:v>69</c:v>
                </c:pt>
                <c:pt idx="872">
                  <c:v>69</c:v>
                </c:pt>
                <c:pt idx="873">
                  <c:v>69</c:v>
                </c:pt>
                <c:pt idx="874">
                  <c:v>69</c:v>
                </c:pt>
                <c:pt idx="875">
                  <c:v>69</c:v>
                </c:pt>
                <c:pt idx="876">
                  <c:v>69</c:v>
                </c:pt>
                <c:pt idx="877">
                  <c:v>69</c:v>
                </c:pt>
                <c:pt idx="878">
                  <c:v>69</c:v>
                </c:pt>
                <c:pt idx="879">
                  <c:v>69</c:v>
                </c:pt>
                <c:pt idx="880">
                  <c:v>69</c:v>
                </c:pt>
                <c:pt idx="881">
                  <c:v>69</c:v>
                </c:pt>
                <c:pt idx="882">
                  <c:v>69</c:v>
                </c:pt>
                <c:pt idx="883">
                  <c:v>69</c:v>
                </c:pt>
                <c:pt idx="884">
                  <c:v>69</c:v>
                </c:pt>
                <c:pt idx="885">
                  <c:v>69</c:v>
                </c:pt>
                <c:pt idx="886">
                  <c:v>69</c:v>
                </c:pt>
                <c:pt idx="887">
                  <c:v>69</c:v>
                </c:pt>
                <c:pt idx="888">
                  <c:v>69</c:v>
                </c:pt>
                <c:pt idx="889">
                  <c:v>69</c:v>
                </c:pt>
                <c:pt idx="890">
                  <c:v>69</c:v>
                </c:pt>
                <c:pt idx="891">
                  <c:v>69</c:v>
                </c:pt>
                <c:pt idx="892">
                  <c:v>69</c:v>
                </c:pt>
                <c:pt idx="893">
                  <c:v>69</c:v>
                </c:pt>
                <c:pt idx="894">
                  <c:v>70</c:v>
                </c:pt>
                <c:pt idx="895">
                  <c:v>70</c:v>
                </c:pt>
                <c:pt idx="896">
                  <c:v>70</c:v>
                </c:pt>
                <c:pt idx="897">
                  <c:v>70</c:v>
                </c:pt>
                <c:pt idx="898">
                  <c:v>70</c:v>
                </c:pt>
                <c:pt idx="899">
                  <c:v>70</c:v>
                </c:pt>
                <c:pt idx="900">
                  <c:v>70</c:v>
                </c:pt>
                <c:pt idx="901">
                  <c:v>70</c:v>
                </c:pt>
                <c:pt idx="902">
                  <c:v>70</c:v>
                </c:pt>
                <c:pt idx="903">
                  <c:v>70</c:v>
                </c:pt>
                <c:pt idx="904">
                  <c:v>70</c:v>
                </c:pt>
                <c:pt idx="905">
                  <c:v>70</c:v>
                </c:pt>
                <c:pt idx="906">
                  <c:v>70</c:v>
                </c:pt>
                <c:pt idx="907">
                  <c:v>70</c:v>
                </c:pt>
                <c:pt idx="908">
                  <c:v>70</c:v>
                </c:pt>
                <c:pt idx="909">
                  <c:v>70</c:v>
                </c:pt>
                <c:pt idx="910">
                  <c:v>70</c:v>
                </c:pt>
                <c:pt idx="911">
                  <c:v>70</c:v>
                </c:pt>
                <c:pt idx="912">
                  <c:v>70</c:v>
                </c:pt>
                <c:pt idx="913">
                  <c:v>70</c:v>
                </c:pt>
                <c:pt idx="914">
                  <c:v>70</c:v>
                </c:pt>
                <c:pt idx="915">
                  <c:v>70</c:v>
                </c:pt>
                <c:pt idx="916">
                  <c:v>70</c:v>
                </c:pt>
                <c:pt idx="917">
                  <c:v>70</c:v>
                </c:pt>
                <c:pt idx="918">
                  <c:v>70</c:v>
                </c:pt>
                <c:pt idx="919">
                  <c:v>70</c:v>
                </c:pt>
                <c:pt idx="920">
                  <c:v>70</c:v>
                </c:pt>
                <c:pt idx="921">
                  <c:v>70</c:v>
                </c:pt>
                <c:pt idx="922">
                  <c:v>70</c:v>
                </c:pt>
                <c:pt idx="923">
                  <c:v>70</c:v>
                </c:pt>
                <c:pt idx="924">
                  <c:v>70</c:v>
                </c:pt>
                <c:pt idx="925">
                  <c:v>70</c:v>
                </c:pt>
                <c:pt idx="926">
                  <c:v>70</c:v>
                </c:pt>
                <c:pt idx="927">
                  <c:v>70</c:v>
                </c:pt>
                <c:pt idx="928">
                  <c:v>70</c:v>
                </c:pt>
                <c:pt idx="929">
                  <c:v>70</c:v>
                </c:pt>
                <c:pt idx="930">
                  <c:v>71</c:v>
                </c:pt>
                <c:pt idx="931">
                  <c:v>71</c:v>
                </c:pt>
                <c:pt idx="932">
                  <c:v>71</c:v>
                </c:pt>
                <c:pt idx="933">
                  <c:v>71</c:v>
                </c:pt>
                <c:pt idx="934">
                  <c:v>71</c:v>
                </c:pt>
                <c:pt idx="935">
                  <c:v>71</c:v>
                </c:pt>
                <c:pt idx="936">
                  <c:v>71</c:v>
                </c:pt>
                <c:pt idx="937">
                  <c:v>71</c:v>
                </c:pt>
                <c:pt idx="938">
                  <c:v>71</c:v>
                </c:pt>
                <c:pt idx="939">
                  <c:v>71</c:v>
                </c:pt>
                <c:pt idx="940">
                  <c:v>71</c:v>
                </c:pt>
                <c:pt idx="941">
                  <c:v>71</c:v>
                </c:pt>
                <c:pt idx="942">
                  <c:v>71</c:v>
                </c:pt>
                <c:pt idx="943">
                  <c:v>71</c:v>
                </c:pt>
                <c:pt idx="944">
                  <c:v>71</c:v>
                </c:pt>
                <c:pt idx="945">
                  <c:v>71</c:v>
                </c:pt>
                <c:pt idx="946">
                  <c:v>71</c:v>
                </c:pt>
                <c:pt idx="947">
                  <c:v>71</c:v>
                </c:pt>
                <c:pt idx="948">
                  <c:v>71</c:v>
                </c:pt>
                <c:pt idx="949">
                  <c:v>71</c:v>
                </c:pt>
                <c:pt idx="950">
                  <c:v>71</c:v>
                </c:pt>
                <c:pt idx="951">
                  <c:v>72</c:v>
                </c:pt>
                <c:pt idx="952">
                  <c:v>72</c:v>
                </c:pt>
                <c:pt idx="953">
                  <c:v>72</c:v>
                </c:pt>
                <c:pt idx="954">
                  <c:v>72</c:v>
                </c:pt>
                <c:pt idx="955">
                  <c:v>72</c:v>
                </c:pt>
                <c:pt idx="956">
                  <c:v>72</c:v>
                </c:pt>
                <c:pt idx="957">
                  <c:v>72</c:v>
                </c:pt>
                <c:pt idx="958">
                  <c:v>72</c:v>
                </c:pt>
                <c:pt idx="959">
                  <c:v>72</c:v>
                </c:pt>
                <c:pt idx="960">
                  <c:v>72</c:v>
                </c:pt>
                <c:pt idx="961">
                  <c:v>72</c:v>
                </c:pt>
                <c:pt idx="962">
                  <c:v>72</c:v>
                </c:pt>
                <c:pt idx="963">
                  <c:v>72</c:v>
                </c:pt>
                <c:pt idx="964">
                  <c:v>72</c:v>
                </c:pt>
                <c:pt idx="965">
                  <c:v>72</c:v>
                </c:pt>
                <c:pt idx="966">
                  <c:v>72</c:v>
                </c:pt>
                <c:pt idx="967">
                  <c:v>72</c:v>
                </c:pt>
                <c:pt idx="968">
                  <c:v>72</c:v>
                </c:pt>
                <c:pt idx="969">
                  <c:v>72</c:v>
                </c:pt>
                <c:pt idx="970">
                  <c:v>72</c:v>
                </c:pt>
                <c:pt idx="971">
                  <c:v>72</c:v>
                </c:pt>
                <c:pt idx="972">
                  <c:v>72</c:v>
                </c:pt>
                <c:pt idx="973">
                  <c:v>72</c:v>
                </c:pt>
                <c:pt idx="974">
                  <c:v>72</c:v>
                </c:pt>
                <c:pt idx="975">
                  <c:v>72</c:v>
                </c:pt>
                <c:pt idx="976">
                  <c:v>72</c:v>
                </c:pt>
                <c:pt idx="977">
                  <c:v>72</c:v>
                </c:pt>
                <c:pt idx="978">
                  <c:v>72</c:v>
                </c:pt>
                <c:pt idx="979">
                  <c:v>72</c:v>
                </c:pt>
                <c:pt idx="980">
                  <c:v>73</c:v>
                </c:pt>
                <c:pt idx="981">
                  <c:v>73</c:v>
                </c:pt>
                <c:pt idx="982">
                  <c:v>73</c:v>
                </c:pt>
                <c:pt idx="983">
                  <c:v>73</c:v>
                </c:pt>
                <c:pt idx="984">
                  <c:v>73</c:v>
                </c:pt>
                <c:pt idx="985">
                  <c:v>73</c:v>
                </c:pt>
                <c:pt idx="986">
                  <c:v>73</c:v>
                </c:pt>
                <c:pt idx="987">
                  <c:v>73</c:v>
                </c:pt>
                <c:pt idx="988">
                  <c:v>73</c:v>
                </c:pt>
                <c:pt idx="989">
                  <c:v>73</c:v>
                </c:pt>
                <c:pt idx="990">
                  <c:v>73</c:v>
                </c:pt>
                <c:pt idx="991">
                  <c:v>73</c:v>
                </c:pt>
                <c:pt idx="992">
                  <c:v>73</c:v>
                </c:pt>
                <c:pt idx="993">
                  <c:v>73</c:v>
                </c:pt>
                <c:pt idx="994">
                  <c:v>73</c:v>
                </c:pt>
                <c:pt idx="995">
                  <c:v>73</c:v>
                </c:pt>
                <c:pt idx="996">
                  <c:v>73</c:v>
                </c:pt>
                <c:pt idx="997">
                  <c:v>73</c:v>
                </c:pt>
                <c:pt idx="998">
                  <c:v>73</c:v>
                </c:pt>
                <c:pt idx="999">
                  <c:v>73</c:v>
                </c:pt>
                <c:pt idx="1000">
                  <c:v>74</c:v>
                </c:pt>
                <c:pt idx="1001">
                  <c:v>74</c:v>
                </c:pt>
                <c:pt idx="1002">
                  <c:v>74</c:v>
                </c:pt>
                <c:pt idx="1003">
                  <c:v>74</c:v>
                </c:pt>
                <c:pt idx="1004">
                  <c:v>74</c:v>
                </c:pt>
                <c:pt idx="1005">
                  <c:v>74</c:v>
                </c:pt>
                <c:pt idx="1006">
                  <c:v>74</c:v>
                </c:pt>
                <c:pt idx="1007">
                  <c:v>74</c:v>
                </c:pt>
                <c:pt idx="1008">
                  <c:v>74</c:v>
                </c:pt>
                <c:pt idx="1009">
                  <c:v>74</c:v>
                </c:pt>
                <c:pt idx="1010">
                  <c:v>74</c:v>
                </c:pt>
                <c:pt idx="1011">
                  <c:v>74</c:v>
                </c:pt>
                <c:pt idx="1012">
                  <c:v>74</c:v>
                </c:pt>
                <c:pt idx="1013">
                  <c:v>74</c:v>
                </c:pt>
                <c:pt idx="1014">
                  <c:v>74</c:v>
                </c:pt>
                <c:pt idx="1015">
                  <c:v>74</c:v>
                </c:pt>
                <c:pt idx="1016">
                  <c:v>74</c:v>
                </c:pt>
                <c:pt idx="1017">
                  <c:v>74</c:v>
                </c:pt>
                <c:pt idx="1018">
                  <c:v>74</c:v>
                </c:pt>
                <c:pt idx="1019">
                  <c:v>74</c:v>
                </c:pt>
                <c:pt idx="1020">
                  <c:v>74</c:v>
                </c:pt>
                <c:pt idx="1021">
                  <c:v>74</c:v>
                </c:pt>
                <c:pt idx="1022">
                  <c:v>74</c:v>
                </c:pt>
                <c:pt idx="1023">
                  <c:v>74</c:v>
                </c:pt>
                <c:pt idx="1024">
                  <c:v>75</c:v>
                </c:pt>
                <c:pt idx="1025">
                  <c:v>75</c:v>
                </c:pt>
                <c:pt idx="1026">
                  <c:v>75</c:v>
                </c:pt>
                <c:pt idx="1027">
                  <c:v>75</c:v>
                </c:pt>
                <c:pt idx="1028">
                  <c:v>75</c:v>
                </c:pt>
                <c:pt idx="1029">
                  <c:v>75</c:v>
                </c:pt>
                <c:pt idx="1030">
                  <c:v>75</c:v>
                </c:pt>
                <c:pt idx="1031">
                  <c:v>75</c:v>
                </c:pt>
                <c:pt idx="1032">
                  <c:v>75</c:v>
                </c:pt>
                <c:pt idx="1033">
                  <c:v>75</c:v>
                </c:pt>
                <c:pt idx="1034">
                  <c:v>75</c:v>
                </c:pt>
                <c:pt idx="1035">
                  <c:v>75</c:v>
                </c:pt>
                <c:pt idx="1036">
                  <c:v>75</c:v>
                </c:pt>
                <c:pt idx="1037">
                  <c:v>75</c:v>
                </c:pt>
                <c:pt idx="1038">
                  <c:v>75</c:v>
                </c:pt>
                <c:pt idx="1039">
                  <c:v>75</c:v>
                </c:pt>
                <c:pt idx="1040">
                  <c:v>75</c:v>
                </c:pt>
                <c:pt idx="1041">
                  <c:v>75</c:v>
                </c:pt>
                <c:pt idx="1042">
                  <c:v>75</c:v>
                </c:pt>
                <c:pt idx="1043">
                  <c:v>75</c:v>
                </c:pt>
                <c:pt idx="1044">
                  <c:v>75</c:v>
                </c:pt>
                <c:pt idx="1045">
                  <c:v>75</c:v>
                </c:pt>
                <c:pt idx="1046">
                  <c:v>75</c:v>
                </c:pt>
                <c:pt idx="1047">
                  <c:v>75</c:v>
                </c:pt>
                <c:pt idx="1048">
                  <c:v>75</c:v>
                </c:pt>
                <c:pt idx="1049">
                  <c:v>75</c:v>
                </c:pt>
                <c:pt idx="1050">
                  <c:v>75</c:v>
                </c:pt>
                <c:pt idx="1051">
                  <c:v>75</c:v>
                </c:pt>
                <c:pt idx="1052">
                  <c:v>75</c:v>
                </c:pt>
                <c:pt idx="1053">
                  <c:v>75</c:v>
                </c:pt>
                <c:pt idx="1054">
                  <c:v>75</c:v>
                </c:pt>
                <c:pt idx="1055">
                  <c:v>76</c:v>
                </c:pt>
                <c:pt idx="1056">
                  <c:v>76</c:v>
                </c:pt>
                <c:pt idx="1057">
                  <c:v>76</c:v>
                </c:pt>
                <c:pt idx="1058">
                  <c:v>76</c:v>
                </c:pt>
                <c:pt idx="1059">
                  <c:v>76</c:v>
                </c:pt>
                <c:pt idx="1060">
                  <c:v>76</c:v>
                </c:pt>
                <c:pt idx="1061">
                  <c:v>76</c:v>
                </c:pt>
                <c:pt idx="1062">
                  <c:v>76</c:v>
                </c:pt>
                <c:pt idx="1063">
                  <c:v>76</c:v>
                </c:pt>
                <c:pt idx="1064">
                  <c:v>76</c:v>
                </c:pt>
                <c:pt idx="1065">
                  <c:v>76</c:v>
                </c:pt>
                <c:pt idx="1066">
                  <c:v>76</c:v>
                </c:pt>
                <c:pt idx="1067">
                  <c:v>76</c:v>
                </c:pt>
                <c:pt idx="1068">
                  <c:v>76</c:v>
                </c:pt>
                <c:pt idx="1069">
                  <c:v>76</c:v>
                </c:pt>
                <c:pt idx="1070">
                  <c:v>76</c:v>
                </c:pt>
                <c:pt idx="1071">
                  <c:v>76</c:v>
                </c:pt>
                <c:pt idx="1072">
                  <c:v>76</c:v>
                </c:pt>
                <c:pt idx="1073">
                  <c:v>76</c:v>
                </c:pt>
                <c:pt idx="1074">
                  <c:v>76</c:v>
                </c:pt>
                <c:pt idx="1075">
                  <c:v>76</c:v>
                </c:pt>
                <c:pt idx="1076">
                  <c:v>76</c:v>
                </c:pt>
                <c:pt idx="1077">
                  <c:v>76</c:v>
                </c:pt>
                <c:pt idx="1078">
                  <c:v>76</c:v>
                </c:pt>
                <c:pt idx="1079">
                  <c:v>76</c:v>
                </c:pt>
                <c:pt idx="1080">
                  <c:v>77</c:v>
                </c:pt>
                <c:pt idx="1081">
                  <c:v>77</c:v>
                </c:pt>
                <c:pt idx="1082">
                  <c:v>77</c:v>
                </c:pt>
                <c:pt idx="1083">
                  <c:v>77</c:v>
                </c:pt>
                <c:pt idx="1084">
                  <c:v>77</c:v>
                </c:pt>
                <c:pt idx="1085">
                  <c:v>77</c:v>
                </c:pt>
                <c:pt idx="1086">
                  <c:v>77</c:v>
                </c:pt>
                <c:pt idx="1087">
                  <c:v>77</c:v>
                </c:pt>
                <c:pt idx="1088">
                  <c:v>77</c:v>
                </c:pt>
                <c:pt idx="1089">
                  <c:v>77</c:v>
                </c:pt>
                <c:pt idx="1090">
                  <c:v>77</c:v>
                </c:pt>
                <c:pt idx="1091">
                  <c:v>77</c:v>
                </c:pt>
                <c:pt idx="1092">
                  <c:v>77</c:v>
                </c:pt>
                <c:pt idx="1093">
                  <c:v>77</c:v>
                </c:pt>
                <c:pt idx="1094">
                  <c:v>77</c:v>
                </c:pt>
                <c:pt idx="1095">
                  <c:v>77</c:v>
                </c:pt>
                <c:pt idx="1096">
                  <c:v>77</c:v>
                </c:pt>
                <c:pt idx="1097">
                  <c:v>77</c:v>
                </c:pt>
                <c:pt idx="1098">
                  <c:v>77</c:v>
                </c:pt>
                <c:pt idx="1099">
                  <c:v>77</c:v>
                </c:pt>
                <c:pt idx="1100">
                  <c:v>77</c:v>
                </c:pt>
                <c:pt idx="1101">
                  <c:v>77</c:v>
                </c:pt>
                <c:pt idx="1102">
                  <c:v>77</c:v>
                </c:pt>
                <c:pt idx="1103">
                  <c:v>77</c:v>
                </c:pt>
                <c:pt idx="1104">
                  <c:v>78</c:v>
                </c:pt>
                <c:pt idx="1105">
                  <c:v>78</c:v>
                </c:pt>
                <c:pt idx="1106">
                  <c:v>78</c:v>
                </c:pt>
                <c:pt idx="1107">
                  <c:v>78</c:v>
                </c:pt>
                <c:pt idx="1108">
                  <c:v>78</c:v>
                </c:pt>
                <c:pt idx="1109">
                  <c:v>78</c:v>
                </c:pt>
                <c:pt idx="1110">
                  <c:v>78</c:v>
                </c:pt>
                <c:pt idx="1111">
                  <c:v>78</c:v>
                </c:pt>
                <c:pt idx="1112">
                  <c:v>78</c:v>
                </c:pt>
                <c:pt idx="1113">
                  <c:v>78</c:v>
                </c:pt>
                <c:pt idx="1114">
                  <c:v>78</c:v>
                </c:pt>
                <c:pt idx="1115">
                  <c:v>78</c:v>
                </c:pt>
                <c:pt idx="1116">
                  <c:v>78</c:v>
                </c:pt>
                <c:pt idx="1117">
                  <c:v>78</c:v>
                </c:pt>
                <c:pt idx="1118">
                  <c:v>78</c:v>
                </c:pt>
                <c:pt idx="1119">
                  <c:v>78</c:v>
                </c:pt>
                <c:pt idx="1120">
                  <c:v>78</c:v>
                </c:pt>
                <c:pt idx="1121">
                  <c:v>78</c:v>
                </c:pt>
                <c:pt idx="1122">
                  <c:v>78</c:v>
                </c:pt>
                <c:pt idx="1123">
                  <c:v>78</c:v>
                </c:pt>
                <c:pt idx="1124">
                  <c:v>78</c:v>
                </c:pt>
                <c:pt idx="1125">
                  <c:v>78</c:v>
                </c:pt>
                <c:pt idx="1126">
                  <c:v>79</c:v>
                </c:pt>
                <c:pt idx="1127">
                  <c:v>79</c:v>
                </c:pt>
                <c:pt idx="1128">
                  <c:v>79</c:v>
                </c:pt>
                <c:pt idx="1129">
                  <c:v>79</c:v>
                </c:pt>
                <c:pt idx="1130">
                  <c:v>79</c:v>
                </c:pt>
                <c:pt idx="1131">
                  <c:v>79</c:v>
                </c:pt>
                <c:pt idx="1132">
                  <c:v>79</c:v>
                </c:pt>
                <c:pt idx="1133">
                  <c:v>79</c:v>
                </c:pt>
                <c:pt idx="1134">
                  <c:v>79</c:v>
                </c:pt>
                <c:pt idx="1135">
                  <c:v>79</c:v>
                </c:pt>
                <c:pt idx="1136">
                  <c:v>79</c:v>
                </c:pt>
                <c:pt idx="1137">
                  <c:v>79</c:v>
                </c:pt>
                <c:pt idx="1138">
                  <c:v>79</c:v>
                </c:pt>
                <c:pt idx="1139">
                  <c:v>79</c:v>
                </c:pt>
                <c:pt idx="1140">
                  <c:v>79</c:v>
                </c:pt>
                <c:pt idx="1141">
                  <c:v>79</c:v>
                </c:pt>
                <c:pt idx="1142">
                  <c:v>79</c:v>
                </c:pt>
                <c:pt idx="1143">
                  <c:v>79</c:v>
                </c:pt>
                <c:pt idx="1144">
                  <c:v>79</c:v>
                </c:pt>
                <c:pt idx="1145">
                  <c:v>79</c:v>
                </c:pt>
                <c:pt idx="1146">
                  <c:v>79</c:v>
                </c:pt>
                <c:pt idx="1147">
                  <c:v>79</c:v>
                </c:pt>
                <c:pt idx="1148">
                  <c:v>79</c:v>
                </c:pt>
                <c:pt idx="1149">
                  <c:v>79</c:v>
                </c:pt>
                <c:pt idx="1150">
                  <c:v>79</c:v>
                </c:pt>
                <c:pt idx="1151">
                  <c:v>79</c:v>
                </c:pt>
                <c:pt idx="1152">
                  <c:v>79</c:v>
                </c:pt>
                <c:pt idx="1153">
                  <c:v>80</c:v>
                </c:pt>
                <c:pt idx="1154">
                  <c:v>80</c:v>
                </c:pt>
                <c:pt idx="1155">
                  <c:v>80</c:v>
                </c:pt>
                <c:pt idx="1156">
                  <c:v>80</c:v>
                </c:pt>
                <c:pt idx="1157">
                  <c:v>80</c:v>
                </c:pt>
                <c:pt idx="1158">
                  <c:v>80</c:v>
                </c:pt>
                <c:pt idx="1159">
                  <c:v>80</c:v>
                </c:pt>
                <c:pt idx="1160">
                  <c:v>80</c:v>
                </c:pt>
                <c:pt idx="1161">
                  <c:v>80</c:v>
                </c:pt>
                <c:pt idx="1162">
                  <c:v>80</c:v>
                </c:pt>
                <c:pt idx="1163">
                  <c:v>80</c:v>
                </c:pt>
                <c:pt idx="1164">
                  <c:v>80</c:v>
                </c:pt>
                <c:pt idx="1165">
                  <c:v>80</c:v>
                </c:pt>
                <c:pt idx="1166">
                  <c:v>80</c:v>
                </c:pt>
                <c:pt idx="1167">
                  <c:v>80</c:v>
                </c:pt>
                <c:pt idx="1168">
                  <c:v>80</c:v>
                </c:pt>
                <c:pt idx="1169">
                  <c:v>80</c:v>
                </c:pt>
                <c:pt idx="1170">
                  <c:v>80</c:v>
                </c:pt>
                <c:pt idx="1171">
                  <c:v>80</c:v>
                </c:pt>
                <c:pt idx="1172">
                  <c:v>80</c:v>
                </c:pt>
                <c:pt idx="1173">
                  <c:v>80</c:v>
                </c:pt>
                <c:pt idx="1174">
                  <c:v>80</c:v>
                </c:pt>
                <c:pt idx="1175">
                  <c:v>80</c:v>
                </c:pt>
                <c:pt idx="1176">
                  <c:v>80</c:v>
                </c:pt>
                <c:pt idx="1177">
                  <c:v>80</c:v>
                </c:pt>
                <c:pt idx="1178">
                  <c:v>80</c:v>
                </c:pt>
                <c:pt idx="1179">
                  <c:v>80</c:v>
                </c:pt>
                <c:pt idx="1180">
                  <c:v>80</c:v>
                </c:pt>
                <c:pt idx="1181">
                  <c:v>81</c:v>
                </c:pt>
                <c:pt idx="1182">
                  <c:v>81</c:v>
                </c:pt>
                <c:pt idx="1183">
                  <c:v>81</c:v>
                </c:pt>
                <c:pt idx="1184">
                  <c:v>81</c:v>
                </c:pt>
                <c:pt idx="1185">
                  <c:v>81</c:v>
                </c:pt>
                <c:pt idx="1186">
                  <c:v>81</c:v>
                </c:pt>
                <c:pt idx="1187">
                  <c:v>81</c:v>
                </c:pt>
                <c:pt idx="1188">
                  <c:v>81</c:v>
                </c:pt>
                <c:pt idx="1189">
                  <c:v>81</c:v>
                </c:pt>
                <c:pt idx="1190">
                  <c:v>81</c:v>
                </c:pt>
                <c:pt idx="1191">
                  <c:v>81</c:v>
                </c:pt>
                <c:pt idx="1192">
                  <c:v>81</c:v>
                </c:pt>
                <c:pt idx="1193">
                  <c:v>81</c:v>
                </c:pt>
                <c:pt idx="1194">
                  <c:v>81</c:v>
                </c:pt>
                <c:pt idx="1195">
                  <c:v>81</c:v>
                </c:pt>
                <c:pt idx="1196">
                  <c:v>81</c:v>
                </c:pt>
                <c:pt idx="1197">
                  <c:v>81</c:v>
                </c:pt>
                <c:pt idx="1198">
                  <c:v>81</c:v>
                </c:pt>
                <c:pt idx="1199">
                  <c:v>81</c:v>
                </c:pt>
                <c:pt idx="1200">
                  <c:v>81</c:v>
                </c:pt>
                <c:pt idx="1201">
                  <c:v>81</c:v>
                </c:pt>
                <c:pt idx="1202">
                  <c:v>81</c:v>
                </c:pt>
                <c:pt idx="1203">
                  <c:v>81</c:v>
                </c:pt>
                <c:pt idx="1204">
                  <c:v>81</c:v>
                </c:pt>
                <c:pt idx="1205">
                  <c:v>81</c:v>
                </c:pt>
                <c:pt idx="1206">
                  <c:v>81</c:v>
                </c:pt>
                <c:pt idx="1207">
                  <c:v>81</c:v>
                </c:pt>
                <c:pt idx="1208">
                  <c:v>82</c:v>
                </c:pt>
                <c:pt idx="1209">
                  <c:v>82</c:v>
                </c:pt>
                <c:pt idx="1210">
                  <c:v>82</c:v>
                </c:pt>
                <c:pt idx="1211">
                  <c:v>82</c:v>
                </c:pt>
                <c:pt idx="1212">
                  <c:v>82</c:v>
                </c:pt>
                <c:pt idx="1213">
                  <c:v>82</c:v>
                </c:pt>
                <c:pt idx="1214">
                  <c:v>82</c:v>
                </c:pt>
                <c:pt idx="1215">
                  <c:v>82</c:v>
                </c:pt>
                <c:pt idx="1216">
                  <c:v>82</c:v>
                </c:pt>
                <c:pt idx="1217">
                  <c:v>82</c:v>
                </c:pt>
                <c:pt idx="1218">
                  <c:v>82</c:v>
                </c:pt>
                <c:pt idx="1219">
                  <c:v>82</c:v>
                </c:pt>
                <c:pt idx="1220">
                  <c:v>82</c:v>
                </c:pt>
                <c:pt idx="1221">
                  <c:v>82</c:v>
                </c:pt>
                <c:pt idx="1222">
                  <c:v>82</c:v>
                </c:pt>
                <c:pt idx="1223">
                  <c:v>82</c:v>
                </c:pt>
                <c:pt idx="1224">
                  <c:v>82</c:v>
                </c:pt>
                <c:pt idx="1225">
                  <c:v>82</c:v>
                </c:pt>
                <c:pt idx="1226">
                  <c:v>82</c:v>
                </c:pt>
                <c:pt idx="1227">
                  <c:v>82</c:v>
                </c:pt>
                <c:pt idx="1228">
                  <c:v>82</c:v>
                </c:pt>
                <c:pt idx="1229">
                  <c:v>83</c:v>
                </c:pt>
                <c:pt idx="1230">
                  <c:v>83</c:v>
                </c:pt>
                <c:pt idx="1231">
                  <c:v>83</c:v>
                </c:pt>
                <c:pt idx="1232">
                  <c:v>83</c:v>
                </c:pt>
                <c:pt idx="1233">
                  <c:v>83</c:v>
                </c:pt>
                <c:pt idx="1234">
                  <c:v>83</c:v>
                </c:pt>
                <c:pt idx="1235">
                  <c:v>83</c:v>
                </c:pt>
                <c:pt idx="1236">
                  <c:v>83</c:v>
                </c:pt>
                <c:pt idx="1237">
                  <c:v>83</c:v>
                </c:pt>
                <c:pt idx="1238">
                  <c:v>83</c:v>
                </c:pt>
                <c:pt idx="1239">
                  <c:v>83</c:v>
                </c:pt>
                <c:pt idx="1240">
                  <c:v>83</c:v>
                </c:pt>
                <c:pt idx="1241">
                  <c:v>83</c:v>
                </c:pt>
                <c:pt idx="1242">
                  <c:v>83</c:v>
                </c:pt>
                <c:pt idx="1243">
                  <c:v>83</c:v>
                </c:pt>
                <c:pt idx="1244">
                  <c:v>83</c:v>
                </c:pt>
                <c:pt idx="1245">
                  <c:v>83</c:v>
                </c:pt>
                <c:pt idx="1246">
                  <c:v>83</c:v>
                </c:pt>
                <c:pt idx="1247">
                  <c:v>83</c:v>
                </c:pt>
                <c:pt idx="1248">
                  <c:v>83</c:v>
                </c:pt>
                <c:pt idx="1249">
                  <c:v>83</c:v>
                </c:pt>
                <c:pt idx="1250">
                  <c:v>83</c:v>
                </c:pt>
                <c:pt idx="1251">
                  <c:v>84</c:v>
                </c:pt>
                <c:pt idx="1252">
                  <c:v>84</c:v>
                </c:pt>
                <c:pt idx="1253">
                  <c:v>84</c:v>
                </c:pt>
                <c:pt idx="1254">
                  <c:v>84</c:v>
                </c:pt>
                <c:pt idx="1255">
                  <c:v>84</c:v>
                </c:pt>
                <c:pt idx="1256">
                  <c:v>84</c:v>
                </c:pt>
                <c:pt idx="1257">
                  <c:v>84</c:v>
                </c:pt>
                <c:pt idx="1258">
                  <c:v>84</c:v>
                </c:pt>
                <c:pt idx="1259">
                  <c:v>84</c:v>
                </c:pt>
                <c:pt idx="1260">
                  <c:v>84</c:v>
                </c:pt>
                <c:pt idx="1261">
                  <c:v>84</c:v>
                </c:pt>
                <c:pt idx="1262">
                  <c:v>84</c:v>
                </c:pt>
                <c:pt idx="1263">
                  <c:v>84</c:v>
                </c:pt>
                <c:pt idx="1264">
                  <c:v>84</c:v>
                </c:pt>
                <c:pt idx="1265">
                  <c:v>84</c:v>
                </c:pt>
                <c:pt idx="1266">
                  <c:v>84</c:v>
                </c:pt>
                <c:pt idx="1267">
                  <c:v>84</c:v>
                </c:pt>
                <c:pt idx="1268">
                  <c:v>84</c:v>
                </c:pt>
                <c:pt idx="1269">
                  <c:v>84</c:v>
                </c:pt>
                <c:pt idx="1270">
                  <c:v>84</c:v>
                </c:pt>
                <c:pt idx="1271">
                  <c:v>84</c:v>
                </c:pt>
                <c:pt idx="1272">
                  <c:v>84</c:v>
                </c:pt>
                <c:pt idx="1273">
                  <c:v>84</c:v>
                </c:pt>
                <c:pt idx="1274">
                  <c:v>84</c:v>
                </c:pt>
                <c:pt idx="1275">
                  <c:v>84</c:v>
                </c:pt>
                <c:pt idx="1276">
                  <c:v>84</c:v>
                </c:pt>
                <c:pt idx="1277">
                  <c:v>84</c:v>
                </c:pt>
                <c:pt idx="1278">
                  <c:v>84</c:v>
                </c:pt>
                <c:pt idx="1279">
                  <c:v>84</c:v>
                </c:pt>
                <c:pt idx="1280">
                  <c:v>84</c:v>
                </c:pt>
                <c:pt idx="1281">
                  <c:v>84</c:v>
                </c:pt>
                <c:pt idx="1282">
                  <c:v>84</c:v>
                </c:pt>
                <c:pt idx="1283">
                  <c:v>85</c:v>
                </c:pt>
                <c:pt idx="1284">
                  <c:v>85</c:v>
                </c:pt>
                <c:pt idx="1285">
                  <c:v>85</c:v>
                </c:pt>
                <c:pt idx="1286">
                  <c:v>85</c:v>
                </c:pt>
                <c:pt idx="1287">
                  <c:v>85</c:v>
                </c:pt>
                <c:pt idx="1288">
                  <c:v>85</c:v>
                </c:pt>
                <c:pt idx="1289">
                  <c:v>85</c:v>
                </c:pt>
                <c:pt idx="1290">
                  <c:v>85</c:v>
                </c:pt>
                <c:pt idx="1291">
                  <c:v>85</c:v>
                </c:pt>
                <c:pt idx="1292">
                  <c:v>85</c:v>
                </c:pt>
                <c:pt idx="1293">
                  <c:v>85</c:v>
                </c:pt>
                <c:pt idx="1294">
                  <c:v>85</c:v>
                </c:pt>
                <c:pt idx="1295">
                  <c:v>85</c:v>
                </c:pt>
                <c:pt idx="1296">
                  <c:v>85</c:v>
                </c:pt>
                <c:pt idx="1297">
                  <c:v>85</c:v>
                </c:pt>
                <c:pt idx="1298">
                  <c:v>85</c:v>
                </c:pt>
                <c:pt idx="1299">
                  <c:v>85</c:v>
                </c:pt>
                <c:pt idx="1300">
                  <c:v>85</c:v>
                </c:pt>
                <c:pt idx="1301">
                  <c:v>85</c:v>
                </c:pt>
                <c:pt idx="1302">
                  <c:v>85</c:v>
                </c:pt>
                <c:pt idx="1303">
                  <c:v>85</c:v>
                </c:pt>
                <c:pt idx="1304">
                  <c:v>85</c:v>
                </c:pt>
                <c:pt idx="1305">
                  <c:v>85</c:v>
                </c:pt>
                <c:pt idx="1306">
                  <c:v>85</c:v>
                </c:pt>
                <c:pt idx="1307">
                  <c:v>86</c:v>
                </c:pt>
                <c:pt idx="1308">
                  <c:v>86</c:v>
                </c:pt>
                <c:pt idx="1309">
                  <c:v>86</c:v>
                </c:pt>
                <c:pt idx="1310">
                  <c:v>86</c:v>
                </c:pt>
                <c:pt idx="1311">
                  <c:v>86</c:v>
                </c:pt>
                <c:pt idx="1312">
                  <c:v>86</c:v>
                </c:pt>
                <c:pt idx="1313">
                  <c:v>86</c:v>
                </c:pt>
                <c:pt idx="1314">
                  <c:v>86</c:v>
                </c:pt>
                <c:pt idx="1315">
                  <c:v>86</c:v>
                </c:pt>
                <c:pt idx="1316">
                  <c:v>86</c:v>
                </c:pt>
                <c:pt idx="1317">
                  <c:v>86</c:v>
                </c:pt>
                <c:pt idx="1318">
                  <c:v>86</c:v>
                </c:pt>
                <c:pt idx="1319">
                  <c:v>86</c:v>
                </c:pt>
                <c:pt idx="1320">
                  <c:v>86</c:v>
                </c:pt>
                <c:pt idx="1321">
                  <c:v>86</c:v>
                </c:pt>
                <c:pt idx="1322">
                  <c:v>86</c:v>
                </c:pt>
                <c:pt idx="1323">
                  <c:v>86</c:v>
                </c:pt>
                <c:pt idx="1324">
                  <c:v>86</c:v>
                </c:pt>
                <c:pt idx="1325">
                  <c:v>86</c:v>
                </c:pt>
                <c:pt idx="1326">
                  <c:v>86</c:v>
                </c:pt>
                <c:pt idx="1327">
                  <c:v>87</c:v>
                </c:pt>
                <c:pt idx="1328">
                  <c:v>87</c:v>
                </c:pt>
                <c:pt idx="1329">
                  <c:v>87</c:v>
                </c:pt>
                <c:pt idx="1330">
                  <c:v>87</c:v>
                </c:pt>
                <c:pt idx="1331">
                  <c:v>87</c:v>
                </c:pt>
                <c:pt idx="1332">
                  <c:v>87</c:v>
                </c:pt>
                <c:pt idx="1333">
                  <c:v>87</c:v>
                </c:pt>
                <c:pt idx="1334">
                  <c:v>87</c:v>
                </c:pt>
                <c:pt idx="1335">
                  <c:v>87</c:v>
                </c:pt>
                <c:pt idx="1336">
                  <c:v>87</c:v>
                </c:pt>
                <c:pt idx="1337">
                  <c:v>87</c:v>
                </c:pt>
                <c:pt idx="1338">
                  <c:v>87</c:v>
                </c:pt>
                <c:pt idx="1339">
                  <c:v>87</c:v>
                </c:pt>
                <c:pt idx="1340">
                  <c:v>87</c:v>
                </c:pt>
                <c:pt idx="1341">
                  <c:v>87</c:v>
                </c:pt>
                <c:pt idx="1342">
                  <c:v>87</c:v>
                </c:pt>
                <c:pt idx="1343">
                  <c:v>87</c:v>
                </c:pt>
                <c:pt idx="1344">
                  <c:v>87</c:v>
                </c:pt>
                <c:pt idx="1345">
                  <c:v>87</c:v>
                </c:pt>
                <c:pt idx="1346">
                  <c:v>87</c:v>
                </c:pt>
                <c:pt idx="1347">
                  <c:v>87</c:v>
                </c:pt>
                <c:pt idx="1348">
                  <c:v>87</c:v>
                </c:pt>
                <c:pt idx="1349">
                  <c:v>88</c:v>
                </c:pt>
                <c:pt idx="1350">
                  <c:v>88</c:v>
                </c:pt>
                <c:pt idx="1351">
                  <c:v>88</c:v>
                </c:pt>
                <c:pt idx="1352">
                  <c:v>88</c:v>
                </c:pt>
                <c:pt idx="1353">
                  <c:v>88</c:v>
                </c:pt>
                <c:pt idx="1354">
                  <c:v>88</c:v>
                </c:pt>
                <c:pt idx="1355">
                  <c:v>88</c:v>
                </c:pt>
                <c:pt idx="1356">
                  <c:v>88</c:v>
                </c:pt>
                <c:pt idx="1357">
                  <c:v>88</c:v>
                </c:pt>
                <c:pt idx="1358">
                  <c:v>88</c:v>
                </c:pt>
                <c:pt idx="1359">
                  <c:v>88</c:v>
                </c:pt>
                <c:pt idx="1360">
                  <c:v>88</c:v>
                </c:pt>
                <c:pt idx="1361">
                  <c:v>88</c:v>
                </c:pt>
                <c:pt idx="1362">
                  <c:v>88</c:v>
                </c:pt>
                <c:pt idx="1363">
                  <c:v>88</c:v>
                </c:pt>
                <c:pt idx="1364">
                  <c:v>88</c:v>
                </c:pt>
                <c:pt idx="1365">
                  <c:v>88</c:v>
                </c:pt>
                <c:pt idx="1366">
                  <c:v>88</c:v>
                </c:pt>
                <c:pt idx="1367">
                  <c:v>89</c:v>
                </c:pt>
                <c:pt idx="1368">
                  <c:v>89</c:v>
                </c:pt>
                <c:pt idx="1369">
                  <c:v>89</c:v>
                </c:pt>
                <c:pt idx="1370">
                  <c:v>89</c:v>
                </c:pt>
                <c:pt idx="1371">
                  <c:v>89</c:v>
                </c:pt>
                <c:pt idx="1372">
                  <c:v>89</c:v>
                </c:pt>
                <c:pt idx="1373">
                  <c:v>89</c:v>
                </c:pt>
                <c:pt idx="1374">
                  <c:v>89</c:v>
                </c:pt>
                <c:pt idx="1375">
                  <c:v>89</c:v>
                </c:pt>
                <c:pt idx="1376">
                  <c:v>89</c:v>
                </c:pt>
                <c:pt idx="1377">
                  <c:v>89</c:v>
                </c:pt>
                <c:pt idx="1378">
                  <c:v>89</c:v>
                </c:pt>
                <c:pt idx="1379">
                  <c:v>89</c:v>
                </c:pt>
                <c:pt idx="1380">
                  <c:v>89</c:v>
                </c:pt>
                <c:pt idx="1381">
                  <c:v>89</c:v>
                </c:pt>
                <c:pt idx="1382">
                  <c:v>89</c:v>
                </c:pt>
                <c:pt idx="1383">
                  <c:v>89</c:v>
                </c:pt>
                <c:pt idx="1384">
                  <c:v>89</c:v>
                </c:pt>
                <c:pt idx="1385">
                  <c:v>90</c:v>
                </c:pt>
                <c:pt idx="1386">
                  <c:v>90</c:v>
                </c:pt>
                <c:pt idx="1387">
                  <c:v>90</c:v>
                </c:pt>
                <c:pt idx="1388">
                  <c:v>90</c:v>
                </c:pt>
                <c:pt idx="1389">
                  <c:v>90</c:v>
                </c:pt>
                <c:pt idx="1390">
                  <c:v>90</c:v>
                </c:pt>
                <c:pt idx="1391">
                  <c:v>90</c:v>
                </c:pt>
                <c:pt idx="1392">
                  <c:v>90</c:v>
                </c:pt>
                <c:pt idx="1393">
                  <c:v>90</c:v>
                </c:pt>
                <c:pt idx="1394">
                  <c:v>90</c:v>
                </c:pt>
                <c:pt idx="1395">
                  <c:v>90</c:v>
                </c:pt>
                <c:pt idx="1396">
                  <c:v>90</c:v>
                </c:pt>
                <c:pt idx="1397">
                  <c:v>90</c:v>
                </c:pt>
                <c:pt idx="1398">
                  <c:v>90</c:v>
                </c:pt>
                <c:pt idx="1399">
                  <c:v>90</c:v>
                </c:pt>
                <c:pt idx="1400">
                  <c:v>90</c:v>
                </c:pt>
                <c:pt idx="1401">
                  <c:v>90</c:v>
                </c:pt>
                <c:pt idx="1402">
                  <c:v>90</c:v>
                </c:pt>
                <c:pt idx="1403">
                  <c:v>91</c:v>
                </c:pt>
                <c:pt idx="1404">
                  <c:v>91</c:v>
                </c:pt>
                <c:pt idx="1405">
                  <c:v>91</c:v>
                </c:pt>
                <c:pt idx="1406">
                  <c:v>91</c:v>
                </c:pt>
                <c:pt idx="1407">
                  <c:v>91</c:v>
                </c:pt>
                <c:pt idx="1408">
                  <c:v>91</c:v>
                </c:pt>
                <c:pt idx="1409">
                  <c:v>91</c:v>
                </c:pt>
                <c:pt idx="1410">
                  <c:v>91</c:v>
                </c:pt>
                <c:pt idx="1411">
                  <c:v>91</c:v>
                </c:pt>
                <c:pt idx="1412">
                  <c:v>91</c:v>
                </c:pt>
                <c:pt idx="1413">
                  <c:v>91</c:v>
                </c:pt>
                <c:pt idx="1414">
                  <c:v>91</c:v>
                </c:pt>
                <c:pt idx="1415">
                  <c:v>92</c:v>
                </c:pt>
                <c:pt idx="1416">
                  <c:v>92</c:v>
                </c:pt>
                <c:pt idx="1417">
                  <c:v>92</c:v>
                </c:pt>
                <c:pt idx="1418">
                  <c:v>92</c:v>
                </c:pt>
                <c:pt idx="1419">
                  <c:v>92</c:v>
                </c:pt>
                <c:pt idx="1420">
                  <c:v>92</c:v>
                </c:pt>
                <c:pt idx="1421">
                  <c:v>92</c:v>
                </c:pt>
                <c:pt idx="1422">
                  <c:v>92</c:v>
                </c:pt>
                <c:pt idx="1423">
                  <c:v>92</c:v>
                </c:pt>
                <c:pt idx="1424">
                  <c:v>92</c:v>
                </c:pt>
                <c:pt idx="1425">
                  <c:v>92</c:v>
                </c:pt>
                <c:pt idx="1426">
                  <c:v>92</c:v>
                </c:pt>
                <c:pt idx="1427">
                  <c:v>92</c:v>
                </c:pt>
                <c:pt idx="1428">
                  <c:v>92</c:v>
                </c:pt>
                <c:pt idx="1429">
                  <c:v>92</c:v>
                </c:pt>
                <c:pt idx="1430">
                  <c:v>93</c:v>
                </c:pt>
                <c:pt idx="1431">
                  <c:v>93</c:v>
                </c:pt>
                <c:pt idx="1432">
                  <c:v>93</c:v>
                </c:pt>
                <c:pt idx="1433">
                  <c:v>93</c:v>
                </c:pt>
                <c:pt idx="1434">
                  <c:v>93</c:v>
                </c:pt>
                <c:pt idx="1435">
                  <c:v>93</c:v>
                </c:pt>
                <c:pt idx="1436">
                  <c:v>93</c:v>
                </c:pt>
                <c:pt idx="1437">
                  <c:v>93</c:v>
                </c:pt>
                <c:pt idx="1438">
                  <c:v>93</c:v>
                </c:pt>
                <c:pt idx="1439">
                  <c:v>93</c:v>
                </c:pt>
                <c:pt idx="1440">
                  <c:v>93</c:v>
                </c:pt>
                <c:pt idx="1441">
                  <c:v>93</c:v>
                </c:pt>
                <c:pt idx="1442">
                  <c:v>93</c:v>
                </c:pt>
                <c:pt idx="1443">
                  <c:v>93</c:v>
                </c:pt>
                <c:pt idx="1444">
                  <c:v>93</c:v>
                </c:pt>
                <c:pt idx="1445">
                  <c:v>94</c:v>
                </c:pt>
                <c:pt idx="1446">
                  <c:v>94</c:v>
                </c:pt>
                <c:pt idx="1447">
                  <c:v>94</c:v>
                </c:pt>
                <c:pt idx="1448">
                  <c:v>94</c:v>
                </c:pt>
                <c:pt idx="1449">
                  <c:v>94</c:v>
                </c:pt>
                <c:pt idx="1450">
                  <c:v>94</c:v>
                </c:pt>
                <c:pt idx="1451">
                  <c:v>94</c:v>
                </c:pt>
                <c:pt idx="1452">
                  <c:v>94</c:v>
                </c:pt>
                <c:pt idx="1453">
                  <c:v>94</c:v>
                </c:pt>
                <c:pt idx="1454">
                  <c:v>94</c:v>
                </c:pt>
                <c:pt idx="1455">
                  <c:v>94</c:v>
                </c:pt>
                <c:pt idx="1456">
                  <c:v>94</c:v>
                </c:pt>
                <c:pt idx="1457">
                  <c:v>94</c:v>
                </c:pt>
                <c:pt idx="1458">
                  <c:v>94</c:v>
                </c:pt>
                <c:pt idx="1459">
                  <c:v>95</c:v>
                </c:pt>
                <c:pt idx="1460">
                  <c:v>95</c:v>
                </c:pt>
                <c:pt idx="1461">
                  <c:v>95</c:v>
                </c:pt>
                <c:pt idx="1462">
                  <c:v>95</c:v>
                </c:pt>
                <c:pt idx="1463">
                  <c:v>95</c:v>
                </c:pt>
                <c:pt idx="1464">
                  <c:v>95</c:v>
                </c:pt>
                <c:pt idx="1465">
                  <c:v>95</c:v>
                </c:pt>
                <c:pt idx="1466">
                  <c:v>96</c:v>
                </c:pt>
                <c:pt idx="1467">
                  <c:v>96</c:v>
                </c:pt>
                <c:pt idx="1468">
                  <c:v>96</c:v>
                </c:pt>
                <c:pt idx="1469">
                  <c:v>96</c:v>
                </c:pt>
                <c:pt idx="1470">
                  <c:v>96</c:v>
                </c:pt>
                <c:pt idx="1471">
                  <c:v>96</c:v>
                </c:pt>
                <c:pt idx="1472">
                  <c:v>96</c:v>
                </c:pt>
                <c:pt idx="1473">
                  <c:v>96</c:v>
                </c:pt>
                <c:pt idx="1474">
                  <c:v>96</c:v>
                </c:pt>
                <c:pt idx="1475">
                  <c:v>96</c:v>
                </c:pt>
                <c:pt idx="1476">
                  <c:v>96</c:v>
                </c:pt>
                <c:pt idx="1477">
                  <c:v>96</c:v>
                </c:pt>
                <c:pt idx="1478">
                  <c:v>96</c:v>
                </c:pt>
                <c:pt idx="1479">
                  <c:v>96</c:v>
                </c:pt>
                <c:pt idx="1480">
                  <c:v>96</c:v>
                </c:pt>
                <c:pt idx="1481">
                  <c:v>97</c:v>
                </c:pt>
                <c:pt idx="1482">
                  <c:v>97</c:v>
                </c:pt>
                <c:pt idx="1483">
                  <c:v>97</c:v>
                </c:pt>
                <c:pt idx="1484">
                  <c:v>97</c:v>
                </c:pt>
                <c:pt idx="1485">
                  <c:v>97</c:v>
                </c:pt>
                <c:pt idx="1486">
                  <c:v>97</c:v>
                </c:pt>
                <c:pt idx="1487">
                  <c:v>97</c:v>
                </c:pt>
                <c:pt idx="1488">
                  <c:v>97</c:v>
                </c:pt>
                <c:pt idx="1489">
                  <c:v>97</c:v>
                </c:pt>
                <c:pt idx="1490">
                  <c:v>97</c:v>
                </c:pt>
                <c:pt idx="1491">
                  <c:v>97</c:v>
                </c:pt>
                <c:pt idx="1492">
                  <c:v>98</c:v>
                </c:pt>
                <c:pt idx="1493">
                  <c:v>98</c:v>
                </c:pt>
                <c:pt idx="1494">
                  <c:v>98</c:v>
                </c:pt>
                <c:pt idx="1495">
                  <c:v>98</c:v>
                </c:pt>
                <c:pt idx="1496">
                  <c:v>98</c:v>
                </c:pt>
                <c:pt idx="1497">
                  <c:v>98</c:v>
                </c:pt>
                <c:pt idx="1498">
                  <c:v>98</c:v>
                </c:pt>
                <c:pt idx="1499">
                  <c:v>98</c:v>
                </c:pt>
                <c:pt idx="1500">
                  <c:v>98</c:v>
                </c:pt>
                <c:pt idx="1501">
                  <c:v>98</c:v>
                </c:pt>
                <c:pt idx="1502">
                  <c:v>98</c:v>
                </c:pt>
                <c:pt idx="1503">
                  <c:v>98</c:v>
                </c:pt>
                <c:pt idx="1504">
                  <c:v>98</c:v>
                </c:pt>
                <c:pt idx="1505">
                  <c:v>98</c:v>
                </c:pt>
                <c:pt idx="1506">
                  <c:v>99</c:v>
                </c:pt>
                <c:pt idx="1507">
                  <c:v>99</c:v>
                </c:pt>
                <c:pt idx="1508">
                  <c:v>99</c:v>
                </c:pt>
                <c:pt idx="1509">
                  <c:v>99</c:v>
                </c:pt>
                <c:pt idx="1510">
                  <c:v>99</c:v>
                </c:pt>
                <c:pt idx="1511">
                  <c:v>99</c:v>
                </c:pt>
                <c:pt idx="1512">
                  <c:v>99</c:v>
                </c:pt>
                <c:pt idx="1513">
                  <c:v>100</c:v>
                </c:pt>
                <c:pt idx="1514">
                  <c:v>100</c:v>
                </c:pt>
                <c:pt idx="1515">
                  <c:v>100</c:v>
                </c:pt>
                <c:pt idx="1516">
                  <c:v>100</c:v>
                </c:pt>
                <c:pt idx="1517">
                  <c:v>101</c:v>
                </c:pt>
                <c:pt idx="1518">
                  <c:v>101</c:v>
                </c:pt>
                <c:pt idx="1519">
                  <c:v>101</c:v>
                </c:pt>
                <c:pt idx="1520">
                  <c:v>101</c:v>
                </c:pt>
                <c:pt idx="1521">
                  <c:v>101</c:v>
                </c:pt>
                <c:pt idx="1522">
                  <c:v>101</c:v>
                </c:pt>
                <c:pt idx="1523">
                  <c:v>101</c:v>
                </c:pt>
                <c:pt idx="1524">
                  <c:v>101</c:v>
                </c:pt>
                <c:pt idx="1525">
                  <c:v>101</c:v>
                </c:pt>
                <c:pt idx="1526">
                  <c:v>102</c:v>
                </c:pt>
                <c:pt idx="1527">
                  <c:v>102</c:v>
                </c:pt>
                <c:pt idx="1528">
                  <c:v>102</c:v>
                </c:pt>
                <c:pt idx="1529">
                  <c:v>102</c:v>
                </c:pt>
                <c:pt idx="1530">
                  <c:v>102</c:v>
                </c:pt>
                <c:pt idx="1531">
                  <c:v>102</c:v>
                </c:pt>
                <c:pt idx="1532">
                  <c:v>102</c:v>
                </c:pt>
                <c:pt idx="1533">
                  <c:v>102</c:v>
                </c:pt>
                <c:pt idx="1534">
                  <c:v>102</c:v>
                </c:pt>
                <c:pt idx="1535">
                  <c:v>102</c:v>
                </c:pt>
                <c:pt idx="1536">
                  <c:v>102</c:v>
                </c:pt>
                <c:pt idx="1537">
                  <c:v>103</c:v>
                </c:pt>
                <c:pt idx="1538">
                  <c:v>103</c:v>
                </c:pt>
                <c:pt idx="1539">
                  <c:v>103</c:v>
                </c:pt>
                <c:pt idx="1540">
                  <c:v>103</c:v>
                </c:pt>
                <c:pt idx="1541">
                  <c:v>103</c:v>
                </c:pt>
                <c:pt idx="1542">
                  <c:v>103</c:v>
                </c:pt>
                <c:pt idx="1543">
                  <c:v>103</c:v>
                </c:pt>
                <c:pt idx="1544">
                  <c:v>103</c:v>
                </c:pt>
                <c:pt idx="1545">
                  <c:v>104</c:v>
                </c:pt>
                <c:pt idx="1546">
                  <c:v>104</c:v>
                </c:pt>
                <c:pt idx="1547">
                  <c:v>104</c:v>
                </c:pt>
                <c:pt idx="1548">
                  <c:v>104</c:v>
                </c:pt>
                <c:pt idx="1549">
                  <c:v>104</c:v>
                </c:pt>
                <c:pt idx="1550">
                  <c:v>104</c:v>
                </c:pt>
                <c:pt idx="1551">
                  <c:v>105</c:v>
                </c:pt>
                <c:pt idx="1552">
                  <c:v>105</c:v>
                </c:pt>
                <c:pt idx="1553">
                  <c:v>105</c:v>
                </c:pt>
                <c:pt idx="1554">
                  <c:v>105</c:v>
                </c:pt>
                <c:pt idx="1555">
                  <c:v>105</c:v>
                </c:pt>
                <c:pt idx="1556">
                  <c:v>105</c:v>
                </c:pt>
                <c:pt idx="1557">
                  <c:v>106</c:v>
                </c:pt>
                <c:pt idx="1558">
                  <c:v>106</c:v>
                </c:pt>
                <c:pt idx="1559">
                  <c:v>106</c:v>
                </c:pt>
                <c:pt idx="1560">
                  <c:v>106</c:v>
                </c:pt>
                <c:pt idx="1561">
                  <c:v>106</c:v>
                </c:pt>
                <c:pt idx="1562">
                  <c:v>107</c:v>
                </c:pt>
                <c:pt idx="1563">
                  <c:v>107</c:v>
                </c:pt>
                <c:pt idx="1564">
                  <c:v>107</c:v>
                </c:pt>
                <c:pt idx="1565">
                  <c:v>107</c:v>
                </c:pt>
                <c:pt idx="1566">
                  <c:v>107</c:v>
                </c:pt>
                <c:pt idx="1567">
                  <c:v>107</c:v>
                </c:pt>
                <c:pt idx="1568">
                  <c:v>107</c:v>
                </c:pt>
                <c:pt idx="1569">
                  <c:v>107</c:v>
                </c:pt>
                <c:pt idx="1570">
                  <c:v>108</c:v>
                </c:pt>
                <c:pt idx="1571">
                  <c:v>108</c:v>
                </c:pt>
                <c:pt idx="1572">
                  <c:v>108</c:v>
                </c:pt>
                <c:pt idx="1573">
                  <c:v>108</c:v>
                </c:pt>
                <c:pt idx="1574">
                  <c:v>108</c:v>
                </c:pt>
                <c:pt idx="1575">
                  <c:v>108</c:v>
                </c:pt>
                <c:pt idx="1576">
                  <c:v>108</c:v>
                </c:pt>
                <c:pt idx="1577">
                  <c:v>108</c:v>
                </c:pt>
                <c:pt idx="1578">
                  <c:v>108</c:v>
                </c:pt>
                <c:pt idx="1579">
                  <c:v>109</c:v>
                </c:pt>
                <c:pt idx="1580">
                  <c:v>109</c:v>
                </c:pt>
                <c:pt idx="1581">
                  <c:v>109</c:v>
                </c:pt>
                <c:pt idx="1582">
                  <c:v>110</c:v>
                </c:pt>
                <c:pt idx="1583">
                  <c:v>110</c:v>
                </c:pt>
                <c:pt idx="1584">
                  <c:v>110</c:v>
                </c:pt>
                <c:pt idx="1585">
                  <c:v>110</c:v>
                </c:pt>
                <c:pt idx="1586">
                  <c:v>110</c:v>
                </c:pt>
                <c:pt idx="1587">
                  <c:v>110</c:v>
                </c:pt>
                <c:pt idx="1588">
                  <c:v>111</c:v>
                </c:pt>
                <c:pt idx="1589">
                  <c:v>112</c:v>
                </c:pt>
                <c:pt idx="1590">
                  <c:v>112</c:v>
                </c:pt>
                <c:pt idx="1591">
                  <c:v>112</c:v>
                </c:pt>
                <c:pt idx="1592">
                  <c:v>112</c:v>
                </c:pt>
                <c:pt idx="1593">
                  <c:v>112</c:v>
                </c:pt>
                <c:pt idx="1594">
                  <c:v>113</c:v>
                </c:pt>
                <c:pt idx="1595">
                  <c:v>113</c:v>
                </c:pt>
                <c:pt idx="1596">
                  <c:v>114</c:v>
                </c:pt>
                <c:pt idx="1597">
                  <c:v>114</c:v>
                </c:pt>
                <c:pt idx="1598">
                  <c:v>114</c:v>
                </c:pt>
                <c:pt idx="1599">
                  <c:v>115</c:v>
                </c:pt>
                <c:pt idx="1600">
                  <c:v>116</c:v>
                </c:pt>
                <c:pt idx="1601">
                  <c:v>117</c:v>
                </c:pt>
                <c:pt idx="1602">
                  <c:v>117</c:v>
                </c:pt>
                <c:pt idx="1603">
                  <c:v>118</c:v>
                </c:pt>
                <c:pt idx="1604">
                  <c:v>118</c:v>
                </c:pt>
                <c:pt idx="1605">
                  <c:v>119</c:v>
                </c:pt>
                <c:pt idx="1606">
                  <c:v>119</c:v>
                </c:pt>
                <c:pt idx="1607">
                  <c:v>119</c:v>
                </c:pt>
                <c:pt idx="1608">
                  <c:v>119</c:v>
                </c:pt>
                <c:pt idx="1609">
                  <c:v>120</c:v>
                </c:pt>
                <c:pt idx="1610">
                  <c:v>120</c:v>
                </c:pt>
                <c:pt idx="1611">
                  <c:v>121</c:v>
                </c:pt>
                <c:pt idx="1612">
                  <c:v>122</c:v>
                </c:pt>
                <c:pt idx="1613">
                  <c:v>124</c:v>
                </c:pt>
                <c:pt idx="1614">
                  <c:v>125</c:v>
                </c:pt>
                <c:pt idx="1615">
                  <c:v>126</c:v>
                </c:pt>
                <c:pt idx="1616">
                  <c:v>129</c:v>
                </c:pt>
                <c:pt idx="1617">
                  <c:v>130</c:v>
                </c:pt>
                <c:pt idx="1618">
                  <c:v>131</c:v>
                </c:pt>
                <c:pt idx="1619">
                  <c:v>131</c:v>
                </c:pt>
                <c:pt idx="1620">
                  <c:v>133</c:v>
                </c:pt>
                <c:pt idx="1621">
                  <c:v>141</c:v>
                </c:pt>
                <c:pt idx="1622">
                  <c:v>144</c:v>
                </c:pt>
                <c:pt idx="1623">
                  <c:v>152</c:v>
                </c:pt>
              </c:numCache>
            </c:numRef>
          </c:xVal>
          <c:yVal>
            <c:numRef>
              <c:f>Dataset!$S$2:$S$1625</c:f>
              <c:numCache>
                <c:formatCode>General</c:formatCode>
                <c:ptCount val="1624"/>
                <c:pt idx="0">
                  <c:v>70.174999999999997</c:v>
                </c:pt>
                <c:pt idx="1">
                  <c:v>83.15</c:v>
                </c:pt>
                <c:pt idx="2">
                  <c:v>83.75</c:v>
                </c:pt>
                <c:pt idx="3">
                  <c:v>86.3</c:v>
                </c:pt>
                <c:pt idx="4">
                  <c:v>77.424999999999997</c:v>
                </c:pt>
                <c:pt idx="5">
                  <c:v>85.174999999999997</c:v>
                </c:pt>
                <c:pt idx="6">
                  <c:v>73.125</c:v>
                </c:pt>
                <c:pt idx="7">
                  <c:v>57.475000000000001</c:v>
                </c:pt>
                <c:pt idx="8">
                  <c:v>65.325000000000003</c:v>
                </c:pt>
                <c:pt idx="9">
                  <c:v>73.575000000000003</c:v>
                </c:pt>
                <c:pt idx="10">
                  <c:v>72.575000000000003</c:v>
                </c:pt>
                <c:pt idx="11">
                  <c:v>72.375</c:v>
                </c:pt>
                <c:pt idx="12">
                  <c:v>69.95</c:v>
                </c:pt>
                <c:pt idx="13">
                  <c:v>70.849999999999994</c:v>
                </c:pt>
                <c:pt idx="14">
                  <c:v>81.650000000000006</c:v>
                </c:pt>
                <c:pt idx="15">
                  <c:v>82.15</c:v>
                </c:pt>
                <c:pt idx="16">
                  <c:v>77.7</c:v>
                </c:pt>
                <c:pt idx="17">
                  <c:v>71.5</c:v>
                </c:pt>
                <c:pt idx="18">
                  <c:v>72.400000000000006</c:v>
                </c:pt>
                <c:pt idx="19">
                  <c:v>69.349999999999994</c:v>
                </c:pt>
                <c:pt idx="20">
                  <c:v>71.325000000000003</c:v>
                </c:pt>
                <c:pt idx="21">
                  <c:v>73.05</c:v>
                </c:pt>
                <c:pt idx="22">
                  <c:v>78.875</c:v>
                </c:pt>
                <c:pt idx="23">
                  <c:v>65.775000000000006</c:v>
                </c:pt>
                <c:pt idx="24">
                  <c:v>83.974999999999994</c:v>
                </c:pt>
                <c:pt idx="25">
                  <c:v>76.875</c:v>
                </c:pt>
                <c:pt idx="26">
                  <c:v>62.45</c:v>
                </c:pt>
                <c:pt idx="27">
                  <c:v>79.375</c:v>
                </c:pt>
                <c:pt idx="28">
                  <c:v>76.5</c:v>
                </c:pt>
                <c:pt idx="29">
                  <c:v>70.900000000000006</c:v>
                </c:pt>
                <c:pt idx="30">
                  <c:v>71.150000000000006</c:v>
                </c:pt>
                <c:pt idx="31">
                  <c:v>69.325000000000003</c:v>
                </c:pt>
                <c:pt idx="32">
                  <c:v>78.2</c:v>
                </c:pt>
                <c:pt idx="33">
                  <c:v>78.224999999999994</c:v>
                </c:pt>
                <c:pt idx="34">
                  <c:v>67.075000000000003</c:v>
                </c:pt>
                <c:pt idx="35">
                  <c:v>79.2</c:v>
                </c:pt>
                <c:pt idx="36">
                  <c:v>59.35</c:v>
                </c:pt>
                <c:pt idx="37">
                  <c:v>72.974999999999994</c:v>
                </c:pt>
                <c:pt idx="38">
                  <c:v>63.774999999999999</c:v>
                </c:pt>
                <c:pt idx="39">
                  <c:v>68.275000000000006</c:v>
                </c:pt>
                <c:pt idx="40">
                  <c:v>69.75</c:v>
                </c:pt>
                <c:pt idx="41">
                  <c:v>56.7</c:v>
                </c:pt>
                <c:pt idx="42">
                  <c:v>73.45</c:v>
                </c:pt>
                <c:pt idx="43">
                  <c:v>79.5</c:v>
                </c:pt>
                <c:pt idx="44">
                  <c:v>82.575000000000003</c:v>
                </c:pt>
                <c:pt idx="45">
                  <c:v>65.325000000000003</c:v>
                </c:pt>
                <c:pt idx="46">
                  <c:v>75.375</c:v>
                </c:pt>
                <c:pt idx="47">
                  <c:v>60.975000000000001</c:v>
                </c:pt>
                <c:pt idx="48">
                  <c:v>74.55</c:v>
                </c:pt>
                <c:pt idx="49">
                  <c:v>82.7</c:v>
                </c:pt>
                <c:pt idx="50">
                  <c:v>81.924999999999997</c:v>
                </c:pt>
                <c:pt idx="51">
                  <c:v>75.424999999999997</c:v>
                </c:pt>
                <c:pt idx="52">
                  <c:v>54.4</c:v>
                </c:pt>
                <c:pt idx="53">
                  <c:v>73.8</c:v>
                </c:pt>
                <c:pt idx="54">
                  <c:v>84.8</c:v>
                </c:pt>
                <c:pt idx="55">
                  <c:v>58.875</c:v>
                </c:pt>
                <c:pt idx="56">
                  <c:v>76.325000000000003</c:v>
                </c:pt>
                <c:pt idx="57">
                  <c:v>79.400000000000006</c:v>
                </c:pt>
                <c:pt idx="58">
                  <c:v>56</c:v>
                </c:pt>
                <c:pt idx="59">
                  <c:v>64.7</c:v>
                </c:pt>
                <c:pt idx="60">
                  <c:v>72.974999999999994</c:v>
                </c:pt>
                <c:pt idx="61">
                  <c:v>79.75</c:v>
                </c:pt>
                <c:pt idx="62">
                  <c:v>56.024999999999999</c:v>
                </c:pt>
                <c:pt idx="63">
                  <c:v>81.2</c:v>
                </c:pt>
                <c:pt idx="64">
                  <c:v>76.474999999999994</c:v>
                </c:pt>
                <c:pt idx="65">
                  <c:v>67.275000000000006</c:v>
                </c:pt>
                <c:pt idx="66">
                  <c:v>54.225000000000001</c:v>
                </c:pt>
                <c:pt idx="67">
                  <c:v>69.95</c:v>
                </c:pt>
                <c:pt idx="68">
                  <c:v>71.650000000000006</c:v>
                </c:pt>
                <c:pt idx="69">
                  <c:v>73.125</c:v>
                </c:pt>
                <c:pt idx="70">
                  <c:v>68.625</c:v>
                </c:pt>
                <c:pt idx="71">
                  <c:v>84.924999999999997</c:v>
                </c:pt>
                <c:pt idx="72">
                  <c:v>78.95</c:v>
                </c:pt>
                <c:pt idx="73">
                  <c:v>68.275000000000006</c:v>
                </c:pt>
                <c:pt idx="74">
                  <c:v>80.575000000000003</c:v>
                </c:pt>
                <c:pt idx="75">
                  <c:v>77.7</c:v>
                </c:pt>
                <c:pt idx="76">
                  <c:v>75.849999999999994</c:v>
                </c:pt>
                <c:pt idx="77">
                  <c:v>57.125</c:v>
                </c:pt>
                <c:pt idx="78">
                  <c:v>87.3</c:v>
                </c:pt>
                <c:pt idx="79">
                  <c:v>58.725000000000001</c:v>
                </c:pt>
                <c:pt idx="80">
                  <c:v>83.2</c:v>
                </c:pt>
                <c:pt idx="81">
                  <c:v>79.150000000000006</c:v>
                </c:pt>
                <c:pt idx="82">
                  <c:v>74.45</c:v>
                </c:pt>
                <c:pt idx="83">
                  <c:v>65.400000000000006</c:v>
                </c:pt>
                <c:pt idx="84">
                  <c:v>70.849999999999994</c:v>
                </c:pt>
                <c:pt idx="85">
                  <c:v>71.075000000000003</c:v>
                </c:pt>
                <c:pt idx="86">
                  <c:v>61.475000000000001</c:v>
                </c:pt>
                <c:pt idx="87">
                  <c:v>81.05</c:v>
                </c:pt>
                <c:pt idx="88">
                  <c:v>68.95</c:v>
                </c:pt>
                <c:pt idx="89">
                  <c:v>69.25</c:v>
                </c:pt>
                <c:pt idx="90">
                  <c:v>68.55</c:v>
                </c:pt>
                <c:pt idx="91">
                  <c:v>72.05</c:v>
                </c:pt>
                <c:pt idx="92">
                  <c:v>74.724999999999994</c:v>
                </c:pt>
                <c:pt idx="93">
                  <c:v>76.099999999999994</c:v>
                </c:pt>
                <c:pt idx="94">
                  <c:v>75.974999999999994</c:v>
                </c:pt>
                <c:pt idx="95">
                  <c:v>74.45</c:v>
                </c:pt>
                <c:pt idx="96">
                  <c:v>74.625</c:v>
                </c:pt>
                <c:pt idx="97">
                  <c:v>68.375</c:v>
                </c:pt>
                <c:pt idx="98">
                  <c:v>74.3</c:v>
                </c:pt>
                <c:pt idx="99">
                  <c:v>70.25</c:v>
                </c:pt>
                <c:pt idx="100">
                  <c:v>82.2</c:v>
                </c:pt>
                <c:pt idx="101">
                  <c:v>74.25</c:v>
                </c:pt>
                <c:pt idx="102">
                  <c:v>81.325000000000003</c:v>
                </c:pt>
                <c:pt idx="103">
                  <c:v>72.825000000000003</c:v>
                </c:pt>
                <c:pt idx="104">
                  <c:v>75.349999999999994</c:v>
                </c:pt>
                <c:pt idx="105">
                  <c:v>75.674999999999997</c:v>
                </c:pt>
                <c:pt idx="106">
                  <c:v>72.599999999999994</c:v>
                </c:pt>
                <c:pt idx="107">
                  <c:v>72.25</c:v>
                </c:pt>
                <c:pt idx="108">
                  <c:v>74.599999999999994</c:v>
                </c:pt>
                <c:pt idx="109">
                  <c:v>79.05</c:v>
                </c:pt>
                <c:pt idx="110">
                  <c:v>68.325000000000003</c:v>
                </c:pt>
                <c:pt idx="111">
                  <c:v>80.55</c:v>
                </c:pt>
                <c:pt idx="112">
                  <c:v>68.575000000000003</c:v>
                </c:pt>
                <c:pt idx="113">
                  <c:v>71.974999999999994</c:v>
                </c:pt>
                <c:pt idx="114">
                  <c:v>69.8</c:v>
                </c:pt>
                <c:pt idx="115">
                  <c:v>52.85</c:v>
                </c:pt>
                <c:pt idx="116">
                  <c:v>61.6</c:v>
                </c:pt>
                <c:pt idx="117">
                  <c:v>74.400000000000006</c:v>
                </c:pt>
                <c:pt idx="118">
                  <c:v>74.45</c:v>
                </c:pt>
                <c:pt idx="119">
                  <c:v>77.174999999999997</c:v>
                </c:pt>
                <c:pt idx="120">
                  <c:v>72.375</c:v>
                </c:pt>
                <c:pt idx="121">
                  <c:v>70.325000000000003</c:v>
                </c:pt>
                <c:pt idx="122">
                  <c:v>81.95</c:v>
                </c:pt>
                <c:pt idx="123">
                  <c:v>78.650000000000006</c:v>
                </c:pt>
                <c:pt idx="124">
                  <c:v>82</c:v>
                </c:pt>
                <c:pt idx="125">
                  <c:v>77.525000000000006</c:v>
                </c:pt>
                <c:pt idx="126">
                  <c:v>73.3</c:v>
                </c:pt>
                <c:pt idx="127">
                  <c:v>70.125</c:v>
                </c:pt>
                <c:pt idx="128">
                  <c:v>55.4</c:v>
                </c:pt>
                <c:pt idx="129">
                  <c:v>62.825000000000003</c:v>
                </c:pt>
                <c:pt idx="130">
                  <c:v>84.45</c:v>
                </c:pt>
                <c:pt idx="131">
                  <c:v>76.599999999999994</c:v>
                </c:pt>
                <c:pt idx="132">
                  <c:v>79.7</c:v>
                </c:pt>
                <c:pt idx="133">
                  <c:v>68.724999999999994</c:v>
                </c:pt>
                <c:pt idx="134">
                  <c:v>68.55</c:v>
                </c:pt>
                <c:pt idx="135">
                  <c:v>75.900000000000006</c:v>
                </c:pt>
                <c:pt idx="136">
                  <c:v>81.575000000000003</c:v>
                </c:pt>
                <c:pt idx="137">
                  <c:v>73.325000000000003</c:v>
                </c:pt>
                <c:pt idx="138">
                  <c:v>61.174999999999997</c:v>
                </c:pt>
                <c:pt idx="139">
                  <c:v>72.724999999999994</c:v>
                </c:pt>
                <c:pt idx="140">
                  <c:v>72.775000000000006</c:v>
                </c:pt>
                <c:pt idx="141">
                  <c:v>74.599999999999994</c:v>
                </c:pt>
                <c:pt idx="142">
                  <c:v>69.599999999999994</c:v>
                </c:pt>
                <c:pt idx="143">
                  <c:v>69.099999999999994</c:v>
                </c:pt>
                <c:pt idx="144">
                  <c:v>72.974999999999994</c:v>
                </c:pt>
                <c:pt idx="145">
                  <c:v>71.575000000000003</c:v>
                </c:pt>
                <c:pt idx="146">
                  <c:v>76.924999999999997</c:v>
                </c:pt>
                <c:pt idx="147">
                  <c:v>70.05</c:v>
                </c:pt>
                <c:pt idx="148">
                  <c:v>85.474999999999994</c:v>
                </c:pt>
                <c:pt idx="149">
                  <c:v>74</c:v>
                </c:pt>
                <c:pt idx="150">
                  <c:v>76.974999999999994</c:v>
                </c:pt>
                <c:pt idx="151">
                  <c:v>75.95</c:v>
                </c:pt>
                <c:pt idx="152">
                  <c:v>75.7</c:v>
                </c:pt>
                <c:pt idx="153">
                  <c:v>74.275000000000006</c:v>
                </c:pt>
                <c:pt idx="154">
                  <c:v>74.25</c:v>
                </c:pt>
                <c:pt idx="155">
                  <c:v>77.825000000000003</c:v>
                </c:pt>
                <c:pt idx="156">
                  <c:v>71.650000000000006</c:v>
                </c:pt>
                <c:pt idx="157">
                  <c:v>78.974999999999994</c:v>
                </c:pt>
                <c:pt idx="158">
                  <c:v>73.825000000000003</c:v>
                </c:pt>
                <c:pt idx="159">
                  <c:v>78.025000000000006</c:v>
                </c:pt>
                <c:pt idx="160">
                  <c:v>66.8</c:v>
                </c:pt>
                <c:pt idx="161">
                  <c:v>68.825000000000003</c:v>
                </c:pt>
                <c:pt idx="162">
                  <c:v>79.275000000000006</c:v>
                </c:pt>
                <c:pt idx="163">
                  <c:v>81.2</c:v>
                </c:pt>
                <c:pt idx="164">
                  <c:v>71.849999999999994</c:v>
                </c:pt>
                <c:pt idx="165">
                  <c:v>73.125</c:v>
                </c:pt>
                <c:pt idx="166">
                  <c:v>75.75</c:v>
                </c:pt>
                <c:pt idx="167">
                  <c:v>75</c:v>
                </c:pt>
                <c:pt idx="168">
                  <c:v>81.825000000000003</c:v>
                </c:pt>
                <c:pt idx="169">
                  <c:v>75.400000000000006</c:v>
                </c:pt>
                <c:pt idx="170">
                  <c:v>73.400000000000006</c:v>
                </c:pt>
                <c:pt idx="171">
                  <c:v>75.400000000000006</c:v>
                </c:pt>
                <c:pt idx="172">
                  <c:v>78</c:v>
                </c:pt>
                <c:pt idx="173">
                  <c:v>66.05</c:v>
                </c:pt>
                <c:pt idx="174">
                  <c:v>81.775000000000006</c:v>
                </c:pt>
                <c:pt idx="175">
                  <c:v>66.575000000000003</c:v>
                </c:pt>
                <c:pt idx="176">
                  <c:v>81.400000000000006</c:v>
                </c:pt>
                <c:pt idx="177">
                  <c:v>75.974999999999994</c:v>
                </c:pt>
                <c:pt idx="178">
                  <c:v>79.025000000000006</c:v>
                </c:pt>
                <c:pt idx="179">
                  <c:v>70.275000000000006</c:v>
                </c:pt>
                <c:pt idx="180">
                  <c:v>69.174999999999997</c:v>
                </c:pt>
                <c:pt idx="181">
                  <c:v>72.900000000000006</c:v>
                </c:pt>
                <c:pt idx="182">
                  <c:v>79</c:v>
                </c:pt>
                <c:pt idx="183">
                  <c:v>67.05</c:v>
                </c:pt>
                <c:pt idx="184">
                  <c:v>67.5</c:v>
                </c:pt>
                <c:pt idx="185">
                  <c:v>76.224999999999994</c:v>
                </c:pt>
                <c:pt idx="186">
                  <c:v>65.150000000000006</c:v>
                </c:pt>
                <c:pt idx="187">
                  <c:v>66.174999999999997</c:v>
                </c:pt>
                <c:pt idx="188">
                  <c:v>67.349999999999994</c:v>
                </c:pt>
                <c:pt idx="189">
                  <c:v>69.025000000000006</c:v>
                </c:pt>
                <c:pt idx="190">
                  <c:v>75.25</c:v>
                </c:pt>
                <c:pt idx="191">
                  <c:v>61.424999999999997</c:v>
                </c:pt>
                <c:pt idx="192">
                  <c:v>74.3</c:v>
                </c:pt>
                <c:pt idx="193">
                  <c:v>73.55</c:v>
                </c:pt>
                <c:pt idx="194">
                  <c:v>81.525000000000006</c:v>
                </c:pt>
                <c:pt idx="195">
                  <c:v>64.650000000000006</c:v>
                </c:pt>
                <c:pt idx="196">
                  <c:v>74.8</c:v>
                </c:pt>
                <c:pt idx="197">
                  <c:v>67.849999999999994</c:v>
                </c:pt>
                <c:pt idx="198">
                  <c:v>73.325000000000003</c:v>
                </c:pt>
                <c:pt idx="199">
                  <c:v>59.825000000000003</c:v>
                </c:pt>
                <c:pt idx="200">
                  <c:v>71.325000000000003</c:v>
                </c:pt>
                <c:pt idx="201">
                  <c:v>66.900000000000006</c:v>
                </c:pt>
                <c:pt idx="202">
                  <c:v>67.275000000000006</c:v>
                </c:pt>
                <c:pt idx="203">
                  <c:v>60.6</c:v>
                </c:pt>
                <c:pt idx="204">
                  <c:v>74.55</c:v>
                </c:pt>
                <c:pt idx="205">
                  <c:v>76.625</c:v>
                </c:pt>
                <c:pt idx="206">
                  <c:v>76.55</c:v>
                </c:pt>
                <c:pt idx="207">
                  <c:v>75.3</c:v>
                </c:pt>
                <c:pt idx="208">
                  <c:v>81.224999999999994</c:v>
                </c:pt>
                <c:pt idx="209">
                  <c:v>72.55</c:v>
                </c:pt>
                <c:pt idx="210">
                  <c:v>71</c:v>
                </c:pt>
                <c:pt idx="211">
                  <c:v>74.7</c:v>
                </c:pt>
                <c:pt idx="212">
                  <c:v>73.275000000000006</c:v>
                </c:pt>
                <c:pt idx="213">
                  <c:v>65.25</c:v>
                </c:pt>
                <c:pt idx="214">
                  <c:v>65.55</c:v>
                </c:pt>
                <c:pt idx="215">
                  <c:v>72.174999999999997</c:v>
                </c:pt>
                <c:pt idx="216">
                  <c:v>77.849999999999994</c:v>
                </c:pt>
                <c:pt idx="217">
                  <c:v>59.274999999999999</c:v>
                </c:pt>
                <c:pt idx="218">
                  <c:v>64.400000000000006</c:v>
                </c:pt>
                <c:pt idx="219">
                  <c:v>67.95</c:v>
                </c:pt>
                <c:pt idx="220">
                  <c:v>77.125</c:v>
                </c:pt>
                <c:pt idx="221">
                  <c:v>64.349999999999994</c:v>
                </c:pt>
                <c:pt idx="222">
                  <c:v>65.424999999999997</c:v>
                </c:pt>
                <c:pt idx="223">
                  <c:v>59.125</c:v>
                </c:pt>
                <c:pt idx="224">
                  <c:v>69.525000000000006</c:v>
                </c:pt>
                <c:pt idx="225">
                  <c:v>74.674999999999997</c:v>
                </c:pt>
                <c:pt idx="226">
                  <c:v>77.849999999999994</c:v>
                </c:pt>
                <c:pt idx="227">
                  <c:v>75.875</c:v>
                </c:pt>
                <c:pt idx="228">
                  <c:v>68.5</c:v>
                </c:pt>
                <c:pt idx="229">
                  <c:v>72.349999999999994</c:v>
                </c:pt>
                <c:pt idx="230">
                  <c:v>61.975000000000001</c:v>
                </c:pt>
                <c:pt idx="231">
                  <c:v>74.7</c:v>
                </c:pt>
                <c:pt idx="232">
                  <c:v>68.724999999999994</c:v>
                </c:pt>
                <c:pt idx="233">
                  <c:v>66.55</c:v>
                </c:pt>
                <c:pt idx="234">
                  <c:v>77.3</c:v>
                </c:pt>
                <c:pt idx="235">
                  <c:v>85.55</c:v>
                </c:pt>
                <c:pt idx="236">
                  <c:v>61.875</c:v>
                </c:pt>
                <c:pt idx="237">
                  <c:v>71.400000000000006</c:v>
                </c:pt>
                <c:pt idx="238">
                  <c:v>76.625</c:v>
                </c:pt>
                <c:pt idx="239">
                  <c:v>69</c:v>
                </c:pt>
                <c:pt idx="240">
                  <c:v>72.8</c:v>
                </c:pt>
                <c:pt idx="241">
                  <c:v>74.775000000000006</c:v>
                </c:pt>
                <c:pt idx="242">
                  <c:v>65.674999999999997</c:v>
                </c:pt>
                <c:pt idx="243">
                  <c:v>75.650000000000006</c:v>
                </c:pt>
                <c:pt idx="244">
                  <c:v>65.174999999999997</c:v>
                </c:pt>
                <c:pt idx="245">
                  <c:v>79.625</c:v>
                </c:pt>
                <c:pt idx="246">
                  <c:v>74.424999999999997</c:v>
                </c:pt>
                <c:pt idx="247">
                  <c:v>57.625</c:v>
                </c:pt>
                <c:pt idx="248">
                  <c:v>73.875</c:v>
                </c:pt>
                <c:pt idx="249">
                  <c:v>78.849999999999994</c:v>
                </c:pt>
                <c:pt idx="250">
                  <c:v>74.075000000000003</c:v>
                </c:pt>
                <c:pt idx="251">
                  <c:v>74.349999999999994</c:v>
                </c:pt>
                <c:pt idx="252">
                  <c:v>56.575000000000003</c:v>
                </c:pt>
                <c:pt idx="253">
                  <c:v>63</c:v>
                </c:pt>
                <c:pt idx="254">
                  <c:v>56</c:v>
                </c:pt>
                <c:pt idx="255">
                  <c:v>54.475000000000001</c:v>
                </c:pt>
                <c:pt idx="256">
                  <c:v>70.575000000000003</c:v>
                </c:pt>
                <c:pt idx="257">
                  <c:v>67.7</c:v>
                </c:pt>
                <c:pt idx="258">
                  <c:v>69.924999999999997</c:v>
                </c:pt>
                <c:pt idx="259">
                  <c:v>73.875</c:v>
                </c:pt>
                <c:pt idx="260">
                  <c:v>76.3</c:v>
                </c:pt>
                <c:pt idx="261">
                  <c:v>81.525000000000006</c:v>
                </c:pt>
                <c:pt idx="262">
                  <c:v>67.400000000000006</c:v>
                </c:pt>
                <c:pt idx="263">
                  <c:v>83.25</c:v>
                </c:pt>
                <c:pt idx="264">
                  <c:v>78.375</c:v>
                </c:pt>
                <c:pt idx="265">
                  <c:v>61.6</c:v>
                </c:pt>
                <c:pt idx="266">
                  <c:v>73.25</c:v>
                </c:pt>
                <c:pt idx="267">
                  <c:v>66.2</c:v>
                </c:pt>
                <c:pt idx="268">
                  <c:v>73.5</c:v>
                </c:pt>
                <c:pt idx="269">
                  <c:v>71.474999999999994</c:v>
                </c:pt>
                <c:pt idx="270">
                  <c:v>65.75</c:v>
                </c:pt>
                <c:pt idx="271">
                  <c:v>57.95</c:v>
                </c:pt>
                <c:pt idx="272">
                  <c:v>70.525000000000006</c:v>
                </c:pt>
                <c:pt idx="273">
                  <c:v>76.349999999999994</c:v>
                </c:pt>
                <c:pt idx="274">
                  <c:v>74</c:v>
                </c:pt>
                <c:pt idx="275">
                  <c:v>66.75</c:v>
                </c:pt>
                <c:pt idx="276">
                  <c:v>73.95</c:v>
                </c:pt>
                <c:pt idx="277">
                  <c:v>71.7</c:v>
                </c:pt>
                <c:pt idx="278">
                  <c:v>68.674999999999997</c:v>
                </c:pt>
                <c:pt idx="279">
                  <c:v>81.099999999999994</c:v>
                </c:pt>
                <c:pt idx="280">
                  <c:v>63.9</c:v>
                </c:pt>
                <c:pt idx="281">
                  <c:v>76.55</c:v>
                </c:pt>
                <c:pt idx="282">
                  <c:v>58.575000000000003</c:v>
                </c:pt>
                <c:pt idx="283">
                  <c:v>72.349999999999994</c:v>
                </c:pt>
                <c:pt idx="284">
                  <c:v>67.099999999999994</c:v>
                </c:pt>
                <c:pt idx="285">
                  <c:v>71.474999999999994</c:v>
                </c:pt>
                <c:pt idx="286">
                  <c:v>75.2</c:v>
                </c:pt>
                <c:pt idx="287">
                  <c:v>74</c:v>
                </c:pt>
                <c:pt idx="288">
                  <c:v>72.2</c:v>
                </c:pt>
                <c:pt idx="289">
                  <c:v>67</c:v>
                </c:pt>
                <c:pt idx="290">
                  <c:v>65.099999999999994</c:v>
                </c:pt>
                <c:pt idx="291">
                  <c:v>78.150000000000006</c:v>
                </c:pt>
                <c:pt idx="292">
                  <c:v>85.95</c:v>
                </c:pt>
                <c:pt idx="293">
                  <c:v>62.674999999999997</c:v>
                </c:pt>
                <c:pt idx="294">
                  <c:v>66.8</c:v>
                </c:pt>
                <c:pt idx="295">
                  <c:v>56.75</c:v>
                </c:pt>
                <c:pt idx="296">
                  <c:v>73.3</c:v>
                </c:pt>
                <c:pt idx="297">
                  <c:v>72.474999999999994</c:v>
                </c:pt>
                <c:pt idx="298">
                  <c:v>74.75</c:v>
                </c:pt>
                <c:pt idx="299">
                  <c:v>70.924999999999997</c:v>
                </c:pt>
                <c:pt idx="300">
                  <c:v>64.825000000000003</c:v>
                </c:pt>
                <c:pt idx="301">
                  <c:v>81.174999999999997</c:v>
                </c:pt>
                <c:pt idx="302">
                  <c:v>71.3</c:v>
                </c:pt>
                <c:pt idx="303">
                  <c:v>66.275000000000006</c:v>
                </c:pt>
                <c:pt idx="304">
                  <c:v>84.25</c:v>
                </c:pt>
                <c:pt idx="305">
                  <c:v>72.974999999999994</c:v>
                </c:pt>
                <c:pt idx="306">
                  <c:v>70.375</c:v>
                </c:pt>
                <c:pt idx="307">
                  <c:v>60.6</c:v>
                </c:pt>
                <c:pt idx="308">
                  <c:v>70.674999999999997</c:v>
                </c:pt>
                <c:pt idx="309">
                  <c:v>74.424999999999997</c:v>
                </c:pt>
                <c:pt idx="310">
                  <c:v>66.45</c:v>
                </c:pt>
                <c:pt idx="311">
                  <c:v>53.725000000000001</c:v>
                </c:pt>
                <c:pt idx="312">
                  <c:v>74.25</c:v>
                </c:pt>
                <c:pt idx="313">
                  <c:v>68.674999999999997</c:v>
                </c:pt>
                <c:pt idx="314">
                  <c:v>60.5</c:v>
                </c:pt>
                <c:pt idx="315">
                  <c:v>55.375</c:v>
                </c:pt>
                <c:pt idx="316">
                  <c:v>55.95</c:v>
                </c:pt>
                <c:pt idx="317">
                  <c:v>73.5</c:v>
                </c:pt>
                <c:pt idx="318">
                  <c:v>74.349999999999994</c:v>
                </c:pt>
                <c:pt idx="319">
                  <c:v>74.2</c:v>
                </c:pt>
                <c:pt idx="320">
                  <c:v>69.775000000000006</c:v>
                </c:pt>
                <c:pt idx="321">
                  <c:v>69.325000000000003</c:v>
                </c:pt>
                <c:pt idx="322">
                  <c:v>67.8</c:v>
                </c:pt>
                <c:pt idx="323">
                  <c:v>82.775000000000006</c:v>
                </c:pt>
                <c:pt idx="324">
                  <c:v>81.25</c:v>
                </c:pt>
                <c:pt idx="325">
                  <c:v>73.099999999999994</c:v>
                </c:pt>
                <c:pt idx="326">
                  <c:v>65</c:v>
                </c:pt>
                <c:pt idx="327">
                  <c:v>75.575000000000003</c:v>
                </c:pt>
                <c:pt idx="328">
                  <c:v>69.025000000000006</c:v>
                </c:pt>
                <c:pt idx="329">
                  <c:v>56.8</c:v>
                </c:pt>
                <c:pt idx="330">
                  <c:v>79.150000000000006</c:v>
                </c:pt>
                <c:pt idx="331">
                  <c:v>79.625</c:v>
                </c:pt>
                <c:pt idx="332">
                  <c:v>66.275000000000006</c:v>
                </c:pt>
                <c:pt idx="333">
                  <c:v>65.25</c:v>
                </c:pt>
                <c:pt idx="334">
                  <c:v>76.025000000000006</c:v>
                </c:pt>
                <c:pt idx="335">
                  <c:v>76.2</c:v>
                </c:pt>
                <c:pt idx="336">
                  <c:v>82.1</c:v>
                </c:pt>
                <c:pt idx="337">
                  <c:v>79</c:v>
                </c:pt>
                <c:pt idx="338">
                  <c:v>64.224999999999994</c:v>
                </c:pt>
                <c:pt idx="339">
                  <c:v>66.724999999999994</c:v>
                </c:pt>
                <c:pt idx="340">
                  <c:v>80.55</c:v>
                </c:pt>
                <c:pt idx="341">
                  <c:v>77.3</c:v>
                </c:pt>
                <c:pt idx="342">
                  <c:v>74.125</c:v>
                </c:pt>
                <c:pt idx="343">
                  <c:v>74.224999999999994</c:v>
                </c:pt>
                <c:pt idx="344">
                  <c:v>75.2</c:v>
                </c:pt>
                <c:pt idx="345">
                  <c:v>81.724999999999994</c:v>
                </c:pt>
                <c:pt idx="346">
                  <c:v>72.75</c:v>
                </c:pt>
                <c:pt idx="347">
                  <c:v>62.7</c:v>
                </c:pt>
                <c:pt idx="348">
                  <c:v>70.275000000000006</c:v>
                </c:pt>
                <c:pt idx="349">
                  <c:v>63.5</c:v>
                </c:pt>
                <c:pt idx="350">
                  <c:v>72.325000000000003</c:v>
                </c:pt>
                <c:pt idx="351">
                  <c:v>77.125</c:v>
                </c:pt>
                <c:pt idx="352">
                  <c:v>70.849999999999994</c:v>
                </c:pt>
                <c:pt idx="353">
                  <c:v>65.2</c:v>
                </c:pt>
                <c:pt idx="354">
                  <c:v>75.875</c:v>
                </c:pt>
                <c:pt idx="355">
                  <c:v>58.15</c:v>
                </c:pt>
                <c:pt idx="356">
                  <c:v>76.150000000000006</c:v>
                </c:pt>
                <c:pt idx="357">
                  <c:v>67.95</c:v>
                </c:pt>
                <c:pt idx="358">
                  <c:v>71.55</c:v>
                </c:pt>
                <c:pt idx="359">
                  <c:v>75.349999999999994</c:v>
                </c:pt>
                <c:pt idx="360">
                  <c:v>61.924999999999997</c:v>
                </c:pt>
                <c:pt idx="361">
                  <c:v>59.524999999999999</c:v>
                </c:pt>
                <c:pt idx="362">
                  <c:v>70.825000000000003</c:v>
                </c:pt>
                <c:pt idx="363">
                  <c:v>69.525000000000006</c:v>
                </c:pt>
                <c:pt idx="364">
                  <c:v>69.8</c:v>
                </c:pt>
                <c:pt idx="365">
                  <c:v>79.2</c:v>
                </c:pt>
                <c:pt idx="366">
                  <c:v>72.150000000000006</c:v>
                </c:pt>
                <c:pt idx="367">
                  <c:v>67.025000000000006</c:v>
                </c:pt>
                <c:pt idx="368">
                  <c:v>68.974999999999994</c:v>
                </c:pt>
                <c:pt idx="369">
                  <c:v>68.55</c:v>
                </c:pt>
                <c:pt idx="370">
                  <c:v>70.099999999999994</c:v>
                </c:pt>
                <c:pt idx="371">
                  <c:v>60.75</c:v>
                </c:pt>
                <c:pt idx="372">
                  <c:v>63.725000000000001</c:v>
                </c:pt>
                <c:pt idx="373">
                  <c:v>71.924999999999997</c:v>
                </c:pt>
                <c:pt idx="374">
                  <c:v>67.400000000000006</c:v>
                </c:pt>
                <c:pt idx="375">
                  <c:v>74.45</c:v>
                </c:pt>
                <c:pt idx="376">
                  <c:v>69.3</c:v>
                </c:pt>
                <c:pt idx="377">
                  <c:v>74.55</c:v>
                </c:pt>
                <c:pt idx="378">
                  <c:v>54.7</c:v>
                </c:pt>
                <c:pt idx="379">
                  <c:v>69.95</c:v>
                </c:pt>
                <c:pt idx="380">
                  <c:v>79.775000000000006</c:v>
                </c:pt>
                <c:pt idx="381">
                  <c:v>81.45</c:v>
                </c:pt>
                <c:pt idx="382">
                  <c:v>71.3</c:v>
                </c:pt>
                <c:pt idx="383">
                  <c:v>62.875</c:v>
                </c:pt>
                <c:pt idx="384">
                  <c:v>70.474999999999994</c:v>
                </c:pt>
                <c:pt idx="385">
                  <c:v>85.775000000000006</c:v>
                </c:pt>
                <c:pt idx="386">
                  <c:v>67.474999999999994</c:v>
                </c:pt>
                <c:pt idx="387">
                  <c:v>67.474999999999994</c:v>
                </c:pt>
                <c:pt idx="388">
                  <c:v>48.024999999999999</c:v>
                </c:pt>
                <c:pt idx="389">
                  <c:v>73.974999999999994</c:v>
                </c:pt>
                <c:pt idx="390">
                  <c:v>66.2</c:v>
                </c:pt>
                <c:pt idx="391">
                  <c:v>68.075000000000003</c:v>
                </c:pt>
                <c:pt idx="392">
                  <c:v>50.4</c:v>
                </c:pt>
                <c:pt idx="393">
                  <c:v>74.325000000000003</c:v>
                </c:pt>
                <c:pt idx="394">
                  <c:v>68.474999999999994</c:v>
                </c:pt>
                <c:pt idx="395">
                  <c:v>72.625</c:v>
                </c:pt>
                <c:pt idx="396">
                  <c:v>60.024999999999999</c:v>
                </c:pt>
                <c:pt idx="397">
                  <c:v>60.325000000000003</c:v>
                </c:pt>
                <c:pt idx="398">
                  <c:v>68.075000000000003</c:v>
                </c:pt>
                <c:pt idx="399">
                  <c:v>65.474999999999994</c:v>
                </c:pt>
                <c:pt idx="400">
                  <c:v>73.525000000000006</c:v>
                </c:pt>
                <c:pt idx="401">
                  <c:v>79.25</c:v>
                </c:pt>
                <c:pt idx="402">
                  <c:v>63.6</c:v>
                </c:pt>
                <c:pt idx="403">
                  <c:v>72.724999999999994</c:v>
                </c:pt>
                <c:pt idx="404">
                  <c:v>77.7</c:v>
                </c:pt>
                <c:pt idx="405">
                  <c:v>75.849999999999994</c:v>
                </c:pt>
                <c:pt idx="406">
                  <c:v>68.05</c:v>
                </c:pt>
                <c:pt idx="407">
                  <c:v>70.224999999999994</c:v>
                </c:pt>
                <c:pt idx="408">
                  <c:v>68.2</c:v>
                </c:pt>
                <c:pt idx="409">
                  <c:v>68.349999999999994</c:v>
                </c:pt>
                <c:pt idx="410">
                  <c:v>61.625</c:v>
                </c:pt>
                <c:pt idx="411">
                  <c:v>65.05</c:v>
                </c:pt>
                <c:pt idx="412">
                  <c:v>79.275000000000006</c:v>
                </c:pt>
                <c:pt idx="413">
                  <c:v>67.45</c:v>
                </c:pt>
                <c:pt idx="414">
                  <c:v>69.974999999999994</c:v>
                </c:pt>
                <c:pt idx="415">
                  <c:v>76.75</c:v>
                </c:pt>
                <c:pt idx="416">
                  <c:v>79.599999999999994</c:v>
                </c:pt>
                <c:pt idx="417">
                  <c:v>84.15</c:v>
                </c:pt>
                <c:pt idx="418">
                  <c:v>74.099999999999994</c:v>
                </c:pt>
                <c:pt idx="419">
                  <c:v>68.625</c:v>
                </c:pt>
                <c:pt idx="420">
                  <c:v>78.05</c:v>
                </c:pt>
                <c:pt idx="421">
                  <c:v>67.400000000000006</c:v>
                </c:pt>
                <c:pt idx="422">
                  <c:v>65.7</c:v>
                </c:pt>
                <c:pt idx="423">
                  <c:v>72.8</c:v>
                </c:pt>
                <c:pt idx="424">
                  <c:v>73.325000000000003</c:v>
                </c:pt>
                <c:pt idx="425">
                  <c:v>75.724999999999994</c:v>
                </c:pt>
                <c:pt idx="426">
                  <c:v>73.150000000000006</c:v>
                </c:pt>
                <c:pt idx="427">
                  <c:v>57.6</c:v>
                </c:pt>
                <c:pt idx="428">
                  <c:v>74.05</c:v>
                </c:pt>
                <c:pt idx="429">
                  <c:v>64.224999999999994</c:v>
                </c:pt>
                <c:pt idx="430">
                  <c:v>68.275000000000006</c:v>
                </c:pt>
                <c:pt idx="431">
                  <c:v>64.474999999999994</c:v>
                </c:pt>
                <c:pt idx="432">
                  <c:v>70</c:v>
                </c:pt>
                <c:pt idx="433">
                  <c:v>72.25</c:v>
                </c:pt>
                <c:pt idx="434">
                  <c:v>79.174999999999997</c:v>
                </c:pt>
                <c:pt idx="435">
                  <c:v>71.8</c:v>
                </c:pt>
                <c:pt idx="436">
                  <c:v>70.650000000000006</c:v>
                </c:pt>
                <c:pt idx="437">
                  <c:v>60.9</c:v>
                </c:pt>
                <c:pt idx="438">
                  <c:v>71.275000000000006</c:v>
                </c:pt>
                <c:pt idx="439">
                  <c:v>69.674999999999997</c:v>
                </c:pt>
                <c:pt idx="440">
                  <c:v>65.2</c:v>
                </c:pt>
                <c:pt idx="441">
                  <c:v>78.325000000000003</c:v>
                </c:pt>
                <c:pt idx="442">
                  <c:v>59.524999999999999</c:v>
                </c:pt>
                <c:pt idx="443">
                  <c:v>71.5</c:v>
                </c:pt>
                <c:pt idx="444">
                  <c:v>64.25</c:v>
                </c:pt>
                <c:pt idx="445">
                  <c:v>63.85</c:v>
                </c:pt>
                <c:pt idx="446">
                  <c:v>58.825000000000003</c:v>
                </c:pt>
                <c:pt idx="447">
                  <c:v>70.825000000000003</c:v>
                </c:pt>
                <c:pt idx="448">
                  <c:v>69.525000000000006</c:v>
                </c:pt>
                <c:pt idx="449">
                  <c:v>62.625</c:v>
                </c:pt>
                <c:pt idx="450">
                  <c:v>59.1</c:v>
                </c:pt>
                <c:pt idx="451">
                  <c:v>69.224999999999994</c:v>
                </c:pt>
                <c:pt idx="452">
                  <c:v>56.975000000000001</c:v>
                </c:pt>
                <c:pt idx="453">
                  <c:v>66.474999999999994</c:v>
                </c:pt>
                <c:pt idx="454">
                  <c:v>81.95</c:v>
                </c:pt>
                <c:pt idx="455">
                  <c:v>62.55</c:v>
                </c:pt>
                <c:pt idx="456">
                  <c:v>74.224999999999994</c:v>
                </c:pt>
                <c:pt idx="457">
                  <c:v>69.5</c:v>
                </c:pt>
                <c:pt idx="458">
                  <c:v>63.8</c:v>
                </c:pt>
                <c:pt idx="459">
                  <c:v>62.45</c:v>
                </c:pt>
                <c:pt idx="460">
                  <c:v>73.150000000000006</c:v>
                </c:pt>
                <c:pt idx="461">
                  <c:v>58.375</c:v>
                </c:pt>
                <c:pt idx="462">
                  <c:v>58.424999999999997</c:v>
                </c:pt>
                <c:pt idx="463">
                  <c:v>70.75</c:v>
                </c:pt>
                <c:pt idx="464">
                  <c:v>69.875</c:v>
                </c:pt>
                <c:pt idx="465">
                  <c:v>71.849999999999994</c:v>
                </c:pt>
                <c:pt idx="466">
                  <c:v>77.474999999999994</c:v>
                </c:pt>
                <c:pt idx="467">
                  <c:v>70.275000000000006</c:v>
                </c:pt>
                <c:pt idx="468">
                  <c:v>64.45</c:v>
                </c:pt>
                <c:pt idx="469">
                  <c:v>70.174999999999997</c:v>
                </c:pt>
                <c:pt idx="470">
                  <c:v>63.25</c:v>
                </c:pt>
                <c:pt idx="471">
                  <c:v>79.575000000000003</c:v>
                </c:pt>
                <c:pt idx="472">
                  <c:v>64.625</c:v>
                </c:pt>
                <c:pt idx="473">
                  <c:v>62.65</c:v>
                </c:pt>
                <c:pt idx="474">
                  <c:v>66.400000000000006</c:v>
                </c:pt>
                <c:pt idx="475">
                  <c:v>64.025000000000006</c:v>
                </c:pt>
                <c:pt idx="476">
                  <c:v>67.75</c:v>
                </c:pt>
                <c:pt idx="477">
                  <c:v>61.15</c:v>
                </c:pt>
                <c:pt idx="478">
                  <c:v>75.325000000000003</c:v>
                </c:pt>
                <c:pt idx="479">
                  <c:v>73.05</c:v>
                </c:pt>
                <c:pt idx="480">
                  <c:v>80.525000000000006</c:v>
                </c:pt>
                <c:pt idx="481">
                  <c:v>62.95</c:v>
                </c:pt>
                <c:pt idx="482">
                  <c:v>73.424999999999997</c:v>
                </c:pt>
                <c:pt idx="483">
                  <c:v>60.55</c:v>
                </c:pt>
                <c:pt idx="484">
                  <c:v>66.849999999999994</c:v>
                </c:pt>
                <c:pt idx="485">
                  <c:v>78.8</c:v>
                </c:pt>
                <c:pt idx="486">
                  <c:v>73.7</c:v>
                </c:pt>
                <c:pt idx="487">
                  <c:v>60.274999999999999</c:v>
                </c:pt>
                <c:pt idx="488">
                  <c:v>81.575000000000003</c:v>
                </c:pt>
                <c:pt idx="489">
                  <c:v>69.775000000000006</c:v>
                </c:pt>
                <c:pt idx="490">
                  <c:v>69.900000000000006</c:v>
                </c:pt>
                <c:pt idx="491">
                  <c:v>73.05</c:v>
                </c:pt>
                <c:pt idx="492">
                  <c:v>57.85</c:v>
                </c:pt>
                <c:pt idx="493">
                  <c:v>69.275000000000006</c:v>
                </c:pt>
                <c:pt idx="494">
                  <c:v>83.724999999999994</c:v>
                </c:pt>
                <c:pt idx="495">
                  <c:v>77.650000000000006</c:v>
                </c:pt>
                <c:pt idx="496">
                  <c:v>69.375</c:v>
                </c:pt>
                <c:pt idx="497">
                  <c:v>69.424999999999997</c:v>
                </c:pt>
                <c:pt idx="498">
                  <c:v>78.575000000000003</c:v>
                </c:pt>
                <c:pt idx="499">
                  <c:v>67.55</c:v>
                </c:pt>
                <c:pt idx="500">
                  <c:v>65.150000000000006</c:v>
                </c:pt>
                <c:pt idx="501">
                  <c:v>64.099999999999994</c:v>
                </c:pt>
                <c:pt idx="502">
                  <c:v>61.774999999999999</c:v>
                </c:pt>
                <c:pt idx="503">
                  <c:v>64.150000000000006</c:v>
                </c:pt>
                <c:pt idx="504">
                  <c:v>53.125</c:v>
                </c:pt>
                <c:pt idx="505">
                  <c:v>74.05</c:v>
                </c:pt>
                <c:pt idx="506">
                  <c:v>66.45</c:v>
                </c:pt>
                <c:pt idx="507">
                  <c:v>59.7</c:v>
                </c:pt>
                <c:pt idx="508">
                  <c:v>65.2</c:v>
                </c:pt>
                <c:pt idx="509">
                  <c:v>72.775000000000006</c:v>
                </c:pt>
                <c:pt idx="510">
                  <c:v>76.575000000000003</c:v>
                </c:pt>
                <c:pt idx="511">
                  <c:v>69.45</c:v>
                </c:pt>
                <c:pt idx="512">
                  <c:v>81.95</c:v>
                </c:pt>
                <c:pt idx="513">
                  <c:v>69.95</c:v>
                </c:pt>
                <c:pt idx="514">
                  <c:v>63.125</c:v>
                </c:pt>
                <c:pt idx="515">
                  <c:v>61.1</c:v>
                </c:pt>
                <c:pt idx="516">
                  <c:v>66.95</c:v>
                </c:pt>
                <c:pt idx="517">
                  <c:v>61.024999999999999</c:v>
                </c:pt>
                <c:pt idx="518">
                  <c:v>62.55</c:v>
                </c:pt>
                <c:pt idx="519">
                  <c:v>70.275000000000006</c:v>
                </c:pt>
                <c:pt idx="520">
                  <c:v>75.400000000000006</c:v>
                </c:pt>
                <c:pt idx="521">
                  <c:v>62.7</c:v>
                </c:pt>
                <c:pt idx="522">
                  <c:v>64</c:v>
                </c:pt>
                <c:pt idx="523">
                  <c:v>58.424999999999997</c:v>
                </c:pt>
                <c:pt idx="524">
                  <c:v>69.575000000000003</c:v>
                </c:pt>
                <c:pt idx="525">
                  <c:v>64.875</c:v>
                </c:pt>
                <c:pt idx="526">
                  <c:v>72.174999999999997</c:v>
                </c:pt>
                <c:pt idx="527">
                  <c:v>71.174999999999997</c:v>
                </c:pt>
                <c:pt idx="528">
                  <c:v>77.625</c:v>
                </c:pt>
                <c:pt idx="529">
                  <c:v>71.3</c:v>
                </c:pt>
                <c:pt idx="530">
                  <c:v>74.625</c:v>
                </c:pt>
                <c:pt idx="531">
                  <c:v>56.225000000000001</c:v>
                </c:pt>
                <c:pt idx="532">
                  <c:v>69.325000000000003</c:v>
                </c:pt>
                <c:pt idx="533">
                  <c:v>70.55</c:v>
                </c:pt>
                <c:pt idx="534">
                  <c:v>74.45</c:v>
                </c:pt>
                <c:pt idx="535">
                  <c:v>81.224999999999994</c:v>
                </c:pt>
                <c:pt idx="536">
                  <c:v>84.95</c:v>
                </c:pt>
                <c:pt idx="537">
                  <c:v>67.025000000000006</c:v>
                </c:pt>
                <c:pt idx="538">
                  <c:v>76.974999999999994</c:v>
                </c:pt>
                <c:pt idx="539">
                  <c:v>72.75</c:v>
                </c:pt>
                <c:pt idx="540">
                  <c:v>56.05</c:v>
                </c:pt>
                <c:pt idx="541">
                  <c:v>67.974999999999994</c:v>
                </c:pt>
                <c:pt idx="542">
                  <c:v>52.125</c:v>
                </c:pt>
                <c:pt idx="543">
                  <c:v>74.674999999999997</c:v>
                </c:pt>
                <c:pt idx="544">
                  <c:v>57.424999999999997</c:v>
                </c:pt>
                <c:pt idx="545">
                  <c:v>64.724999999999994</c:v>
                </c:pt>
                <c:pt idx="546">
                  <c:v>73.724999999999994</c:v>
                </c:pt>
                <c:pt idx="547">
                  <c:v>68.45</c:v>
                </c:pt>
                <c:pt idx="548">
                  <c:v>64.025000000000006</c:v>
                </c:pt>
                <c:pt idx="549">
                  <c:v>74.275000000000006</c:v>
                </c:pt>
                <c:pt idx="550">
                  <c:v>70.45</c:v>
                </c:pt>
                <c:pt idx="551">
                  <c:v>73.8</c:v>
                </c:pt>
                <c:pt idx="552">
                  <c:v>75.375</c:v>
                </c:pt>
                <c:pt idx="553">
                  <c:v>70.75</c:v>
                </c:pt>
                <c:pt idx="554">
                  <c:v>56.85</c:v>
                </c:pt>
                <c:pt idx="555">
                  <c:v>84.724999999999994</c:v>
                </c:pt>
                <c:pt idx="556">
                  <c:v>69.674999999999997</c:v>
                </c:pt>
                <c:pt idx="557">
                  <c:v>66.525000000000006</c:v>
                </c:pt>
                <c:pt idx="558">
                  <c:v>51.575000000000003</c:v>
                </c:pt>
                <c:pt idx="559">
                  <c:v>68.275000000000006</c:v>
                </c:pt>
                <c:pt idx="560">
                  <c:v>63.75</c:v>
                </c:pt>
                <c:pt idx="561">
                  <c:v>70.724999999999994</c:v>
                </c:pt>
                <c:pt idx="562">
                  <c:v>59.875</c:v>
                </c:pt>
                <c:pt idx="563">
                  <c:v>64.7</c:v>
                </c:pt>
                <c:pt idx="564">
                  <c:v>56.424999999999997</c:v>
                </c:pt>
                <c:pt idx="565">
                  <c:v>62.625</c:v>
                </c:pt>
                <c:pt idx="566">
                  <c:v>64.099999999999994</c:v>
                </c:pt>
                <c:pt idx="567">
                  <c:v>69.875</c:v>
                </c:pt>
                <c:pt idx="568">
                  <c:v>72.8</c:v>
                </c:pt>
                <c:pt idx="569">
                  <c:v>77.025000000000006</c:v>
                </c:pt>
                <c:pt idx="570">
                  <c:v>63.35</c:v>
                </c:pt>
                <c:pt idx="571">
                  <c:v>74.224999999999994</c:v>
                </c:pt>
                <c:pt idx="572">
                  <c:v>65.849999999999994</c:v>
                </c:pt>
                <c:pt idx="573">
                  <c:v>72.174999999999997</c:v>
                </c:pt>
                <c:pt idx="574">
                  <c:v>62</c:v>
                </c:pt>
                <c:pt idx="575">
                  <c:v>78.75</c:v>
                </c:pt>
                <c:pt idx="576">
                  <c:v>76.650000000000006</c:v>
                </c:pt>
                <c:pt idx="577">
                  <c:v>69.400000000000006</c:v>
                </c:pt>
                <c:pt idx="578">
                  <c:v>75.025000000000006</c:v>
                </c:pt>
                <c:pt idx="579">
                  <c:v>75.900000000000006</c:v>
                </c:pt>
                <c:pt idx="580">
                  <c:v>74.775000000000006</c:v>
                </c:pt>
                <c:pt idx="581">
                  <c:v>60.65</c:v>
                </c:pt>
                <c:pt idx="582">
                  <c:v>83.275000000000006</c:v>
                </c:pt>
                <c:pt idx="583">
                  <c:v>71.075000000000003</c:v>
                </c:pt>
                <c:pt idx="584">
                  <c:v>60.75</c:v>
                </c:pt>
                <c:pt idx="585">
                  <c:v>69.275000000000006</c:v>
                </c:pt>
                <c:pt idx="586">
                  <c:v>55.75</c:v>
                </c:pt>
                <c:pt idx="587">
                  <c:v>62.7</c:v>
                </c:pt>
                <c:pt idx="588">
                  <c:v>60.75</c:v>
                </c:pt>
                <c:pt idx="589">
                  <c:v>75</c:v>
                </c:pt>
                <c:pt idx="590">
                  <c:v>73.575000000000003</c:v>
                </c:pt>
                <c:pt idx="591">
                  <c:v>63.625</c:v>
                </c:pt>
                <c:pt idx="592">
                  <c:v>69.174999999999997</c:v>
                </c:pt>
                <c:pt idx="593">
                  <c:v>78.724999999999994</c:v>
                </c:pt>
                <c:pt idx="594">
                  <c:v>60.975000000000001</c:v>
                </c:pt>
                <c:pt idx="595">
                  <c:v>75.875</c:v>
                </c:pt>
                <c:pt idx="596">
                  <c:v>81.599999999999994</c:v>
                </c:pt>
                <c:pt idx="597">
                  <c:v>69.825000000000003</c:v>
                </c:pt>
                <c:pt idx="598">
                  <c:v>69.7</c:v>
                </c:pt>
                <c:pt idx="599">
                  <c:v>57.3</c:v>
                </c:pt>
                <c:pt idx="600">
                  <c:v>53.325000000000003</c:v>
                </c:pt>
                <c:pt idx="601">
                  <c:v>63.174999999999997</c:v>
                </c:pt>
                <c:pt idx="602">
                  <c:v>66.474999999999994</c:v>
                </c:pt>
                <c:pt idx="603">
                  <c:v>79.825000000000003</c:v>
                </c:pt>
                <c:pt idx="604">
                  <c:v>80.825000000000003</c:v>
                </c:pt>
                <c:pt idx="605">
                  <c:v>59.975000000000001</c:v>
                </c:pt>
                <c:pt idx="606">
                  <c:v>78.099999999999994</c:v>
                </c:pt>
                <c:pt idx="607">
                  <c:v>65.849999999999994</c:v>
                </c:pt>
                <c:pt idx="608">
                  <c:v>65.05</c:v>
                </c:pt>
                <c:pt idx="609">
                  <c:v>69.3</c:v>
                </c:pt>
                <c:pt idx="610">
                  <c:v>81.2</c:v>
                </c:pt>
                <c:pt idx="611">
                  <c:v>69.55</c:v>
                </c:pt>
                <c:pt idx="612">
                  <c:v>59.725000000000001</c:v>
                </c:pt>
                <c:pt idx="613">
                  <c:v>70.599999999999994</c:v>
                </c:pt>
                <c:pt idx="614">
                  <c:v>72.375</c:v>
                </c:pt>
                <c:pt idx="615">
                  <c:v>63.075000000000003</c:v>
                </c:pt>
                <c:pt idx="616">
                  <c:v>78.174999999999997</c:v>
                </c:pt>
                <c:pt idx="617">
                  <c:v>52.2</c:v>
                </c:pt>
                <c:pt idx="618">
                  <c:v>70.724999999999994</c:v>
                </c:pt>
                <c:pt idx="619">
                  <c:v>60.45</c:v>
                </c:pt>
                <c:pt idx="620">
                  <c:v>69.900000000000006</c:v>
                </c:pt>
                <c:pt idx="621">
                  <c:v>68.55</c:v>
                </c:pt>
                <c:pt idx="622">
                  <c:v>56.35</c:v>
                </c:pt>
                <c:pt idx="623">
                  <c:v>63.95</c:v>
                </c:pt>
                <c:pt idx="624">
                  <c:v>71.174999999999997</c:v>
                </c:pt>
                <c:pt idx="625">
                  <c:v>77.525000000000006</c:v>
                </c:pt>
                <c:pt idx="626">
                  <c:v>74.95</c:v>
                </c:pt>
                <c:pt idx="627">
                  <c:v>55.125</c:v>
                </c:pt>
                <c:pt idx="628">
                  <c:v>87.5</c:v>
                </c:pt>
                <c:pt idx="629">
                  <c:v>75.075000000000003</c:v>
                </c:pt>
                <c:pt idx="630">
                  <c:v>73.099999999999994</c:v>
                </c:pt>
                <c:pt idx="631">
                  <c:v>66.5</c:v>
                </c:pt>
                <c:pt idx="632">
                  <c:v>72.075000000000003</c:v>
                </c:pt>
                <c:pt idx="633">
                  <c:v>62.174999999999997</c:v>
                </c:pt>
                <c:pt idx="634">
                  <c:v>59.6</c:v>
                </c:pt>
                <c:pt idx="635">
                  <c:v>73</c:v>
                </c:pt>
                <c:pt idx="636">
                  <c:v>65.174999999999997</c:v>
                </c:pt>
                <c:pt idx="637">
                  <c:v>59.674999999999997</c:v>
                </c:pt>
                <c:pt idx="638">
                  <c:v>84.15</c:v>
                </c:pt>
                <c:pt idx="639">
                  <c:v>74.400000000000006</c:v>
                </c:pt>
                <c:pt idx="640">
                  <c:v>76.875</c:v>
                </c:pt>
                <c:pt idx="641">
                  <c:v>66</c:v>
                </c:pt>
                <c:pt idx="642">
                  <c:v>67.5</c:v>
                </c:pt>
                <c:pt idx="643">
                  <c:v>57.85</c:v>
                </c:pt>
                <c:pt idx="644">
                  <c:v>69.525000000000006</c:v>
                </c:pt>
                <c:pt idx="645">
                  <c:v>62.1</c:v>
                </c:pt>
                <c:pt idx="646">
                  <c:v>73.924999999999997</c:v>
                </c:pt>
                <c:pt idx="647">
                  <c:v>64.474999999999994</c:v>
                </c:pt>
                <c:pt idx="648">
                  <c:v>68</c:v>
                </c:pt>
                <c:pt idx="649">
                  <c:v>74.8</c:v>
                </c:pt>
                <c:pt idx="650">
                  <c:v>75.099999999999994</c:v>
                </c:pt>
                <c:pt idx="651">
                  <c:v>72.25</c:v>
                </c:pt>
                <c:pt idx="652">
                  <c:v>62.3</c:v>
                </c:pt>
                <c:pt idx="653">
                  <c:v>66.075000000000003</c:v>
                </c:pt>
                <c:pt idx="654">
                  <c:v>73.45</c:v>
                </c:pt>
                <c:pt idx="655">
                  <c:v>61.8</c:v>
                </c:pt>
                <c:pt idx="656">
                  <c:v>71.325000000000003</c:v>
                </c:pt>
                <c:pt idx="657">
                  <c:v>66.2</c:v>
                </c:pt>
                <c:pt idx="658">
                  <c:v>82.875</c:v>
                </c:pt>
                <c:pt idx="659">
                  <c:v>72.150000000000006</c:v>
                </c:pt>
                <c:pt idx="660">
                  <c:v>68.525000000000006</c:v>
                </c:pt>
                <c:pt idx="661">
                  <c:v>66.075000000000003</c:v>
                </c:pt>
                <c:pt idx="662">
                  <c:v>77.375</c:v>
                </c:pt>
                <c:pt idx="663">
                  <c:v>66.575000000000003</c:v>
                </c:pt>
                <c:pt idx="664">
                  <c:v>70.400000000000006</c:v>
                </c:pt>
                <c:pt idx="665">
                  <c:v>60.024999999999999</c:v>
                </c:pt>
                <c:pt idx="666">
                  <c:v>62.2</c:v>
                </c:pt>
                <c:pt idx="667">
                  <c:v>58.1</c:v>
                </c:pt>
                <c:pt idx="668">
                  <c:v>81.025000000000006</c:v>
                </c:pt>
                <c:pt idx="669">
                  <c:v>53.7</c:v>
                </c:pt>
                <c:pt idx="670">
                  <c:v>44.75</c:v>
                </c:pt>
                <c:pt idx="671">
                  <c:v>61.65</c:v>
                </c:pt>
                <c:pt idx="672">
                  <c:v>74.525000000000006</c:v>
                </c:pt>
                <c:pt idx="673">
                  <c:v>69.5</c:v>
                </c:pt>
                <c:pt idx="674">
                  <c:v>67.8</c:v>
                </c:pt>
                <c:pt idx="675">
                  <c:v>63.35</c:v>
                </c:pt>
                <c:pt idx="676">
                  <c:v>71.025000000000006</c:v>
                </c:pt>
                <c:pt idx="677">
                  <c:v>75.2</c:v>
                </c:pt>
                <c:pt idx="678">
                  <c:v>79.75</c:v>
                </c:pt>
                <c:pt idx="679">
                  <c:v>69.349999999999994</c:v>
                </c:pt>
                <c:pt idx="680">
                  <c:v>82.75</c:v>
                </c:pt>
                <c:pt idx="681">
                  <c:v>76.974999999999994</c:v>
                </c:pt>
                <c:pt idx="682">
                  <c:v>71.3</c:v>
                </c:pt>
                <c:pt idx="683">
                  <c:v>62.274999999999999</c:v>
                </c:pt>
                <c:pt idx="684">
                  <c:v>72.150000000000006</c:v>
                </c:pt>
                <c:pt idx="685">
                  <c:v>58.65</c:v>
                </c:pt>
                <c:pt idx="686">
                  <c:v>80.825000000000003</c:v>
                </c:pt>
                <c:pt idx="687">
                  <c:v>78.2</c:v>
                </c:pt>
                <c:pt idx="688">
                  <c:v>77.05</c:v>
                </c:pt>
                <c:pt idx="689">
                  <c:v>62.575000000000003</c:v>
                </c:pt>
                <c:pt idx="690">
                  <c:v>69.575000000000003</c:v>
                </c:pt>
                <c:pt idx="691">
                  <c:v>61.875</c:v>
                </c:pt>
                <c:pt idx="692">
                  <c:v>63.674999999999997</c:v>
                </c:pt>
                <c:pt idx="693">
                  <c:v>64.599999999999994</c:v>
                </c:pt>
                <c:pt idx="694">
                  <c:v>75.55</c:v>
                </c:pt>
                <c:pt idx="695">
                  <c:v>67.55</c:v>
                </c:pt>
                <c:pt idx="696">
                  <c:v>72.674999999999997</c:v>
                </c:pt>
                <c:pt idx="697">
                  <c:v>61.225000000000001</c:v>
                </c:pt>
                <c:pt idx="698">
                  <c:v>57.05</c:v>
                </c:pt>
                <c:pt idx="699">
                  <c:v>61.024999999999999</c:v>
                </c:pt>
                <c:pt idx="700">
                  <c:v>77.825000000000003</c:v>
                </c:pt>
                <c:pt idx="701">
                  <c:v>72.875</c:v>
                </c:pt>
                <c:pt idx="702">
                  <c:v>77.45</c:v>
                </c:pt>
                <c:pt idx="703">
                  <c:v>71.400000000000006</c:v>
                </c:pt>
                <c:pt idx="704">
                  <c:v>65.525000000000006</c:v>
                </c:pt>
                <c:pt idx="705">
                  <c:v>75</c:v>
                </c:pt>
                <c:pt idx="706">
                  <c:v>53.65</c:v>
                </c:pt>
                <c:pt idx="707">
                  <c:v>68.875</c:v>
                </c:pt>
                <c:pt idx="708">
                  <c:v>69.150000000000006</c:v>
                </c:pt>
                <c:pt idx="709">
                  <c:v>68.125</c:v>
                </c:pt>
                <c:pt idx="710">
                  <c:v>71.7</c:v>
                </c:pt>
                <c:pt idx="711">
                  <c:v>56.475000000000001</c:v>
                </c:pt>
                <c:pt idx="712">
                  <c:v>68.224999999999994</c:v>
                </c:pt>
                <c:pt idx="713">
                  <c:v>54.274999999999999</c:v>
                </c:pt>
                <c:pt idx="714">
                  <c:v>73.025000000000006</c:v>
                </c:pt>
                <c:pt idx="715">
                  <c:v>68.674999999999997</c:v>
                </c:pt>
                <c:pt idx="716">
                  <c:v>83.525000000000006</c:v>
                </c:pt>
                <c:pt idx="717">
                  <c:v>67.599999999999994</c:v>
                </c:pt>
                <c:pt idx="718">
                  <c:v>72.95</c:v>
                </c:pt>
                <c:pt idx="719">
                  <c:v>49.5</c:v>
                </c:pt>
                <c:pt idx="720">
                  <c:v>53.85</c:v>
                </c:pt>
                <c:pt idx="721">
                  <c:v>53.65</c:v>
                </c:pt>
                <c:pt idx="722">
                  <c:v>66.349999999999994</c:v>
                </c:pt>
                <c:pt idx="723">
                  <c:v>81.575000000000003</c:v>
                </c:pt>
                <c:pt idx="724">
                  <c:v>55.95</c:v>
                </c:pt>
                <c:pt idx="725">
                  <c:v>58.45</c:v>
                </c:pt>
                <c:pt idx="726">
                  <c:v>84.375</c:v>
                </c:pt>
                <c:pt idx="727">
                  <c:v>57.325000000000003</c:v>
                </c:pt>
                <c:pt idx="728">
                  <c:v>60.075000000000003</c:v>
                </c:pt>
                <c:pt idx="729">
                  <c:v>74.099999999999994</c:v>
                </c:pt>
                <c:pt idx="730">
                  <c:v>66.099999999999994</c:v>
                </c:pt>
                <c:pt idx="731">
                  <c:v>70.275000000000006</c:v>
                </c:pt>
                <c:pt idx="732">
                  <c:v>80.5</c:v>
                </c:pt>
                <c:pt idx="733">
                  <c:v>77.974999999999994</c:v>
                </c:pt>
                <c:pt idx="734">
                  <c:v>69.45</c:v>
                </c:pt>
                <c:pt idx="735">
                  <c:v>66.375</c:v>
                </c:pt>
                <c:pt idx="736">
                  <c:v>71.174999999999997</c:v>
                </c:pt>
                <c:pt idx="737">
                  <c:v>71.424999999999997</c:v>
                </c:pt>
                <c:pt idx="738">
                  <c:v>72.650000000000006</c:v>
                </c:pt>
                <c:pt idx="739">
                  <c:v>67.45</c:v>
                </c:pt>
                <c:pt idx="740">
                  <c:v>77.875</c:v>
                </c:pt>
                <c:pt idx="741">
                  <c:v>74.125</c:v>
                </c:pt>
                <c:pt idx="742">
                  <c:v>76.424999999999997</c:v>
                </c:pt>
                <c:pt idx="743">
                  <c:v>57.825000000000003</c:v>
                </c:pt>
                <c:pt idx="744">
                  <c:v>69.625</c:v>
                </c:pt>
                <c:pt idx="745">
                  <c:v>63.2</c:v>
                </c:pt>
                <c:pt idx="746">
                  <c:v>76.25</c:v>
                </c:pt>
                <c:pt idx="747">
                  <c:v>76.724999999999994</c:v>
                </c:pt>
                <c:pt idx="748">
                  <c:v>61.424999999999997</c:v>
                </c:pt>
                <c:pt idx="749">
                  <c:v>74.525000000000006</c:v>
                </c:pt>
                <c:pt idx="750">
                  <c:v>72.849999999999994</c:v>
                </c:pt>
                <c:pt idx="751">
                  <c:v>67.875</c:v>
                </c:pt>
                <c:pt idx="752">
                  <c:v>67.2</c:v>
                </c:pt>
                <c:pt idx="753">
                  <c:v>69.924999999999997</c:v>
                </c:pt>
                <c:pt idx="754">
                  <c:v>51</c:v>
                </c:pt>
                <c:pt idx="755">
                  <c:v>64.025000000000006</c:v>
                </c:pt>
                <c:pt idx="756">
                  <c:v>69.8</c:v>
                </c:pt>
                <c:pt idx="757">
                  <c:v>57.174999999999997</c:v>
                </c:pt>
                <c:pt idx="758">
                  <c:v>60.5</c:v>
                </c:pt>
                <c:pt idx="759">
                  <c:v>74.2</c:v>
                </c:pt>
                <c:pt idx="760">
                  <c:v>77.599999999999994</c:v>
                </c:pt>
                <c:pt idx="761">
                  <c:v>61.6</c:v>
                </c:pt>
                <c:pt idx="762">
                  <c:v>54.05</c:v>
                </c:pt>
                <c:pt idx="763">
                  <c:v>58.174999999999997</c:v>
                </c:pt>
                <c:pt idx="764">
                  <c:v>69.45</c:v>
                </c:pt>
                <c:pt idx="765">
                  <c:v>57.5</c:v>
                </c:pt>
                <c:pt idx="766">
                  <c:v>66.974999999999994</c:v>
                </c:pt>
                <c:pt idx="767">
                  <c:v>75</c:v>
                </c:pt>
                <c:pt idx="768">
                  <c:v>62.2</c:v>
                </c:pt>
                <c:pt idx="769">
                  <c:v>75.275000000000006</c:v>
                </c:pt>
                <c:pt idx="770">
                  <c:v>52.975000000000001</c:v>
                </c:pt>
                <c:pt idx="771">
                  <c:v>70.174999999999997</c:v>
                </c:pt>
                <c:pt idx="772">
                  <c:v>70.424999999999997</c:v>
                </c:pt>
                <c:pt idx="773">
                  <c:v>70.174999999999997</c:v>
                </c:pt>
                <c:pt idx="774">
                  <c:v>83.3</c:v>
                </c:pt>
                <c:pt idx="775">
                  <c:v>77.150000000000006</c:v>
                </c:pt>
                <c:pt idx="776">
                  <c:v>61.8</c:v>
                </c:pt>
                <c:pt idx="777">
                  <c:v>76.625</c:v>
                </c:pt>
                <c:pt idx="778">
                  <c:v>72.849999999999994</c:v>
                </c:pt>
                <c:pt idx="779">
                  <c:v>68.174999999999997</c:v>
                </c:pt>
                <c:pt idx="780">
                  <c:v>79.025000000000006</c:v>
                </c:pt>
                <c:pt idx="781">
                  <c:v>60.024999999999999</c:v>
                </c:pt>
                <c:pt idx="782">
                  <c:v>60.15</c:v>
                </c:pt>
                <c:pt idx="783">
                  <c:v>71.875</c:v>
                </c:pt>
                <c:pt idx="784">
                  <c:v>83.775000000000006</c:v>
                </c:pt>
                <c:pt idx="785">
                  <c:v>70.375</c:v>
                </c:pt>
                <c:pt idx="786">
                  <c:v>66.575000000000003</c:v>
                </c:pt>
                <c:pt idx="787">
                  <c:v>58.55</c:v>
                </c:pt>
                <c:pt idx="788">
                  <c:v>69.95</c:v>
                </c:pt>
                <c:pt idx="789">
                  <c:v>67.900000000000006</c:v>
                </c:pt>
                <c:pt idx="790">
                  <c:v>82.95</c:v>
                </c:pt>
                <c:pt idx="791">
                  <c:v>69.224999999999994</c:v>
                </c:pt>
                <c:pt idx="792">
                  <c:v>66.275000000000006</c:v>
                </c:pt>
                <c:pt idx="793">
                  <c:v>74.95</c:v>
                </c:pt>
                <c:pt idx="794">
                  <c:v>73.125</c:v>
                </c:pt>
                <c:pt idx="795">
                  <c:v>70.900000000000006</c:v>
                </c:pt>
                <c:pt idx="796">
                  <c:v>67.825000000000003</c:v>
                </c:pt>
                <c:pt idx="797">
                  <c:v>67.974999999999994</c:v>
                </c:pt>
                <c:pt idx="798">
                  <c:v>78.625</c:v>
                </c:pt>
                <c:pt idx="799">
                  <c:v>67.424999999999997</c:v>
                </c:pt>
                <c:pt idx="800">
                  <c:v>61.524999999999999</c:v>
                </c:pt>
                <c:pt idx="801">
                  <c:v>70.7</c:v>
                </c:pt>
                <c:pt idx="802">
                  <c:v>63.7</c:v>
                </c:pt>
                <c:pt idx="803">
                  <c:v>66.575000000000003</c:v>
                </c:pt>
                <c:pt idx="804">
                  <c:v>69.400000000000006</c:v>
                </c:pt>
                <c:pt idx="805">
                  <c:v>72.150000000000006</c:v>
                </c:pt>
                <c:pt idx="806">
                  <c:v>63.7</c:v>
                </c:pt>
                <c:pt idx="807">
                  <c:v>64.8</c:v>
                </c:pt>
                <c:pt idx="808">
                  <c:v>79.875</c:v>
                </c:pt>
                <c:pt idx="809">
                  <c:v>71.924999999999997</c:v>
                </c:pt>
                <c:pt idx="810">
                  <c:v>68.724999999999994</c:v>
                </c:pt>
                <c:pt idx="811">
                  <c:v>72.424999999999997</c:v>
                </c:pt>
                <c:pt idx="812">
                  <c:v>81.150000000000006</c:v>
                </c:pt>
                <c:pt idx="813">
                  <c:v>64.924999999999997</c:v>
                </c:pt>
                <c:pt idx="814">
                  <c:v>67.075000000000003</c:v>
                </c:pt>
                <c:pt idx="815">
                  <c:v>80.5</c:v>
                </c:pt>
                <c:pt idx="816">
                  <c:v>69.125</c:v>
                </c:pt>
                <c:pt idx="817">
                  <c:v>66.900000000000006</c:v>
                </c:pt>
                <c:pt idx="818">
                  <c:v>65.45</c:v>
                </c:pt>
                <c:pt idx="819">
                  <c:v>69.724999999999994</c:v>
                </c:pt>
                <c:pt idx="820">
                  <c:v>56.6</c:v>
                </c:pt>
                <c:pt idx="821">
                  <c:v>65.424999999999997</c:v>
                </c:pt>
                <c:pt idx="822">
                  <c:v>60.274999999999999</c:v>
                </c:pt>
                <c:pt idx="823">
                  <c:v>66.825000000000003</c:v>
                </c:pt>
                <c:pt idx="824">
                  <c:v>67.650000000000006</c:v>
                </c:pt>
                <c:pt idx="825">
                  <c:v>67.025000000000006</c:v>
                </c:pt>
                <c:pt idx="826">
                  <c:v>75.424999999999997</c:v>
                </c:pt>
                <c:pt idx="827">
                  <c:v>76.75</c:v>
                </c:pt>
                <c:pt idx="828">
                  <c:v>59.725000000000001</c:v>
                </c:pt>
                <c:pt idx="829">
                  <c:v>65.924999999999997</c:v>
                </c:pt>
                <c:pt idx="830">
                  <c:v>69.45</c:v>
                </c:pt>
                <c:pt idx="831">
                  <c:v>72.075000000000003</c:v>
                </c:pt>
                <c:pt idx="832">
                  <c:v>75.650000000000006</c:v>
                </c:pt>
                <c:pt idx="833">
                  <c:v>71.650000000000006</c:v>
                </c:pt>
                <c:pt idx="834">
                  <c:v>67.75</c:v>
                </c:pt>
                <c:pt idx="835">
                  <c:v>70.849999999999994</c:v>
                </c:pt>
                <c:pt idx="836">
                  <c:v>83.75</c:v>
                </c:pt>
                <c:pt idx="837">
                  <c:v>76.775000000000006</c:v>
                </c:pt>
                <c:pt idx="838">
                  <c:v>74.900000000000006</c:v>
                </c:pt>
                <c:pt idx="839">
                  <c:v>64.55</c:v>
                </c:pt>
                <c:pt idx="840">
                  <c:v>70.95</c:v>
                </c:pt>
                <c:pt idx="841">
                  <c:v>76.3</c:v>
                </c:pt>
                <c:pt idx="842">
                  <c:v>65.325000000000003</c:v>
                </c:pt>
                <c:pt idx="843">
                  <c:v>64.174999999999997</c:v>
                </c:pt>
                <c:pt idx="844">
                  <c:v>60.924999999999997</c:v>
                </c:pt>
                <c:pt idx="845">
                  <c:v>63.674999999999997</c:v>
                </c:pt>
                <c:pt idx="846">
                  <c:v>66.075000000000003</c:v>
                </c:pt>
                <c:pt idx="847">
                  <c:v>58.375</c:v>
                </c:pt>
                <c:pt idx="848">
                  <c:v>64.3</c:v>
                </c:pt>
                <c:pt idx="849">
                  <c:v>57.65</c:v>
                </c:pt>
                <c:pt idx="850">
                  <c:v>68.25</c:v>
                </c:pt>
                <c:pt idx="851">
                  <c:v>57.225000000000001</c:v>
                </c:pt>
                <c:pt idx="852">
                  <c:v>74.924999999999997</c:v>
                </c:pt>
                <c:pt idx="853">
                  <c:v>72.825000000000003</c:v>
                </c:pt>
                <c:pt idx="854">
                  <c:v>67.875</c:v>
                </c:pt>
                <c:pt idx="855">
                  <c:v>79.400000000000006</c:v>
                </c:pt>
                <c:pt idx="856">
                  <c:v>75</c:v>
                </c:pt>
                <c:pt idx="857">
                  <c:v>76.599999999999994</c:v>
                </c:pt>
                <c:pt idx="858">
                  <c:v>73.95</c:v>
                </c:pt>
                <c:pt idx="859">
                  <c:v>74.575000000000003</c:v>
                </c:pt>
                <c:pt idx="860">
                  <c:v>57.774999999999999</c:v>
                </c:pt>
                <c:pt idx="861">
                  <c:v>78.55</c:v>
                </c:pt>
                <c:pt idx="862">
                  <c:v>65.849999999999994</c:v>
                </c:pt>
                <c:pt idx="863">
                  <c:v>71.8</c:v>
                </c:pt>
                <c:pt idx="864">
                  <c:v>72.349999999999994</c:v>
                </c:pt>
                <c:pt idx="865">
                  <c:v>65.150000000000006</c:v>
                </c:pt>
                <c:pt idx="866">
                  <c:v>63.6</c:v>
                </c:pt>
                <c:pt idx="867">
                  <c:v>72.8</c:v>
                </c:pt>
                <c:pt idx="868">
                  <c:v>76.599999999999994</c:v>
                </c:pt>
                <c:pt idx="869">
                  <c:v>82.15</c:v>
                </c:pt>
                <c:pt idx="870">
                  <c:v>80.174999999999997</c:v>
                </c:pt>
                <c:pt idx="871">
                  <c:v>69.75</c:v>
                </c:pt>
                <c:pt idx="872">
                  <c:v>76.974999999999994</c:v>
                </c:pt>
                <c:pt idx="873">
                  <c:v>62.95</c:v>
                </c:pt>
                <c:pt idx="874">
                  <c:v>71.025000000000006</c:v>
                </c:pt>
                <c:pt idx="875">
                  <c:v>64.875</c:v>
                </c:pt>
                <c:pt idx="876">
                  <c:v>61.774999999999999</c:v>
                </c:pt>
                <c:pt idx="877">
                  <c:v>66.900000000000006</c:v>
                </c:pt>
                <c:pt idx="878">
                  <c:v>64.650000000000006</c:v>
                </c:pt>
                <c:pt idx="879">
                  <c:v>62.3</c:v>
                </c:pt>
                <c:pt idx="880">
                  <c:v>71.849999999999994</c:v>
                </c:pt>
                <c:pt idx="881">
                  <c:v>76.224999999999994</c:v>
                </c:pt>
                <c:pt idx="882">
                  <c:v>73.7</c:v>
                </c:pt>
                <c:pt idx="883">
                  <c:v>66</c:v>
                </c:pt>
                <c:pt idx="884">
                  <c:v>70.424999999999997</c:v>
                </c:pt>
                <c:pt idx="885">
                  <c:v>72.275000000000006</c:v>
                </c:pt>
                <c:pt idx="886">
                  <c:v>65.224999999999994</c:v>
                </c:pt>
                <c:pt idx="887">
                  <c:v>51.924999999999997</c:v>
                </c:pt>
                <c:pt idx="888">
                  <c:v>70.875</c:v>
                </c:pt>
                <c:pt idx="889">
                  <c:v>75.974999999999994</c:v>
                </c:pt>
                <c:pt idx="890">
                  <c:v>58.225000000000001</c:v>
                </c:pt>
                <c:pt idx="891">
                  <c:v>68.224999999999994</c:v>
                </c:pt>
                <c:pt idx="892">
                  <c:v>71.325000000000003</c:v>
                </c:pt>
                <c:pt idx="893">
                  <c:v>64.875</c:v>
                </c:pt>
                <c:pt idx="894">
                  <c:v>77.849999999999994</c:v>
                </c:pt>
                <c:pt idx="895">
                  <c:v>68.424999999999997</c:v>
                </c:pt>
                <c:pt idx="896">
                  <c:v>69.8</c:v>
                </c:pt>
                <c:pt idx="897">
                  <c:v>62.2</c:v>
                </c:pt>
                <c:pt idx="898">
                  <c:v>63.075000000000003</c:v>
                </c:pt>
                <c:pt idx="899">
                  <c:v>70.2</c:v>
                </c:pt>
                <c:pt idx="900">
                  <c:v>73.325000000000003</c:v>
                </c:pt>
                <c:pt idx="901">
                  <c:v>65.7</c:v>
                </c:pt>
                <c:pt idx="902">
                  <c:v>75.45</c:v>
                </c:pt>
                <c:pt idx="903">
                  <c:v>69.424999999999997</c:v>
                </c:pt>
                <c:pt idx="904">
                  <c:v>64.400000000000006</c:v>
                </c:pt>
                <c:pt idx="905">
                  <c:v>53.85</c:v>
                </c:pt>
                <c:pt idx="906">
                  <c:v>76.150000000000006</c:v>
                </c:pt>
                <c:pt idx="907">
                  <c:v>67.900000000000006</c:v>
                </c:pt>
                <c:pt idx="908">
                  <c:v>61.975000000000001</c:v>
                </c:pt>
                <c:pt idx="909">
                  <c:v>64</c:v>
                </c:pt>
                <c:pt idx="910">
                  <c:v>66.375</c:v>
                </c:pt>
                <c:pt idx="911">
                  <c:v>59.674999999999997</c:v>
                </c:pt>
                <c:pt idx="912">
                  <c:v>65.125</c:v>
                </c:pt>
                <c:pt idx="913">
                  <c:v>70.599999999999994</c:v>
                </c:pt>
                <c:pt idx="914">
                  <c:v>72.775000000000006</c:v>
                </c:pt>
                <c:pt idx="915">
                  <c:v>56.225000000000001</c:v>
                </c:pt>
                <c:pt idx="916">
                  <c:v>62.174999999999997</c:v>
                </c:pt>
                <c:pt idx="917">
                  <c:v>62.225000000000001</c:v>
                </c:pt>
                <c:pt idx="918">
                  <c:v>73.924999999999997</c:v>
                </c:pt>
                <c:pt idx="919">
                  <c:v>69.325000000000003</c:v>
                </c:pt>
                <c:pt idx="920">
                  <c:v>63.55</c:v>
                </c:pt>
                <c:pt idx="921">
                  <c:v>70.525000000000006</c:v>
                </c:pt>
                <c:pt idx="922">
                  <c:v>50.05</c:v>
                </c:pt>
                <c:pt idx="923">
                  <c:v>60.424999999999997</c:v>
                </c:pt>
                <c:pt idx="924">
                  <c:v>70.400000000000006</c:v>
                </c:pt>
                <c:pt idx="925">
                  <c:v>73.05</c:v>
                </c:pt>
                <c:pt idx="926">
                  <c:v>70.400000000000006</c:v>
                </c:pt>
                <c:pt idx="927">
                  <c:v>78.474999999999994</c:v>
                </c:pt>
                <c:pt idx="928">
                  <c:v>77.900000000000006</c:v>
                </c:pt>
                <c:pt idx="929">
                  <c:v>69.400000000000006</c:v>
                </c:pt>
                <c:pt idx="930">
                  <c:v>64.95</c:v>
                </c:pt>
                <c:pt idx="931">
                  <c:v>68.849999999999994</c:v>
                </c:pt>
                <c:pt idx="932">
                  <c:v>67.375</c:v>
                </c:pt>
                <c:pt idx="933">
                  <c:v>67.5</c:v>
                </c:pt>
                <c:pt idx="934">
                  <c:v>55.524999999999999</c:v>
                </c:pt>
                <c:pt idx="935">
                  <c:v>64.2</c:v>
                </c:pt>
                <c:pt idx="936">
                  <c:v>57.95</c:v>
                </c:pt>
                <c:pt idx="937">
                  <c:v>64.875</c:v>
                </c:pt>
                <c:pt idx="938">
                  <c:v>68.599999999999994</c:v>
                </c:pt>
                <c:pt idx="939">
                  <c:v>65.25</c:v>
                </c:pt>
                <c:pt idx="940">
                  <c:v>66.05</c:v>
                </c:pt>
                <c:pt idx="941">
                  <c:v>76.174999999999997</c:v>
                </c:pt>
                <c:pt idx="942">
                  <c:v>52.225000000000001</c:v>
                </c:pt>
                <c:pt idx="943">
                  <c:v>61.75</c:v>
                </c:pt>
                <c:pt idx="944">
                  <c:v>68.05</c:v>
                </c:pt>
                <c:pt idx="945">
                  <c:v>61.674999999999997</c:v>
                </c:pt>
                <c:pt idx="946">
                  <c:v>59.7</c:v>
                </c:pt>
                <c:pt idx="947">
                  <c:v>65.025000000000006</c:v>
                </c:pt>
                <c:pt idx="948">
                  <c:v>76.424999999999997</c:v>
                </c:pt>
                <c:pt idx="949">
                  <c:v>45.9</c:v>
                </c:pt>
                <c:pt idx="950">
                  <c:v>64.150000000000006</c:v>
                </c:pt>
                <c:pt idx="951">
                  <c:v>74.375</c:v>
                </c:pt>
                <c:pt idx="952">
                  <c:v>66.900000000000006</c:v>
                </c:pt>
                <c:pt idx="953">
                  <c:v>75.849999999999994</c:v>
                </c:pt>
                <c:pt idx="954">
                  <c:v>70.900000000000006</c:v>
                </c:pt>
                <c:pt idx="955">
                  <c:v>74.075000000000003</c:v>
                </c:pt>
                <c:pt idx="956">
                  <c:v>72.5</c:v>
                </c:pt>
                <c:pt idx="957">
                  <c:v>63</c:v>
                </c:pt>
                <c:pt idx="958">
                  <c:v>58.375</c:v>
                </c:pt>
                <c:pt idx="959">
                  <c:v>67.275000000000006</c:v>
                </c:pt>
                <c:pt idx="960">
                  <c:v>62.15</c:v>
                </c:pt>
                <c:pt idx="961">
                  <c:v>57.25</c:v>
                </c:pt>
                <c:pt idx="962">
                  <c:v>46.375</c:v>
                </c:pt>
                <c:pt idx="963">
                  <c:v>66.3</c:v>
                </c:pt>
                <c:pt idx="964">
                  <c:v>58.65</c:v>
                </c:pt>
                <c:pt idx="965">
                  <c:v>62.7</c:v>
                </c:pt>
                <c:pt idx="966">
                  <c:v>57.2</c:v>
                </c:pt>
                <c:pt idx="967">
                  <c:v>72.099999999999994</c:v>
                </c:pt>
                <c:pt idx="968">
                  <c:v>72.099999999999994</c:v>
                </c:pt>
                <c:pt idx="969">
                  <c:v>76.825000000000003</c:v>
                </c:pt>
                <c:pt idx="970">
                  <c:v>80.174999999999997</c:v>
                </c:pt>
                <c:pt idx="971">
                  <c:v>65.25</c:v>
                </c:pt>
                <c:pt idx="972">
                  <c:v>66</c:v>
                </c:pt>
                <c:pt idx="973">
                  <c:v>70.775000000000006</c:v>
                </c:pt>
                <c:pt idx="974">
                  <c:v>60.975000000000001</c:v>
                </c:pt>
                <c:pt idx="975">
                  <c:v>66.674999999999997</c:v>
                </c:pt>
                <c:pt idx="976">
                  <c:v>73.474999999999994</c:v>
                </c:pt>
                <c:pt idx="977">
                  <c:v>62.75</c:v>
                </c:pt>
                <c:pt idx="978">
                  <c:v>72</c:v>
                </c:pt>
                <c:pt idx="979">
                  <c:v>71.275000000000006</c:v>
                </c:pt>
                <c:pt idx="980">
                  <c:v>70.724999999999994</c:v>
                </c:pt>
                <c:pt idx="981">
                  <c:v>65.125</c:v>
                </c:pt>
                <c:pt idx="982">
                  <c:v>53.625</c:v>
                </c:pt>
                <c:pt idx="983">
                  <c:v>71.224999999999994</c:v>
                </c:pt>
                <c:pt idx="984">
                  <c:v>60.25</c:v>
                </c:pt>
                <c:pt idx="985">
                  <c:v>75.05</c:v>
                </c:pt>
                <c:pt idx="986">
                  <c:v>60.4</c:v>
                </c:pt>
                <c:pt idx="987">
                  <c:v>64.75</c:v>
                </c:pt>
                <c:pt idx="988">
                  <c:v>72.2</c:v>
                </c:pt>
                <c:pt idx="989">
                  <c:v>74.3</c:v>
                </c:pt>
                <c:pt idx="990">
                  <c:v>55.65</c:v>
                </c:pt>
                <c:pt idx="991">
                  <c:v>65.575000000000003</c:v>
                </c:pt>
                <c:pt idx="992">
                  <c:v>69.775000000000006</c:v>
                </c:pt>
                <c:pt idx="993">
                  <c:v>68.125</c:v>
                </c:pt>
                <c:pt idx="994">
                  <c:v>64.424999999999997</c:v>
                </c:pt>
                <c:pt idx="995">
                  <c:v>65.849999999999994</c:v>
                </c:pt>
                <c:pt idx="996">
                  <c:v>65.825000000000003</c:v>
                </c:pt>
                <c:pt idx="997">
                  <c:v>64.424999999999997</c:v>
                </c:pt>
                <c:pt idx="998">
                  <c:v>73.05</c:v>
                </c:pt>
                <c:pt idx="999">
                  <c:v>75</c:v>
                </c:pt>
                <c:pt idx="1000">
                  <c:v>65.400000000000006</c:v>
                </c:pt>
                <c:pt idx="1001">
                  <c:v>60.475000000000001</c:v>
                </c:pt>
                <c:pt idx="1002">
                  <c:v>66.224999999999994</c:v>
                </c:pt>
                <c:pt idx="1003">
                  <c:v>69.875</c:v>
                </c:pt>
                <c:pt idx="1004">
                  <c:v>57.174999999999997</c:v>
                </c:pt>
                <c:pt idx="1005">
                  <c:v>61.5</c:v>
                </c:pt>
                <c:pt idx="1006">
                  <c:v>58.225000000000001</c:v>
                </c:pt>
                <c:pt idx="1007">
                  <c:v>66.625</c:v>
                </c:pt>
                <c:pt idx="1008">
                  <c:v>64.724999999999994</c:v>
                </c:pt>
                <c:pt idx="1009">
                  <c:v>72.375</c:v>
                </c:pt>
                <c:pt idx="1010">
                  <c:v>58.774999999999999</c:v>
                </c:pt>
                <c:pt idx="1011">
                  <c:v>57.25</c:v>
                </c:pt>
                <c:pt idx="1012">
                  <c:v>58.65</c:v>
                </c:pt>
                <c:pt idx="1013">
                  <c:v>76.674999999999997</c:v>
                </c:pt>
                <c:pt idx="1014">
                  <c:v>74</c:v>
                </c:pt>
                <c:pt idx="1015">
                  <c:v>68.325000000000003</c:v>
                </c:pt>
                <c:pt idx="1016">
                  <c:v>54.075000000000003</c:v>
                </c:pt>
                <c:pt idx="1017">
                  <c:v>60.85</c:v>
                </c:pt>
                <c:pt idx="1018">
                  <c:v>52.65</c:v>
                </c:pt>
                <c:pt idx="1019">
                  <c:v>78.400000000000006</c:v>
                </c:pt>
                <c:pt idx="1020">
                  <c:v>67.575000000000003</c:v>
                </c:pt>
                <c:pt idx="1021">
                  <c:v>59.15</c:v>
                </c:pt>
                <c:pt idx="1022">
                  <c:v>63.45</c:v>
                </c:pt>
                <c:pt idx="1023">
                  <c:v>71.875</c:v>
                </c:pt>
                <c:pt idx="1024">
                  <c:v>70.825000000000003</c:v>
                </c:pt>
                <c:pt idx="1025">
                  <c:v>71.8</c:v>
                </c:pt>
                <c:pt idx="1026">
                  <c:v>64.349999999999994</c:v>
                </c:pt>
                <c:pt idx="1027">
                  <c:v>60.225000000000001</c:v>
                </c:pt>
                <c:pt idx="1028">
                  <c:v>61.975000000000001</c:v>
                </c:pt>
                <c:pt idx="1029">
                  <c:v>75.674999999999997</c:v>
                </c:pt>
                <c:pt idx="1030">
                  <c:v>73.849999999999994</c:v>
                </c:pt>
                <c:pt idx="1031">
                  <c:v>64.05</c:v>
                </c:pt>
                <c:pt idx="1032">
                  <c:v>63.35</c:v>
                </c:pt>
                <c:pt idx="1033">
                  <c:v>68.3</c:v>
                </c:pt>
                <c:pt idx="1034">
                  <c:v>63.1</c:v>
                </c:pt>
                <c:pt idx="1035">
                  <c:v>58.35</c:v>
                </c:pt>
                <c:pt idx="1036">
                  <c:v>78.325000000000003</c:v>
                </c:pt>
                <c:pt idx="1037">
                  <c:v>53.8</c:v>
                </c:pt>
                <c:pt idx="1038">
                  <c:v>60.875</c:v>
                </c:pt>
                <c:pt idx="1039">
                  <c:v>65.599999999999994</c:v>
                </c:pt>
                <c:pt idx="1040">
                  <c:v>75</c:v>
                </c:pt>
                <c:pt idx="1041">
                  <c:v>55.875</c:v>
                </c:pt>
                <c:pt idx="1042">
                  <c:v>71.825000000000003</c:v>
                </c:pt>
                <c:pt idx="1043">
                  <c:v>70.05</c:v>
                </c:pt>
                <c:pt idx="1044">
                  <c:v>58.524999999999999</c:v>
                </c:pt>
                <c:pt idx="1045">
                  <c:v>73.2</c:v>
                </c:pt>
                <c:pt idx="1046">
                  <c:v>66.375</c:v>
                </c:pt>
                <c:pt idx="1047">
                  <c:v>65.875</c:v>
                </c:pt>
                <c:pt idx="1048">
                  <c:v>58.075000000000003</c:v>
                </c:pt>
                <c:pt idx="1049">
                  <c:v>55.625</c:v>
                </c:pt>
                <c:pt idx="1050">
                  <c:v>65.3</c:v>
                </c:pt>
                <c:pt idx="1051">
                  <c:v>63.3</c:v>
                </c:pt>
                <c:pt idx="1052">
                  <c:v>57</c:v>
                </c:pt>
                <c:pt idx="1053">
                  <c:v>73.625</c:v>
                </c:pt>
                <c:pt idx="1054">
                  <c:v>55.375</c:v>
                </c:pt>
                <c:pt idx="1055">
                  <c:v>75.224999999999994</c:v>
                </c:pt>
                <c:pt idx="1056">
                  <c:v>64.875</c:v>
                </c:pt>
                <c:pt idx="1057">
                  <c:v>73.724999999999994</c:v>
                </c:pt>
                <c:pt idx="1058">
                  <c:v>70.575000000000003</c:v>
                </c:pt>
                <c:pt idx="1059">
                  <c:v>73.3</c:v>
                </c:pt>
                <c:pt idx="1060">
                  <c:v>69.400000000000006</c:v>
                </c:pt>
                <c:pt idx="1061">
                  <c:v>62.975000000000001</c:v>
                </c:pt>
                <c:pt idx="1062">
                  <c:v>73.7</c:v>
                </c:pt>
                <c:pt idx="1063">
                  <c:v>77.825000000000003</c:v>
                </c:pt>
                <c:pt idx="1064">
                  <c:v>63.075000000000003</c:v>
                </c:pt>
                <c:pt idx="1065">
                  <c:v>69.724999999999994</c:v>
                </c:pt>
                <c:pt idx="1066">
                  <c:v>55.15</c:v>
                </c:pt>
                <c:pt idx="1067">
                  <c:v>57.325000000000003</c:v>
                </c:pt>
                <c:pt idx="1068">
                  <c:v>79.424999999999997</c:v>
                </c:pt>
                <c:pt idx="1069">
                  <c:v>74.275000000000006</c:v>
                </c:pt>
                <c:pt idx="1070">
                  <c:v>77.3</c:v>
                </c:pt>
                <c:pt idx="1071">
                  <c:v>65.849999999999994</c:v>
                </c:pt>
                <c:pt idx="1072">
                  <c:v>52</c:v>
                </c:pt>
                <c:pt idx="1073">
                  <c:v>54.5</c:v>
                </c:pt>
                <c:pt idx="1074">
                  <c:v>57</c:v>
                </c:pt>
                <c:pt idx="1075">
                  <c:v>69.3</c:v>
                </c:pt>
                <c:pt idx="1076">
                  <c:v>69.674999999999997</c:v>
                </c:pt>
                <c:pt idx="1077">
                  <c:v>69.849999999999994</c:v>
                </c:pt>
                <c:pt idx="1078">
                  <c:v>70.674999999999997</c:v>
                </c:pt>
                <c:pt idx="1079">
                  <c:v>70.599999999999994</c:v>
                </c:pt>
                <c:pt idx="1080">
                  <c:v>66.75</c:v>
                </c:pt>
                <c:pt idx="1081">
                  <c:v>55.5</c:v>
                </c:pt>
                <c:pt idx="1082">
                  <c:v>58.024999999999999</c:v>
                </c:pt>
                <c:pt idx="1083">
                  <c:v>57.9</c:v>
                </c:pt>
                <c:pt idx="1084">
                  <c:v>66.55</c:v>
                </c:pt>
                <c:pt idx="1085">
                  <c:v>58.35</c:v>
                </c:pt>
                <c:pt idx="1086">
                  <c:v>67.900000000000006</c:v>
                </c:pt>
                <c:pt idx="1087">
                  <c:v>68.7</c:v>
                </c:pt>
                <c:pt idx="1088">
                  <c:v>63.55</c:v>
                </c:pt>
                <c:pt idx="1089">
                  <c:v>69.875</c:v>
                </c:pt>
                <c:pt idx="1090">
                  <c:v>73.5</c:v>
                </c:pt>
                <c:pt idx="1091">
                  <c:v>77.224999999999994</c:v>
                </c:pt>
                <c:pt idx="1092">
                  <c:v>67.924999999999997</c:v>
                </c:pt>
                <c:pt idx="1093">
                  <c:v>71.424999999999997</c:v>
                </c:pt>
                <c:pt idx="1094">
                  <c:v>63.225000000000001</c:v>
                </c:pt>
                <c:pt idx="1095">
                  <c:v>53.8</c:v>
                </c:pt>
                <c:pt idx="1096">
                  <c:v>58.75</c:v>
                </c:pt>
                <c:pt idx="1097">
                  <c:v>67.775000000000006</c:v>
                </c:pt>
                <c:pt idx="1098">
                  <c:v>67.924999999999997</c:v>
                </c:pt>
                <c:pt idx="1099">
                  <c:v>72.25</c:v>
                </c:pt>
                <c:pt idx="1100">
                  <c:v>69.349999999999994</c:v>
                </c:pt>
                <c:pt idx="1101">
                  <c:v>65.150000000000006</c:v>
                </c:pt>
                <c:pt idx="1102">
                  <c:v>64.775000000000006</c:v>
                </c:pt>
                <c:pt idx="1103">
                  <c:v>76.674999999999997</c:v>
                </c:pt>
                <c:pt idx="1104">
                  <c:v>62.35</c:v>
                </c:pt>
                <c:pt idx="1105">
                  <c:v>57.625</c:v>
                </c:pt>
                <c:pt idx="1106">
                  <c:v>64.349999999999994</c:v>
                </c:pt>
                <c:pt idx="1107">
                  <c:v>60.65</c:v>
                </c:pt>
                <c:pt idx="1108">
                  <c:v>54.3</c:v>
                </c:pt>
                <c:pt idx="1109">
                  <c:v>58.725000000000001</c:v>
                </c:pt>
                <c:pt idx="1110">
                  <c:v>75.025000000000006</c:v>
                </c:pt>
                <c:pt idx="1111">
                  <c:v>71.2</c:v>
                </c:pt>
                <c:pt idx="1112">
                  <c:v>83.5</c:v>
                </c:pt>
                <c:pt idx="1113">
                  <c:v>69.8</c:v>
                </c:pt>
                <c:pt idx="1114">
                  <c:v>66.95</c:v>
                </c:pt>
                <c:pt idx="1115">
                  <c:v>63.8</c:v>
                </c:pt>
                <c:pt idx="1116">
                  <c:v>46.55</c:v>
                </c:pt>
                <c:pt idx="1117">
                  <c:v>59.05</c:v>
                </c:pt>
                <c:pt idx="1118">
                  <c:v>77.8</c:v>
                </c:pt>
                <c:pt idx="1119">
                  <c:v>73.474999999999994</c:v>
                </c:pt>
                <c:pt idx="1120">
                  <c:v>65.375</c:v>
                </c:pt>
                <c:pt idx="1121">
                  <c:v>77.349999999999994</c:v>
                </c:pt>
                <c:pt idx="1122">
                  <c:v>60.25</c:v>
                </c:pt>
                <c:pt idx="1123">
                  <c:v>70.349999999999994</c:v>
                </c:pt>
                <c:pt idx="1124">
                  <c:v>65.599999999999994</c:v>
                </c:pt>
                <c:pt idx="1125">
                  <c:v>57.55</c:v>
                </c:pt>
                <c:pt idx="1126">
                  <c:v>62.85</c:v>
                </c:pt>
                <c:pt idx="1127">
                  <c:v>74.349999999999994</c:v>
                </c:pt>
                <c:pt idx="1128">
                  <c:v>62.725000000000001</c:v>
                </c:pt>
                <c:pt idx="1129">
                  <c:v>60.475000000000001</c:v>
                </c:pt>
                <c:pt idx="1130">
                  <c:v>54.15</c:v>
                </c:pt>
                <c:pt idx="1131">
                  <c:v>60.424999999999997</c:v>
                </c:pt>
                <c:pt idx="1132">
                  <c:v>60.55</c:v>
                </c:pt>
                <c:pt idx="1133">
                  <c:v>74.099999999999994</c:v>
                </c:pt>
                <c:pt idx="1134">
                  <c:v>61.05</c:v>
                </c:pt>
                <c:pt idx="1135">
                  <c:v>69.349999999999994</c:v>
                </c:pt>
                <c:pt idx="1136">
                  <c:v>67.7</c:v>
                </c:pt>
                <c:pt idx="1137">
                  <c:v>66.075000000000003</c:v>
                </c:pt>
                <c:pt idx="1138">
                  <c:v>65.150000000000006</c:v>
                </c:pt>
                <c:pt idx="1139">
                  <c:v>57.825000000000003</c:v>
                </c:pt>
                <c:pt idx="1140">
                  <c:v>62.825000000000003</c:v>
                </c:pt>
                <c:pt idx="1141">
                  <c:v>61.05</c:v>
                </c:pt>
                <c:pt idx="1142">
                  <c:v>56.3</c:v>
                </c:pt>
                <c:pt idx="1143">
                  <c:v>73.775000000000006</c:v>
                </c:pt>
                <c:pt idx="1144">
                  <c:v>73.55</c:v>
                </c:pt>
                <c:pt idx="1145">
                  <c:v>46.65</c:v>
                </c:pt>
                <c:pt idx="1146">
                  <c:v>68.224999999999994</c:v>
                </c:pt>
                <c:pt idx="1147">
                  <c:v>56.875</c:v>
                </c:pt>
                <c:pt idx="1148">
                  <c:v>76.575000000000003</c:v>
                </c:pt>
                <c:pt idx="1149">
                  <c:v>60.85</c:v>
                </c:pt>
                <c:pt idx="1150">
                  <c:v>66.474999999999994</c:v>
                </c:pt>
                <c:pt idx="1151">
                  <c:v>71.05</c:v>
                </c:pt>
                <c:pt idx="1152">
                  <c:v>68.224999999999994</c:v>
                </c:pt>
                <c:pt idx="1153">
                  <c:v>70.424999999999997</c:v>
                </c:pt>
                <c:pt idx="1154">
                  <c:v>60.15</c:v>
                </c:pt>
                <c:pt idx="1155">
                  <c:v>75.05</c:v>
                </c:pt>
                <c:pt idx="1156">
                  <c:v>65.2</c:v>
                </c:pt>
                <c:pt idx="1157">
                  <c:v>70.974999999999994</c:v>
                </c:pt>
                <c:pt idx="1158">
                  <c:v>66.025000000000006</c:v>
                </c:pt>
                <c:pt idx="1159">
                  <c:v>72.099999999999994</c:v>
                </c:pt>
                <c:pt idx="1160">
                  <c:v>56.625</c:v>
                </c:pt>
                <c:pt idx="1161">
                  <c:v>64.875</c:v>
                </c:pt>
                <c:pt idx="1162">
                  <c:v>68.224999999999994</c:v>
                </c:pt>
                <c:pt idx="1163">
                  <c:v>60.125</c:v>
                </c:pt>
                <c:pt idx="1164">
                  <c:v>69.125</c:v>
                </c:pt>
                <c:pt idx="1165">
                  <c:v>79.424999999999997</c:v>
                </c:pt>
                <c:pt idx="1166">
                  <c:v>62.95</c:v>
                </c:pt>
                <c:pt idx="1167">
                  <c:v>59.05</c:v>
                </c:pt>
                <c:pt idx="1168">
                  <c:v>65.7</c:v>
                </c:pt>
                <c:pt idx="1169">
                  <c:v>62.4</c:v>
                </c:pt>
                <c:pt idx="1170">
                  <c:v>61.4</c:v>
                </c:pt>
                <c:pt idx="1171">
                  <c:v>58.8</c:v>
                </c:pt>
                <c:pt idx="1172">
                  <c:v>68.2</c:v>
                </c:pt>
                <c:pt idx="1173">
                  <c:v>65</c:v>
                </c:pt>
                <c:pt idx="1174">
                  <c:v>64.25</c:v>
                </c:pt>
                <c:pt idx="1175">
                  <c:v>63.85</c:v>
                </c:pt>
                <c:pt idx="1176">
                  <c:v>76.349999999999994</c:v>
                </c:pt>
                <c:pt idx="1177">
                  <c:v>62.774999999999999</c:v>
                </c:pt>
                <c:pt idx="1178">
                  <c:v>59.575000000000003</c:v>
                </c:pt>
                <c:pt idx="1179">
                  <c:v>57.424999999999997</c:v>
                </c:pt>
                <c:pt idx="1180">
                  <c:v>78.099999999999994</c:v>
                </c:pt>
                <c:pt idx="1181">
                  <c:v>71.599999999999994</c:v>
                </c:pt>
                <c:pt idx="1182">
                  <c:v>71.075000000000003</c:v>
                </c:pt>
                <c:pt idx="1183">
                  <c:v>60.4</c:v>
                </c:pt>
                <c:pt idx="1184">
                  <c:v>64.650000000000006</c:v>
                </c:pt>
                <c:pt idx="1185">
                  <c:v>67.125</c:v>
                </c:pt>
                <c:pt idx="1186">
                  <c:v>55.174999999999997</c:v>
                </c:pt>
                <c:pt idx="1187">
                  <c:v>71.3</c:v>
                </c:pt>
                <c:pt idx="1188">
                  <c:v>78.3</c:v>
                </c:pt>
                <c:pt idx="1189">
                  <c:v>73.650000000000006</c:v>
                </c:pt>
                <c:pt idx="1190">
                  <c:v>64.55</c:v>
                </c:pt>
                <c:pt idx="1191">
                  <c:v>46.424999999999997</c:v>
                </c:pt>
                <c:pt idx="1192">
                  <c:v>72.724999999999994</c:v>
                </c:pt>
                <c:pt idx="1193">
                  <c:v>65.650000000000006</c:v>
                </c:pt>
                <c:pt idx="1194">
                  <c:v>58.024999999999999</c:v>
                </c:pt>
                <c:pt idx="1195">
                  <c:v>70.5</c:v>
                </c:pt>
                <c:pt idx="1196">
                  <c:v>62.075000000000003</c:v>
                </c:pt>
                <c:pt idx="1197">
                  <c:v>62.8</c:v>
                </c:pt>
                <c:pt idx="1198">
                  <c:v>59.05</c:v>
                </c:pt>
                <c:pt idx="1199">
                  <c:v>53.4</c:v>
                </c:pt>
                <c:pt idx="1200">
                  <c:v>57.2</c:v>
                </c:pt>
                <c:pt idx="1201">
                  <c:v>60.2</c:v>
                </c:pt>
                <c:pt idx="1202">
                  <c:v>56.125</c:v>
                </c:pt>
                <c:pt idx="1203">
                  <c:v>70.875</c:v>
                </c:pt>
                <c:pt idx="1204">
                  <c:v>55.075000000000003</c:v>
                </c:pt>
                <c:pt idx="1205">
                  <c:v>51.475000000000001</c:v>
                </c:pt>
                <c:pt idx="1206">
                  <c:v>63.8</c:v>
                </c:pt>
                <c:pt idx="1207">
                  <c:v>66.775000000000006</c:v>
                </c:pt>
                <c:pt idx="1208">
                  <c:v>69.900000000000006</c:v>
                </c:pt>
                <c:pt idx="1209">
                  <c:v>57.674999999999997</c:v>
                </c:pt>
                <c:pt idx="1210">
                  <c:v>56.25</c:v>
                </c:pt>
                <c:pt idx="1211">
                  <c:v>72.125</c:v>
                </c:pt>
                <c:pt idx="1212">
                  <c:v>65.45</c:v>
                </c:pt>
                <c:pt idx="1213">
                  <c:v>57.424999999999997</c:v>
                </c:pt>
                <c:pt idx="1214">
                  <c:v>60.475000000000001</c:v>
                </c:pt>
                <c:pt idx="1215">
                  <c:v>70.525000000000006</c:v>
                </c:pt>
                <c:pt idx="1216">
                  <c:v>72.575000000000003</c:v>
                </c:pt>
                <c:pt idx="1217">
                  <c:v>68.875</c:v>
                </c:pt>
                <c:pt idx="1218">
                  <c:v>73.2</c:v>
                </c:pt>
                <c:pt idx="1219">
                  <c:v>64.075000000000003</c:v>
                </c:pt>
                <c:pt idx="1220">
                  <c:v>68.45</c:v>
                </c:pt>
                <c:pt idx="1221">
                  <c:v>62.65</c:v>
                </c:pt>
                <c:pt idx="1222">
                  <c:v>71.2</c:v>
                </c:pt>
                <c:pt idx="1223">
                  <c:v>60.2</c:v>
                </c:pt>
                <c:pt idx="1224">
                  <c:v>72.7</c:v>
                </c:pt>
                <c:pt idx="1225">
                  <c:v>76.25</c:v>
                </c:pt>
                <c:pt idx="1226">
                  <c:v>54.5</c:v>
                </c:pt>
                <c:pt idx="1227">
                  <c:v>64.3</c:v>
                </c:pt>
                <c:pt idx="1228">
                  <c:v>72.924999999999997</c:v>
                </c:pt>
                <c:pt idx="1229">
                  <c:v>55.65</c:v>
                </c:pt>
                <c:pt idx="1230">
                  <c:v>65.650000000000006</c:v>
                </c:pt>
                <c:pt idx="1231">
                  <c:v>57.4</c:v>
                </c:pt>
                <c:pt idx="1232">
                  <c:v>67.3</c:v>
                </c:pt>
                <c:pt idx="1233">
                  <c:v>65.575000000000003</c:v>
                </c:pt>
                <c:pt idx="1234">
                  <c:v>52.125</c:v>
                </c:pt>
                <c:pt idx="1235">
                  <c:v>65.525000000000006</c:v>
                </c:pt>
                <c:pt idx="1236">
                  <c:v>64.8</c:v>
                </c:pt>
                <c:pt idx="1237">
                  <c:v>62.75</c:v>
                </c:pt>
                <c:pt idx="1238">
                  <c:v>69.349999999999994</c:v>
                </c:pt>
                <c:pt idx="1239">
                  <c:v>58.7</c:v>
                </c:pt>
                <c:pt idx="1240">
                  <c:v>68.974999999999994</c:v>
                </c:pt>
                <c:pt idx="1241">
                  <c:v>61.85</c:v>
                </c:pt>
                <c:pt idx="1242">
                  <c:v>60.424999999999997</c:v>
                </c:pt>
                <c:pt idx="1243">
                  <c:v>61.174999999999997</c:v>
                </c:pt>
                <c:pt idx="1244">
                  <c:v>59.05</c:v>
                </c:pt>
                <c:pt idx="1245">
                  <c:v>55.125</c:v>
                </c:pt>
                <c:pt idx="1246">
                  <c:v>56.825000000000003</c:v>
                </c:pt>
                <c:pt idx="1247">
                  <c:v>69.650000000000006</c:v>
                </c:pt>
                <c:pt idx="1248">
                  <c:v>70.075000000000003</c:v>
                </c:pt>
                <c:pt idx="1249">
                  <c:v>59.225000000000001</c:v>
                </c:pt>
                <c:pt idx="1250">
                  <c:v>60.25</c:v>
                </c:pt>
                <c:pt idx="1251">
                  <c:v>69.95</c:v>
                </c:pt>
                <c:pt idx="1252">
                  <c:v>78.174999999999997</c:v>
                </c:pt>
                <c:pt idx="1253">
                  <c:v>58.274999999999999</c:v>
                </c:pt>
                <c:pt idx="1254">
                  <c:v>54.975000000000001</c:v>
                </c:pt>
                <c:pt idx="1255">
                  <c:v>55.65</c:v>
                </c:pt>
                <c:pt idx="1256">
                  <c:v>60.1</c:v>
                </c:pt>
                <c:pt idx="1257">
                  <c:v>67.575000000000003</c:v>
                </c:pt>
                <c:pt idx="1258">
                  <c:v>64.674999999999997</c:v>
                </c:pt>
                <c:pt idx="1259">
                  <c:v>54.5</c:v>
                </c:pt>
                <c:pt idx="1260">
                  <c:v>63.6</c:v>
                </c:pt>
                <c:pt idx="1261">
                  <c:v>68.724999999999994</c:v>
                </c:pt>
                <c:pt idx="1262">
                  <c:v>70.825000000000003</c:v>
                </c:pt>
                <c:pt idx="1263">
                  <c:v>63.95</c:v>
                </c:pt>
                <c:pt idx="1264">
                  <c:v>71.75</c:v>
                </c:pt>
                <c:pt idx="1265">
                  <c:v>51.65</c:v>
                </c:pt>
                <c:pt idx="1266">
                  <c:v>61.95</c:v>
                </c:pt>
                <c:pt idx="1267">
                  <c:v>66.45</c:v>
                </c:pt>
                <c:pt idx="1268">
                  <c:v>71.900000000000006</c:v>
                </c:pt>
                <c:pt idx="1269">
                  <c:v>51.65</c:v>
                </c:pt>
                <c:pt idx="1270">
                  <c:v>59.774999999999999</c:v>
                </c:pt>
                <c:pt idx="1271">
                  <c:v>63.875</c:v>
                </c:pt>
                <c:pt idx="1272">
                  <c:v>60.95</c:v>
                </c:pt>
                <c:pt idx="1273">
                  <c:v>64.075000000000003</c:v>
                </c:pt>
                <c:pt idx="1274">
                  <c:v>65.275000000000006</c:v>
                </c:pt>
                <c:pt idx="1275">
                  <c:v>51.825000000000003</c:v>
                </c:pt>
                <c:pt idx="1276">
                  <c:v>61.075000000000003</c:v>
                </c:pt>
                <c:pt idx="1277">
                  <c:v>59.924999999999997</c:v>
                </c:pt>
                <c:pt idx="1278">
                  <c:v>63.25</c:v>
                </c:pt>
                <c:pt idx="1279">
                  <c:v>73.825000000000003</c:v>
                </c:pt>
                <c:pt idx="1280">
                  <c:v>50.325000000000003</c:v>
                </c:pt>
                <c:pt idx="1281">
                  <c:v>65.625</c:v>
                </c:pt>
                <c:pt idx="1282">
                  <c:v>55.075000000000003</c:v>
                </c:pt>
                <c:pt idx="1283">
                  <c:v>52.6</c:v>
                </c:pt>
                <c:pt idx="1284">
                  <c:v>62.825000000000003</c:v>
                </c:pt>
                <c:pt idx="1285">
                  <c:v>73.45</c:v>
                </c:pt>
                <c:pt idx="1286">
                  <c:v>73.275000000000006</c:v>
                </c:pt>
                <c:pt idx="1287">
                  <c:v>52.65</c:v>
                </c:pt>
                <c:pt idx="1288">
                  <c:v>62.35</c:v>
                </c:pt>
                <c:pt idx="1289">
                  <c:v>61.7</c:v>
                </c:pt>
                <c:pt idx="1290">
                  <c:v>58.7</c:v>
                </c:pt>
                <c:pt idx="1291">
                  <c:v>74.125</c:v>
                </c:pt>
                <c:pt idx="1292">
                  <c:v>65.724999999999994</c:v>
                </c:pt>
                <c:pt idx="1293">
                  <c:v>73.3</c:v>
                </c:pt>
                <c:pt idx="1294">
                  <c:v>75.400000000000006</c:v>
                </c:pt>
                <c:pt idx="1295">
                  <c:v>81.900000000000006</c:v>
                </c:pt>
                <c:pt idx="1296">
                  <c:v>67.325000000000003</c:v>
                </c:pt>
                <c:pt idx="1297">
                  <c:v>61.024999999999999</c:v>
                </c:pt>
                <c:pt idx="1298">
                  <c:v>65.424999999999997</c:v>
                </c:pt>
                <c:pt idx="1299">
                  <c:v>64.125</c:v>
                </c:pt>
                <c:pt idx="1300">
                  <c:v>60.274999999999999</c:v>
                </c:pt>
                <c:pt idx="1301">
                  <c:v>69.924999999999997</c:v>
                </c:pt>
                <c:pt idx="1302">
                  <c:v>61.1</c:v>
                </c:pt>
                <c:pt idx="1303">
                  <c:v>61.575000000000003</c:v>
                </c:pt>
                <c:pt idx="1304">
                  <c:v>58.024999999999999</c:v>
                </c:pt>
                <c:pt idx="1305">
                  <c:v>53.2</c:v>
                </c:pt>
                <c:pt idx="1306">
                  <c:v>65.775000000000006</c:v>
                </c:pt>
                <c:pt idx="1307">
                  <c:v>64.974999999999994</c:v>
                </c:pt>
                <c:pt idx="1308">
                  <c:v>55.95</c:v>
                </c:pt>
                <c:pt idx="1309">
                  <c:v>74.3</c:v>
                </c:pt>
                <c:pt idx="1310">
                  <c:v>68.674999999999997</c:v>
                </c:pt>
                <c:pt idx="1311">
                  <c:v>56.85</c:v>
                </c:pt>
                <c:pt idx="1312">
                  <c:v>71.05</c:v>
                </c:pt>
                <c:pt idx="1313">
                  <c:v>50.05</c:v>
                </c:pt>
                <c:pt idx="1314">
                  <c:v>52.95</c:v>
                </c:pt>
                <c:pt idx="1315">
                  <c:v>73.974999999999994</c:v>
                </c:pt>
                <c:pt idx="1316">
                  <c:v>64.674999999999997</c:v>
                </c:pt>
                <c:pt idx="1317">
                  <c:v>65.875</c:v>
                </c:pt>
                <c:pt idx="1318">
                  <c:v>70.900000000000006</c:v>
                </c:pt>
                <c:pt idx="1319">
                  <c:v>73.424999999999997</c:v>
                </c:pt>
                <c:pt idx="1320">
                  <c:v>63.6</c:v>
                </c:pt>
                <c:pt idx="1321">
                  <c:v>65.275000000000006</c:v>
                </c:pt>
                <c:pt idx="1322">
                  <c:v>66.400000000000006</c:v>
                </c:pt>
                <c:pt idx="1323">
                  <c:v>61.924999999999997</c:v>
                </c:pt>
                <c:pt idx="1324">
                  <c:v>79.8</c:v>
                </c:pt>
                <c:pt idx="1325">
                  <c:v>68.775000000000006</c:v>
                </c:pt>
                <c:pt idx="1326">
                  <c:v>72.724999999999994</c:v>
                </c:pt>
                <c:pt idx="1327">
                  <c:v>63.2</c:v>
                </c:pt>
                <c:pt idx="1328">
                  <c:v>61.7</c:v>
                </c:pt>
                <c:pt idx="1329">
                  <c:v>78.55</c:v>
                </c:pt>
                <c:pt idx="1330">
                  <c:v>69.849999999999994</c:v>
                </c:pt>
                <c:pt idx="1331">
                  <c:v>65.625</c:v>
                </c:pt>
                <c:pt idx="1332">
                  <c:v>82.025000000000006</c:v>
                </c:pt>
                <c:pt idx="1333">
                  <c:v>77.400000000000006</c:v>
                </c:pt>
                <c:pt idx="1334">
                  <c:v>62.524999999999999</c:v>
                </c:pt>
                <c:pt idx="1335">
                  <c:v>51.95</c:v>
                </c:pt>
                <c:pt idx="1336">
                  <c:v>49.85</c:v>
                </c:pt>
                <c:pt idx="1337">
                  <c:v>67.2</c:v>
                </c:pt>
                <c:pt idx="1338">
                  <c:v>55.225000000000001</c:v>
                </c:pt>
                <c:pt idx="1339">
                  <c:v>75.849999999999994</c:v>
                </c:pt>
                <c:pt idx="1340">
                  <c:v>67.75</c:v>
                </c:pt>
                <c:pt idx="1341">
                  <c:v>48.35</c:v>
                </c:pt>
                <c:pt idx="1342">
                  <c:v>59</c:v>
                </c:pt>
                <c:pt idx="1343">
                  <c:v>51.6</c:v>
                </c:pt>
                <c:pt idx="1344">
                  <c:v>50.95</c:v>
                </c:pt>
                <c:pt idx="1345">
                  <c:v>63.85</c:v>
                </c:pt>
                <c:pt idx="1346">
                  <c:v>73.825000000000003</c:v>
                </c:pt>
                <c:pt idx="1347">
                  <c:v>65.7</c:v>
                </c:pt>
                <c:pt idx="1348">
                  <c:v>73.224999999999994</c:v>
                </c:pt>
                <c:pt idx="1349">
                  <c:v>61.35</c:v>
                </c:pt>
                <c:pt idx="1350">
                  <c:v>77.575000000000003</c:v>
                </c:pt>
                <c:pt idx="1351">
                  <c:v>51.65</c:v>
                </c:pt>
                <c:pt idx="1352">
                  <c:v>63.2</c:v>
                </c:pt>
                <c:pt idx="1353">
                  <c:v>70.424999999999997</c:v>
                </c:pt>
                <c:pt idx="1354">
                  <c:v>72.650000000000006</c:v>
                </c:pt>
                <c:pt idx="1355">
                  <c:v>61.325000000000003</c:v>
                </c:pt>
                <c:pt idx="1356">
                  <c:v>62.524999999999999</c:v>
                </c:pt>
                <c:pt idx="1357">
                  <c:v>64.900000000000006</c:v>
                </c:pt>
                <c:pt idx="1358">
                  <c:v>65.900000000000006</c:v>
                </c:pt>
                <c:pt idx="1359">
                  <c:v>49.575000000000003</c:v>
                </c:pt>
                <c:pt idx="1360">
                  <c:v>57.825000000000003</c:v>
                </c:pt>
                <c:pt idx="1361">
                  <c:v>58.25</c:v>
                </c:pt>
                <c:pt idx="1362">
                  <c:v>60.85</c:v>
                </c:pt>
                <c:pt idx="1363">
                  <c:v>62.174999999999997</c:v>
                </c:pt>
                <c:pt idx="1364">
                  <c:v>72.674999999999997</c:v>
                </c:pt>
                <c:pt idx="1365">
                  <c:v>59.15</c:v>
                </c:pt>
                <c:pt idx="1366">
                  <c:v>70.599999999999994</c:v>
                </c:pt>
                <c:pt idx="1367">
                  <c:v>61</c:v>
                </c:pt>
                <c:pt idx="1368">
                  <c:v>71.25</c:v>
                </c:pt>
                <c:pt idx="1369">
                  <c:v>42</c:v>
                </c:pt>
                <c:pt idx="1370">
                  <c:v>70.349999999999994</c:v>
                </c:pt>
                <c:pt idx="1371">
                  <c:v>57.1</c:v>
                </c:pt>
                <c:pt idx="1372">
                  <c:v>54.5</c:v>
                </c:pt>
                <c:pt idx="1373">
                  <c:v>68.275000000000006</c:v>
                </c:pt>
                <c:pt idx="1374">
                  <c:v>62.35</c:v>
                </c:pt>
                <c:pt idx="1375">
                  <c:v>63.975000000000001</c:v>
                </c:pt>
                <c:pt idx="1376">
                  <c:v>46.1</c:v>
                </c:pt>
                <c:pt idx="1377">
                  <c:v>66.95</c:v>
                </c:pt>
                <c:pt idx="1378">
                  <c:v>58.9</c:v>
                </c:pt>
                <c:pt idx="1379">
                  <c:v>69.924999999999997</c:v>
                </c:pt>
                <c:pt idx="1380">
                  <c:v>68.474999999999994</c:v>
                </c:pt>
                <c:pt idx="1381">
                  <c:v>56.174999999999997</c:v>
                </c:pt>
                <c:pt idx="1382">
                  <c:v>48.05</c:v>
                </c:pt>
                <c:pt idx="1383">
                  <c:v>69.275000000000006</c:v>
                </c:pt>
                <c:pt idx="1384">
                  <c:v>65</c:v>
                </c:pt>
                <c:pt idx="1385">
                  <c:v>63.55</c:v>
                </c:pt>
                <c:pt idx="1386">
                  <c:v>63.174999999999997</c:v>
                </c:pt>
                <c:pt idx="1387">
                  <c:v>72.900000000000006</c:v>
                </c:pt>
                <c:pt idx="1388">
                  <c:v>62.325000000000003</c:v>
                </c:pt>
                <c:pt idx="1389">
                  <c:v>73.825000000000003</c:v>
                </c:pt>
                <c:pt idx="1390">
                  <c:v>58.2</c:v>
                </c:pt>
                <c:pt idx="1391">
                  <c:v>72.25</c:v>
                </c:pt>
                <c:pt idx="1392">
                  <c:v>68.825000000000003</c:v>
                </c:pt>
                <c:pt idx="1393">
                  <c:v>67.474999999999994</c:v>
                </c:pt>
                <c:pt idx="1394">
                  <c:v>50.174999999999997</c:v>
                </c:pt>
                <c:pt idx="1395">
                  <c:v>59.475000000000001</c:v>
                </c:pt>
                <c:pt idx="1396">
                  <c:v>76.8</c:v>
                </c:pt>
                <c:pt idx="1397">
                  <c:v>62.15</c:v>
                </c:pt>
                <c:pt idx="1398">
                  <c:v>43.774999999999999</c:v>
                </c:pt>
                <c:pt idx="1399">
                  <c:v>50.375</c:v>
                </c:pt>
                <c:pt idx="1400">
                  <c:v>60.15</c:v>
                </c:pt>
                <c:pt idx="1401">
                  <c:v>74.174999999999997</c:v>
                </c:pt>
                <c:pt idx="1402">
                  <c:v>64.474999999999994</c:v>
                </c:pt>
                <c:pt idx="1403">
                  <c:v>66.55</c:v>
                </c:pt>
                <c:pt idx="1404">
                  <c:v>63.825000000000003</c:v>
                </c:pt>
                <c:pt idx="1405">
                  <c:v>53.95</c:v>
                </c:pt>
                <c:pt idx="1406">
                  <c:v>69.375</c:v>
                </c:pt>
                <c:pt idx="1407">
                  <c:v>77.174999999999997</c:v>
                </c:pt>
                <c:pt idx="1408">
                  <c:v>61.075000000000003</c:v>
                </c:pt>
                <c:pt idx="1409">
                  <c:v>63</c:v>
                </c:pt>
                <c:pt idx="1410">
                  <c:v>53.9</c:v>
                </c:pt>
                <c:pt idx="1411">
                  <c:v>56.6</c:v>
                </c:pt>
                <c:pt idx="1412">
                  <c:v>66.400000000000006</c:v>
                </c:pt>
                <c:pt idx="1413">
                  <c:v>47.475000000000001</c:v>
                </c:pt>
                <c:pt idx="1414">
                  <c:v>63.825000000000003</c:v>
                </c:pt>
                <c:pt idx="1415">
                  <c:v>67.375</c:v>
                </c:pt>
                <c:pt idx="1416">
                  <c:v>62.3</c:v>
                </c:pt>
                <c:pt idx="1417">
                  <c:v>69.424999999999997</c:v>
                </c:pt>
                <c:pt idx="1418">
                  <c:v>63.75</c:v>
                </c:pt>
                <c:pt idx="1419">
                  <c:v>67.674999999999997</c:v>
                </c:pt>
                <c:pt idx="1420">
                  <c:v>69.775000000000006</c:v>
                </c:pt>
                <c:pt idx="1421">
                  <c:v>54.75</c:v>
                </c:pt>
                <c:pt idx="1422">
                  <c:v>75.825000000000003</c:v>
                </c:pt>
                <c:pt idx="1423">
                  <c:v>62.225000000000001</c:v>
                </c:pt>
                <c:pt idx="1424">
                  <c:v>55.5</c:v>
                </c:pt>
                <c:pt idx="1425">
                  <c:v>63.325000000000003</c:v>
                </c:pt>
                <c:pt idx="1426">
                  <c:v>60.725000000000001</c:v>
                </c:pt>
                <c:pt idx="1427">
                  <c:v>59.95</c:v>
                </c:pt>
                <c:pt idx="1428">
                  <c:v>70.125</c:v>
                </c:pt>
                <c:pt idx="1429">
                  <c:v>61.3</c:v>
                </c:pt>
                <c:pt idx="1430">
                  <c:v>70.650000000000006</c:v>
                </c:pt>
                <c:pt idx="1431">
                  <c:v>64.025000000000006</c:v>
                </c:pt>
                <c:pt idx="1432">
                  <c:v>70.05</c:v>
                </c:pt>
                <c:pt idx="1433">
                  <c:v>54.05</c:v>
                </c:pt>
                <c:pt idx="1434">
                  <c:v>73.8</c:v>
                </c:pt>
                <c:pt idx="1435">
                  <c:v>68.7</c:v>
                </c:pt>
                <c:pt idx="1436">
                  <c:v>60.774999999999999</c:v>
                </c:pt>
                <c:pt idx="1437">
                  <c:v>64.099999999999994</c:v>
                </c:pt>
                <c:pt idx="1438">
                  <c:v>57.7</c:v>
                </c:pt>
                <c:pt idx="1439">
                  <c:v>61.45</c:v>
                </c:pt>
                <c:pt idx="1440">
                  <c:v>62.85</c:v>
                </c:pt>
                <c:pt idx="1441">
                  <c:v>48.55</c:v>
                </c:pt>
                <c:pt idx="1442">
                  <c:v>69.5</c:v>
                </c:pt>
                <c:pt idx="1443">
                  <c:v>63.4</c:v>
                </c:pt>
                <c:pt idx="1444">
                  <c:v>56.475000000000001</c:v>
                </c:pt>
                <c:pt idx="1445">
                  <c:v>59.625</c:v>
                </c:pt>
                <c:pt idx="1446">
                  <c:v>59.674999999999997</c:v>
                </c:pt>
                <c:pt idx="1447">
                  <c:v>57.174999999999997</c:v>
                </c:pt>
                <c:pt idx="1448">
                  <c:v>69.875</c:v>
                </c:pt>
                <c:pt idx="1449">
                  <c:v>53.45</c:v>
                </c:pt>
                <c:pt idx="1450">
                  <c:v>66.825000000000003</c:v>
                </c:pt>
                <c:pt idx="1451">
                  <c:v>65.349999999999994</c:v>
                </c:pt>
                <c:pt idx="1452">
                  <c:v>72.349999999999994</c:v>
                </c:pt>
                <c:pt idx="1453">
                  <c:v>61.575000000000003</c:v>
                </c:pt>
                <c:pt idx="1454">
                  <c:v>56.15</c:v>
                </c:pt>
                <c:pt idx="1455">
                  <c:v>57.95</c:v>
                </c:pt>
                <c:pt idx="1456">
                  <c:v>69.674999999999997</c:v>
                </c:pt>
                <c:pt idx="1457">
                  <c:v>53.7</c:v>
                </c:pt>
                <c:pt idx="1458">
                  <c:v>59.725000000000001</c:v>
                </c:pt>
                <c:pt idx="1459">
                  <c:v>58.8</c:v>
                </c:pt>
                <c:pt idx="1460">
                  <c:v>70.424999999999997</c:v>
                </c:pt>
                <c:pt idx="1461">
                  <c:v>56.924999999999997</c:v>
                </c:pt>
                <c:pt idx="1462">
                  <c:v>69.150000000000006</c:v>
                </c:pt>
                <c:pt idx="1463">
                  <c:v>73.674999999999997</c:v>
                </c:pt>
                <c:pt idx="1464">
                  <c:v>66.25</c:v>
                </c:pt>
                <c:pt idx="1465">
                  <c:v>56.975000000000001</c:v>
                </c:pt>
                <c:pt idx="1466">
                  <c:v>58.424999999999997</c:v>
                </c:pt>
                <c:pt idx="1467">
                  <c:v>65.224999999999994</c:v>
                </c:pt>
                <c:pt idx="1468">
                  <c:v>61.625</c:v>
                </c:pt>
                <c:pt idx="1469">
                  <c:v>50.424999999999997</c:v>
                </c:pt>
                <c:pt idx="1470">
                  <c:v>53.3</c:v>
                </c:pt>
                <c:pt idx="1471">
                  <c:v>65.8</c:v>
                </c:pt>
                <c:pt idx="1472">
                  <c:v>65.95</c:v>
                </c:pt>
                <c:pt idx="1473">
                  <c:v>61.6</c:v>
                </c:pt>
                <c:pt idx="1474">
                  <c:v>68.099999999999994</c:v>
                </c:pt>
                <c:pt idx="1475">
                  <c:v>62.6</c:v>
                </c:pt>
                <c:pt idx="1476">
                  <c:v>64.174999999999997</c:v>
                </c:pt>
                <c:pt idx="1477">
                  <c:v>47.075000000000003</c:v>
                </c:pt>
                <c:pt idx="1478">
                  <c:v>61.4</c:v>
                </c:pt>
                <c:pt idx="1479">
                  <c:v>43.475000000000001</c:v>
                </c:pt>
                <c:pt idx="1480">
                  <c:v>55.35</c:v>
                </c:pt>
                <c:pt idx="1481">
                  <c:v>71.900000000000006</c:v>
                </c:pt>
                <c:pt idx="1482">
                  <c:v>59.975000000000001</c:v>
                </c:pt>
                <c:pt idx="1483">
                  <c:v>69.349999999999994</c:v>
                </c:pt>
                <c:pt idx="1484">
                  <c:v>61.55</c:v>
                </c:pt>
                <c:pt idx="1485">
                  <c:v>61.225000000000001</c:v>
                </c:pt>
                <c:pt idx="1486">
                  <c:v>66.575000000000003</c:v>
                </c:pt>
                <c:pt idx="1487">
                  <c:v>56.174999999999997</c:v>
                </c:pt>
                <c:pt idx="1488">
                  <c:v>63.7</c:v>
                </c:pt>
                <c:pt idx="1489">
                  <c:v>59.15</c:v>
                </c:pt>
                <c:pt idx="1490">
                  <c:v>67.025000000000006</c:v>
                </c:pt>
                <c:pt idx="1491">
                  <c:v>65.825000000000003</c:v>
                </c:pt>
                <c:pt idx="1492">
                  <c:v>73.375</c:v>
                </c:pt>
                <c:pt idx="1493">
                  <c:v>66.775000000000006</c:v>
                </c:pt>
                <c:pt idx="1494">
                  <c:v>73.775000000000006</c:v>
                </c:pt>
                <c:pt idx="1495">
                  <c:v>64.3</c:v>
                </c:pt>
                <c:pt idx="1496">
                  <c:v>53.524999999999999</c:v>
                </c:pt>
                <c:pt idx="1497">
                  <c:v>59.174999999999997</c:v>
                </c:pt>
                <c:pt idx="1498">
                  <c:v>73.474999999999994</c:v>
                </c:pt>
                <c:pt idx="1499">
                  <c:v>64.45</c:v>
                </c:pt>
                <c:pt idx="1500">
                  <c:v>53.424999999999997</c:v>
                </c:pt>
                <c:pt idx="1501">
                  <c:v>68.400000000000006</c:v>
                </c:pt>
                <c:pt idx="1502">
                  <c:v>68.375</c:v>
                </c:pt>
                <c:pt idx="1503">
                  <c:v>50.875</c:v>
                </c:pt>
                <c:pt idx="1504">
                  <c:v>62.7</c:v>
                </c:pt>
                <c:pt idx="1505">
                  <c:v>54.024999999999999</c:v>
                </c:pt>
                <c:pt idx="1506">
                  <c:v>70.75</c:v>
                </c:pt>
                <c:pt idx="1507">
                  <c:v>54.475000000000001</c:v>
                </c:pt>
                <c:pt idx="1508">
                  <c:v>60.924999999999997</c:v>
                </c:pt>
                <c:pt idx="1509">
                  <c:v>49.774999999999999</c:v>
                </c:pt>
                <c:pt idx="1510">
                  <c:v>59.725000000000001</c:v>
                </c:pt>
                <c:pt idx="1511">
                  <c:v>65.45</c:v>
                </c:pt>
                <c:pt idx="1512">
                  <c:v>45.424999999999997</c:v>
                </c:pt>
                <c:pt idx="1513">
                  <c:v>63.2</c:v>
                </c:pt>
                <c:pt idx="1514">
                  <c:v>67.025000000000006</c:v>
                </c:pt>
                <c:pt idx="1515">
                  <c:v>57.075000000000003</c:v>
                </c:pt>
                <c:pt idx="1516">
                  <c:v>64.375</c:v>
                </c:pt>
                <c:pt idx="1517">
                  <c:v>66.075000000000003</c:v>
                </c:pt>
                <c:pt idx="1518">
                  <c:v>59.225000000000001</c:v>
                </c:pt>
                <c:pt idx="1519">
                  <c:v>39.825000000000003</c:v>
                </c:pt>
                <c:pt idx="1520">
                  <c:v>54.975000000000001</c:v>
                </c:pt>
                <c:pt idx="1521">
                  <c:v>67.8</c:v>
                </c:pt>
                <c:pt idx="1522">
                  <c:v>63.325000000000003</c:v>
                </c:pt>
                <c:pt idx="1523">
                  <c:v>61.325000000000003</c:v>
                </c:pt>
                <c:pt idx="1524">
                  <c:v>66.95</c:v>
                </c:pt>
                <c:pt idx="1525">
                  <c:v>59</c:v>
                </c:pt>
                <c:pt idx="1526">
                  <c:v>65.025000000000006</c:v>
                </c:pt>
                <c:pt idx="1527">
                  <c:v>58.424999999999997</c:v>
                </c:pt>
                <c:pt idx="1528">
                  <c:v>70.45</c:v>
                </c:pt>
                <c:pt idx="1529">
                  <c:v>63.5</c:v>
                </c:pt>
                <c:pt idx="1530">
                  <c:v>54.6</c:v>
                </c:pt>
                <c:pt idx="1531">
                  <c:v>59.2</c:v>
                </c:pt>
                <c:pt idx="1532">
                  <c:v>59.9</c:v>
                </c:pt>
                <c:pt idx="1533">
                  <c:v>75.224999999999994</c:v>
                </c:pt>
                <c:pt idx="1534">
                  <c:v>49.975000000000001</c:v>
                </c:pt>
                <c:pt idx="1535">
                  <c:v>53.45</c:v>
                </c:pt>
                <c:pt idx="1536">
                  <c:v>49.424999999999997</c:v>
                </c:pt>
                <c:pt idx="1537">
                  <c:v>76.724999999999994</c:v>
                </c:pt>
                <c:pt idx="1538">
                  <c:v>50</c:v>
                </c:pt>
                <c:pt idx="1539">
                  <c:v>67.95</c:v>
                </c:pt>
                <c:pt idx="1540">
                  <c:v>63.725000000000001</c:v>
                </c:pt>
                <c:pt idx="1541">
                  <c:v>64.025000000000006</c:v>
                </c:pt>
                <c:pt idx="1542">
                  <c:v>71.7</c:v>
                </c:pt>
                <c:pt idx="1543">
                  <c:v>65.05</c:v>
                </c:pt>
                <c:pt idx="1544">
                  <c:v>61.674999999999997</c:v>
                </c:pt>
                <c:pt idx="1545">
                  <c:v>49.5</c:v>
                </c:pt>
                <c:pt idx="1546">
                  <c:v>78.7</c:v>
                </c:pt>
                <c:pt idx="1547">
                  <c:v>63.274999999999999</c:v>
                </c:pt>
                <c:pt idx="1548">
                  <c:v>50.15</c:v>
                </c:pt>
                <c:pt idx="1549">
                  <c:v>37.225000000000001</c:v>
                </c:pt>
                <c:pt idx="1550">
                  <c:v>69</c:v>
                </c:pt>
                <c:pt idx="1551">
                  <c:v>65.150000000000006</c:v>
                </c:pt>
                <c:pt idx="1552">
                  <c:v>78.474999999999994</c:v>
                </c:pt>
                <c:pt idx="1553">
                  <c:v>61.85</c:v>
                </c:pt>
                <c:pt idx="1554">
                  <c:v>65.125</c:v>
                </c:pt>
                <c:pt idx="1555">
                  <c:v>62.625</c:v>
                </c:pt>
                <c:pt idx="1556">
                  <c:v>75.075000000000003</c:v>
                </c:pt>
                <c:pt idx="1557">
                  <c:v>55.625</c:v>
                </c:pt>
                <c:pt idx="1558">
                  <c:v>72.075000000000003</c:v>
                </c:pt>
                <c:pt idx="1559">
                  <c:v>67.974999999999994</c:v>
                </c:pt>
                <c:pt idx="1560">
                  <c:v>57.975000000000001</c:v>
                </c:pt>
                <c:pt idx="1561">
                  <c:v>48.55</c:v>
                </c:pt>
                <c:pt idx="1562">
                  <c:v>48.1</c:v>
                </c:pt>
                <c:pt idx="1563">
                  <c:v>54.3</c:v>
                </c:pt>
                <c:pt idx="1564">
                  <c:v>43</c:v>
                </c:pt>
                <c:pt idx="1565">
                  <c:v>56.55</c:v>
                </c:pt>
                <c:pt idx="1566">
                  <c:v>62.6</c:v>
                </c:pt>
                <c:pt idx="1567">
                  <c:v>67.924999999999997</c:v>
                </c:pt>
                <c:pt idx="1568">
                  <c:v>59.65</c:v>
                </c:pt>
                <c:pt idx="1569">
                  <c:v>55.05</c:v>
                </c:pt>
                <c:pt idx="1570">
                  <c:v>49.6</c:v>
                </c:pt>
                <c:pt idx="1571">
                  <c:v>71.224999999999994</c:v>
                </c:pt>
                <c:pt idx="1572">
                  <c:v>69.7</c:v>
                </c:pt>
                <c:pt idx="1573">
                  <c:v>56.6</c:v>
                </c:pt>
                <c:pt idx="1574">
                  <c:v>48.274999999999999</c:v>
                </c:pt>
                <c:pt idx="1575">
                  <c:v>56.15</c:v>
                </c:pt>
                <c:pt idx="1576">
                  <c:v>44.8</c:v>
                </c:pt>
                <c:pt idx="1577">
                  <c:v>56.05</c:v>
                </c:pt>
                <c:pt idx="1578">
                  <c:v>66.25</c:v>
                </c:pt>
                <c:pt idx="1579">
                  <c:v>69.5</c:v>
                </c:pt>
                <c:pt idx="1580">
                  <c:v>51.125</c:v>
                </c:pt>
                <c:pt idx="1581">
                  <c:v>65.424999999999997</c:v>
                </c:pt>
                <c:pt idx="1582">
                  <c:v>49.375</c:v>
                </c:pt>
                <c:pt idx="1583">
                  <c:v>58.35</c:v>
                </c:pt>
                <c:pt idx="1584">
                  <c:v>70.474999999999994</c:v>
                </c:pt>
                <c:pt idx="1585">
                  <c:v>50.424999999999997</c:v>
                </c:pt>
                <c:pt idx="1586">
                  <c:v>67.8</c:v>
                </c:pt>
                <c:pt idx="1587">
                  <c:v>72</c:v>
                </c:pt>
                <c:pt idx="1588">
                  <c:v>60.6</c:v>
                </c:pt>
                <c:pt idx="1589">
                  <c:v>65.125</c:v>
                </c:pt>
                <c:pt idx="1590">
                  <c:v>53.45</c:v>
                </c:pt>
                <c:pt idx="1591">
                  <c:v>62.5</c:v>
                </c:pt>
                <c:pt idx="1592">
                  <c:v>56.7</c:v>
                </c:pt>
                <c:pt idx="1593">
                  <c:v>47.375</c:v>
                </c:pt>
                <c:pt idx="1594">
                  <c:v>62.15</c:v>
                </c:pt>
                <c:pt idx="1595">
                  <c:v>41.024999999999999</c:v>
                </c:pt>
                <c:pt idx="1596">
                  <c:v>51.75</c:v>
                </c:pt>
                <c:pt idx="1597">
                  <c:v>44.325000000000003</c:v>
                </c:pt>
                <c:pt idx="1598">
                  <c:v>60.725000000000001</c:v>
                </c:pt>
                <c:pt idx="1599">
                  <c:v>65.900000000000006</c:v>
                </c:pt>
                <c:pt idx="1600">
                  <c:v>50.2</c:v>
                </c:pt>
                <c:pt idx="1601">
                  <c:v>57.075000000000003</c:v>
                </c:pt>
                <c:pt idx="1602">
                  <c:v>56.65</c:v>
                </c:pt>
                <c:pt idx="1603">
                  <c:v>37.799999999999997</c:v>
                </c:pt>
                <c:pt idx="1604">
                  <c:v>68.7</c:v>
                </c:pt>
                <c:pt idx="1605">
                  <c:v>48.8</c:v>
                </c:pt>
                <c:pt idx="1606">
                  <c:v>54.05</c:v>
                </c:pt>
                <c:pt idx="1607">
                  <c:v>64.599999999999994</c:v>
                </c:pt>
                <c:pt idx="1608">
                  <c:v>62.924999999999997</c:v>
                </c:pt>
                <c:pt idx="1609">
                  <c:v>51.5</c:v>
                </c:pt>
                <c:pt idx="1610">
                  <c:v>58.924999999999997</c:v>
                </c:pt>
                <c:pt idx="1611">
                  <c:v>46.075000000000003</c:v>
                </c:pt>
                <c:pt idx="1612">
                  <c:v>59.375</c:v>
                </c:pt>
                <c:pt idx="1613">
                  <c:v>55.2</c:v>
                </c:pt>
                <c:pt idx="1614">
                  <c:v>55.6</c:v>
                </c:pt>
                <c:pt idx="1615">
                  <c:v>45.55</c:v>
                </c:pt>
                <c:pt idx="1616">
                  <c:v>56.674999999999997</c:v>
                </c:pt>
                <c:pt idx="1617">
                  <c:v>49.674999999999997</c:v>
                </c:pt>
                <c:pt idx="1618">
                  <c:v>69.424999999999997</c:v>
                </c:pt>
                <c:pt idx="1619">
                  <c:v>57.9</c:v>
                </c:pt>
                <c:pt idx="1620">
                  <c:v>64.775000000000006</c:v>
                </c:pt>
                <c:pt idx="1621">
                  <c:v>50.475000000000001</c:v>
                </c:pt>
                <c:pt idx="1622">
                  <c:v>38.475000000000001</c:v>
                </c:pt>
                <c:pt idx="1623">
                  <c:v>55.524999999999999</c:v>
                </c:pt>
              </c:numCache>
            </c:numRef>
          </c:yVal>
          <c:smooth val="0"/>
          <c:extLst>
            <c:ext xmlns:c16="http://schemas.microsoft.com/office/drawing/2014/chart" uri="{C3380CC4-5D6E-409C-BE32-E72D297353CC}">
              <c16:uniqueId val="{00000001-219F-4E3A-A9B1-D783FF81C3BB}"/>
            </c:ext>
          </c:extLst>
        </c:ser>
        <c:dLbls>
          <c:showLegendKey val="0"/>
          <c:showVal val="0"/>
          <c:showCatName val="0"/>
          <c:showSerName val="0"/>
          <c:showPercent val="0"/>
          <c:showBubbleSize val="0"/>
        </c:dLbls>
        <c:axId val="2041919616"/>
        <c:axId val="2041921280"/>
      </c:scatterChart>
      <c:valAx>
        <c:axId val="2041919616"/>
        <c:scaling>
          <c:orientation val="maxMin"/>
          <c:max val="15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No.</a:t>
                </a:r>
                <a:r>
                  <a:rPr lang="en-GB" baseline="0"/>
                  <a:t> of days registered before course started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921280"/>
        <c:crosses val="autoZero"/>
        <c:crossBetween val="midCat"/>
        <c:majorUnit val="5"/>
        <c:minorUnit val="1"/>
      </c:valAx>
      <c:valAx>
        <c:axId val="2041921280"/>
        <c:scaling>
          <c:orientation val="minMax"/>
          <c:max val="100"/>
          <c:min val="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Raw</a:t>
                </a:r>
                <a:r>
                  <a:rPr lang="en-GB" baseline="0"/>
                  <a:t> final mark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919616"/>
        <c:crosses val="autoZero"/>
        <c:crossBetween val="midCat"/>
        <c:majorUnit val="10"/>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Registration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Registration</a:t>
          </a:r>
        </a:p>
      </cx:txPr>
    </cx:title>
    <cx:plotArea>
      <cx:plotAreaRegion>
        <cx:series layoutId="clusteredColumn" uniqueId="{9D213F1D-828C-4B57-B91E-EFD34E019995}">
          <cx:tx>
            <cx:txData>
              <cx:f>_xlchart.v1.0</cx:f>
              <cx:v>Registration</cx:v>
            </cx:txData>
          </cx:tx>
          <cx:dataId val="0"/>
          <cx:layoutPr>
            <cx:binning intervalClosed="r">
              <cx:binSize val="10"/>
            </cx:binning>
          </cx:layoutPr>
        </cx:series>
      </cx:plotAreaRegion>
      <cx:axis id="0">
        <cx:catScaling gapWidth="0"/>
        <cx:tickLabels/>
      </cx:axis>
      <cx:axis id="1">
        <cx:valScaling/>
        <cx:majorGridlines/>
        <cx:tickLabels/>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data id="1">
      <cx:numDim type="val">
        <cx:f>_xlchart.v1.20</cx:f>
      </cx:numDim>
    </cx:data>
  </cx:chartData>
  <cx:chart>
    <cx:plotArea>
      <cx:plotAreaRegion>
        <cx:series layoutId="boxWhisker" uniqueId="{EAD713C0-005F-4E3F-822D-2206A96E81D0}">
          <cx:tx>
            <cx:txData>
              <cx:v>Later registration</cx:v>
            </cx:txData>
          </cx:tx>
          <cx:dataId val="0"/>
          <cx:layoutPr>
            <cx:statistics quartileMethod="exclusive"/>
          </cx:layoutPr>
        </cx:series>
        <cx:series layoutId="boxWhisker" uniqueId="{00000001-62DF-4867-B3EA-F3196FDA2247}">
          <cx:tx>
            <cx:txData>
              <cx:v>Early registration</cx:v>
            </cx:txData>
          </cx:tx>
          <cx:dataId val="1"/>
          <cx:layoutPr>
            <cx:statistics quartileMethod="exclusive"/>
          </cx:layoutPr>
        </cx:series>
      </cx:plotAreaRegion>
      <cx:axis id="0" hidden="1">
        <cx:catScaling/>
        <cx:majorGridlines/>
        <cx:tickLabels/>
      </cx:axis>
      <cx:axis id="1">
        <cx:valScaling max="1"/>
        <cx:title>
          <cx:tx>
            <cx:txData>
              <cx:v>Attendance</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Attendance</a:t>
              </a:r>
            </a:p>
          </cx:txPr>
        </cx:title>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kern="1200" baseline="0">
            <a:solidFill>
              <a:sysClr val="windowText" lastClr="000000">
                <a:lumMod val="65000"/>
                <a:lumOff val="35000"/>
              </a:sysClr>
            </a:solidFill>
            <a:latin typeface="Calibri" panose="020F0502020204030204"/>
          </a:endParaRPr>
        </a:p>
      </cx:txPr>
    </cx:legend>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_xlchart.v1.23</cx:f>
      </cx:numDim>
    </cx:data>
  </cx:chartData>
  <cx:chart>
    <cx:title pos="t" align="ctr" overlay="0">
      <cx:tx>
        <cx:txData>
          <cx:v>z-values proximity to standard deviation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z-values proximity to standard deviation</a:t>
          </a:r>
        </a:p>
      </cx:txPr>
    </cx:title>
    <cx:plotArea>
      <cx:plotAreaRegion>
        <cx:series layoutId="clusteredColumn" uniqueId="{081A5419-CC51-4913-AB0F-032474DB6DBB}">
          <cx:tx>
            <cx:txData>
              <cx:f>_xlchart.v1.22</cx:f>
              <cx:v>z-Registration</cx:v>
            </cx:txData>
          </cx:tx>
          <cx:dataLabels>
            <cx:visibility seriesName="0" categoryName="0" value="1"/>
          </cx:dataLabels>
          <cx:dataId val="0"/>
          <cx:layoutPr>
            <cx:binning intervalClosed="r" underflow="-1" overflow="1">
              <cx:binCount val="4"/>
            </cx:binning>
          </cx:layoutPr>
        </cx:series>
      </cx:plotAreaRegion>
      <cx:axis id="0">
        <cx:catScaling gapWidth="0"/>
        <cx:tickLabels/>
      </cx:axis>
      <cx:axis id="1">
        <cx:valScaling/>
        <cx:majorGridlines/>
        <cx:tickLabels/>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_xlchart.v1.25</cx:f>
      </cx:numDim>
    </cx:data>
  </cx:chartData>
  <cx:chart>
    <cx:title pos="t" align="ctr" overlay="0">
      <cx:tx>
        <cx:txData>
          <cx:v>z-values proximity to standard deviation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z-values proximity to standard deviation</a:t>
          </a:r>
        </a:p>
      </cx:txPr>
    </cx:title>
    <cx:plotArea>
      <cx:plotAreaRegion>
        <cx:series layoutId="clusteredColumn" uniqueId="{AE07AEDB-398A-456D-88E6-6D4991A3E75A}">
          <cx:tx>
            <cx:txData>
              <cx:f>_xlchart.v1.24</cx:f>
              <cx:v>z-VLE Clicks</cx:v>
            </cx:txData>
          </cx:tx>
          <cx:dataLabels>
            <cx:visibility seriesName="0" categoryName="0" value="1"/>
          </cx:dataLabels>
          <cx:dataId val="0"/>
          <cx:layoutPr>
            <cx:binning intervalClosed="r" underflow="-1" overflow="1">
              <cx:binCount val="4"/>
            </cx:binning>
          </cx:layoutPr>
        </cx:series>
      </cx:plotAreaRegion>
      <cx:axis id="0">
        <cx:catScaling gapWidth="0"/>
        <cx:tickLabels/>
      </cx:axis>
      <cx:axis id="1">
        <cx:valScaling/>
        <cx:majorGridlines/>
        <cx:tickLabels/>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_xlchart.v1.27</cx:f>
      </cx:numDim>
    </cx:data>
  </cx:chartData>
  <cx:chart>
    <cx:title pos="t" align="ctr" overlay="0">
      <cx:tx>
        <cx:txData>
          <cx:v>z-values proximity to standard deviation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z-values proximity to standard deviation</a:t>
          </a:r>
        </a:p>
      </cx:txPr>
    </cx:title>
    <cx:plotArea>
      <cx:plotAreaRegion>
        <cx:series layoutId="clusteredColumn" uniqueId="{C27FB7FC-E931-4400-8993-E684135F903A}">
          <cx:tx>
            <cx:txData>
              <cx:f>_xlchart.v1.26</cx:f>
              <cx:v>Raw Final Mark</cx:v>
            </cx:txData>
          </cx:tx>
          <cx:dataLabels>
            <cx:visibility seriesName="0" categoryName="0" value="1"/>
          </cx:dataLabels>
          <cx:dataId val="0"/>
          <cx:layoutPr>
            <cx:binning intervalClosed="r" underflow="-1" overflow="1">
              <cx:binCount val="4"/>
            </cx:binning>
          </cx:layoutPr>
        </cx:series>
      </cx:plotAreaRegion>
      <cx:axis id="0">
        <cx:catScaling gapWidth="0"/>
        <cx:tickLabels/>
      </cx:axis>
      <cx:axis id="1">
        <cx:valScaling/>
        <cx:majorGridlines/>
        <cx:tickLabels/>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_xlchart.v1.29</cx:f>
      </cx:numDim>
    </cx:data>
  </cx:chartData>
  <cx:chart>
    <cx:title pos="t" align="ctr" overlay="0">
      <cx:tx>
        <cx:txData>
          <cx:v>z-values proximity to standard deviation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z-values proximity to standard deviation</a:t>
          </a:r>
        </a:p>
      </cx:txPr>
    </cx:title>
    <cx:plotArea>
      <cx:plotAreaRegion>
        <cx:series layoutId="clusteredColumn" uniqueId="{FAC73840-0C9B-4C51-9B5B-BFA5AFFF7684}">
          <cx:tx>
            <cx:txData>
              <cx:f>_xlchart.v1.28</cx:f>
              <cx:v>Online Engagement</cx:v>
            </cx:txData>
          </cx:tx>
          <cx:dataLabels/>
          <cx:dataId val="0"/>
          <cx:layoutPr>
            <cx:binning intervalClosed="r" underflow="-1" overflow="1">
              <cx:binCount val="4"/>
            </cx:binning>
          </cx:layoutPr>
        </cx:series>
      </cx:plotAreaRegion>
      <cx:axis id="0">
        <cx:catScaling gapWidth="0"/>
        <cx:tickLabels/>
        <cx:numFmt formatCode="General" sourceLinked="0"/>
      </cx:axis>
      <cx:axis id="1">
        <cx:valScaling/>
        <cx:majorGridlines/>
        <cx:tickLabels/>
      </cx:axis>
    </cx:plotArea>
  </cx:chart>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numDim type="val">
        <cx:f>_xlchart.v1.31</cx:f>
      </cx:numDim>
    </cx:data>
  </cx:chartData>
  <cx:chart>
    <cx:title pos="t" align="ctr" overlay="0">
      <cx:tx>
        <cx:txData>
          <cx:v>z-values proximity to standard deviation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z-values proximity to standard deviation</a:t>
          </a:r>
        </a:p>
      </cx:txPr>
    </cx:title>
    <cx:plotArea>
      <cx:plotAreaRegion>
        <cx:series layoutId="clusteredColumn" uniqueId="{FAC73840-0C9B-4C51-9B5B-BFA5AFFF7684}">
          <cx:tx>
            <cx:txData>
              <cx:f>_xlchart.v1.30</cx:f>
              <cx:v>Attendance</cx:v>
            </cx:txData>
          </cx:tx>
          <cx:dataLabels/>
          <cx:dataId val="0"/>
          <cx:layoutPr>
            <cx:binning intervalClosed="r" underflow="-1" overflow="1">
              <cx:binCount val="4"/>
            </cx:binning>
          </cx:layoutPr>
        </cx:series>
      </cx:plotAreaRegion>
      <cx:axis id="0">
        <cx:catScaling gapWidth="0"/>
        <cx:tickLabels/>
        <cx:numFmt formatCode="#,##0" sourceLinked="0"/>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VLE clicks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VLE clicks</a:t>
          </a:r>
        </a:p>
      </cx:txPr>
    </cx:title>
    <cx:plotArea>
      <cx:plotAreaRegion>
        <cx:series layoutId="clusteredColumn" uniqueId="{32C4894E-019B-435E-A9F6-E2F4B0A8A7D3}">
          <cx:tx>
            <cx:txData>
              <cx:f>_xlchart.v1.2</cx:f>
              <cx:v>VLEClicks</cx:v>
            </cx:txData>
          </cx:tx>
          <cx:dataId val="0"/>
          <cx:layoutPr>
            <cx:binning intervalClosed="r">
              <cx:binSize val="10"/>
            </cx:binning>
          </cx:layoutPr>
        </cx:series>
      </cx:plotAreaRegion>
      <cx:axis id="0">
        <cx:catScaling gapWidth="0"/>
        <cx:tickLabels/>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chartData>
  <cx:chart>
    <cx:title pos="t" align="ctr" overlay="0">
      <cx:tx>
        <cx:txData>
          <cx:v>Online Engagement</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Online Engagement</a:t>
          </a:r>
        </a:p>
      </cx:txPr>
    </cx:title>
    <cx:plotArea>
      <cx:plotAreaRegion>
        <cx:series layoutId="clusteredColumn" uniqueId="{2FB469A8-5527-4863-8845-B90F169D51B4}">
          <cx:tx>
            <cx:txData>
              <cx:f>_xlchart.v1.4</cx:f>
              <cx:v>Online Engagement</cx:v>
            </cx:txData>
          </cx:tx>
          <cx:dataId val="0"/>
          <cx:layoutPr>
            <cx:binning intervalClosed="r">
              <cx:binSize val="0.080000000000000016"/>
            </cx:binning>
          </cx:layoutPr>
        </cx:series>
      </cx:plotAreaRegion>
      <cx:axis id="0">
        <cx:catScaling gapWidth="0"/>
        <cx:tickLabels/>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Attendance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Attendance</a:t>
          </a:r>
        </a:p>
      </cx:txPr>
    </cx:title>
    <cx:plotArea>
      <cx:plotAreaRegion>
        <cx:series layoutId="clusteredColumn" uniqueId="{2FB469A8-5527-4863-8845-B90F169D51B4}">
          <cx:tx>
            <cx:txData>
              <cx:f>_xlchart.v1.6</cx:f>
              <cx:v>Attendance</cx:v>
            </cx:txData>
          </cx:tx>
          <cx:dataId val="0"/>
          <cx:layoutPr>
            <cx:binning intervalClosed="r">
              <cx:binSize val="0.075763170393234075"/>
            </cx:binning>
          </cx:layoutPr>
        </cx:series>
      </cx:plotAreaRegion>
      <cx:axis id="0">
        <cx:catScaling gapWidth="0"/>
        <cx:tickLabels/>
      </cx:axis>
      <cx:axis id="1">
        <cx:valScaling max="900"/>
        <cx:majorGridlines/>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Raw Final Mark</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Raw Final Mark</a:t>
          </a:r>
        </a:p>
      </cx:txPr>
    </cx:title>
    <cx:plotArea>
      <cx:plotAreaRegion>
        <cx:series layoutId="clusteredColumn" uniqueId="{64C6CFB2-D041-4999-8990-6316261974D0}">
          <cx:tx>
            <cx:txData>
              <cx:f>_xlchart.v1.8</cx:f>
              <cx:v>Raw Final Mark</cx:v>
            </cx:txData>
          </cx:tx>
          <cx:dataId val="0"/>
          <cx:layoutPr>
            <cx:binning intervalClosed="r" underflow="auto" overflow="auto">
              <cx:binSize val="4"/>
            </cx:binning>
          </cx:layoutPr>
        </cx:series>
      </cx:plotAreaRegion>
      <cx:axis id="0">
        <cx:catScaling gapWidth="0"/>
        <cx:tickLabels/>
      </cx:axis>
      <cx:axis id="1">
        <cx:valScaling/>
        <cx:majorGridlines/>
        <cx:tickLabels/>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_xlchart.v1.12</cx:f>
      </cx:numDim>
    </cx:data>
    <cx:data id="1">
      <cx:numDim type="val">
        <cx:f>_xlchart.v1.13</cx:f>
      </cx:numDim>
    </cx:data>
    <cx:data id="2">
      <cx:numDim type="val">
        <cx:f>_xlchart.v1.11</cx:f>
      </cx:numDim>
    </cx:data>
  </cx:chartData>
  <cx:chart>
    <cx:plotArea>
      <cx:plotAreaRegion>
        <cx:series layoutId="boxWhisker" uniqueId="{EAD713C0-005F-4E3F-822D-2206A96E81D0}" formatIdx="0">
          <cx:tx>
            <cx:txData>
              <cx:f>_xlchart.v1.10</cx:f>
              <cx:v>Age Group 18-24</cx:v>
            </cx:txData>
          </cx:tx>
          <cx:dataId val="0"/>
          <cx:layoutPr>
            <cx:statistics quartileMethod="exclusive"/>
          </cx:layoutPr>
        </cx:series>
        <cx:series layoutId="boxWhisker" uniqueId="{00000001-62DF-4867-B3EA-F3196FDA2247}" formatIdx="1">
          <cx:tx>
            <cx:txData>
              <cx:f/>
              <cx:v>Age Group 24-30</cx:v>
            </cx:txData>
          </cx:tx>
          <cx:dataId val="1"/>
          <cx:layoutPr>
            <cx:statistics quartileMethod="exclusive"/>
          </cx:layoutPr>
        </cx:series>
        <cx:series layoutId="boxWhisker" uniqueId="{00000000-9FC2-4719-8E8C-750CB35622F5}" formatIdx="2">
          <cx:tx>
            <cx:txData>
              <cx:f/>
              <cx:v>Age Group 30+</cx:v>
            </cx:txData>
          </cx:tx>
          <cx:dataId val="2"/>
          <cx:layoutPr>
            <cx:statistics quartileMethod="exclusive"/>
          </cx:layoutPr>
        </cx:series>
      </cx:plotAreaRegion>
      <cx:axis id="0" hidden="1">
        <cx:catScaling/>
        <cx:majorGridlines/>
        <cx:tickLabels/>
      </cx:axis>
      <cx:axis id="1">
        <cx:valScaling min="0"/>
        <cx:title>
          <cx:tx>
            <cx:txData>
              <cx:v>Raw Final Mark</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Raw Final Mark</a:t>
              </a:r>
            </a:p>
          </cx:txPr>
        </cx:title>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kern="1200" baseline="0">
            <a:solidFill>
              <a:sysClr val="windowText" lastClr="000000">
                <a:lumMod val="65000"/>
                <a:lumOff val="35000"/>
              </a:sysClr>
            </a:solidFill>
            <a:latin typeface="Calibri" panose="020F0502020204030204"/>
          </a:endParaRPr>
        </a:p>
      </cx:txPr>
    </cx:legend>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data id="1">
      <cx:numDim type="val">
        <cx:f>_xlchart.v1.14</cx:f>
      </cx:numDim>
    </cx:data>
  </cx:chartData>
  <cx:chart>
    <cx:plotArea>
      <cx:plotAreaRegion>
        <cx:series layoutId="boxWhisker" uniqueId="{EAD713C0-005F-4E3F-822D-2206A96E81D0}">
          <cx:tx>
            <cx:txData>
              <cx:v>Later registration</cx:v>
            </cx:txData>
          </cx:tx>
          <cx:dataId val="0"/>
          <cx:layoutPr>
            <cx:statistics quartileMethod="exclusive"/>
          </cx:layoutPr>
        </cx:series>
        <cx:series layoutId="boxWhisker" uniqueId="{00000001-62DF-4867-B3EA-F3196FDA2247}">
          <cx:tx>
            <cx:txData>
              <cx:v>Early registration</cx:v>
            </cx:txData>
          </cx:tx>
          <cx:dataId val="1"/>
          <cx:layoutPr>
            <cx:statistics quartileMethod="exclusive"/>
          </cx:layoutPr>
        </cx:series>
      </cx:plotAreaRegion>
      <cx:axis id="0" hidden="1">
        <cx:catScaling/>
        <cx:majorGridlines/>
        <cx:tickLabels/>
      </cx:axis>
      <cx:axis id="1">
        <cx:valScaling/>
        <cx:title>
          <cx:tx>
            <cx:txData>
              <cx:v>Raw Final Mark</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Raw Final Mark</a:t>
              </a:r>
            </a:p>
          </cx:txPr>
        </cx:title>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kern="1200" baseline="0">
            <a:solidFill>
              <a:sysClr val="windowText" lastClr="000000">
                <a:lumMod val="65000"/>
                <a:lumOff val="35000"/>
              </a:sysClr>
            </a:solidFill>
            <a:latin typeface="Calibri" panose="020F0502020204030204"/>
          </a:endParaRPr>
        </a:p>
      </cx:txPr>
    </cx:legend>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data id="1">
      <cx:numDim type="val">
        <cx:f>_xlchart.v1.16</cx:f>
      </cx:numDim>
    </cx:data>
  </cx:chartData>
  <cx:chart>
    <cx:plotArea>
      <cx:plotAreaRegion>
        <cx:series layoutId="boxWhisker" uniqueId="{EAD713C0-005F-4E3F-822D-2206A96E81D0}">
          <cx:tx>
            <cx:txData>
              <cx:v>Later registration</cx:v>
            </cx:txData>
          </cx:tx>
          <cx:dataId val="0"/>
          <cx:layoutPr>
            <cx:statistics quartileMethod="exclusive"/>
          </cx:layoutPr>
        </cx:series>
        <cx:series layoutId="boxWhisker" uniqueId="{00000001-62DF-4867-B3EA-F3196FDA2247}">
          <cx:tx>
            <cx:txData>
              <cx:v>Early registration</cx:v>
            </cx:txData>
          </cx:tx>
          <cx:dataId val="1"/>
          <cx:layoutPr>
            <cx:statistics quartileMethod="exclusive"/>
          </cx:layoutPr>
        </cx:series>
      </cx:plotAreaRegion>
      <cx:axis id="0" hidden="1">
        <cx:catScaling/>
        <cx:majorGridlines/>
        <cx:tickLabels/>
      </cx:axis>
      <cx:axis id="1">
        <cx:valScaling/>
        <cx:title>
          <cx:tx>
            <cx:txData>
              <cx:v>VLE clicks</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VLE clicks</a:t>
              </a:r>
            </a:p>
          </cx:txPr>
        </cx:title>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kern="1200" baseline="0">
            <a:solidFill>
              <a:sysClr val="windowText" lastClr="000000">
                <a:lumMod val="65000"/>
                <a:lumOff val="35000"/>
              </a:sysClr>
            </a:solidFill>
            <a:latin typeface="Calibri" panose="020F0502020204030204"/>
          </a:endParaRPr>
        </a:p>
      </cx:txPr>
    </cx:legend>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data id="1">
      <cx:numDim type="val">
        <cx:f>_xlchart.v1.18</cx:f>
      </cx:numDim>
    </cx:data>
  </cx:chartData>
  <cx:chart>
    <cx:plotArea>
      <cx:plotAreaRegion>
        <cx:series layoutId="boxWhisker" uniqueId="{EAD713C0-005F-4E3F-822D-2206A96E81D0}">
          <cx:tx>
            <cx:txData>
              <cx:v>Later registration</cx:v>
            </cx:txData>
          </cx:tx>
          <cx:dataId val="0"/>
          <cx:layoutPr>
            <cx:statistics quartileMethod="exclusive"/>
          </cx:layoutPr>
        </cx:series>
        <cx:series layoutId="boxWhisker" uniqueId="{00000001-62DF-4867-B3EA-F3196FDA2247}">
          <cx:tx>
            <cx:txData>
              <cx:v>Early registration</cx:v>
            </cx:txData>
          </cx:tx>
          <cx:dataId val="1"/>
          <cx:layoutPr>
            <cx:statistics quartileMethod="exclusive"/>
          </cx:layoutPr>
        </cx:series>
      </cx:plotAreaRegion>
      <cx:axis id="0" hidden="1">
        <cx:catScaling/>
        <cx:majorGridlines/>
        <cx:tickLabels/>
      </cx:axis>
      <cx:axis id="1">
        <cx:valScaling max="1"/>
        <cx:title>
          <cx:tx>
            <cx:txData>
              <cx:v>Online Engagement</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Online Engagement</a:t>
              </a:r>
            </a:p>
          </cx:txPr>
        </cx:title>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kern="1200"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20AF265-B18D-411B-9610-8AD88C3C2026}">
  <sheetPr/>
  <sheetViews>
    <sheetView zoomScale="66"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3FB3573-494C-4341-92B7-D211861391B4}">
  <sheetPr/>
  <sheetViews>
    <sheetView zoomScale="7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DBAF9FE-F68B-43BC-8E00-556BD18314BF}">
  <sheetPr/>
  <sheetViews>
    <sheetView zoomScale="7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EB07E43-D814-4791-8188-47ADBA4BCDED}">
  <sheetPr/>
  <sheetViews>
    <sheetView zoomScale="7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F998C6A-6557-479D-8874-B2ED25865FE4}">
  <sheetPr/>
  <sheetViews>
    <sheetView zoomScale="7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3411734-587E-4155-B769-2E8A8EB5EC73}">
  <sheetPr/>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C71BC7-29A9-4D24-9438-A7D00990E249}">
  <sheetPr/>
  <sheetViews>
    <sheetView zoomScale="7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957720-0293-497B-9D1C-D9319AB1B5B6}">
  <sheetPr/>
  <sheetViews>
    <sheetView zoomScale="7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13FD63-DCF4-4A24-A270-EF29F8E8E9D6}">
  <sheetPr/>
  <sheetViews>
    <sheetView zoomScale="70"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7E821E-7385-4906-B1EE-CC5A1DB87349}">
  <sheetPr/>
  <sheetViews>
    <sheetView zoomScale="70"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8BC644E-58D7-483B-92AB-2040A46F83B7}">
  <sheetPr/>
  <sheetViews>
    <sheetView zoomScale="70" workbookViewId="0"/>
  </sheetViews>
  <pageMargins left="0.7" right="0.7" top="0.75" bottom="0.75" header="0.3" footer="0.3"/>
  <pageSetup paperSize="9" orientation="landscape" horizontalDpi="200" verticalDpi="2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C1076C9-64A0-4EE6-A952-9F797CB9D37D}">
  <sheetPr/>
  <sheetViews>
    <sheetView zoomScale="66" workbookViewId="0" zoomToFit="1"/>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9BCF53-61CB-4C56-8318-4114F6FAFC6A}">
  <sheetPr/>
  <sheetViews>
    <sheetView zoomScale="70" workbookViewId="0"/>
  </sheetViews>
  <pageMargins left="0.7" right="0.7" top="0.75" bottom="0.75" header="0.3" footer="0.3"/>
  <pageSetup paperSize="9" orientation="landscape" horizontalDpi="200" verticalDpi="200"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B8E82CF-BB06-4094-8223-E8B0E26510A4}">
  <sheetPr/>
  <sheetViews>
    <sheetView zoomScale="70" workbookViewId="0"/>
  </sheetViews>
  <pageMargins left="0.7" right="0.7" top="0.75" bottom="0.75" header="0.3" footer="0.3"/>
  <pageSetup paperSize="9" orientation="landscape" horizontalDpi="200" verticalDpi="200"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2E4D17D-E07E-4B2E-B3F5-7DB07BE78040}">
  <sheetPr/>
  <sheetViews>
    <sheetView zoomScale="70" workbookViewId="0"/>
  </sheetViews>
  <pageMargins left="0.7" right="0.7" top="0.75" bottom="0.75" header="0.3" footer="0.3"/>
  <pageSetup paperSize="9" orientation="landscape" horizontalDpi="200" verticalDpi="200"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94052A1-52DC-40B8-9D84-14F7AA8DA985}">
  <sheetPr/>
  <sheetViews>
    <sheetView zoomScale="70" workbookViewId="0"/>
  </sheetViews>
  <pageMargins left="0.7" right="0.7" top="0.75" bottom="0.75" header="0.3" footer="0.3"/>
  <pageSetup paperSize="9" orientation="landscape" horizontalDpi="200" verticalDpi="200"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192FD36-F26C-4EDD-87C1-356800959D49}">
  <sheetPr/>
  <sheetViews>
    <sheetView tabSelected="1" zoomScale="66"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5A0411F-A597-4ED6-BE2D-E6115FB199C9}">
  <sheetPr/>
  <sheetViews>
    <sheetView zoomScale="55"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F32D74-FD8F-4C14-9D30-5D51EDA03757}">
  <sheetPr/>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1E7B198-0295-42B6-8D7C-E08969944F1D}">
  <sheetPr/>
  <sheetViews>
    <sheetView zoomScale="7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BCBD7DC-C272-454E-9C5D-588ED2AC0AAA}">
  <sheetPr/>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13194BF-D3D2-404F-BCD1-C07070B35151}">
  <sheetPr/>
  <sheetViews>
    <sheetView zoomScale="7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EDD4B4-B9A0-4BE5-9999-C5388B4B47B9}">
  <sheetPr/>
  <sheetViews>
    <sheetView zoomScale="7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microsoft.com/office/2014/relationships/chartEx" Target="../charts/chartEx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microsoft.com/office/2014/relationships/chartEx" Target="../charts/chartEx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microsoft.com/office/2014/relationships/chartEx" Target="../charts/chartEx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5.xml"/><Relationship Id="rId1" Type="http://schemas.microsoft.com/office/2014/relationships/chartEx" Target="../charts/chartEx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microsoft.com/office/2014/relationships/chartEx" Target="../charts/chartEx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7.xml"/><Relationship Id="rId1" Type="http://schemas.microsoft.com/office/2014/relationships/chartEx" Target="../charts/chartEx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8.xml"/><Relationship Id="rId1" Type="http://schemas.microsoft.com/office/2014/relationships/chartEx" Target="../charts/chartEx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9.xml"/><Relationship Id="rId1" Type="http://schemas.microsoft.com/office/2014/relationships/chartEx" Target="../charts/chartEx1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0.xml"/><Relationship Id="rId1" Type="http://schemas.microsoft.com/office/2014/relationships/chartEx" Target="../charts/chartEx1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1.xml"/><Relationship Id="rId1" Type="http://schemas.microsoft.com/office/2014/relationships/chartEx" Target="../charts/chartEx1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2.xml"/><Relationship Id="rId1" Type="http://schemas.microsoft.com/office/2014/relationships/chartEx" Target="../charts/chartEx1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3.xml"/><Relationship Id="rId1" Type="http://schemas.microsoft.com/office/2014/relationships/chartEx" Target="../charts/chartEx1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microsoft.com/office/2014/relationships/chartEx" Target="../charts/chartEx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microsoft.com/office/2014/relationships/chartEx" Target="../charts/chartEx3.xml"/></Relationships>
</file>

<file path=xl/drawings/drawing1.xml><?xml version="1.0" encoding="utf-8"?>
<xdr:wsDr xmlns:xdr="http://schemas.openxmlformats.org/drawingml/2006/spreadsheetDrawing" xmlns:a="http://schemas.openxmlformats.org/drawingml/2006/main">
  <xdr:absoluteAnchor>
    <xdr:pos x="0" y="0"/>
    <xdr:ext cx="9282545" cy="6061364"/>
    <xdr:graphicFrame macro="">
      <xdr:nvGraphicFramePr>
        <xdr:cNvPr id="2" name="Chart 1">
          <a:extLst>
            <a:ext uri="{FF2B5EF4-FFF2-40B4-BE49-F238E27FC236}">
              <a16:creationId xmlns:a16="http://schemas.microsoft.com/office/drawing/2014/main" id="{8B5F9945-94DD-7600-071D-514FE1646ED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45BC3982-84E9-B758-7B1A-B5D6E9398C00}"/>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D9D9B0F1-B04A-B226-47BA-28AB81992BA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12.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C2F1918B-12B2-7C2D-28B3-44F15DBEC8F6}"/>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EECE30E-66E5-73AC-9CBB-04D4809D421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14.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869ACB5A-789A-DD37-D2C7-871746C08075}"/>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id="{64C16DE5-B772-9AFA-05DB-B8C28F2DC9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id="{32D4E009-1437-C2C6-1E1C-060729797C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id="{69AB212F-E621-5C91-536B-F487F31A8D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id="{478644E8-4159-86F0-D21C-E72AE3C1D9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id="{57429D0F-9226-1193-8748-F0F0F9E603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2545" cy="6061364"/>
    <xdr:graphicFrame macro="">
      <xdr:nvGraphicFramePr>
        <xdr:cNvPr id="2" name="Chart 1">
          <a:extLst>
            <a:ext uri="{FF2B5EF4-FFF2-40B4-BE49-F238E27FC236}">
              <a16:creationId xmlns:a16="http://schemas.microsoft.com/office/drawing/2014/main" id="{2EB43739-D00C-BD30-5D2D-3A63539F021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288780" cy="606552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CBB31E69-24E8-8F9C-5196-2D283EEBEB3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21.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3CC4DB69-AB32-74F6-35E8-749607B9D898}"/>
            </a:ext>
          </a:extLst>
        </cdr:cNvPr>
        <cdr:cNvSpPr>
          <a:spLocks xmlns:a="http://schemas.openxmlformats.org/drawingml/2006/main" noTextEdit="1"/>
        </cdr:cNvSpPr>
      </cdr:nvSpPr>
      <cdr:spPr>
        <a:xfrm xmlns:a="http://schemas.openxmlformats.org/drawingml/2006/main">
          <a:off x="0" y="0"/>
          <a:ext cx="9288780" cy="606552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17635BF4-C309-2335-F11F-B732B7ED015D}"/>
                </a:ext>
              </a:extLst>
            </xdr:cNvPr>
            <xdr:cNvGraphicFramePr>
              <a:graphicFrameLocks noGrp="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2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245365D3-6375-E08C-0BA8-DA750371B07F}"/>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D2FCD6F4-7385-0A66-206D-D6FE0BEEC58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25.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AEE5684D-22DF-27F6-52D2-CB63C98D7328}"/>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4673FF1-087A-49FC-9DFA-9E2C804A8AA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27.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F95AC953-323E-2431-FD8C-F5DD9FFCF060}"/>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AF066C30-1135-13EE-14DD-33BD20453FA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29.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2267C36F-34F6-C567-1E8C-E04C79AE1EEF}"/>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282545" cy="6061364"/>
    <xdr:graphicFrame macro="">
      <xdr:nvGraphicFramePr>
        <xdr:cNvPr id="2" name="Chart 1">
          <a:extLst>
            <a:ext uri="{FF2B5EF4-FFF2-40B4-BE49-F238E27FC236}">
              <a16:creationId xmlns:a16="http://schemas.microsoft.com/office/drawing/2014/main" id="{2F69E9AB-524B-5082-33E7-7E78D2A543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6C20539B-7D87-0150-9A04-FBFC55D9BFA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1.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6B7E3E61-E9C0-719D-E424-5AA0182584B8}"/>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57D66DE-672E-8069-72A9-268E381799B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45F3E44F-96F2-89D5-8291-91A5DF7983DB}"/>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9FC57928-3585-3861-C6EE-02CD7751403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5.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79C791C4-E58D-391B-D6CB-D45EEE0FCEAD}"/>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1466D068-8EF6-DEB0-006D-8B0B9E38FF2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7.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230029A1-DADB-4E9D-8DE9-67E2E4F45F71}"/>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887C25C9-C1B9-FDD8-AB42-5DD4B20A1AD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9.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50C5C883-445C-7A40-C636-42ADD08D5170}"/>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495300</xdr:colOff>
      <xdr:row>15</xdr:row>
      <xdr:rowOff>144780</xdr:rowOff>
    </xdr:from>
    <xdr:to>
      <xdr:col>4</xdr:col>
      <xdr:colOff>281940</xdr:colOff>
      <xdr:row>23</xdr:row>
      <xdr:rowOff>45720</xdr:rowOff>
    </xdr:to>
    <xdr:sp macro="" textlink="">
      <xdr:nvSpPr>
        <xdr:cNvPr id="2" name="TextBox 1">
          <a:extLst>
            <a:ext uri="{FF2B5EF4-FFF2-40B4-BE49-F238E27FC236}">
              <a16:creationId xmlns:a16="http://schemas.microsoft.com/office/drawing/2014/main" id="{14AD30E5-6957-4154-40FC-E94A6BEA14B3}"/>
            </a:ext>
          </a:extLst>
        </xdr:cNvPr>
        <xdr:cNvSpPr txBox="1"/>
      </xdr:nvSpPr>
      <xdr:spPr>
        <a:xfrm>
          <a:off x="495300" y="2705100"/>
          <a:ext cx="3909060" cy="136398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The values for Registration</a:t>
          </a:r>
          <a:r>
            <a:rPr lang="en-GB" sz="1100" baseline="0"/>
            <a:t> and VLE clicks </a:t>
          </a:r>
          <a:r>
            <a:rPr lang="en-GB" sz="1100"/>
            <a:t>follow a normal pattern of distribution as around two-thirds of the z-values (67.6% &amp; 68.3%</a:t>
          </a:r>
          <a:r>
            <a:rPr lang="en-GB" sz="1100" baseline="0"/>
            <a:t> respectively)</a:t>
          </a:r>
          <a:r>
            <a:rPr lang="en-GB" sz="1100"/>
            <a:t> fall within one standard deviation of the mean, which is very close to the theoretical</a:t>
          </a:r>
          <a:r>
            <a:rPr lang="en-GB" sz="1100" baseline="0"/>
            <a:t> value of 66.8%</a:t>
          </a:r>
          <a:r>
            <a:rPr lang="en-GB" sz="1100"/>
            <a:t>. 68.2% for Raw Final Mark.</a:t>
          </a:r>
        </a:p>
      </xdr:txBody>
    </xdr:sp>
    <xdr:clientData/>
  </xdr:twoCellAnchor>
  <xdr:twoCellAnchor>
    <xdr:from>
      <xdr:col>0</xdr:col>
      <xdr:colOff>289560</xdr:colOff>
      <xdr:row>24</xdr:row>
      <xdr:rowOff>160020</xdr:rowOff>
    </xdr:from>
    <xdr:to>
      <xdr:col>4</xdr:col>
      <xdr:colOff>548640</xdr:colOff>
      <xdr:row>27</xdr:row>
      <xdr:rowOff>121920</xdr:rowOff>
    </xdr:to>
    <xdr:sp macro="" textlink="">
      <xdr:nvSpPr>
        <xdr:cNvPr id="3" name="TextBox 2">
          <a:extLst>
            <a:ext uri="{FF2B5EF4-FFF2-40B4-BE49-F238E27FC236}">
              <a16:creationId xmlns:a16="http://schemas.microsoft.com/office/drawing/2014/main" id="{7333E994-7261-4283-678C-C226128674C7}"/>
            </a:ext>
          </a:extLst>
        </xdr:cNvPr>
        <xdr:cNvSpPr txBox="1"/>
      </xdr:nvSpPr>
      <xdr:spPr>
        <a:xfrm>
          <a:off x="289560" y="4366260"/>
          <a:ext cx="4381500" cy="51054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Registration, VLE clicks and Raw Final Mark are therefore forms of parametric data available for Hypothesis 1 and a t-test can be conducted on these values.</a:t>
          </a:r>
        </a:p>
      </xdr:txBody>
    </xdr:sp>
    <xdr:clientData/>
  </xdr:twoCellAnchor>
  <xdr:twoCellAnchor>
    <xdr:from>
      <xdr:col>5</xdr:col>
      <xdr:colOff>624840</xdr:colOff>
      <xdr:row>16</xdr:row>
      <xdr:rowOff>121920</xdr:rowOff>
    </xdr:from>
    <xdr:to>
      <xdr:col>12</xdr:col>
      <xdr:colOff>815340</xdr:colOff>
      <xdr:row>20</xdr:row>
      <xdr:rowOff>175260</xdr:rowOff>
    </xdr:to>
    <xdr:sp macro="" textlink="">
      <xdr:nvSpPr>
        <xdr:cNvPr id="4" name="TextBox 3">
          <a:extLst>
            <a:ext uri="{FF2B5EF4-FFF2-40B4-BE49-F238E27FC236}">
              <a16:creationId xmlns:a16="http://schemas.microsoft.com/office/drawing/2014/main" id="{2CE5C4F2-143B-492B-8711-1B0DE6483446}"/>
            </a:ext>
          </a:extLst>
        </xdr:cNvPr>
        <xdr:cNvSpPr txBox="1"/>
      </xdr:nvSpPr>
      <xdr:spPr>
        <a:xfrm>
          <a:off x="5844540" y="2865120"/>
          <a:ext cx="4930140" cy="784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p-values from the t-test (both assuming equal and unequal</a:t>
          </a:r>
          <a:r>
            <a:rPr lang="en-GB" sz="1100" baseline="0"/>
            <a:t> variance) very clearly show a high probability that we can reject the null hypothesis and assume that there is a difference between the 'keenness' of those who registered early and those who registered later.</a:t>
          </a:r>
          <a:endParaRPr lang="en-GB" sz="1100"/>
        </a:p>
      </xdr:txBody>
    </xdr:sp>
    <xdr:clientData/>
  </xdr:twoCellAnchor>
  <xdr:twoCellAnchor>
    <xdr:from>
      <xdr:col>4</xdr:col>
      <xdr:colOff>739140</xdr:colOff>
      <xdr:row>21</xdr:row>
      <xdr:rowOff>129540</xdr:rowOff>
    </xdr:from>
    <xdr:to>
      <xdr:col>11</xdr:col>
      <xdr:colOff>1089660</xdr:colOff>
      <xdr:row>30</xdr:row>
      <xdr:rowOff>106680</xdr:rowOff>
    </xdr:to>
    <xdr:sp macro="" textlink="">
      <xdr:nvSpPr>
        <xdr:cNvPr id="5" name="TextBox 4">
          <a:extLst>
            <a:ext uri="{FF2B5EF4-FFF2-40B4-BE49-F238E27FC236}">
              <a16:creationId xmlns:a16="http://schemas.microsoft.com/office/drawing/2014/main" id="{9F8B40FC-E9DA-41FC-982D-7CB06BC0C128}"/>
            </a:ext>
          </a:extLst>
        </xdr:cNvPr>
        <xdr:cNvSpPr txBox="1"/>
      </xdr:nvSpPr>
      <xdr:spPr>
        <a:xfrm>
          <a:off x="4777740" y="3787140"/>
          <a:ext cx="4930140" cy="16230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values from Online Engagement appear</a:t>
          </a:r>
          <a:r>
            <a:rPr lang="en-GB" sz="1100" baseline="0"/>
            <a:t> to be moderately skewed as their skew is less than -0.5 and a low kurtosis with a value some bit lower than 3. The z-values also show a distribution that is not normal, with 63.7% of the values being 1 away from the standard deviation, rather than 66.6%, as is the case with VLE clicks and registration. In addition to the frequency plot, we can assume that this data is not normally distributed and therefore if we would like more accurate test for our hypothesis when measuring keenness, it might be better if we choose another variable instead.</a:t>
          </a:r>
        </a:p>
        <a:p>
          <a:endParaRPr lang="en-GB" sz="1100"/>
        </a:p>
      </xdr:txBody>
    </xdr:sp>
    <xdr:clientData/>
  </xdr:twoCellAnchor>
  <xdr:twoCellAnchor>
    <xdr:from>
      <xdr:col>13</xdr:col>
      <xdr:colOff>426720</xdr:colOff>
      <xdr:row>17</xdr:row>
      <xdr:rowOff>22860</xdr:rowOff>
    </xdr:from>
    <xdr:to>
      <xdr:col>18</xdr:col>
      <xdr:colOff>91440</xdr:colOff>
      <xdr:row>19</xdr:row>
      <xdr:rowOff>160020</xdr:rowOff>
    </xdr:to>
    <xdr:sp macro="" textlink="">
      <xdr:nvSpPr>
        <xdr:cNvPr id="6" name="TextBox 5">
          <a:extLst>
            <a:ext uri="{FF2B5EF4-FFF2-40B4-BE49-F238E27FC236}">
              <a16:creationId xmlns:a16="http://schemas.microsoft.com/office/drawing/2014/main" id="{115AC96E-D8AB-421F-AF73-2E2646B12AD7}"/>
            </a:ext>
          </a:extLst>
        </xdr:cNvPr>
        <xdr:cNvSpPr txBox="1"/>
      </xdr:nvSpPr>
      <xdr:spPr>
        <a:xfrm>
          <a:off x="12397740" y="2948940"/>
          <a:ext cx="5859780" cy="50292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As the p-value from the F-test</a:t>
          </a:r>
          <a:r>
            <a:rPr lang="en-GB" sz="1100" baseline="0"/>
            <a:t> is smaller than 0.05, we can reject the null hypothesis and assume that early/late registration does affect the 'keenness' of the students.</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282545" cy="6068291"/>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E349BC9-A4E5-BB9C-7BD1-AD8768D5651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6.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CDC7D963-7DB1-BB6F-CFF3-8C9B0F17DEA5}"/>
            </a:ext>
          </a:extLst>
        </cdr:cNvPr>
        <cdr:cNvSpPr>
          <a:spLocks xmlns:a="http://schemas.openxmlformats.org/drawingml/2006/main" noTextEdit="1"/>
        </cdr:cNvSpPr>
      </cdr:nvSpPr>
      <cdr:spPr>
        <a:xfrm xmlns:a="http://schemas.openxmlformats.org/drawingml/2006/main">
          <a:off x="0" y="0"/>
          <a:ext cx="9282545" cy="6068291"/>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AC36FD09-8398-A6A2-7B31-8383D30AE38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8.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4370863A-3147-7F8A-3D36-98F35DD48467}"/>
            </a:ext>
          </a:extLst>
        </cdr:cNvPr>
        <cdr:cNvSpPr>
          <a:spLocks xmlns:a="http://schemas.openxmlformats.org/drawingml/2006/main" noTextEdit="1"/>
        </cdr:cNvSpPr>
      </cdr:nvSpPr>
      <cdr:spPr>
        <a:xfrm xmlns:a="http://schemas.openxmlformats.org/drawingml/2006/main">
          <a:off x="0" y="0"/>
          <a:ext cx="9285514" cy="6063343"/>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GB" sz="1100"/>
            <a:t>This chart isn't available in your version of Excel.
Editing this shape or saving this workbook into a different file format will permanently break the chart.</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85514" cy="6063343"/>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87136CD7-C067-4B90-A6AA-35E8AA713F1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mes Jones" refreshedDate="44983.829886689811" createdVersion="8" refreshedVersion="8" minRefreshableVersion="3" recordCount="964" xr:uid="{E36FD063-6BE9-42F0-AD42-38730D4A08A9}">
  <cacheSource type="worksheet">
    <worksheetSource ref="B1:B1048576" sheet="Contingency tables"/>
  </cacheSource>
  <cacheFields count="1">
    <cacheField name="Degree Classification" numFmtId="0">
      <sharedItems containsBlank="1" count="4">
        <s v="1st"/>
        <s v="2:2"/>
        <s v="2: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mes Jones" refreshedDate="44983.832766087966" createdVersion="8" refreshedVersion="8" minRefreshableVersion="3" recordCount="964" xr:uid="{1C4864C8-08BD-400E-BD05-847A4A59D928}">
  <cacheSource type="worksheet">
    <worksheetSource ref="D1:D1048576" sheet="Contingency tables"/>
  </cacheSource>
  <cacheFields count="1">
    <cacheField name="Degree Classification" numFmtId="0">
      <sharedItems containsBlank="1" count="4">
        <s v="1st"/>
        <s v="2:1"/>
        <s v="2:2"/>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mes Jones" refreshedDate="44983.833283564818" createdVersion="8" refreshedVersion="8" minRefreshableVersion="3" recordCount="964" xr:uid="{12F89AA4-5EE5-4E2A-9EA1-1CF5DC0648E0}">
  <cacheSource type="worksheet">
    <worksheetSource ref="F1:F1048576" sheet="Contingency tables"/>
  </cacheSource>
  <cacheFields count="1">
    <cacheField name="Degree Classification" numFmtId="0">
      <sharedItems containsBlank="1" count="4">
        <s v="1st"/>
        <s v="2:1"/>
        <s v="2:2"/>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4">
  <r>
    <x v="0"/>
  </r>
  <r>
    <x v="0"/>
  </r>
  <r>
    <x v="0"/>
  </r>
  <r>
    <x v="0"/>
  </r>
  <r>
    <x v="1"/>
  </r>
  <r>
    <x v="2"/>
  </r>
  <r>
    <x v="0"/>
  </r>
  <r>
    <x v="0"/>
  </r>
  <r>
    <x v="0"/>
  </r>
  <r>
    <x v="0"/>
  </r>
  <r>
    <x v="0"/>
  </r>
  <r>
    <x v="0"/>
  </r>
  <r>
    <x v="0"/>
  </r>
  <r>
    <x v="2"/>
  </r>
  <r>
    <x v="2"/>
  </r>
  <r>
    <x v="0"/>
  </r>
  <r>
    <x v="0"/>
  </r>
  <r>
    <x v="0"/>
  </r>
  <r>
    <x v="2"/>
  </r>
  <r>
    <x v="2"/>
  </r>
  <r>
    <x v="0"/>
  </r>
  <r>
    <x v="0"/>
  </r>
  <r>
    <x v="2"/>
  </r>
  <r>
    <x v="2"/>
  </r>
  <r>
    <x v="1"/>
  </r>
  <r>
    <x v="0"/>
  </r>
  <r>
    <x v="2"/>
  </r>
  <r>
    <x v="2"/>
  </r>
  <r>
    <x v="0"/>
  </r>
  <r>
    <x v="1"/>
  </r>
  <r>
    <x v="0"/>
  </r>
  <r>
    <x v="1"/>
  </r>
  <r>
    <x v="0"/>
  </r>
  <r>
    <x v="0"/>
  </r>
  <r>
    <x v="1"/>
  </r>
  <r>
    <x v="0"/>
  </r>
  <r>
    <x v="1"/>
  </r>
  <r>
    <x v="0"/>
  </r>
  <r>
    <x v="0"/>
  </r>
  <r>
    <x v="2"/>
  </r>
  <r>
    <x v="0"/>
  </r>
  <r>
    <x v="2"/>
  </r>
  <r>
    <x v="0"/>
  </r>
  <r>
    <x v="0"/>
  </r>
  <r>
    <x v="0"/>
  </r>
  <r>
    <x v="0"/>
  </r>
  <r>
    <x v="1"/>
  </r>
  <r>
    <x v="0"/>
  </r>
  <r>
    <x v="1"/>
  </r>
  <r>
    <x v="0"/>
  </r>
  <r>
    <x v="0"/>
  </r>
  <r>
    <x v="0"/>
  </r>
  <r>
    <x v="0"/>
  </r>
  <r>
    <x v="0"/>
  </r>
  <r>
    <x v="2"/>
  </r>
  <r>
    <x v="0"/>
  </r>
  <r>
    <x v="2"/>
  </r>
  <r>
    <x v="0"/>
  </r>
  <r>
    <x v="2"/>
  </r>
  <r>
    <x v="0"/>
  </r>
  <r>
    <x v="0"/>
  </r>
  <r>
    <x v="0"/>
  </r>
  <r>
    <x v="0"/>
  </r>
  <r>
    <x v="0"/>
  </r>
  <r>
    <x v="0"/>
  </r>
  <r>
    <x v="0"/>
  </r>
  <r>
    <x v="0"/>
  </r>
  <r>
    <x v="0"/>
  </r>
  <r>
    <x v="0"/>
  </r>
  <r>
    <x v="2"/>
  </r>
  <r>
    <x v="0"/>
  </r>
  <r>
    <x v="2"/>
  </r>
  <r>
    <x v="1"/>
  </r>
  <r>
    <x v="2"/>
  </r>
  <r>
    <x v="0"/>
  </r>
  <r>
    <x v="0"/>
  </r>
  <r>
    <x v="0"/>
  </r>
  <r>
    <x v="0"/>
  </r>
  <r>
    <x v="0"/>
  </r>
  <r>
    <x v="0"/>
  </r>
  <r>
    <x v="1"/>
  </r>
  <r>
    <x v="2"/>
  </r>
  <r>
    <x v="0"/>
  </r>
  <r>
    <x v="0"/>
  </r>
  <r>
    <x v="0"/>
  </r>
  <r>
    <x v="2"/>
  </r>
  <r>
    <x v="2"/>
  </r>
  <r>
    <x v="0"/>
  </r>
  <r>
    <x v="0"/>
  </r>
  <r>
    <x v="2"/>
  </r>
  <r>
    <x v="0"/>
  </r>
  <r>
    <x v="0"/>
  </r>
  <r>
    <x v="2"/>
  </r>
  <r>
    <x v="0"/>
  </r>
  <r>
    <x v="0"/>
  </r>
  <r>
    <x v="0"/>
  </r>
  <r>
    <x v="0"/>
  </r>
  <r>
    <x v="0"/>
  </r>
  <r>
    <x v="0"/>
  </r>
  <r>
    <x v="0"/>
  </r>
  <r>
    <x v="0"/>
  </r>
  <r>
    <x v="0"/>
  </r>
  <r>
    <x v="0"/>
  </r>
  <r>
    <x v="0"/>
  </r>
  <r>
    <x v="0"/>
  </r>
  <r>
    <x v="0"/>
  </r>
  <r>
    <x v="0"/>
  </r>
  <r>
    <x v="0"/>
  </r>
  <r>
    <x v="2"/>
  </r>
  <r>
    <x v="0"/>
  </r>
  <r>
    <x v="0"/>
  </r>
  <r>
    <x v="2"/>
  </r>
  <r>
    <x v="0"/>
  </r>
  <r>
    <x v="2"/>
  </r>
  <r>
    <x v="2"/>
  </r>
  <r>
    <x v="2"/>
  </r>
  <r>
    <x v="0"/>
  </r>
  <r>
    <x v="2"/>
  </r>
  <r>
    <x v="0"/>
  </r>
  <r>
    <x v="0"/>
  </r>
  <r>
    <x v="2"/>
  </r>
  <r>
    <x v="0"/>
  </r>
  <r>
    <x v="2"/>
  </r>
  <r>
    <x v="0"/>
  </r>
  <r>
    <x v="1"/>
  </r>
  <r>
    <x v="0"/>
  </r>
  <r>
    <x v="2"/>
  </r>
  <r>
    <x v="0"/>
  </r>
  <r>
    <x v="0"/>
  </r>
  <r>
    <x v="0"/>
  </r>
  <r>
    <x v="0"/>
  </r>
  <r>
    <x v="0"/>
  </r>
  <r>
    <x v="0"/>
  </r>
  <r>
    <x v="2"/>
  </r>
  <r>
    <x v="2"/>
  </r>
  <r>
    <x v="0"/>
  </r>
  <r>
    <x v="0"/>
  </r>
  <r>
    <x v="1"/>
  </r>
  <r>
    <x v="2"/>
  </r>
  <r>
    <x v="0"/>
  </r>
  <r>
    <x v="2"/>
  </r>
  <r>
    <x v="2"/>
  </r>
  <r>
    <x v="1"/>
  </r>
  <r>
    <x v="0"/>
  </r>
  <r>
    <x v="2"/>
  </r>
  <r>
    <x v="0"/>
  </r>
  <r>
    <x v="2"/>
  </r>
  <r>
    <x v="0"/>
  </r>
  <r>
    <x v="0"/>
  </r>
  <r>
    <x v="2"/>
  </r>
  <r>
    <x v="2"/>
  </r>
  <r>
    <x v="0"/>
  </r>
  <r>
    <x v="1"/>
  </r>
  <r>
    <x v="0"/>
  </r>
  <r>
    <x v="0"/>
  </r>
  <r>
    <x v="1"/>
  </r>
  <r>
    <x v="2"/>
  </r>
  <r>
    <x v="1"/>
  </r>
  <r>
    <x v="1"/>
  </r>
  <r>
    <x v="0"/>
  </r>
  <r>
    <x v="2"/>
  </r>
  <r>
    <x v="0"/>
  </r>
  <r>
    <x v="2"/>
  </r>
  <r>
    <x v="0"/>
  </r>
  <r>
    <x v="0"/>
  </r>
  <r>
    <x v="2"/>
  </r>
  <r>
    <x v="1"/>
  </r>
  <r>
    <x v="0"/>
  </r>
  <r>
    <x v="0"/>
  </r>
  <r>
    <x v="0"/>
  </r>
  <r>
    <x v="2"/>
  </r>
  <r>
    <x v="0"/>
  </r>
  <r>
    <x v="0"/>
  </r>
  <r>
    <x v="2"/>
  </r>
  <r>
    <x v="0"/>
  </r>
  <r>
    <x v="1"/>
  </r>
  <r>
    <x v="2"/>
  </r>
  <r>
    <x v="0"/>
  </r>
  <r>
    <x v="0"/>
  </r>
  <r>
    <x v="0"/>
  </r>
  <r>
    <x v="2"/>
  </r>
  <r>
    <x v="0"/>
  </r>
  <r>
    <x v="2"/>
  </r>
  <r>
    <x v="2"/>
  </r>
  <r>
    <x v="1"/>
  </r>
  <r>
    <x v="0"/>
  </r>
  <r>
    <x v="0"/>
  </r>
  <r>
    <x v="0"/>
  </r>
  <r>
    <x v="2"/>
  </r>
  <r>
    <x v="0"/>
  </r>
  <r>
    <x v="2"/>
  </r>
  <r>
    <x v="0"/>
  </r>
  <r>
    <x v="2"/>
  </r>
  <r>
    <x v="0"/>
  </r>
  <r>
    <x v="2"/>
  </r>
  <r>
    <x v="1"/>
  </r>
  <r>
    <x v="2"/>
  </r>
  <r>
    <x v="2"/>
  </r>
  <r>
    <x v="1"/>
  </r>
  <r>
    <x v="0"/>
  </r>
  <r>
    <x v="0"/>
  </r>
  <r>
    <x v="2"/>
  </r>
  <r>
    <x v="0"/>
  </r>
  <r>
    <x v="0"/>
  </r>
  <r>
    <x v="0"/>
  </r>
  <r>
    <x v="0"/>
  </r>
  <r>
    <x v="0"/>
  </r>
  <r>
    <x v="0"/>
  </r>
  <r>
    <x v="0"/>
  </r>
  <r>
    <x v="0"/>
  </r>
  <r>
    <x v="0"/>
  </r>
  <r>
    <x v="0"/>
  </r>
  <r>
    <x v="0"/>
  </r>
  <r>
    <x v="0"/>
  </r>
  <r>
    <x v="0"/>
  </r>
  <r>
    <x v="2"/>
  </r>
  <r>
    <x v="0"/>
  </r>
  <r>
    <x v="2"/>
  </r>
  <r>
    <x v="0"/>
  </r>
  <r>
    <x v="0"/>
  </r>
  <r>
    <x v="0"/>
  </r>
  <r>
    <x v="2"/>
  </r>
  <r>
    <x v="0"/>
  </r>
  <r>
    <x v="1"/>
  </r>
  <r>
    <x v="0"/>
  </r>
  <r>
    <x v="2"/>
  </r>
  <r>
    <x v="1"/>
  </r>
  <r>
    <x v="2"/>
  </r>
  <r>
    <x v="0"/>
  </r>
  <r>
    <x v="0"/>
  </r>
  <r>
    <x v="2"/>
  </r>
  <r>
    <x v="2"/>
  </r>
  <r>
    <x v="0"/>
  </r>
  <r>
    <x v="0"/>
  </r>
  <r>
    <x v="2"/>
  </r>
  <r>
    <x v="0"/>
  </r>
  <r>
    <x v="0"/>
  </r>
  <r>
    <x v="0"/>
  </r>
  <r>
    <x v="2"/>
  </r>
  <r>
    <x v="2"/>
  </r>
  <r>
    <x v="0"/>
  </r>
  <r>
    <x v="2"/>
  </r>
  <r>
    <x v="2"/>
  </r>
  <r>
    <x v="1"/>
  </r>
  <r>
    <x v="0"/>
  </r>
  <r>
    <x v="2"/>
  </r>
  <r>
    <x v="2"/>
  </r>
  <r>
    <x v="2"/>
  </r>
  <r>
    <x v="0"/>
  </r>
  <r>
    <x v="0"/>
  </r>
  <r>
    <x v="0"/>
  </r>
  <r>
    <x v="0"/>
  </r>
  <r>
    <x v="2"/>
  </r>
  <r>
    <x v="0"/>
  </r>
  <r>
    <x v="2"/>
  </r>
  <r>
    <x v="0"/>
  </r>
  <r>
    <x v="2"/>
  </r>
  <r>
    <x v="0"/>
  </r>
  <r>
    <x v="0"/>
  </r>
  <r>
    <x v="2"/>
  </r>
  <r>
    <x v="2"/>
  </r>
  <r>
    <x v="0"/>
  </r>
  <r>
    <x v="0"/>
  </r>
  <r>
    <x v="0"/>
  </r>
  <r>
    <x v="2"/>
  </r>
  <r>
    <x v="2"/>
  </r>
  <r>
    <x v="0"/>
  </r>
  <r>
    <x v="0"/>
  </r>
  <r>
    <x v="2"/>
  </r>
  <r>
    <x v="0"/>
  </r>
  <r>
    <x v="2"/>
  </r>
  <r>
    <x v="0"/>
  </r>
  <r>
    <x v="1"/>
  </r>
  <r>
    <x v="2"/>
  </r>
  <r>
    <x v="2"/>
  </r>
  <r>
    <x v="1"/>
  </r>
  <r>
    <x v="2"/>
  </r>
  <r>
    <x v="0"/>
  </r>
  <r>
    <x v="2"/>
  </r>
  <r>
    <x v="2"/>
  </r>
  <r>
    <x v="2"/>
  </r>
  <r>
    <x v="1"/>
  </r>
  <r>
    <x v="0"/>
  </r>
  <r>
    <x v="0"/>
  </r>
  <r>
    <x v="2"/>
  </r>
  <r>
    <x v="0"/>
  </r>
  <r>
    <x v="2"/>
  </r>
  <r>
    <x v="2"/>
  </r>
  <r>
    <x v="2"/>
  </r>
  <r>
    <x v="2"/>
  </r>
  <r>
    <x v="2"/>
  </r>
  <r>
    <x v="2"/>
  </r>
  <r>
    <x v="0"/>
  </r>
  <r>
    <x v="0"/>
  </r>
  <r>
    <x v="0"/>
  </r>
  <r>
    <x v="0"/>
  </r>
  <r>
    <x v="2"/>
  </r>
  <r>
    <x v="2"/>
  </r>
  <r>
    <x v="1"/>
  </r>
  <r>
    <x v="2"/>
  </r>
  <r>
    <x v="0"/>
  </r>
  <r>
    <x v="2"/>
  </r>
  <r>
    <x v="0"/>
  </r>
  <r>
    <x v="2"/>
  </r>
  <r>
    <x v="2"/>
  </r>
  <r>
    <x v="2"/>
  </r>
  <r>
    <x v="2"/>
  </r>
  <r>
    <x v="1"/>
  </r>
  <r>
    <x v="2"/>
  </r>
  <r>
    <x v="1"/>
  </r>
  <r>
    <x v="0"/>
  </r>
  <r>
    <x v="2"/>
  </r>
  <r>
    <x v="0"/>
  </r>
  <r>
    <x v="2"/>
  </r>
  <r>
    <x v="2"/>
  </r>
  <r>
    <x v="2"/>
  </r>
  <r>
    <x v="2"/>
  </r>
  <r>
    <x v="2"/>
  </r>
  <r>
    <x v="0"/>
  </r>
  <r>
    <x v="2"/>
  </r>
  <r>
    <x v="2"/>
  </r>
  <r>
    <x v="2"/>
  </r>
  <r>
    <x v="0"/>
  </r>
  <r>
    <x v="0"/>
  </r>
  <r>
    <x v="1"/>
  </r>
  <r>
    <x v="2"/>
  </r>
  <r>
    <x v="0"/>
  </r>
  <r>
    <x v="0"/>
  </r>
  <r>
    <x v="0"/>
  </r>
  <r>
    <x v="2"/>
  </r>
  <r>
    <x v="0"/>
  </r>
  <r>
    <x v="0"/>
  </r>
  <r>
    <x v="2"/>
  </r>
  <r>
    <x v="1"/>
  </r>
  <r>
    <x v="0"/>
  </r>
  <r>
    <x v="2"/>
  </r>
  <r>
    <x v="0"/>
  </r>
  <r>
    <x v="2"/>
  </r>
  <r>
    <x v="2"/>
  </r>
  <r>
    <x v="0"/>
  </r>
  <r>
    <x v="0"/>
  </r>
  <r>
    <x v="0"/>
  </r>
  <r>
    <x v="0"/>
  </r>
  <r>
    <x v="2"/>
  </r>
  <r>
    <x v="2"/>
  </r>
  <r>
    <x v="2"/>
  </r>
  <r>
    <x v="1"/>
  </r>
  <r>
    <x v="2"/>
  </r>
  <r>
    <x v="2"/>
  </r>
  <r>
    <x v="0"/>
  </r>
  <r>
    <x v="0"/>
  </r>
  <r>
    <x v="2"/>
  </r>
  <r>
    <x v="0"/>
  </r>
  <r>
    <x v="0"/>
  </r>
  <r>
    <x v="0"/>
  </r>
  <r>
    <x v="2"/>
  </r>
  <r>
    <x v="0"/>
  </r>
  <r>
    <x v="2"/>
  </r>
  <r>
    <x v="1"/>
  </r>
  <r>
    <x v="2"/>
  </r>
  <r>
    <x v="2"/>
  </r>
  <r>
    <x v="0"/>
  </r>
  <r>
    <x v="2"/>
  </r>
  <r>
    <x v="2"/>
  </r>
  <r>
    <x v="2"/>
  </r>
  <r>
    <x v="2"/>
  </r>
  <r>
    <x v="2"/>
  </r>
  <r>
    <x v="2"/>
  </r>
  <r>
    <x v="0"/>
  </r>
  <r>
    <x v="2"/>
  </r>
  <r>
    <x v="1"/>
  </r>
  <r>
    <x v="0"/>
  </r>
  <r>
    <x v="2"/>
  </r>
  <r>
    <x v="0"/>
  </r>
  <r>
    <x v="2"/>
  </r>
  <r>
    <x v="1"/>
  </r>
  <r>
    <x v="2"/>
  </r>
  <r>
    <x v="0"/>
  </r>
  <r>
    <x v="0"/>
  </r>
  <r>
    <x v="0"/>
  </r>
  <r>
    <x v="0"/>
  </r>
  <r>
    <x v="0"/>
  </r>
  <r>
    <x v="2"/>
  </r>
  <r>
    <x v="0"/>
  </r>
  <r>
    <x v="2"/>
  </r>
  <r>
    <x v="1"/>
  </r>
  <r>
    <x v="2"/>
  </r>
  <r>
    <x v="0"/>
  </r>
  <r>
    <x v="2"/>
  </r>
  <r>
    <x v="2"/>
  </r>
  <r>
    <x v="0"/>
  </r>
  <r>
    <x v="2"/>
  </r>
  <r>
    <x v="0"/>
  </r>
  <r>
    <x v="2"/>
  </r>
  <r>
    <x v="2"/>
  </r>
  <r>
    <x v="0"/>
  </r>
  <r>
    <x v="0"/>
  </r>
  <r>
    <x v="2"/>
  </r>
  <r>
    <x v="0"/>
  </r>
  <r>
    <x v="2"/>
  </r>
  <r>
    <x v="2"/>
  </r>
  <r>
    <x v="1"/>
  </r>
  <r>
    <x v="0"/>
  </r>
  <r>
    <x v="1"/>
  </r>
  <r>
    <x v="2"/>
  </r>
  <r>
    <x v="0"/>
  </r>
  <r>
    <x v="2"/>
  </r>
  <r>
    <x v="2"/>
  </r>
  <r>
    <x v="2"/>
  </r>
  <r>
    <x v="2"/>
  </r>
  <r>
    <x v="0"/>
  </r>
  <r>
    <x v="0"/>
  </r>
  <r>
    <x v="2"/>
  </r>
  <r>
    <x v="0"/>
  </r>
  <r>
    <x v="0"/>
  </r>
  <r>
    <x v="2"/>
  </r>
  <r>
    <x v="2"/>
  </r>
  <r>
    <x v="2"/>
  </r>
  <r>
    <x v="2"/>
  </r>
  <r>
    <x v="1"/>
  </r>
  <r>
    <x v="2"/>
  </r>
  <r>
    <x v="0"/>
  </r>
  <r>
    <x v="0"/>
  </r>
  <r>
    <x v="2"/>
  </r>
  <r>
    <x v="0"/>
  </r>
  <r>
    <x v="1"/>
  </r>
  <r>
    <x v="2"/>
  </r>
  <r>
    <x v="2"/>
  </r>
  <r>
    <x v="0"/>
  </r>
  <r>
    <x v="1"/>
  </r>
  <r>
    <x v="2"/>
  </r>
  <r>
    <x v="0"/>
  </r>
  <r>
    <x v="2"/>
  </r>
  <r>
    <x v="0"/>
  </r>
  <r>
    <x v="1"/>
  </r>
  <r>
    <x v="1"/>
  </r>
  <r>
    <x v="1"/>
  </r>
  <r>
    <x v="1"/>
  </r>
  <r>
    <x v="0"/>
  </r>
  <r>
    <x v="1"/>
  </r>
  <r>
    <x v="2"/>
  </r>
  <r>
    <x v="0"/>
  </r>
  <r>
    <x v="2"/>
  </r>
  <r>
    <x v="0"/>
  </r>
  <r>
    <x v="0"/>
  </r>
  <r>
    <x v="2"/>
  </r>
  <r>
    <x v="2"/>
  </r>
  <r>
    <x v="0"/>
  </r>
  <r>
    <x v="0"/>
  </r>
  <r>
    <x v="2"/>
  </r>
  <r>
    <x v="0"/>
  </r>
  <r>
    <x v="0"/>
  </r>
  <r>
    <x v="2"/>
  </r>
  <r>
    <x v="0"/>
  </r>
  <r>
    <x v="0"/>
  </r>
  <r>
    <x v="2"/>
  </r>
  <r>
    <x v="0"/>
  </r>
  <r>
    <x v="2"/>
  </r>
  <r>
    <x v="2"/>
  </r>
  <r>
    <x v="2"/>
  </r>
  <r>
    <x v="2"/>
  </r>
  <r>
    <x v="1"/>
  </r>
  <r>
    <x v="0"/>
  </r>
  <r>
    <x v="0"/>
  </r>
  <r>
    <x v="2"/>
  </r>
  <r>
    <x v="1"/>
  </r>
  <r>
    <x v="1"/>
  </r>
  <r>
    <x v="2"/>
  </r>
  <r>
    <x v="2"/>
  </r>
  <r>
    <x v="0"/>
  </r>
  <r>
    <x v="2"/>
  </r>
  <r>
    <x v="0"/>
  </r>
  <r>
    <x v="0"/>
  </r>
  <r>
    <x v="0"/>
  </r>
  <r>
    <x v="0"/>
  </r>
  <r>
    <x v="2"/>
  </r>
  <r>
    <x v="0"/>
  </r>
  <r>
    <x v="0"/>
  </r>
  <r>
    <x v="2"/>
  </r>
  <r>
    <x v="0"/>
  </r>
  <r>
    <x v="0"/>
  </r>
  <r>
    <x v="2"/>
  </r>
  <r>
    <x v="2"/>
  </r>
  <r>
    <x v="0"/>
  </r>
  <r>
    <x v="2"/>
  </r>
  <r>
    <x v="0"/>
  </r>
  <r>
    <x v="2"/>
  </r>
  <r>
    <x v="0"/>
  </r>
  <r>
    <x v="2"/>
  </r>
  <r>
    <x v="0"/>
  </r>
  <r>
    <x v="2"/>
  </r>
  <r>
    <x v="0"/>
  </r>
  <r>
    <x v="2"/>
  </r>
  <r>
    <x v="0"/>
  </r>
  <r>
    <x v="0"/>
  </r>
  <r>
    <x v="2"/>
  </r>
  <r>
    <x v="2"/>
  </r>
  <r>
    <x v="2"/>
  </r>
  <r>
    <x v="2"/>
  </r>
  <r>
    <x v="2"/>
  </r>
  <r>
    <x v="2"/>
  </r>
  <r>
    <x v="2"/>
  </r>
  <r>
    <x v="2"/>
  </r>
  <r>
    <x v="2"/>
  </r>
  <r>
    <x v="0"/>
  </r>
  <r>
    <x v="1"/>
  </r>
  <r>
    <x v="2"/>
  </r>
  <r>
    <x v="0"/>
  </r>
  <r>
    <x v="0"/>
  </r>
  <r>
    <x v="2"/>
  </r>
  <r>
    <x v="0"/>
  </r>
  <r>
    <x v="0"/>
  </r>
  <r>
    <x v="0"/>
  </r>
  <r>
    <x v="0"/>
  </r>
  <r>
    <x v="2"/>
  </r>
  <r>
    <x v="2"/>
  </r>
  <r>
    <x v="2"/>
  </r>
  <r>
    <x v="2"/>
  </r>
  <r>
    <x v="2"/>
  </r>
  <r>
    <x v="0"/>
  </r>
  <r>
    <x v="0"/>
  </r>
  <r>
    <x v="0"/>
  </r>
  <r>
    <x v="0"/>
  </r>
  <r>
    <x v="0"/>
  </r>
  <r>
    <x v="0"/>
  </r>
  <r>
    <x v="0"/>
  </r>
  <r>
    <x v="2"/>
  </r>
  <r>
    <x v="2"/>
  </r>
  <r>
    <x v="0"/>
  </r>
  <r>
    <x v="0"/>
  </r>
  <r>
    <x v="0"/>
  </r>
  <r>
    <x v="2"/>
  </r>
  <r>
    <x v="0"/>
  </r>
  <r>
    <x v="2"/>
  </r>
  <r>
    <x v="2"/>
  </r>
  <r>
    <x v="2"/>
  </r>
  <r>
    <x v="2"/>
  </r>
  <r>
    <x v="0"/>
  </r>
  <r>
    <x v="0"/>
  </r>
  <r>
    <x v="0"/>
  </r>
  <r>
    <x v="2"/>
  </r>
  <r>
    <x v="0"/>
  </r>
  <r>
    <x v="2"/>
  </r>
  <r>
    <x v="0"/>
  </r>
  <r>
    <x v="0"/>
  </r>
  <r>
    <x v="2"/>
  </r>
  <r>
    <x v="0"/>
  </r>
  <r>
    <x v="2"/>
  </r>
  <r>
    <x v="2"/>
  </r>
  <r>
    <x v="0"/>
  </r>
  <r>
    <x v="0"/>
  </r>
  <r>
    <x v="0"/>
  </r>
  <r>
    <x v="2"/>
  </r>
  <r>
    <x v="2"/>
  </r>
  <r>
    <x v="2"/>
  </r>
  <r>
    <x v="2"/>
  </r>
  <r>
    <x v="2"/>
  </r>
  <r>
    <x v="0"/>
  </r>
  <r>
    <x v="2"/>
  </r>
  <r>
    <x v="2"/>
  </r>
  <r>
    <x v="2"/>
  </r>
  <r>
    <x v="2"/>
  </r>
  <r>
    <x v="2"/>
  </r>
  <r>
    <x v="0"/>
  </r>
  <r>
    <x v="0"/>
  </r>
  <r>
    <x v="0"/>
  </r>
  <r>
    <x v="2"/>
  </r>
  <r>
    <x v="2"/>
  </r>
  <r>
    <x v="2"/>
  </r>
  <r>
    <x v="2"/>
  </r>
  <r>
    <x v="0"/>
  </r>
  <r>
    <x v="2"/>
  </r>
  <r>
    <x v="2"/>
  </r>
  <r>
    <x v="2"/>
  </r>
  <r>
    <x v="2"/>
  </r>
  <r>
    <x v="0"/>
  </r>
  <r>
    <x v="1"/>
  </r>
  <r>
    <x v="0"/>
  </r>
  <r>
    <x v="2"/>
  </r>
  <r>
    <x v="2"/>
  </r>
  <r>
    <x v="1"/>
  </r>
  <r>
    <x v="2"/>
  </r>
  <r>
    <x v="2"/>
  </r>
  <r>
    <x v="1"/>
  </r>
  <r>
    <x v="2"/>
  </r>
  <r>
    <x v="1"/>
  </r>
  <r>
    <x v="0"/>
  </r>
  <r>
    <x v="0"/>
  </r>
  <r>
    <x v="2"/>
  </r>
  <r>
    <x v="2"/>
  </r>
  <r>
    <x v="0"/>
  </r>
  <r>
    <x v="2"/>
  </r>
  <r>
    <x v="0"/>
  </r>
  <r>
    <x v="2"/>
  </r>
  <r>
    <x v="0"/>
  </r>
  <r>
    <x v="0"/>
  </r>
  <r>
    <x v="0"/>
  </r>
  <r>
    <x v="2"/>
  </r>
  <r>
    <x v="2"/>
  </r>
  <r>
    <x v="0"/>
  </r>
  <r>
    <x v="0"/>
  </r>
  <r>
    <x v="1"/>
  </r>
  <r>
    <x v="2"/>
  </r>
  <r>
    <x v="2"/>
  </r>
  <r>
    <x v="2"/>
  </r>
  <r>
    <x v="2"/>
  </r>
  <r>
    <x v="2"/>
  </r>
  <r>
    <x v="0"/>
  </r>
  <r>
    <x v="2"/>
  </r>
  <r>
    <x v="2"/>
  </r>
  <r>
    <x v="1"/>
  </r>
  <r>
    <x v="2"/>
  </r>
  <r>
    <x v="2"/>
  </r>
  <r>
    <x v="0"/>
  </r>
  <r>
    <x v="1"/>
  </r>
  <r>
    <x v="1"/>
  </r>
  <r>
    <x v="0"/>
  </r>
  <r>
    <x v="2"/>
  </r>
  <r>
    <x v="1"/>
  </r>
  <r>
    <x v="2"/>
  </r>
  <r>
    <x v="0"/>
  </r>
  <r>
    <x v="1"/>
  </r>
  <r>
    <x v="2"/>
  </r>
  <r>
    <x v="0"/>
  </r>
  <r>
    <x v="0"/>
  </r>
  <r>
    <x v="0"/>
  </r>
  <r>
    <x v="2"/>
  </r>
  <r>
    <x v="2"/>
  </r>
  <r>
    <x v="0"/>
  </r>
  <r>
    <x v="2"/>
  </r>
  <r>
    <x v="1"/>
  </r>
  <r>
    <x v="2"/>
  </r>
  <r>
    <x v="0"/>
  </r>
  <r>
    <x v="1"/>
  </r>
  <r>
    <x v="0"/>
  </r>
  <r>
    <x v="0"/>
  </r>
  <r>
    <x v="2"/>
  </r>
  <r>
    <x v="1"/>
  </r>
  <r>
    <x v="2"/>
  </r>
  <r>
    <x v="2"/>
  </r>
  <r>
    <x v="1"/>
  </r>
  <r>
    <x v="0"/>
  </r>
  <r>
    <x v="1"/>
  </r>
  <r>
    <x v="0"/>
  </r>
  <r>
    <x v="2"/>
  </r>
  <r>
    <x v="0"/>
  </r>
  <r>
    <x v="2"/>
  </r>
  <r>
    <x v="0"/>
  </r>
  <r>
    <x v="2"/>
  </r>
  <r>
    <x v="2"/>
  </r>
  <r>
    <x v="1"/>
  </r>
  <r>
    <x v="1"/>
  </r>
  <r>
    <x v="0"/>
  </r>
  <r>
    <x v="0"/>
  </r>
  <r>
    <x v="1"/>
  </r>
  <r>
    <x v="1"/>
  </r>
  <r>
    <x v="2"/>
  </r>
  <r>
    <x v="2"/>
  </r>
  <r>
    <x v="0"/>
  </r>
  <r>
    <x v="2"/>
  </r>
  <r>
    <x v="1"/>
  </r>
  <r>
    <x v="1"/>
  </r>
  <r>
    <x v="2"/>
  </r>
  <r>
    <x v="2"/>
  </r>
  <r>
    <x v="2"/>
  </r>
  <r>
    <x v="2"/>
  </r>
  <r>
    <x v="2"/>
  </r>
  <r>
    <x v="2"/>
  </r>
  <r>
    <x v="2"/>
  </r>
  <r>
    <x v="2"/>
  </r>
  <r>
    <x v="2"/>
  </r>
  <r>
    <x v="2"/>
  </r>
  <r>
    <x v="1"/>
  </r>
  <r>
    <x v="1"/>
  </r>
  <r>
    <x v="0"/>
  </r>
  <r>
    <x v="0"/>
  </r>
  <r>
    <x v="2"/>
  </r>
  <r>
    <x v="2"/>
  </r>
  <r>
    <x v="1"/>
  </r>
  <r>
    <x v="0"/>
  </r>
  <r>
    <x v="0"/>
  </r>
  <r>
    <x v="2"/>
  </r>
  <r>
    <x v="1"/>
  </r>
  <r>
    <x v="2"/>
  </r>
  <r>
    <x v="2"/>
  </r>
  <r>
    <x v="2"/>
  </r>
  <r>
    <x v="1"/>
  </r>
  <r>
    <x v="2"/>
  </r>
  <r>
    <x v="0"/>
  </r>
  <r>
    <x v="2"/>
  </r>
  <r>
    <x v="2"/>
  </r>
  <r>
    <x v="2"/>
  </r>
  <r>
    <x v="2"/>
  </r>
  <r>
    <x v="2"/>
  </r>
  <r>
    <x v="1"/>
  </r>
  <r>
    <x v="0"/>
  </r>
  <r>
    <x v="1"/>
  </r>
  <r>
    <x v="2"/>
  </r>
  <r>
    <x v="0"/>
  </r>
  <r>
    <x v="0"/>
  </r>
  <r>
    <x v="0"/>
  </r>
  <r>
    <x v="2"/>
  </r>
  <r>
    <x v="0"/>
  </r>
  <r>
    <x v="1"/>
  </r>
  <r>
    <x v="2"/>
  </r>
  <r>
    <x v="2"/>
  </r>
  <r>
    <x v="2"/>
  </r>
  <r>
    <x v="2"/>
  </r>
  <r>
    <x v="2"/>
  </r>
  <r>
    <x v="2"/>
  </r>
  <r>
    <x v="0"/>
  </r>
  <r>
    <x v="2"/>
  </r>
  <r>
    <x v="1"/>
  </r>
  <r>
    <x v="1"/>
  </r>
  <r>
    <x v="0"/>
  </r>
  <r>
    <x v="2"/>
  </r>
  <r>
    <x v="2"/>
  </r>
  <r>
    <x v="0"/>
  </r>
  <r>
    <x v="2"/>
  </r>
  <r>
    <x v="0"/>
  </r>
  <r>
    <x v="2"/>
  </r>
  <r>
    <x v="2"/>
  </r>
  <r>
    <x v="1"/>
  </r>
  <r>
    <x v="1"/>
  </r>
  <r>
    <x v="0"/>
  </r>
  <r>
    <x v="1"/>
  </r>
  <r>
    <x v="1"/>
  </r>
  <r>
    <x v="2"/>
  </r>
  <r>
    <x v="1"/>
  </r>
  <r>
    <x v="1"/>
  </r>
  <r>
    <x v="1"/>
  </r>
  <r>
    <x v="0"/>
  </r>
  <r>
    <x v="0"/>
  </r>
  <r>
    <x v="2"/>
  </r>
  <r>
    <x v="0"/>
  </r>
  <r>
    <x v="2"/>
  </r>
  <r>
    <x v="0"/>
  </r>
  <r>
    <x v="2"/>
  </r>
  <r>
    <x v="0"/>
  </r>
  <r>
    <x v="2"/>
  </r>
  <r>
    <x v="0"/>
  </r>
  <r>
    <x v="2"/>
  </r>
  <r>
    <x v="1"/>
  </r>
  <r>
    <x v="2"/>
  </r>
  <r>
    <x v="2"/>
  </r>
  <r>
    <x v="2"/>
  </r>
  <r>
    <x v="2"/>
  </r>
  <r>
    <x v="2"/>
  </r>
  <r>
    <x v="2"/>
  </r>
  <r>
    <x v="2"/>
  </r>
  <r>
    <x v="2"/>
  </r>
  <r>
    <x v="1"/>
  </r>
  <r>
    <x v="2"/>
  </r>
  <r>
    <x v="2"/>
  </r>
  <r>
    <x v="1"/>
  </r>
  <r>
    <x v="1"/>
  </r>
  <r>
    <x v="2"/>
  </r>
  <r>
    <x v="2"/>
  </r>
  <r>
    <x v="2"/>
  </r>
  <r>
    <x v="2"/>
  </r>
  <r>
    <x v="2"/>
  </r>
  <r>
    <x v="0"/>
  </r>
  <r>
    <x v="0"/>
  </r>
  <r>
    <x v="1"/>
  </r>
  <r>
    <x v="1"/>
  </r>
  <r>
    <x v="2"/>
  </r>
  <r>
    <x v="2"/>
  </r>
  <r>
    <x v="1"/>
  </r>
  <r>
    <x v="2"/>
  </r>
  <r>
    <x v="1"/>
  </r>
  <r>
    <x v="2"/>
  </r>
  <r>
    <x v="0"/>
  </r>
  <r>
    <x v="1"/>
  </r>
  <r>
    <x v="2"/>
  </r>
  <r>
    <x v="2"/>
  </r>
  <r>
    <x v="0"/>
  </r>
  <r>
    <x v="1"/>
  </r>
  <r>
    <x v="2"/>
  </r>
  <r>
    <x v="1"/>
  </r>
  <r>
    <x v="2"/>
  </r>
  <r>
    <x v="0"/>
  </r>
  <r>
    <x v="0"/>
  </r>
  <r>
    <x v="2"/>
  </r>
  <r>
    <x v="2"/>
  </r>
  <r>
    <x v="2"/>
  </r>
  <r>
    <x v="2"/>
  </r>
  <r>
    <x v="2"/>
  </r>
  <r>
    <x v="2"/>
  </r>
  <r>
    <x v="1"/>
  </r>
  <r>
    <x v="1"/>
  </r>
  <r>
    <x v="2"/>
  </r>
  <r>
    <x v="1"/>
  </r>
  <r>
    <x v="2"/>
  </r>
  <r>
    <x v="0"/>
  </r>
  <r>
    <x v="2"/>
  </r>
  <r>
    <x v="2"/>
  </r>
  <r>
    <x v="2"/>
  </r>
  <r>
    <x v="2"/>
  </r>
  <r>
    <x v="0"/>
  </r>
  <r>
    <x v="0"/>
  </r>
  <r>
    <x v="2"/>
  </r>
  <r>
    <x v="2"/>
  </r>
  <r>
    <x v="1"/>
  </r>
  <r>
    <x v="2"/>
  </r>
  <r>
    <x v="2"/>
  </r>
  <r>
    <x v="0"/>
  </r>
  <r>
    <x v="0"/>
  </r>
  <r>
    <x v="0"/>
  </r>
  <r>
    <x v="1"/>
  </r>
  <r>
    <x v="1"/>
  </r>
  <r>
    <x v="2"/>
  </r>
  <r>
    <x v="2"/>
  </r>
  <r>
    <x v="1"/>
  </r>
  <r>
    <x v="0"/>
  </r>
  <r>
    <x v="1"/>
  </r>
  <r>
    <x v="1"/>
  </r>
  <r>
    <x v="1"/>
  </r>
  <r>
    <x v="1"/>
  </r>
  <r>
    <x v="1"/>
  </r>
  <r>
    <x v="2"/>
  </r>
  <r>
    <x v="2"/>
  </r>
  <r>
    <x v="0"/>
  </r>
  <r>
    <x v="1"/>
  </r>
  <r>
    <x v="0"/>
  </r>
  <r>
    <x v="2"/>
  </r>
  <r>
    <x v="2"/>
  </r>
  <r>
    <x v="1"/>
  </r>
  <r>
    <x v="1"/>
  </r>
  <r>
    <x v="2"/>
  </r>
  <r>
    <x v="2"/>
  </r>
  <r>
    <x v="2"/>
  </r>
  <r>
    <x v="0"/>
  </r>
  <r>
    <x v="2"/>
  </r>
  <r>
    <x v="2"/>
  </r>
  <r>
    <x v="2"/>
  </r>
  <r>
    <x v="2"/>
  </r>
  <r>
    <x v="2"/>
  </r>
  <r>
    <x v="2"/>
  </r>
  <r>
    <x v="2"/>
  </r>
  <r>
    <x v="2"/>
  </r>
  <r>
    <x v="2"/>
  </r>
  <r>
    <x v="2"/>
  </r>
  <r>
    <x v="1"/>
  </r>
  <r>
    <x v="2"/>
  </r>
  <r>
    <x v="0"/>
  </r>
  <r>
    <x v="1"/>
  </r>
  <r>
    <x v="2"/>
  </r>
  <r>
    <x v="2"/>
  </r>
  <r>
    <x v="2"/>
  </r>
  <r>
    <x v="2"/>
  </r>
  <r>
    <x v="1"/>
  </r>
  <r>
    <x v="2"/>
  </r>
  <r>
    <x v="1"/>
  </r>
  <r>
    <x v="1"/>
  </r>
  <r>
    <x v="1"/>
  </r>
  <r>
    <x v="1"/>
  </r>
  <r>
    <x v="2"/>
  </r>
  <r>
    <x v="2"/>
  </r>
  <r>
    <x v="1"/>
  </r>
  <r>
    <x v="1"/>
  </r>
  <r>
    <x v="2"/>
  </r>
  <r>
    <x v="1"/>
  </r>
  <r>
    <x v="1"/>
  </r>
  <r>
    <x v="1"/>
  </r>
  <r>
    <x v="1"/>
  </r>
  <r>
    <x v="2"/>
  </r>
  <r>
    <x v="2"/>
  </r>
  <r>
    <x v="1"/>
  </r>
  <r>
    <x v="1"/>
  </r>
  <r>
    <x v="2"/>
  </r>
  <r>
    <x v="2"/>
  </r>
  <r>
    <x v="1"/>
  </r>
  <r>
    <x v="1"/>
  </r>
  <r>
    <x v="2"/>
  </r>
  <r>
    <x v="2"/>
  </r>
  <r>
    <x v="2"/>
  </r>
  <r>
    <x v="1"/>
  </r>
  <r>
    <x v="1"/>
  </r>
  <r>
    <x v="1"/>
  </r>
  <r>
    <x v="0"/>
  </r>
  <r>
    <x v="2"/>
  </r>
  <r>
    <x v="2"/>
  </r>
  <r>
    <x v="2"/>
  </r>
  <r>
    <x v="2"/>
  </r>
  <r>
    <x v="0"/>
  </r>
  <r>
    <x v="2"/>
  </r>
  <r>
    <x v="1"/>
  </r>
  <r>
    <x v="0"/>
  </r>
  <r>
    <x v="2"/>
  </r>
  <r>
    <x v="1"/>
  </r>
  <r>
    <x v="2"/>
  </r>
  <r>
    <x v="1"/>
  </r>
  <r>
    <x v="0"/>
  </r>
  <r>
    <x v="2"/>
  </r>
  <r>
    <x v="1"/>
  </r>
  <r>
    <x v="2"/>
  </r>
  <r>
    <x v="1"/>
  </r>
  <r>
    <x v="2"/>
  </r>
  <r>
    <x v="2"/>
  </r>
  <r>
    <x v="2"/>
  </r>
  <r>
    <x v="1"/>
  </r>
  <r>
    <x v="1"/>
  </r>
  <r>
    <x v="2"/>
  </r>
  <r>
    <x v="2"/>
  </r>
  <r>
    <x v="2"/>
  </r>
  <r>
    <x v="0"/>
  </r>
  <r>
    <x v="2"/>
  </r>
  <r>
    <x v="1"/>
  </r>
  <r>
    <x v="1"/>
  </r>
  <r>
    <x v="1"/>
  </r>
  <r>
    <x v="1"/>
  </r>
  <r>
    <x v="0"/>
  </r>
  <r>
    <x v="1"/>
  </r>
  <r>
    <x v="2"/>
  </r>
  <r>
    <x v="2"/>
  </r>
  <r>
    <x v="2"/>
  </r>
  <r>
    <x v="2"/>
  </r>
  <r>
    <x v="1"/>
  </r>
  <r>
    <x v="0"/>
  </r>
  <r>
    <x v="1"/>
  </r>
  <r>
    <x v="1"/>
  </r>
  <r>
    <x v="2"/>
  </r>
  <r>
    <x v="2"/>
  </r>
  <r>
    <x v="2"/>
  </r>
  <r>
    <x v="2"/>
  </r>
  <r>
    <x v="0"/>
  </r>
  <r>
    <x v="2"/>
  </r>
  <r>
    <x v="1"/>
  </r>
  <r>
    <x v="1"/>
  </r>
  <r>
    <x v="1"/>
  </r>
  <r>
    <x v="1"/>
  </r>
  <r>
    <x v="1"/>
  </r>
  <r>
    <x v="1"/>
  </r>
  <r>
    <x v="0"/>
  </r>
  <r>
    <x v="2"/>
  </r>
  <r>
    <x v="1"/>
  </r>
  <r>
    <x v="1"/>
  </r>
  <r>
    <x v="1"/>
  </r>
  <r>
    <x v="1"/>
  </r>
  <r>
    <x v="1"/>
  </r>
  <r>
    <x v="0"/>
  </r>
  <r>
    <x v="2"/>
  </r>
  <r>
    <x v="0"/>
  </r>
  <r>
    <x v="2"/>
  </r>
  <r>
    <x v="1"/>
  </r>
  <r>
    <x v="1"/>
  </r>
  <r>
    <x v="2"/>
  </r>
  <r>
    <x v="1"/>
  </r>
  <r>
    <x v="1"/>
  </r>
  <r>
    <x v="2"/>
  </r>
  <r>
    <x v="1"/>
  </r>
  <r>
    <x v="1"/>
  </r>
  <r>
    <x v="1"/>
  </r>
  <r>
    <x v="2"/>
  </r>
  <r>
    <x v="1"/>
  </r>
  <r>
    <x v="2"/>
  </r>
  <r>
    <x v="1"/>
  </r>
  <r>
    <x v="1"/>
  </r>
  <r>
    <x v="1"/>
  </r>
  <r>
    <x v="1"/>
  </r>
  <r>
    <x v="2"/>
  </r>
  <r>
    <x v="1"/>
  </r>
  <r>
    <x v="1"/>
  </r>
  <r>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4">
  <r>
    <x v="0"/>
  </r>
  <r>
    <x v="0"/>
  </r>
  <r>
    <x v="0"/>
  </r>
  <r>
    <x v="0"/>
  </r>
  <r>
    <x v="0"/>
  </r>
  <r>
    <x v="0"/>
  </r>
  <r>
    <x v="0"/>
  </r>
  <r>
    <x v="1"/>
  </r>
  <r>
    <x v="0"/>
  </r>
  <r>
    <x v="0"/>
  </r>
  <r>
    <x v="0"/>
  </r>
  <r>
    <x v="1"/>
  </r>
  <r>
    <x v="0"/>
  </r>
  <r>
    <x v="0"/>
  </r>
  <r>
    <x v="0"/>
  </r>
  <r>
    <x v="0"/>
  </r>
  <r>
    <x v="0"/>
  </r>
  <r>
    <x v="0"/>
  </r>
  <r>
    <x v="1"/>
  </r>
  <r>
    <x v="0"/>
  </r>
  <r>
    <x v="1"/>
  </r>
  <r>
    <x v="2"/>
  </r>
  <r>
    <x v="0"/>
  </r>
  <r>
    <x v="0"/>
  </r>
  <r>
    <x v="1"/>
  </r>
  <r>
    <x v="1"/>
  </r>
  <r>
    <x v="1"/>
  </r>
  <r>
    <x v="1"/>
  </r>
  <r>
    <x v="0"/>
  </r>
  <r>
    <x v="0"/>
  </r>
  <r>
    <x v="0"/>
  </r>
  <r>
    <x v="0"/>
  </r>
  <r>
    <x v="0"/>
  </r>
  <r>
    <x v="1"/>
  </r>
  <r>
    <x v="0"/>
  </r>
  <r>
    <x v="0"/>
  </r>
  <r>
    <x v="0"/>
  </r>
  <r>
    <x v="0"/>
  </r>
  <r>
    <x v="0"/>
  </r>
  <r>
    <x v="0"/>
  </r>
  <r>
    <x v="0"/>
  </r>
  <r>
    <x v="1"/>
  </r>
  <r>
    <x v="0"/>
  </r>
  <r>
    <x v="0"/>
  </r>
  <r>
    <x v="0"/>
  </r>
  <r>
    <x v="0"/>
  </r>
  <r>
    <x v="0"/>
  </r>
  <r>
    <x v="0"/>
  </r>
  <r>
    <x v="0"/>
  </r>
  <r>
    <x v="0"/>
  </r>
  <r>
    <x v="0"/>
  </r>
  <r>
    <x v="1"/>
  </r>
  <r>
    <x v="0"/>
  </r>
  <r>
    <x v="0"/>
  </r>
  <r>
    <x v="1"/>
  </r>
  <r>
    <x v="1"/>
  </r>
  <r>
    <x v="1"/>
  </r>
  <r>
    <x v="1"/>
  </r>
  <r>
    <x v="0"/>
  </r>
  <r>
    <x v="0"/>
  </r>
  <r>
    <x v="1"/>
  </r>
  <r>
    <x v="0"/>
  </r>
  <r>
    <x v="0"/>
  </r>
  <r>
    <x v="0"/>
  </r>
  <r>
    <x v="1"/>
  </r>
  <r>
    <x v="0"/>
  </r>
  <r>
    <x v="0"/>
  </r>
  <r>
    <x v="0"/>
  </r>
  <r>
    <x v="0"/>
  </r>
  <r>
    <x v="1"/>
  </r>
  <r>
    <x v="0"/>
  </r>
  <r>
    <x v="0"/>
  </r>
  <r>
    <x v="1"/>
  </r>
  <r>
    <x v="0"/>
  </r>
  <r>
    <x v="0"/>
  </r>
  <r>
    <x v="0"/>
  </r>
  <r>
    <x v="1"/>
  </r>
  <r>
    <x v="0"/>
  </r>
  <r>
    <x v="1"/>
  </r>
  <r>
    <x v="1"/>
  </r>
  <r>
    <x v="0"/>
  </r>
  <r>
    <x v="0"/>
  </r>
  <r>
    <x v="0"/>
  </r>
  <r>
    <x v="1"/>
  </r>
  <r>
    <x v="0"/>
  </r>
  <r>
    <x v="0"/>
  </r>
  <r>
    <x v="0"/>
  </r>
  <r>
    <x v="0"/>
  </r>
  <r>
    <x v="2"/>
  </r>
  <r>
    <x v="0"/>
  </r>
  <r>
    <x v="1"/>
  </r>
  <r>
    <x v="1"/>
  </r>
  <r>
    <x v="0"/>
  </r>
  <r>
    <x v="2"/>
  </r>
  <r>
    <x v="1"/>
  </r>
  <r>
    <x v="1"/>
  </r>
  <r>
    <x v="1"/>
  </r>
  <r>
    <x v="0"/>
  </r>
  <r>
    <x v="0"/>
  </r>
  <r>
    <x v="1"/>
  </r>
  <r>
    <x v="0"/>
  </r>
  <r>
    <x v="1"/>
  </r>
  <r>
    <x v="0"/>
  </r>
  <r>
    <x v="1"/>
  </r>
  <r>
    <x v="0"/>
  </r>
  <r>
    <x v="1"/>
  </r>
  <r>
    <x v="2"/>
  </r>
  <r>
    <x v="1"/>
  </r>
  <r>
    <x v="0"/>
  </r>
  <r>
    <x v="0"/>
  </r>
  <r>
    <x v="1"/>
  </r>
  <r>
    <x v="1"/>
  </r>
  <r>
    <x v="0"/>
  </r>
  <r>
    <x v="1"/>
  </r>
  <r>
    <x v="1"/>
  </r>
  <r>
    <x v="1"/>
  </r>
  <r>
    <x v="1"/>
  </r>
  <r>
    <x v="0"/>
  </r>
  <r>
    <x v="1"/>
  </r>
  <r>
    <x v="0"/>
  </r>
  <r>
    <x v="2"/>
  </r>
  <r>
    <x v="0"/>
  </r>
  <r>
    <x v="1"/>
  </r>
  <r>
    <x v="0"/>
  </r>
  <r>
    <x v="0"/>
  </r>
  <r>
    <x v="0"/>
  </r>
  <r>
    <x v="2"/>
  </r>
  <r>
    <x v="0"/>
  </r>
  <r>
    <x v="1"/>
  </r>
  <r>
    <x v="2"/>
  </r>
  <r>
    <x v="0"/>
  </r>
  <r>
    <x v="0"/>
  </r>
  <r>
    <x v="1"/>
  </r>
  <r>
    <x v="0"/>
  </r>
  <r>
    <x v="1"/>
  </r>
  <r>
    <x v="0"/>
  </r>
  <r>
    <x v="0"/>
  </r>
  <r>
    <x v="0"/>
  </r>
  <r>
    <x v="1"/>
  </r>
  <r>
    <x v="0"/>
  </r>
  <r>
    <x v="0"/>
  </r>
  <r>
    <x v="1"/>
  </r>
  <r>
    <x v="1"/>
  </r>
  <r>
    <x v="0"/>
  </r>
  <r>
    <x v="1"/>
  </r>
  <r>
    <x v="2"/>
  </r>
  <r>
    <x v="1"/>
  </r>
  <r>
    <x v="0"/>
  </r>
  <r>
    <x v="0"/>
  </r>
  <r>
    <x v="0"/>
  </r>
  <r>
    <x v="2"/>
  </r>
  <r>
    <x v="2"/>
  </r>
  <r>
    <x v="0"/>
  </r>
  <r>
    <x v="2"/>
  </r>
  <r>
    <x v="1"/>
  </r>
  <r>
    <x v="2"/>
  </r>
  <r>
    <x v="0"/>
  </r>
  <r>
    <x v="2"/>
  </r>
  <r>
    <x v="1"/>
  </r>
  <r>
    <x v="1"/>
  </r>
  <r>
    <x v="1"/>
  </r>
  <r>
    <x v="0"/>
  </r>
  <r>
    <x v="0"/>
  </r>
  <r>
    <x v="0"/>
  </r>
  <r>
    <x v="1"/>
  </r>
  <r>
    <x v="1"/>
  </r>
  <r>
    <x v="0"/>
  </r>
  <r>
    <x v="0"/>
  </r>
  <r>
    <x v="1"/>
  </r>
  <r>
    <x v="1"/>
  </r>
  <r>
    <x v="0"/>
  </r>
  <r>
    <x v="0"/>
  </r>
  <r>
    <x v="2"/>
  </r>
  <r>
    <x v="0"/>
  </r>
  <r>
    <x v="0"/>
  </r>
  <r>
    <x v="2"/>
  </r>
  <r>
    <x v="0"/>
  </r>
  <r>
    <x v="0"/>
  </r>
  <r>
    <x v="2"/>
  </r>
  <r>
    <x v="1"/>
  </r>
  <r>
    <x v="1"/>
  </r>
  <r>
    <x v="2"/>
  </r>
  <r>
    <x v="0"/>
  </r>
  <r>
    <x v="1"/>
  </r>
  <r>
    <x v="2"/>
  </r>
  <r>
    <x v="0"/>
  </r>
  <r>
    <x v="1"/>
  </r>
  <r>
    <x v="0"/>
  </r>
  <r>
    <x v="0"/>
  </r>
  <r>
    <x v="1"/>
  </r>
  <r>
    <x v="1"/>
  </r>
  <r>
    <x v="0"/>
  </r>
  <r>
    <x v="0"/>
  </r>
  <r>
    <x v="1"/>
  </r>
  <r>
    <x v="1"/>
  </r>
  <r>
    <x v="0"/>
  </r>
  <r>
    <x v="1"/>
  </r>
  <r>
    <x v="2"/>
  </r>
  <r>
    <x v="0"/>
  </r>
  <r>
    <x v="0"/>
  </r>
  <r>
    <x v="2"/>
  </r>
  <r>
    <x v="0"/>
  </r>
  <r>
    <x v="0"/>
  </r>
  <r>
    <x v="1"/>
  </r>
  <r>
    <x v="1"/>
  </r>
  <r>
    <x v="0"/>
  </r>
  <r>
    <x v="1"/>
  </r>
  <r>
    <x v="0"/>
  </r>
  <r>
    <x v="0"/>
  </r>
  <r>
    <x v="1"/>
  </r>
  <r>
    <x v="0"/>
  </r>
  <r>
    <x v="2"/>
  </r>
  <r>
    <x v="1"/>
  </r>
  <r>
    <x v="0"/>
  </r>
  <r>
    <x v="2"/>
  </r>
  <r>
    <x v="2"/>
  </r>
  <r>
    <x v="1"/>
  </r>
  <r>
    <x v="1"/>
  </r>
  <r>
    <x v="2"/>
  </r>
  <r>
    <x v="0"/>
  </r>
  <r>
    <x v="2"/>
  </r>
  <r>
    <x v="0"/>
  </r>
  <r>
    <x v="1"/>
  </r>
  <r>
    <x v="0"/>
  </r>
  <r>
    <x v="0"/>
  </r>
  <r>
    <x v="1"/>
  </r>
  <r>
    <x v="2"/>
  </r>
  <r>
    <x v="0"/>
  </r>
  <r>
    <x v="0"/>
  </r>
  <r>
    <x v="1"/>
  </r>
  <r>
    <x v="1"/>
  </r>
  <r>
    <x v="1"/>
  </r>
  <r>
    <x v="1"/>
  </r>
  <r>
    <x v="1"/>
  </r>
  <r>
    <x v="0"/>
  </r>
  <r>
    <x v="1"/>
  </r>
  <r>
    <x v="1"/>
  </r>
  <r>
    <x v="2"/>
  </r>
  <r>
    <x v="0"/>
  </r>
  <r>
    <x v="0"/>
  </r>
  <r>
    <x v="0"/>
  </r>
  <r>
    <x v="1"/>
  </r>
  <r>
    <x v="1"/>
  </r>
  <r>
    <x v="2"/>
  </r>
  <r>
    <x v="2"/>
  </r>
  <r>
    <x v="2"/>
  </r>
  <r>
    <x v="0"/>
  </r>
  <r>
    <x v="1"/>
  </r>
  <r>
    <x v="0"/>
  </r>
  <r>
    <x v="2"/>
  </r>
  <r>
    <x v="0"/>
  </r>
  <r>
    <x v="1"/>
  </r>
  <r>
    <x v="0"/>
  </r>
  <r>
    <x v="1"/>
  </r>
  <r>
    <x v="2"/>
  </r>
  <r>
    <x v="0"/>
  </r>
  <r>
    <x v="2"/>
  </r>
  <r>
    <x v="1"/>
  </r>
  <r>
    <x v="1"/>
  </r>
  <r>
    <x v="0"/>
  </r>
  <r>
    <x v="1"/>
  </r>
  <r>
    <x v="1"/>
  </r>
  <r>
    <x v="1"/>
  </r>
  <r>
    <x v="2"/>
  </r>
  <r>
    <x v="2"/>
  </r>
  <r>
    <x v="0"/>
  </r>
  <r>
    <x v="2"/>
  </r>
  <r>
    <x v="0"/>
  </r>
  <r>
    <x v="0"/>
  </r>
  <r>
    <x v="2"/>
  </r>
  <r>
    <x v="0"/>
  </r>
  <r>
    <x v="0"/>
  </r>
  <r>
    <x v="1"/>
  </r>
  <r>
    <x v="1"/>
  </r>
  <r>
    <x v="1"/>
  </r>
  <r>
    <x v="2"/>
  </r>
  <r>
    <x v="1"/>
  </r>
  <r>
    <x v="2"/>
  </r>
  <r>
    <x v="1"/>
  </r>
  <r>
    <x v="2"/>
  </r>
  <r>
    <x v="1"/>
  </r>
  <r>
    <x v="0"/>
  </r>
  <r>
    <x v="0"/>
  </r>
  <r>
    <x v="0"/>
  </r>
  <r>
    <x v="0"/>
  </r>
  <r>
    <x v="1"/>
  </r>
  <r>
    <x v="2"/>
  </r>
  <r>
    <x v="0"/>
  </r>
  <r>
    <x v="1"/>
  </r>
  <r>
    <x v="0"/>
  </r>
  <r>
    <x v="1"/>
  </r>
  <r>
    <x v="1"/>
  </r>
  <r>
    <x v="1"/>
  </r>
  <r>
    <x v="1"/>
  </r>
  <r>
    <x v="1"/>
  </r>
  <r>
    <x v="1"/>
  </r>
  <r>
    <x v="2"/>
  </r>
  <r>
    <x v="1"/>
  </r>
  <r>
    <x v="2"/>
  </r>
  <r>
    <x v="2"/>
  </r>
  <r>
    <x v="1"/>
  </r>
  <r>
    <x v="1"/>
  </r>
  <r>
    <x v="1"/>
  </r>
  <r>
    <x v="1"/>
  </r>
  <r>
    <x v="1"/>
  </r>
  <r>
    <x v="2"/>
  </r>
  <r>
    <x v="1"/>
  </r>
  <r>
    <x v="0"/>
  </r>
  <r>
    <x v="2"/>
  </r>
  <r>
    <x v="2"/>
  </r>
  <r>
    <x v="0"/>
  </r>
  <r>
    <x v="0"/>
  </r>
  <r>
    <x v="0"/>
  </r>
  <r>
    <x v="0"/>
  </r>
  <r>
    <x v="1"/>
  </r>
  <r>
    <x v="1"/>
  </r>
  <r>
    <x v="0"/>
  </r>
  <r>
    <x v="2"/>
  </r>
  <r>
    <x v="2"/>
  </r>
  <r>
    <x v="1"/>
  </r>
  <r>
    <x v="0"/>
  </r>
  <r>
    <x v="0"/>
  </r>
  <r>
    <x v="1"/>
  </r>
  <r>
    <x v="0"/>
  </r>
  <r>
    <x v="1"/>
  </r>
  <r>
    <x v="1"/>
  </r>
  <r>
    <x v="0"/>
  </r>
  <r>
    <x v="2"/>
  </r>
  <r>
    <x v="1"/>
  </r>
  <r>
    <x v="1"/>
  </r>
  <r>
    <x v="0"/>
  </r>
  <r>
    <x v="0"/>
  </r>
  <r>
    <x v="1"/>
  </r>
  <r>
    <x v="0"/>
  </r>
  <r>
    <x v="1"/>
  </r>
  <r>
    <x v="2"/>
  </r>
  <r>
    <x v="1"/>
  </r>
  <r>
    <x v="1"/>
  </r>
  <r>
    <x v="2"/>
  </r>
  <r>
    <x v="0"/>
  </r>
  <r>
    <x v="1"/>
  </r>
  <r>
    <x v="1"/>
  </r>
  <r>
    <x v="1"/>
  </r>
  <r>
    <x v="1"/>
  </r>
  <r>
    <x v="1"/>
  </r>
  <r>
    <x v="1"/>
  </r>
  <r>
    <x v="0"/>
  </r>
  <r>
    <x v="2"/>
  </r>
  <r>
    <x v="1"/>
  </r>
  <r>
    <x v="1"/>
  </r>
  <r>
    <x v="2"/>
  </r>
  <r>
    <x v="1"/>
  </r>
  <r>
    <x v="1"/>
  </r>
  <r>
    <x v="0"/>
  </r>
  <r>
    <x v="0"/>
  </r>
  <r>
    <x v="1"/>
  </r>
  <r>
    <x v="2"/>
  </r>
  <r>
    <x v="0"/>
  </r>
  <r>
    <x v="0"/>
  </r>
  <r>
    <x v="2"/>
  </r>
  <r>
    <x v="2"/>
  </r>
  <r>
    <x v="0"/>
  </r>
  <r>
    <x v="1"/>
  </r>
  <r>
    <x v="2"/>
  </r>
  <r>
    <x v="1"/>
  </r>
  <r>
    <x v="1"/>
  </r>
  <r>
    <x v="0"/>
  </r>
  <r>
    <x v="1"/>
  </r>
  <r>
    <x v="1"/>
  </r>
  <r>
    <x v="0"/>
  </r>
  <r>
    <x v="2"/>
  </r>
  <r>
    <x v="1"/>
  </r>
  <r>
    <x v="2"/>
  </r>
  <r>
    <x v="1"/>
  </r>
  <r>
    <x v="2"/>
  </r>
  <r>
    <x v="0"/>
  </r>
  <r>
    <x v="1"/>
  </r>
  <r>
    <x v="0"/>
  </r>
  <r>
    <x v="2"/>
  </r>
  <r>
    <x v="2"/>
  </r>
  <r>
    <x v="1"/>
  </r>
  <r>
    <x v="0"/>
  </r>
  <r>
    <x v="2"/>
  </r>
  <r>
    <x v="1"/>
  </r>
  <r>
    <x v="1"/>
  </r>
  <r>
    <x v="2"/>
  </r>
  <r>
    <x v="2"/>
  </r>
  <r>
    <x v="0"/>
  </r>
  <r>
    <x v="1"/>
  </r>
  <r>
    <x v="0"/>
  </r>
  <r>
    <x v="1"/>
  </r>
  <r>
    <x v="1"/>
  </r>
  <r>
    <x v="1"/>
  </r>
  <r>
    <x v="2"/>
  </r>
  <r>
    <x v="0"/>
  </r>
  <r>
    <x v="1"/>
  </r>
  <r>
    <x v="0"/>
  </r>
  <r>
    <x v="1"/>
  </r>
  <r>
    <x v="0"/>
  </r>
  <r>
    <x v="0"/>
  </r>
  <r>
    <x v="1"/>
  </r>
  <r>
    <x v="1"/>
  </r>
  <r>
    <x v="1"/>
  </r>
  <r>
    <x v="1"/>
  </r>
  <r>
    <x v="0"/>
  </r>
  <r>
    <x v="2"/>
  </r>
  <r>
    <x v="2"/>
  </r>
  <r>
    <x v="2"/>
  </r>
  <r>
    <x v="0"/>
  </r>
  <r>
    <x v="2"/>
  </r>
  <r>
    <x v="2"/>
  </r>
  <r>
    <x v="0"/>
  </r>
  <r>
    <x v="1"/>
  </r>
  <r>
    <x v="2"/>
  </r>
  <r>
    <x v="1"/>
  </r>
  <r>
    <x v="0"/>
  </r>
  <r>
    <x v="1"/>
  </r>
  <r>
    <x v="1"/>
  </r>
  <r>
    <x v="1"/>
  </r>
  <r>
    <x v="1"/>
  </r>
  <r>
    <x v="0"/>
  </r>
  <r>
    <x v="0"/>
  </r>
  <r>
    <x v="1"/>
  </r>
  <r>
    <x v="1"/>
  </r>
  <r>
    <x v="1"/>
  </r>
  <r>
    <x v="1"/>
  </r>
  <r>
    <x v="1"/>
  </r>
  <r>
    <x v="2"/>
  </r>
  <r>
    <x v="1"/>
  </r>
  <r>
    <x v="1"/>
  </r>
  <r>
    <x v="0"/>
  </r>
  <r>
    <x v="1"/>
  </r>
  <r>
    <x v="2"/>
  </r>
  <r>
    <x v="0"/>
  </r>
  <r>
    <x v="2"/>
  </r>
  <r>
    <x v="1"/>
  </r>
  <r>
    <x v="1"/>
  </r>
  <r>
    <x v="2"/>
  </r>
  <r>
    <x v="1"/>
  </r>
  <r>
    <x v="1"/>
  </r>
  <r>
    <x v="2"/>
  </r>
  <r>
    <x v="0"/>
  </r>
  <r>
    <x v="2"/>
  </r>
  <r>
    <x v="0"/>
  </r>
  <r>
    <x v="1"/>
  </r>
  <r>
    <x v="2"/>
  </r>
  <r>
    <x v="1"/>
  </r>
  <r>
    <x v="0"/>
  </r>
  <r>
    <x v="0"/>
  </r>
  <r>
    <x v="0"/>
  </r>
  <r>
    <x v="1"/>
  </r>
  <r>
    <x v="1"/>
  </r>
  <r>
    <x v="1"/>
  </r>
  <r>
    <x v="1"/>
  </r>
  <r>
    <x v="2"/>
  </r>
  <r>
    <x v="1"/>
  </r>
  <r>
    <x v="2"/>
  </r>
  <r>
    <x v="0"/>
  </r>
  <r>
    <x v="1"/>
  </r>
  <r>
    <x v="1"/>
  </r>
  <r>
    <x v="2"/>
  </r>
  <r>
    <x v="1"/>
  </r>
  <r>
    <x v="1"/>
  </r>
  <r>
    <x v="2"/>
  </r>
  <r>
    <x v="1"/>
  </r>
  <r>
    <x v="2"/>
  </r>
  <r>
    <x v="2"/>
  </r>
  <r>
    <x v="2"/>
  </r>
  <r>
    <x v="0"/>
  </r>
  <r>
    <x v="1"/>
  </r>
  <r>
    <x v="1"/>
  </r>
  <r>
    <x v="0"/>
  </r>
  <r>
    <x v="0"/>
  </r>
  <r>
    <x v="1"/>
  </r>
  <r>
    <x v="2"/>
  </r>
  <r>
    <x v="2"/>
  </r>
  <r>
    <x v="2"/>
  </r>
  <r>
    <x v="1"/>
  </r>
  <r>
    <x v="1"/>
  </r>
  <r>
    <x v="2"/>
  </r>
  <r>
    <x v="1"/>
  </r>
  <r>
    <x v="2"/>
  </r>
  <r>
    <x v="2"/>
  </r>
  <r>
    <x v="1"/>
  </r>
  <r>
    <x v="2"/>
  </r>
  <r>
    <x v="2"/>
  </r>
  <r>
    <x v="1"/>
  </r>
  <r>
    <x v="2"/>
  </r>
  <r>
    <x v="2"/>
  </r>
  <r>
    <x v="1"/>
  </r>
  <r>
    <x v="2"/>
  </r>
  <r>
    <x v="2"/>
  </r>
  <r>
    <x v="2"/>
  </r>
  <r>
    <x v="1"/>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4">
  <r>
    <x v="0"/>
  </r>
  <r>
    <x v="1"/>
  </r>
  <r>
    <x v="0"/>
  </r>
  <r>
    <x v="0"/>
  </r>
  <r>
    <x v="2"/>
  </r>
  <r>
    <x v="0"/>
  </r>
  <r>
    <x v="0"/>
  </r>
  <r>
    <x v="0"/>
  </r>
  <r>
    <x v="0"/>
  </r>
  <r>
    <x v="0"/>
  </r>
  <r>
    <x v="0"/>
  </r>
  <r>
    <x v="0"/>
  </r>
  <r>
    <x v="0"/>
  </r>
  <r>
    <x v="1"/>
  </r>
  <r>
    <x v="1"/>
  </r>
  <r>
    <x v="0"/>
  </r>
  <r>
    <x v="1"/>
  </r>
  <r>
    <x v="0"/>
  </r>
  <r>
    <x v="0"/>
  </r>
  <r>
    <x v="0"/>
  </r>
  <r>
    <x v="1"/>
  </r>
  <r>
    <x v="1"/>
  </r>
  <r>
    <x v="1"/>
  </r>
  <r>
    <x v="0"/>
  </r>
  <r>
    <x v="0"/>
  </r>
  <r>
    <x v="0"/>
  </r>
  <r>
    <x v="0"/>
  </r>
  <r>
    <x v="0"/>
  </r>
  <r>
    <x v="0"/>
  </r>
  <r>
    <x v="1"/>
  </r>
  <r>
    <x v="1"/>
  </r>
  <r>
    <x v="0"/>
  </r>
  <r>
    <x v="1"/>
  </r>
  <r>
    <x v="0"/>
  </r>
  <r>
    <x v="0"/>
  </r>
  <r>
    <x v="1"/>
  </r>
  <r>
    <x v="1"/>
  </r>
  <r>
    <x v="1"/>
  </r>
  <r>
    <x v="0"/>
  </r>
  <r>
    <x v="2"/>
  </r>
  <r>
    <x v="1"/>
  </r>
  <r>
    <x v="0"/>
  </r>
  <r>
    <x v="0"/>
  </r>
  <r>
    <x v="0"/>
  </r>
  <r>
    <x v="1"/>
  </r>
  <r>
    <x v="1"/>
  </r>
  <r>
    <x v="1"/>
  </r>
  <r>
    <x v="1"/>
  </r>
  <r>
    <x v="2"/>
  </r>
  <r>
    <x v="0"/>
  </r>
  <r>
    <x v="0"/>
  </r>
  <r>
    <x v="1"/>
  </r>
  <r>
    <x v="1"/>
  </r>
  <r>
    <x v="1"/>
  </r>
  <r>
    <x v="0"/>
  </r>
  <r>
    <x v="1"/>
  </r>
  <r>
    <x v="0"/>
  </r>
  <r>
    <x v="0"/>
  </r>
  <r>
    <x v="0"/>
  </r>
  <r>
    <x v="1"/>
  </r>
  <r>
    <x v="0"/>
  </r>
  <r>
    <x v="0"/>
  </r>
  <r>
    <x v="1"/>
  </r>
  <r>
    <x v="2"/>
  </r>
  <r>
    <x v="1"/>
  </r>
  <r>
    <x v="0"/>
  </r>
  <r>
    <x v="0"/>
  </r>
  <r>
    <x v="2"/>
  </r>
  <r>
    <x v="0"/>
  </r>
  <r>
    <x v="0"/>
  </r>
  <r>
    <x v="0"/>
  </r>
  <r>
    <x v="0"/>
  </r>
  <r>
    <x v="1"/>
  </r>
  <r>
    <x v="2"/>
  </r>
  <r>
    <x v="0"/>
  </r>
  <r>
    <x v="0"/>
  </r>
  <r>
    <x v="0"/>
  </r>
  <r>
    <x v="1"/>
  </r>
  <r>
    <x v="0"/>
  </r>
  <r>
    <x v="1"/>
  </r>
  <r>
    <x v="1"/>
  </r>
  <r>
    <x v="0"/>
  </r>
  <r>
    <x v="1"/>
  </r>
  <r>
    <x v="0"/>
  </r>
  <r>
    <x v="1"/>
  </r>
  <r>
    <x v="0"/>
  </r>
  <r>
    <x v="1"/>
  </r>
  <r>
    <x v="1"/>
  </r>
  <r>
    <x v="0"/>
  </r>
  <r>
    <x v="0"/>
  </r>
  <r>
    <x v="1"/>
  </r>
  <r>
    <x v="1"/>
  </r>
  <r>
    <x v="2"/>
  </r>
  <r>
    <x v="2"/>
  </r>
  <r>
    <x v="0"/>
  </r>
  <r>
    <x v="2"/>
  </r>
  <r>
    <x v="0"/>
  </r>
  <r>
    <x v="0"/>
  </r>
  <r>
    <x v="0"/>
  </r>
  <r>
    <x v="0"/>
  </r>
  <r>
    <x v="0"/>
  </r>
  <r>
    <x v="1"/>
  </r>
  <r>
    <x v="1"/>
  </r>
  <r>
    <x v="2"/>
  </r>
  <r>
    <x v="0"/>
  </r>
  <r>
    <x v="2"/>
  </r>
  <r>
    <x v="2"/>
  </r>
  <r>
    <x v="0"/>
  </r>
  <r>
    <x v="2"/>
  </r>
  <r>
    <x v="1"/>
  </r>
  <r>
    <x v="0"/>
  </r>
  <r>
    <x v="1"/>
  </r>
  <r>
    <x v="0"/>
  </r>
  <r>
    <x v="2"/>
  </r>
  <r>
    <x v="1"/>
  </r>
  <r>
    <x v="1"/>
  </r>
  <r>
    <x v="1"/>
  </r>
  <r>
    <x v="2"/>
  </r>
  <r>
    <x v="2"/>
  </r>
  <r>
    <x v="2"/>
  </r>
  <r>
    <x v="2"/>
  </r>
  <r>
    <x v="1"/>
  </r>
  <r>
    <x v="1"/>
  </r>
  <r>
    <x v="0"/>
  </r>
  <r>
    <x v="2"/>
  </r>
  <r>
    <x v="2"/>
  </r>
  <r>
    <x v="0"/>
  </r>
  <r>
    <x v="1"/>
  </r>
  <r>
    <x v="0"/>
  </r>
  <r>
    <x v="1"/>
  </r>
  <r>
    <x v="2"/>
  </r>
  <r>
    <x v="2"/>
  </r>
  <r>
    <x v="1"/>
  </r>
  <r>
    <x v="0"/>
  </r>
  <r>
    <x v="1"/>
  </r>
  <r>
    <x v="2"/>
  </r>
  <r>
    <x v="1"/>
  </r>
  <r>
    <x v="2"/>
  </r>
  <r>
    <x v="0"/>
  </r>
  <r>
    <x v="1"/>
  </r>
  <r>
    <x v="2"/>
  </r>
  <r>
    <x v="2"/>
  </r>
  <r>
    <x v="1"/>
  </r>
  <r>
    <x v="0"/>
  </r>
  <r>
    <x v="0"/>
  </r>
  <r>
    <x v="2"/>
  </r>
  <r>
    <x v="1"/>
  </r>
  <r>
    <x v="1"/>
  </r>
  <r>
    <x v="1"/>
  </r>
  <r>
    <x v="2"/>
  </r>
  <r>
    <x v="1"/>
  </r>
  <r>
    <x v="2"/>
  </r>
  <r>
    <x v="2"/>
  </r>
  <r>
    <x v="2"/>
  </r>
  <r>
    <x v="2"/>
  </r>
  <r>
    <x v="1"/>
  </r>
  <r>
    <x v="2"/>
  </r>
  <r>
    <x v="0"/>
  </r>
  <r>
    <x v="1"/>
  </r>
  <r>
    <x v="2"/>
  </r>
  <r>
    <x v="2"/>
  </r>
  <r>
    <x v="1"/>
  </r>
  <r>
    <x v="1"/>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5EF55E-A7F8-4809-9227-C06D8396D4AC}" name="PivotTable1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24-30">
  <location ref="H7:I11" firstHeaderRow="1" firstDataRow="1" firstDataCol="1"/>
  <pivotFields count="1">
    <pivotField axis="axisRow" dataField="1" showAll="0">
      <items count="5">
        <item x="0"/>
        <item x="1"/>
        <item x="2"/>
        <item h="1" x="3"/>
        <item t="default"/>
      </items>
    </pivotField>
  </pivotFields>
  <rowFields count="1">
    <field x="0"/>
  </rowFields>
  <rowItems count="4">
    <i>
      <x/>
    </i>
    <i>
      <x v="1"/>
    </i>
    <i>
      <x v="2"/>
    </i>
    <i t="grand">
      <x/>
    </i>
  </rowItems>
  <colItems count="1">
    <i/>
  </colItems>
  <dataFields count="1">
    <dataField name="Count of Degree Classification" fld="0" subtotal="count" baseField="0" baseItem="0"/>
  </dataFields>
  <formats count="7">
    <format dxfId="6">
      <pivotArea type="all" dataOnly="0" outline="0" fieldPosition="0"/>
    </format>
    <format dxfId="5">
      <pivotArea outline="0" collapsedLevelsAreSubtotals="1" fieldPosition="0"/>
    </format>
    <format dxfId="4">
      <pivotArea field="0" type="button" dataOnly="0" labelOnly="1" outline="0" axis="axisRow"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outline="0" axis="axisValues" fieldPosition="0"/>
    </format>
    <format dxfId="0">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F4A57EA-8734-4E67-B981-33738345FF59}" name="PivotTable1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rowHeaderCaption="18-24">
  <location ref="H1:I5" firstHeaderRow="1" firstDataRow="1" firstDataCol="1"/>
  <pivotFields count="1">
    <pivotField axis="axisRow" dataField="1" showAll="0">
      <items count="5">
        <item x="0"/>
        <item x="2"/>
        <item x="1"/>
        <item h="1" x="3"/>
        <item t="default"/>
      </items>
    </pivotField>
  </pivotFields>
  <rowFields count="1">
    <field x="0"/>
  </rowFields>
  <rowItems count="4">
    <i>
      <x/>
    </i>
    <i>
      <x v="1"/>
    </i>
    <i>
      <x v="2"/>
    </i>
    <i t="grand">
      <x/>
    </i>
  </rowItems>
  <colItems count="1">
    <i/>
  </colItems>
  <dataFields count="1">
    <dataField name="Count of Degree Classification" fld="0" subtotal="count" baseField="0" baseItem="0"/>
  </dataFields>
  <formats count="8">
    <format dxfId="14">
      <pivotArea type="all" dataOnly="0" outline="0" fieldPosition="0"/>
    </format>
    <format dxfId="13">
      <pivotArea outline="0" collapsedLevelsAreSubtotals="1" fieldPosition="0"/>
    </format>
    <format dxfId="12">
      <pivotArea field="0" type="button" dataOnly="0" labelOnly="1" outline="0" axis="axisRow" fieldPosition="0"/>
    </format>
    <format dxfId="11">
      <pivotArea dataOnly="0" labelOnly="1" fieldPosition="0">
        <references count="1">
          <reference field="0" count="0"/>
        </references>
      </pivotArea>
    </format>
    <format dxfId="10">
      <pivotArea dataOnly="0" labelOnly="1" grandRow="1" outline="0" fieldPosition="0"/>
    </format>
    <format dxfId="9">
      <pivotArea dataOnly="0" labelOnly="1" outline="0" axis="axisValues" fieldPosition="0"/>
    </format>
    <format dxfId="8">
      <pivotArea field="0" type="button" dataOnly="0" labelOnly="1" outline="0" axis="axisRow" fieldPosition="0"/>
    </format>
    <format dxfId="7">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9B79139-3A41-4820-BB33-BF06FA866CA1}" name="PivotTable15"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30+">
  <location ref="H13:I17" firstHeaderRow="1" firstDataRow="1" firstDataCol="1"/>
  <pivotFields count="1">
    <pivotField axis="axisRow" dataField="1" showAll="0">
      <items count="5">
        <item x="0"/>
        <item x="1"/>
        <item x="2"/>
        <item h="1" x="3"/>
        <item t="default"/>
      </items>
    </pivotField>
  </pivotFields>
  <rowFields count="1">
    <field x="0"/>
  </rowFields>
  <rowItems count="4">
    <i>
      <x/>
    </i>
    <i>
      <x v="1"/>
    </i>
    <i>
      <x v="2"/>
    </i>
    <i t="grand">
      <x/>
    </i>
  </rowItems>
  <colItems count="1">
    <i/>
  </colItems>
  <dataFields count="1">
    <dataField name="Count of Degree Classification" fld="0" subtotal="count" baseField="0" baseItem="0"/>
  </dataFields>
  <formats count="7">
    <format dxfId="21">
      <pivotArea type="all" dataOnly="0" outline="0" fieldPosition="0"/>
    </format>
    <format dxfId="20">
      <pivotArea outline="0" collapsedLevelsAreSubtotals="1" fieldPosition="0"/>
    </format>
    <format dxfId="19">
      <pivotArea field="0" type="button" dataOnly="0" labelOnly="1" outline="0" axis="axisRow" fieldPosition="0"/>
    </format>
    <format dxfId="18">
      <pivotArea dataOnly="0" labelOnly="1" fieldPosition="0">
        <references count="1">
          <reference field="0" count="0"/>
        </references>
      </pivotArea>
    </format>
    <format dxfId="17">
      <pivotArea dataOnly="0" labelOnly="1" grandRow="1" outline="0" fieldPosition="0"/>
    </format>
    <format dxfId="16">
      <pivotArea dataOnly="0" labelOnly="1" outline="0" axis="axisValues" fieldPosition="0"/>
    </format>
    <format dxfId="15">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D953-07C2-4686-B597-0D0ED51033CA}">
  <dimension ref="A1:V1625"/>
  <sheetViews>
    <sheetView zoomScale="115" zoomScaleNormal="115" workbookViewId="0">
      <selection activeCell="C1" sqref="C1:C1048576"/>
    </sheetView>
  </sheetViews>
  <sheetFormatPr defaultRowHeight="14.4" x14ac:dyDescent="0.3"/>
  <cols>
    <col min="1" max="1" width="9.88671875" bestFit="1" customWidth="1"/>
    <col min="2" max="2" width="10.33203125" bestFit="1" customWidth="1"/>
    <col min="3" max="3" width="11.6640625" bestFit="1" customWidth="1"/>
    <col min="5" max="5" width="18.6640625" bestFit="1" customWidth="1"/>
    <col min="6" max="6" width="11.33203125" bestFit="1" customWidth="1"/>
    <col min="7" max="10" width="7.109375" bestFit="1" customWidth="1"/>
    <col min="11" max="18" width="13.109375" bestFit="1" customWidth="1"/>
    <col min="19" max="19" width="14.44140625" bestFit="1" customWidth="1"/>
    <col min="20" max="20" width="15.88671875" bestFit="1" customWidth="1"/>
    <col min="21" max="21" width="19.88671875" bestFit="1" customWidth="1"/>
    <col min="22" max="22" width="8.88671875" style="3"/>
  </cols>
  <sheetData>
    <row r="1" spans="1:22" x14ac:dyDescent="0.3">
      <c r="A1" t="s">
        <v>0</v>
      </c>
      <c r="B1" t="s">
        <v>1</v>
      </c>
      <c r="C1" t="s">
        <v>2</v>
      </c>
      <c r="D1" t="s">
        <v>3</v>
      </c>
      <c r="E1" t="s">
        <v>5</v>
      </c>
      <c r="F1" t="s">
        <v>4</v>
      </c>
      <c r="G1" t="s">
        <v>6</v>
      </c>
      <c r="H1" t="s">
        <v>7</v>
      </c>
      <c r="I1" t="s">
        <v>8</v>
      </c>
      <c r="J1" t="s">
        <v>9</v>
      </c>
      <c r="K1" t="s">
        <v>10</v>
      </c>
      <c r="L1" t="s">
        <v>11</v>
      </c>
      <c r="M1" t="s">
        <v>12</v>
      </c>
      <c r="N1" t="s">
        <v>13</v>
      </c>
      <c r="O1" t="s">
        <v>14</v>
      </c>
      <c r="P1" t="s">
        <v>15</v>
      </c>
      <c r="Q1" t="s">
        <v>16</v>
      </c>
      <c r="R1" t="s">
        <v>17</v>
      </c>
      <c r="S1" t="s">
        <v>26</v>
      </c>
      <c r="T1" t="s">
        <v>18</v>
      </c>
      <c r="U1" t="s">
        <v>19</v>
      </c>
      <c r="V1" s="3" t="s">
        <v>51</v>
      </c>
    </row>
    <row r="2" spans="1:22" x14ac:dyDescent="0.3">
      <c r="A2">
        <v>7288911</v>
      </c>
      <c r="B2" t="s">
        <v>21</v>
      </c>
      <c r="C2">
        <v>0</v>
      </c>
      <c r="D2">
        <v>105</v>
      </c>
      <c r="E2" s="1">
        <v>0.97890655992181497</v>
      </c>
      <c r="F2" s="1">
        <v>0.99996824641595095</v>
      </c>
      <c r="G2">
        <v>49</v>
      </c>
      <c r="H2">
        <v>47</v>
      </c>
      <c r="I2">
        <v>44</v>
      </c>
      <c r="J2">
        <v>54</v>
      </c>
      <c r="K2">
        <v>86</v>
      </c>
      <c r="L2">
        <v>81</v>
      </c>
      <c r="M2">
        <v>92</v>
      </c>
      <c r="N2">
        <v>82</v>
      </c>
      <c r="O2">
        <v>79</v>
      </c>
      <c r="P2">
        <v>87</v>
      </c>
      <c r="Q2">
        <v>86</v>
      </c>
      <c r="R2">
        <v>84</v>
      </c>
      <c r="S2">
        <v>70.174999999999997</v>
      </c>
      <c r="T2">
        <v>70</v>
      </c>
      <c r="U2" t="s">
        <v>25</v>
      </c>
      <c r="V2" s="3">
        <f t="shared" ref="V2:V65" si="0">D2+S2</f>
        <v>175.17500000000001</v>
      </c>
    </row>
    <row r="3" spans="1:22" x14ac:dyDescent="0.3">
      <c r="A3">
        <v>8930964</v>
      </c>
      <c r="B3" t="s">
        <v>20</v>
      </c>
      <c r="C3">
        <v>0</v>
      </c>
      <c r="D3">
        <v>149</v>
      </c>
      <c r="E3" s="1">
        <v>0.66177364303846997</v>
      </c>
      <c r="F3" s="1">
        <v>0.99981933911965903</v>
      </c>
      <c r="G3">
        <v>80</v>
      </c>
      <c r="H3">
        <v>76</v>
      </c>
      <c r="I3">
        <v>79</v>
      </c>
      <c r="J3">
        <v>76</v>
      </c>
      <c r="K3">
        <v>67</v>
      </c>
      <c r="L3">
        <v>80</v>
      </c>
      <c r="M3">
        <v>93</v>
      </c>
      <c r="N3">
        <v>97</v>
      </c>
      <c r="O3">
        <v>96</v>
      </c>
      <c r="P3">
        <v>91</v>
      </c>
      <c r="Q3">
        <v>87</v>
      </c>
      <c r="R3">
        <v>83</v>
      </c>
      <c r="S3">
        <v>83.15</v>
      </c>
      <c r="T3">
        <v>82</v>
      </c>
      <c r="U3" t="s">
        <v>25</v>
      </c>
      <c r="V3" s="3">
        <f t="shared" si="0"/>
        <v>232.15</v>
      </c>
    </row>
    <row r="4" spans="1:22" x14ac:dyDescent="0.3">
      <c r="A4">
        <v>4814676</v>
      </c>
      <c r="B4" t="s">
        <v>21</v>
      </c>
      <c r="C4">
        <v>8</v>
      </c>
      <c r="D4">
        <v>131</v>
      </c>
      <c r="E4" s="1">
        <v>0.93175651979456897</v>
      </c>
      <c r="F4" s="1">
        <v>0.999884535536815</v>
      </c>
      <c r="G4">
        <v>72</v>
      </c>
      <c r="H4">
        <v>79</v>
      </c>
      <c r="I4">
        <v>62</v>
      </c>
      <c r="J4">
        <v>80</v>
      </c>
      <c r="K4">
        <v>96</v>
      </c>
      <c r="L4">
        <v>92</v>
      </c>
      <c r="M4">
        <v>86</v>
      </c>
      <c r="N4">
        <v>87</v>
      </c>
      <c r="O4">
        <v>88</v>
      </c>
      <c r="P4">
        <v>96</v>
      </c>
      <c r="Q4">
        <v>86</v>
      </c>
      <c r="R4">
        <v>95</v>
      </c>
      <c r="S4">
        <v>83.75</v>
      </c>
      <c r="T4">
        <v>82</v>
      </c>
      <c r="U4" t="s">
        <v>25</v>
      </c>
      <c r="V4" s="3">
        <f t="shared" si="0"/>
        <v>214.75</v>
      </c>
    </row>
    <row r="5" spans="1:22" x14ac:dyDescent="0.3">
      <c r="A5">
        <v>9508714</v>
      </c>
      <c r="B5" t="s">
        <v>20</v>
      </c>
      <c r="C5">
        <v>12</v>
      </c>
      <c r="D5">
        <v>128</v>
      </c>
      <c r="E5" s="1">
        <v>0.93374286147627905</v>
      </c>
      <c r="F5" s="1">
        <v>0.99965074880792903</v>
      </c>
      <c r="G5">
        <v>80</v>
      </c>
      <c r="H5">
        <v>85</v>
      </c>
      <c r="I5">
        <v>82</v>
      </c>
      <c r="J5">
        <v>76</v>
      </c>
      <c r="K5">
        <v>95</v>
      </c>
      <c r="L5">
        <v>91</v>
      </c>
      <c r="M5">
        <v>82</v>
      </c>
      <c r="N5">
        <v>95</v>
      </c>
      <c r="O5">
        <v>93</v>
      </c>
      <c r="P5">
        <v>82</v>
      </c>
      <c r="Q5">
        <v>88</v>
      </c>
      <c r="R5">
        <v>94</v>
      </c>
      <c r="S5">
        <v>86.3</v>
      </c>
      <c r="T5">
        <v>85</v>
      </c>
      <c r="U5" t="s">
        <v>25</v>
      </c>
      <c r="V5" s="3">
        <f t="shared" si="0"/>
        <v>214.3</v>
      </c>
    </row>
    <row r="6" spans="1:22" x14ac:dyDescent="0.3">
      <c r="A6">
        <v>4196353</v>
      </c>
      <c r="B6" t="s">
        <v>20</v>
      </c>
      <c r="C6">
        <v>12</v>
      </c>
      <c r="D6">
        <v>119</v>
      </c>
      <c r="E6" s="1">
        <v>0.71860701759689904</v>
      </c>
      <c r="F6" s="1">
        <v>0.99931754983625098</v>
      </c>
      <c r="G6">
        <v>71</v>
      </c>
      <c r="H6">
        <v>65</v>
      </c>
      <c r="I6">
        <v>79</v>
      </c>
      <c r="J6">
        <v>68</v>
      </c>
      <c r="K6">
        <v>90</v>
      </c>
      <c r="L6">
        <v>74</v>
      </c>
      <c r="M6">
        <v>83</v>
      </c>
      <c r="N6">
        <v>86</v>
      </c>
      <c r="O6">
        <v>80</v>
      </c>
      <c r="P6">
        <v>77</v>
      </c>
      <c r="Q6">
        <v>89</v>
      </c>
      <c r="R6">
        <v>76</v>
      </c>
      <c r="S6">
        <v>77.424999999999997</v>
      </c>
      <c r="T6">
        <v>76</v>
      </c>
      <c r="U6" t="s">
        <v>25</v>
      </c>
      <c r="V6" s="3">
        <f t="shared" si="0"/>
        <v>196.42500000000001</v>
      </c>
    </row>
    <row r="7" spans="1:22" x14ac:dyDescent="0.3">
      <c r="A7">
        <v>8235175</v>
      </c>
      <c r="B7" t="s">
        <v>20</v>
      </c>
      <c r="C7">
        <v>12</v>
      </c>
      <c r="D7">
        <v>122</v>
      </c>
      <c r="E7" s="1">
        <v>0.93267793164159696</v>
      </c>
      <c r="F7" s="1">
        <v>0.99921582803620101</v>
      </c>
      <c r="G7">
        <v>70</v>
      </c>
      <c r="H7">
        <v>80</v>
      </c>
      <c r="I7">
        <v>81</v>
      </c>
      <c r="J7">
        <v>68</v>
      </c>
      <c r="K7">
        <v>94</v>
      </c>
      <c r="L7">
        <v>90</v>
      </c>
      <c r="M7">
        <v>93</v>
      </c>
      <c r="N7">
        <v>88</v>
      </c>
      <c r="O7">
        <v>93</v>
      </c>
      <c r="P7">
        <v>91</v>
      </c>
      <c r="Q7">
        <v>91</v>
      </c>
      <c r="R7">
        <v>97</v>
      </c>
      <c r="S7">
        <v>85.174999999999997</v>
      </c>
      <c r="T7">
        <v>84</v>
      </c>
      <c r="U7" t="s">
        <v>25</v>
      </c>
      <c r="V7" s="3">
        <f t="shared" si="0"/>
        <v>207.17500000000001</v>
      </c>
    </row>
    <row r="8" spans="1:22" x14ac:dyDescent="0.3">
      <c r="A8">
        <v>6933149</v>
      </c>
      <c r="B8" t="s">
        <v>21</v>
      </c>
      <c r="C8">
        <v>14</v>
      </c>
      <c r="D8">
        <v>135</v>
      </c>
      <c r="E8" s="1">
        <v>0.75264589481945798</v>
      </c>
      <c r="F8" s="1">
        <v>0.99971536402815497</v>
      </c>
      <c r="G8">
        <v>50</v>
      </c>
      <c r="H8">
        <v>69</v>
      </c>
      <c r="I8">
        <v>59</v>
      </c>
      <c r="J8">
        <v>59</v>
      </c>
      <c r="K8">
        <v>72</v>
      </c>
      <c r="L8">
        <v>76</v>
      </c>
      <c r="M8">
        <v>92</v>
      </c>
      <c r="N8">
        <v>88</v>
      </c>
      <c r="O8">
        <v>70</v>
      </c>
      <c r="P8">
        <v>87</v>
      </c>
      <c r="Q8">
        <v>81</v>
      </c>
      <c r="R8">
        <v>93</v>
      </c>
      <c r="S8">
        <v>73.125</v>
      </c>
      <c r="T8">
        <v>72</v>
      </c>
      <c r="U8" t="s">
        <v>25</v>
      </c>
      <c r="V8" s="3">
        <f t="shared" si="0"/>
        <v>208.125</v>
      </c>
    </row>
    <row r="9" spans="1:22" x14ac:dyDescent="0.3">
      <c r="A9">
        <v>4225484</v>
      </c>
      <c r="B9" t="s">
        <v>20</v>
      </c>
      <c r="C9">
        <v>14</v>
      </c>
      <c r="D9">
        <v>130</v>
      </c>
      <c r="E9" s="1">
        <v>0.83336074825178996</v>
      </c>
      <c r="F9" s="1">
        <v>0.99971047749080699</v>
      </c>
      <c r="G9">
        <v>34</v>
      </c>
      <c r="H9">
        <v>42</v>
      </c>
      <c r="I9">
        <v>38</v>
      </c>
      <c r="J9">
        <v>40</v>
      </c>
      <c r="K9">
        <v>64</v>
      </c>
      <c r="L9">
        <v>76</v>
      </c>
      <c r="M9">
        <v>74</v>
      </c>
      <c r="N9">
        <v>61</v>
      </c>
      <c r="O9">
        <v>77</v>
      </c>
      <c r="P9">
        <v>62</v>
      </c>
      <c r="Q9">
        <v>88</v>
      </c>
      <c r="R9">
        <v>59</v>
      </c>
      <c r="S9">
        <v>57.475000000000001</v>
      </c>
      <c r="T9">
        <v>56</v>
      </c>
      <c r="U9" t="s">
        <v>24</v>
      </c>
      <c r="V9" s="3">
        <f t="shared" si="0"/>
        <v>187.47499999999999</v>
      </c>
    </row>
    <row r="10" spans="1:22" x14ac:dyDescent="0.3">
      <c r="A10">
        <v>1459281</v>
      </c>
      <c r="B10" t="s">
        <v>20</v>
      </c>
      <c r="C10">
        <v>16</v>
      </c>
      <c r="D10">
        <v>125</v>
      </c>
      <c r="E10" s="1">
        <v>0.91450694369893804</v>
      </c>
      <c r="F10" s="1">
        <v>0.99938207174553295</v>
      </c>
      <c r="G10">
        <v>49</v>
      </c>
      <c r="H10">
        <v>40</v>
      </c>
      <c r="I10">
        <v>55</v>
      </c>
      <c r="J10">
        <v>48</v>
      </c>
      <c r="K10">
        <v>74</v>
      </c>
      <c r="L10">
        <v>83</v>
      </c>
      <c r="M10">
        <v>66</v>
      </c>
      <c r="N10">
        <v>75</v>
      </c>
      <c r="O10">
        <v>74</v>
      </c>
      <c r="P10">
        <v>84</v>
      </c>
      <c r="Q10">
        <v>86</v>
      </c>
      <c r="R10">
        <v>73</v>
      </c>
      <c r="S10">
        <v>65.325000000000003</v>
      </c>
      <c r="T10">
        <v>64</v>
      </c>
      <c r="U10" t="s">
        <v>23</v>
      </c>
      <c r="V10" s="3">
        <f t="shared" si="0"/>
        <v>190.32499999999999</v>
      </c>
    </row>
    <row r="11" spans="1:22" x14ac:dyDescent="0.3">
      <c r="A11">
        <v>1630090</v>
      </c>
      <c r="B11" t="s">
        <v>22</v>
      </c>
      <c r="C11">
        <v>16</v>
      </c>
      <c r="D11">
        <v>112</v>
      </c>
      <c r="E11" s="1">
        <v>0.46522308877561203</v>
      </c>
      <c r="F11" s="1">
        <v>0.99718489987620595</v>
      </c>
      <c r="G11">
        <v>65</v>
      </c>
      <c r="H11">
        <v>56</v>
      </c>
      <c r="I11">
        <v>60</v>
      </c>
      <c r="J11">
        <v>65</v>
      </c>
      <c r="K11">
        <v>75</v>
      </c>
      <c r="L11">
        <v>93</v>
      </c>
      <c r="M11">
        <v>92</v>
      </c>
      <c r="N11">
        <v>81</v>
      </c>
      <c r="O11">
        <v>90</v>
      </c>
      <c r="P11">
        <v>89</v>
      </c>
      <c r="Q11">
        <v>68</v>
      </c>
      <c r="R11">
        <v>65</v>
      </c>
      <c r="S11">
        <v>73.575000000000003</v>
      </c>
      <c r="T11">
        <v>72</v>
      </c>
      <c r="U11" t="s">
        <v>25</v>
      </c>
      <c r="V11" s="3">
        <f t="shared" si="0"/>
        <v>185.57499999999999</v>
      </c>
    </row>
    <row r="12" spans="1:22" x14ac:dyDescent="0.3">
      <c r="A12">
        <v>9130032</v>
      </c>
      <c r="B12" t="s">
        <v>21</v>
      </c>
      <c r="C12">
        <v>16</v>
      </c>
      <c r="D12">
        <v>130</v>
      </c>
      <c r="E12" s="1">
        <v>0.81973733461985998</v>
      </c>
      <c r="F12" s="1">
        <v>0.99901709695172503</v>
      </c>
      <c r="G12">
        <v>61</v>
      </c>
      <c r="H12">
        <v>62</v>
      </c>
      <c r="I12">
        <v>49</v>
      </c>
      <c r="J12">
        <v>55</v>
      </c>
      <c r="K12">
        <v>85</v>
      </c>
      <c r="L12">
        <v>83</v>
      </c>
      <c r="M12">
        <v>82</v>
      </c>
      <c r="N12">
        <v>86</v>
      </c>
      <c r="O12">
        <v>86</v>
      </c>
      <c r="P12">
        <v>79</v>
      </c>
      <c r="Q12">
        <v>78</v>
      </c>
      <c r="R12">
        <v>86</v>
      </c>
      <c r="S12">
        <v>72.575000000000003</v>
      </c>
      <c r="T12">
        <v>72</v>
      </c>
      <c r="U12" t="s">
        <v>25</v>
      </c>
      <c r="V12" s="3">
        <f t="shared" si="0"/>
        <v>202.57499999999999</v>
      </c>
    </row>
    <row r="13" spans="1:22" x14ac:dyDescent="0.3">
      <c r="A13">
        <v>1810151</v>
      </c>
      <c r="B13" t="s">
        <v>20</v>
      </c>
      <c r="C13">
        <v>17</v>
      </c>
      <c r="D13">
        <v>118</v>
      </c>
      <c r="E13" s="1">
        <v>0.84213449597853196</v>
      </c>
      <c r="F13" s="1">
        <v>0.99913248134853905</v>
      </c>
      <c r="G13">
        <v>61</v>
      </c>
      <c r="H13">
        <v>67</v>
      </c>
      <c r="I13">
        <v>59</v>
      </c>
      <c r="J13">
        <v>59</v>
      </c>
      <c r="K13">
        <v>80</v>
      </c>
      <c r="L13">
        <v>65</v>
      </c>
      <c r="M13">
        <v>74</v>
      </c>
      <c r="N13">
        <v>92</v>
      </c>
      <c r="O13">
        <v>87</v>
      </c>
      <c r="P13">
        <v>87</v>
      </c>
      <c r="Q13">
        <v>76</v>
      </c>
      <c r="R13">
        <v>76</v>
      </c>
      <c r="S13">
        <v>72.375</v>
      </c>
      <c r="T13">
        <v>72</v>
      </c>
      <c r="U13" t="s">
        <v>25</v>
      </c>
      <c r="V13" s="3">
        <f t="shared" si="0"/>
        <v>190.375</v>
      </c>
    </row>
    <row r="14" spans="1:22" x14ac:dyDescent="0.3">
      <c r="A14">
        <v>8191199</v>
      </c>
      <c r="B14" t="s">
        <v>22</v>
      </c>
      <c r="C14">
        <v>17</v>
      </c>
      <c r="D14">
        <v>113</v>
      </c>
      <c r="E14" s="1">
        <v>0.95858687011413002</v>
      </c>
      <c r="F14" s="1">
        <v>0.99702732704590602</v>
      </c>
      <c r="G14">
        <v>59</v>
      </c>
      <c r="H14">
        <v>44</v>
      </c>
      <c r="I14">
        <v>55</v>
      </c>
      <c r="J14">
        <v>54</v>
      </c>
      <c r="K14">
        <v>76</v>
      </c>
      <c r="L14">
        <v>80</v>
      </c>
      <c r="M14">
        <v>86</v>
      </c>
      <c r="N14">
        <v>84</v>
      </c>
      <c r="O14">
        <v>80</v>
      </c>
      <c r="P14">
        <v>87</v>
      </c>
      <c r="Q14">
        <v>87</v>
      </c>
      <c r="R14">
        <v>70</v>
      </c>
      <c r="S14">
        <v>69.95</v>
      </c>
      <c r="T14">
        <v>68</v>
      </c>
      <c r="U14" t="s">
        <v>23</v>
      </c>
      <c r="V14" s="3">
        <f t="shared" si="0"/>
        <v>182.95</v>
      </c>
    </row>
    <row r="15" spans="1:22" x14ac:dyDescent="0.3">
      <c r="A15">
        <v>2749511</v>
      </c>
      <c r="B15" t="s">
        <v>20</v>
      </c>
      <c r="C15">
        <v>18</v>
      </c>
      <c r="D15">
        <v>106</v>
      </c>
      <c r="E15" s="1">
        <v>0.85348432965384202</v>
      </c>
      <c r="F15" s="1">
        <v>0.99877210646834902</v>
      </c>
      <c r="G15">
        <v>47</v>
      </c>
      <c r="H15">
        <v>66</v>
      </c>
      <c r="I15">
        <v>51</v>
      </c>
      <c r="J15">
        <v>60</v>
      </c>
      <c r="K15">
        <v>76</v>
      </c>
      <c r="L15">
        <v>89</v>
      </c>
      <c r="M15">
        <v>85</v>
      </c>
      <c r="N15">
        <v>85</v>
      </c>
      <c r="O15">
        <v>79</v>
      </c>
      <c r="P15">
        <v>85</v>
      </c>
      <c r="Q15">
        <v>74</v>
      </c>
      <c r="R15">
        <v>73</v>
      </c>
      <c r="S15">
        <v>70.849999999999994</v>
      </c>
      <c r="T15">
        <v>71</v>
      </c>
      <c r="U15" t="s">
        <v>25</v>
      </c>
      <c r="V15" s="3">
        <f t="shared" si="0"/>
        <v>176.85</v>
      </c>
    </row>
    <row r="16" spans="1:22" x14ac:dyDescent="0.3">
      <c r="A16">
        <v>8723835</v>
      </c>
      <c r="B16" t="s">
        <v>21</v>
      </c>
      <c r="C16">
        <v>18</v>
      </c>
      <c r="D16">
        <v>127</v>
      </c>
      <c r="E16" s="1">
        <v>0.77198441091929104</v>
      </c>
      <c r="F16" s="1">
        <v>0.99950503256298995</v>
      </c>
      <c r="G16">
        <v>71</v>
      </c>
      <c r="H16">
        <v>72</v>
      </c>
      <c r="I16">
        <v>79</v>
      </c>
      <c r="J16">
        <v>77</v>
      </c>
      <c r="K16">
        <v>80</v>
      </c>
      <c r="L16">
        <v>95</v>
      </c>
      <c r="M16">
        <v>89</v>
      </c>
      <c r="N16">
        <v>91</v>
      </c>
      <c r="O16">
        <v>77</v>
      </c>
      <c r="P16">
        <v>91</v>
      </c>
      <c r="Q16">
        <v>90</v>
      </c>
      <c r="R16">
        <v>77</v>
      </c>
      <c r="S16">
        <v>81.650000000000006</v>
      </c>
      <c r="T16">
        <v>80</v>
      </c>
      <c r="U16" t="s">
        <v>25</v>
      </c>
      <c r="V16" s="3">
        <f t="shared" si="0"/>
        <v>208.65</v>
      </c>
    </row>
    <row r="17" spans="1:22" x14ac:dyDescent="0.3">
      <c r="A17">
        <v>7494235</v>
      </c>
      <c r="B17" t="s">
        <v>20</v>
      </c>
      <c r="C17">
        <v>18</v>
      </c>
      <c r="D17">
        <v>121</v>
      </c>
      <c r="E17" s="1">
        <v>0.84130970529359395</v>
      </c>
      <c r="F17" s="1">
        <v>0.99854051718066195</v>
      </c>
      <c r="G17">
        <v>82</v>
      </c>
      <c r="H17">
        <v>84</v>
      </c>
      <c r="I17">
        <v>78</v>
      </c>
      <c r="J17">
        <v>78</v>
      </c>
      <c r="K17">
        <v>88</v>
      </c>
      <c r="L17">
        <v>71</v>
      </c>
      <c r="M17">
        <v>84</v>
      </c>
      <c r="N17">
        <v>79</v>
      </c>
      <c r="O17">
        <v>91</v>
      </c>
      <c r="P17">
        <v>79</v>
      </c>
      <c r="Q17">
        <v>86</v>
      </c>
      <c r="R17">
        <v>88</v>
      </c>
      <c r="S17">
        <v>82.15</v>
      </c>
      <c r="T17">
        <v>81</v>
      </c>
      <c r="U17" t="s">
        <v>25</v>
      </c>
      <c r="V17" s="3">
        <f t="shared" si="0"/>
        <v>203.15</v>
      </c>
    </row>
    <row r="18" spans="1:22" x14ac:dyDescent="0.3">
      <c r="A18">
        <v>5404650</v>
      </c>
      <c r="B18" t="s">
        <v>20</v>
      </c>
      <c r="C18">
        <v>18</v>
      </c>
      <c r="D18">
        <v>122</v>
      </c>
      <c r="E18" s="1">
        <v>0.87899968278642604</v>
      </c>
      <c r="F18" s="1">
        <v>0.99956288805743398</v>
      </c>
      <c r="G18">
        <v>59</v>
      </c>
      <c r="H18">
        <v>75</v>
      </c>
      <c r="I18">
        <v>56</v>
      </c>
      <c r="J18">
        <v>71</v>
      </c>
      <c r="K18">
        <v>75</v>
      </c>
      <c r="L18">
        <v>95</v>
      </c>
      <c r="M18">
        <v>89</v>
      </c>
      <c r="N18">
        <v>86</v>
      </c>
      <c r="O18">
        <v>81</v>
      </c>
      <c r="P18">
        <v>83</v>
      </c>
      <c r="Q18">
        <v>93</v>
      </c>
      <c r="R18">
        <v>86</v>
      </c>
      <c r="S18">
        <v>77.7</v>
      </c>
      <c r="T18">
        <v>76</v>
      </c>
      <c r="U18" t="s">
        <v>25</v>
      </c>
      <c r="V18" s="3">
        <f t="shared" si="0"/>
        <v>199.7</v>
      </c>
    </row>
    <row r="19" spans="1:22" x14ac:dyDescent="0.3">
      <c r="A19">
        <v>9041388</v>
      </c>
      <c r="B19" t="s">
        <v>21</v>
      </c>
      <c r="C19">
        <v>18</v>
      </c>
      <c r="D19">
        <v>118</v>
      </c>
      <c r="E19" s="1">
        <v>0.96097207098667903</v>
      </c>
      <c r="F19" s="1">
        <v>0.99969663732667902</v>
      </c>
      <c r="G19">
        <v>55</v>
      </c>
      <c r="H19">
        <v>60</v>
      </c>
      <c r="I19">
        <v>60</v>
      </c>
      <c r="J19">
        <v>54</v>
      </c>
      <c r="K19">
        <v>91</v>
      </c>
      <c r="L19">
        <v>75</v>
      </c>
      <c r="M19">
        <v>93</v>
      </c>
      <c r="N19">
        <v>79</v>
      </c>
      <c r="O19">
        <v>86</v>
      </c>
      <c r="P19">
        <v>60</v>
      </c>
      <c r="Q19">
        <v>79</v>
      </c>
      <c r="R19">
        <v>85</v>
      </c>
      <c r="S19">
        <v>71.5</v>
      </c>
      <c r="T19">
        <v>72</v>
      </c>
      <c r="U19" t="s">
        <v>25</v>
      </c>
      <c r="V19" s="3">
        <f t="shared" si="0"/>
        <v>189.5</v>
      </c>
    </row>
    <row r="20" spans="1:22" x14ac:dyDescent="0.3">
      <c r="A20">
        <v>4472534</v>
      </c>
      <c r="B20" t="s">
        <v>21</v>
      </c>
      <c r="C20">
        <v>19</v>
      </c>
      <c r="D20">
        <v>117</v>
      </c>
      <c r="E20" s="1">
        <v>0.85854639546212397</v>
      </c>
      <c r="F20" s="1">
        <v>0.99780889309068999</v>
      </c>
      <c r="G20">
        <v>59</v>
      </c>
      <c r="H20">
        <v>55</v>
      </c>
      <c r="I20">
        <v>62</v>
      </c>
      <c r="J20">
        <v>68</v>
      </c>
      <c r="K20">
        <v>91</v>
      </c>
      <c r="L20">
        <v>77</v>
      </c>
      <c r="M20">
        <v>76</v>
      </c>
      <c r="N20">
        <v>87</v>
      </c>
      <c r="O20">
        <v>83</v>
      </c>
      <c r="P20">
        <v>86</v>
      </c>
      <c r="Q20">
        <v>66</v>
      </c>
      <c r="R20">
        <v>74</v>
      </c>
      <c r="S20">
        <v>72.400000000000006</v>
      </c>
      <c r="T20">
        <v>72</v>
      </c>
      <c r="U20" t="s">
        <v>25</v>
      </c>
      <c r="V20" s="3">
        <f t="shared" si="0"/>
        <v>189.4</v>
      </c>
    </row>
    <row r="21" spans="1:22" x14ac:dyDescent="0.3">
      <c r="A21">
        <v>1773371</v>
      </c>
      <c r="B21" t="s">
        <v>21</v>
      </c>
      <c r="C21">
        <v>19</v>
      </c>
      <c r="D21">
        <v>125</v>
      </c>
      <c r="E21" s="1">
        <v>0.94603609976664804</v>
      </c>
      <c r="F21" s="1">
        <v>0.99987163350469199</v>
      </c>
      <c r="G21">
        <v>52</v>
      </c>
      <c r="H21">
        <v>63</v>
      </c>
      <c r="I21">
        <v>59</v>
      </c>
      <c r="J21">
        <v>53</v>
      </c>
      <c r="K21">
        <v>87</v>
      </c>
      <c r="L21">
        <v>84</v>
      </c>
      <c r="M21">
        <v>77</v>
      </c>
      <c r="N21">
        <v>65</v>
      </c>
      <c r="O21">
        <v>67</v>
      </c>
      <c r="P21">
        <v>76</v>
      </c>
      <c r="Q21">
        <v>69</v>
      </c>
      <c r="R21">
        <v>97</v>
      </c>
      <c r="S21">
        <v>69.349999999999994</v>
      </c>
      <c r="T21">
        <v>68</v>
      </c>
      <c r="U21" t="s">
        <v>23</v>
      </c>
      <c r="V21" s="3">
        <f t="shared" si="0"/>
        <v>194.35</v>
      </c>
    </row>
    <row r="22" spans="1:22" x14ac:dyDescent="0.3">
      <c r="A22">
        <v>1726327</v>
      </c>
      <c r="B22" t="s">
        <v>20</v>
      </c>
      <c r="C22">
        <v>20</v>
      </c>
      <c r="D22">
        <v>121</v>
      </c>
      <c r="E22" s="1">
        <v>0.55526319746487196</v>
      </c>
      <c r="F22" s="1">
        <v>0.99198800439926405</v>
      </c>
      <c r="G22">
        <v>73</v>
      </c>
      <c r="H22">
        <v>66</v>
      </c>
      <c r="I22">
        <v>69</v>
      </c>
      <c r="J22">
        <v>56</v>
      </c>
      <c r="K22">
        <v>84</v>
      </c>
      <c r="L22">
        <v>68</v>
      </c>
      <c r="M22">
        <v>83</v>
      </c>
      <c r="N22">
        <v>78</v>
      </c>
      <c r="O22">
        <v>71</v>
      </c>
      <c r="P22">
        <v>74</v>
      </c>
      <c r="Q22">
        <v>67</v>
      </c>
      <c r="R22">
        <v>74</v>
      </c>
      <c r="S22">
        <v>71.325000000000003</v>
      </c>
      <c r="T22">
        <v>71</v>
      </c>
      <c r="U22" t="s">
        <v>25</v>
      </c>
      <c r="V22" s="3">
        <f t="shared" si="0"/>
        <v>192.32499999999999</v>
      </c>
    </row>
    <row r="23" spans="1:22" x14ac:dyDescent="0.3">
      <c r="A23">
        <v>2109577</v>
      </c>
      <c r="B23" t="s">
        <v>20</v>
      </c>
      <c r="C23">
        <v>20</v>
      </c>
      <c r="D23">
        <v>107</v>
      </c>
      <c r="E23" s="1">
        <v>0.82424699265249701</v>
      </c>
      <c r="F23" s="1">
        <v>0.9990601315066</v>
      </c>
      <c r="G23">
        <v>63</v>
      </c>
      <c r="H23">
        <v>54</v>
      </c>
      <c r="I23">
        <v>67</v>
      </c>
      <c r="J23">
        <v>68</v>
      </c>
      <c r="K23">
        <v>79</v>
      </c>
      <c r="L23">
        <v>74</v>
      </c>
      <c r="M23">
        <v>91</v>
      </c>
      <c r="N23">
        <v>67</v>
      </c>
      <c r="O23">
        <v>87</v>
      </c>
      <c r="P23">
        <v>86</v>
      </c>
      <c r="Q23">
        <v>82</v>
      </c>
      <c r="R23">
        <v>72</v>
      </c>
      <c r="S23">
        <v>73.05</v>
      </c>
      <c r="T23">
        <v>72</v>
      </c>
      <c r="U23" t="s">
        <v>25</v>
      </c>
      <c r="V23" s="3">
        <f t="shared" si="0"/>
        <v>180.05</v>
      </c>
    </row>
    <row r="24" spans="1:22" x14ac:dyDescent="0.3">
      <c r="A24">
        <v>2286801</v>
      </c>
      <c r="B24" t="s">
        <v>20</v>
      </c>
      <c r="C24">
        <v>20</v>
      </c>
      <c r="D24">
        <v>105</v>
      </c>
      <c r="E24" s="1">
        <v>0.92519265619909796</v>
      </c>
      <c r="F24" s="1">
        <v>0.99749724373680604</v>
      </c>
      <c r="G24">
        <v>80</v>
      </c>
      <c r="H24">
        <v>69</v>
      </c>
      <c r="I24">
        <v>75</v>
      </c>
      <c r="J24">
        <v>63</v>
      </c>
      <c r="K24">
        <v>89</v>
      </c>
      <c r="L24">
        <v>79</v>
      </c>
      <c r="M24">
        <v>83</v>
      </c>
      <c r="N24">
        <v>82</v>
      </c>
      <c r="O24">
        <v>91</v>
      </c>
      <c r="P24">
        <v>89</v>
      </c>
      <c r="Q24">
        <v>83</v>
      </c>
      <c r="R24">
        <v>73</v>
      </c>
      <c r="S24">
        <v>78.875</v>
      </c>
      <c r="T24">
        <v>77</v>
      </c>
      <c r="U24" t="s">
        <v>25</v>
      </c>
      <c r="V24" s="3">
        <f t="shared" si="0"/>
        <v>183.875</v>
      </c>
    </row>
    <row r="25" spans="1:22" x14ac:dyDescent="0.3">
      <c r="A25">
        <v>2621058</v>
      </c>
      <c r="B25" t="s">
        <v>20</v>
      </c>
      <c r="C25">
        <v>20</v>
      </c>
      <c r="D25">
        <v>132</v>
      </c>
      <c r="E25" s="1">
        <v>0.73788832543938299</v>
      </c>
      <c r="F25" s="1">
        <v>0.99963547804683495</v>
      </c>
      <c r="G25">
        <v>47</v>
      </c>
      <c r="H25">
        <v>62</v>
      </c>
      <c r="I25">
        <v>60</v>
      </c>
      <c r="J25">
        <v>44</v>
      </c>
      <c r="K25">
        <v>62</v>
      </c>
      <c r="L25">
        <v>81</v>
      </c>
      <c r="M25">
        <v>79</v>
      </c>
      <c r="N25">
        <v>66</v>
      </c>
      <c r="O25">
        <v>83</v>
      </c>
      <c r="P25">
        <v>67</v>
      </c>
      <c r="Q25">
        <v>75</v>
      </c>
      <c r="R25">
        <v>80</v>
      </c>
      <c r="S25">
        <v>65.775000000000006</v>
      </c>
      <c r="T25">
        <v>64</v>
      </c>
      <c r="U25" t="s">
        <v>23</v>
      </c>
      <c r="V25" s="3">
        <f t="shared" si="0"/>
        <v>197.77500000000001</v>
      </c>
    </row>
    <row r="26" spans="1:22" x14ac:dyDescent="0.3">
      <c r="A26">
        <v>4529000</v>
      </c>
      <c r="B26" t="s">
        <v>22</v>
      </c>
      <c r="C26">
        <v>20</v>
      </c>
      <c r="D26">
        <v>132</v>
      </c>
      <c r="E26" s="1">
        <v>0.85376947559990202</v>
      </c>
      <c r="F26" s="1">
        <v>0.99954923112494598</v>
      </c>
      <c r="G26">
        <v>72</v>
      </c>
      <c r="H26">
        <v>83</v>
      </c>
      <c r="I26">
        <v>73</v>
      </c>
      <c r="J26">
        <v>74</v>
      </c>
      <c r="K26">
        <v>84</v>
      </c>
      <c r="L26">
        <v>95</v>
      </c>
      <c r="M26">
        <v>90</v>
      </c>
      <c r="N26">
        <v>92</v>
      </c>
      <c r="O26">
        <v>82</v>
      </c>
      <c r="P26">
        <v>93</v>
      </c>
      <c r="Q26">
        <v>86</v>
      </c>
      <c r="R26">
        <v>95</v>
      </c>
      <c r="S26">
        <v>83.974999999999994</v>
      </c>
      <c r="T26">
        <v>82</v>
      </c>
      <c r="U26" t="s">
        <v>25</v>
      </c>
      <c r="V26" s="3">
        <f t="shared" si="0"/>
        <v>215.97499999999999</v>
      </c>
    </row>
    <row r="27" spans="1:22" x14ac:dyDescent="0.3">
      <c r="A27">
        <v>7752464</v>
      </c>
      <c r="B27" t="s">
        <v>22</v>
      </c>
      <c r="C27">
        <v>20</v>
      </c>
      <c r="D27">
        <v>133</v>
      </c>
      <c r="E27" s="1">
        <v>0.95395503060440501</v>
      </c>
      <c r="F27" s="1">
        <v>0.99994841234228704</v>
      </c>
      <c r="G27">
        <v>74</v>
      </c>
      <c r="H27">
        <v>72</v>
      </c>
      <c r="I27">
        <v>61</v>
      </c>
      <c r="J27">
        <v>66</v>
      </c>
      <c r="K27">
        <v>92</v>
      </c>
      <c r="L27">
        <v>77</v>
      </c>
      <c r="M27">
        <v>89</v>
      </c>
      <c r="N27">
        <v>84</v>
      </c>
      <c r="O27">
        <v>85</v>
      </c>
      <c r="P27">
        <v>83</v>
      </c>
      <c r="Q27">
        <v>74</v>
      </c>
      <c r="R27">
        <v>77</v>
      </c>
      <c r="S27">
        <v>76.875</v>
      </c>
      <c r="T27">
        <v>75</v>
      </c>
      <c r="U27" t="s">
        <v>25</v>
      </c>
      <c r="V27" s="3">
        <f t="shared" si="0"/>
        <v>209.875</v>
      </c>
    </row>
    <row r="28" spans="1:22" x14ac:dyDescent="0.3">
      <c r="A28">
        <v>2027732</v>
      </c>
      <c r="B28" t="s">
        <v>20</v>
      </c>
      <c r="C28">
        <v>20</v>
      </c>
      <c r="D28">
        <v>114</v>
      </c>
      <c r="E28" s="1">
        <v>0.73862845936798105</v>
      </c>
      <c r="F28" s="1">
        <v>0.99431670785230097</v>
      </c>
      <c r="G28">
        <v>44</v>
      </c>
      <c r="H28">
        <v>51</v>
      </c>
      <c r="I28">
        <v>34</v>
      </c>
      <c r="J28">
        <v>44</v>
      </c>
      <c r="K28">
        <v>73</v>
      </c>
      <c r="L28">
        <v>53</v>
      </c>
      <c r="M28">
        <v>85</v>
      </c>
      <c r="N28">
        <v>64</v>
      </c>
      <c r="O28">
        <v>82</v>
      </c>
      <c r="P28">
        <v>71</v>
      </c>
      <c r="Q28">
        <v>84</v>
      </c>
      <c r="R28">
        <v>90</v>
      </c>
      <c r="S28">
        <v>62.45</v>
      </c>
      <c r="T28">
        <v>62</v>
      </c>
      <c r="U28" t="s">
        <v>23</v>
      </c>
      <c r="V28" s="3">
        <f t="shared" si="0"/>
        <v>176.45</v>
      </c>
    </row>
    <row r="29" spans="1:22" x14ac:dyDescent="0.3">
      <c r="A29">
        <v>1883441</v>
      </c>
      <c r="B29" t="s">
        <v>20</v>
      </c>
      <c r="C29">
        <v>21</v>
      </c>
      <c r="D29">
        <v>116</v>
      </c>
      <c r="E29" s="1">
        <v>0.80098083269795595</v>
      </c>
      <c r="F29" s="1">
        <v>0.998289619368813</v>
      </c>
      <c r="G29">
        <v>72</v>
      </c>
      <c r="H29">
        <v>72</v>
      </c>
      <c r="I29">
        <v>75</v>
      </c>
      <c r="J29">
        <v>67</v>
      </c>
      <c r="K29">
        <v>86</v>
      </c>
      <c r="L29">
        <v>88</v>
      </c>
      <c r="M29">
        <v>72</v>
      </c>
      <c r="N29">
        <v>88</v>
      </c>
      <c r="O29">
        <v>71</v>
      </c>
      <c r="P29">
        <v>87</v>
      </c>
      <c r="Q29">
        <v>92</v>
      </c>
      <c r="R29">
        <v>93</v>
      </c>
      <c r="S29">
        <v>79.375</v>
      </c>
      <c r="T29">
        <v>78</v>
      </c>
      <c r="U29" t="s">
        <v>25</v>
      </c>
      <c r="V29" s="3">
        <f t="shared" si="0"/>
        <v>195.375</v>
      </c>
    </row>
    <row r="30" spans="1:22" x14ac:dyDescent="0.3">
      <c r="A30">
        <v>3177964</v>
      </c>
      <c r="B30" t="s">
        <v>21</v>
      </c>
      <c r="C30">
        <v>21</v>
      </c>
      <c r="D30">
        <v>116</v>
      </c>
      <c r="E30" s="1">
        <v>0.86978008039982302</v>
      </c>
      <c r="F30" s="1">
        <v>0.99896228409602195</v>
      </c>
      <c r="G30">
        <v>60</v>
      </c>
      <c r="H30">
        <v>68</v>
      </c>
      <c r="I30">
        <v>65</v>
      </c>
      <c r="J30">
        <v>68</v>
      </c>
      <c r="K30">
        <v>65</v>
      </c>
      <c r="L30">
        <v>75</v>
      </c>
      <c r="M30">
        <v>87</v>
      </c>
      <c r="N30">
        <v>95</v>
      </c>
      <c r="O30">
        <v>89</v>
      </c>
      <c r="P30">
        <v>90</v>
      </c>
      <c r="Q30">
        <v>89</v>
      </c>
      <c r="R30">
        <v>82</v>
      </c>
      <c r="S30">
        <v>76.5</v>
      </c>
      <c r="T30">
        <v>75</v>
      </c>
      <c r="U30" t="s">
        <v>25</v>
      </c>
      <c r="V30" s="3">
        <f t="shared" si="0"/>
        <v>192.5</v>
      </c>
    </row>
    <row r="31" spans="1:22" x14ac:dyDescent="0.3">
      <c r="A31">
        <v>3445825</v>
      </c>
      <c r="B31" t="s">
        <v>20</v>
      </c>
      <c r="C31">
        <v>21</v>
      </c>
      <c r="D31">
        <v>106</v>
      </c>
      <c r="E31" s="1">
        <v>0.90438399658772906</v>
      </c>
      <c r="F31" s="1">
        <v>0.99715696518110997</v>
      </c>
      <c r="G31">
        <v>59</v>
      </c>
      <c r="H31">
        <v>65</v>
      </c>
      <c r="I31">
        <v>59</v>
      </c>
      <c r="J31">
        <v>64</v>
      </c>
      <c r="K31">
        <v>68</v>
      </c>
      <c r="L31">
        <v>58</v>
      </c>
      <c r="M31">
        <v>88</v>
      </c>
      <c r="N31">
        <v>87</v>
      </c>
      <c r="O31">
        <v>83</v>
      </c>
      <c r="P31">
        <v>77</v>
      </c>
      <c r="Q31">
        <v>65</v>
      </c>
      <c r="R31">
        <v>90</v>
      </c>
      <c r="S31">
        <v>70.900000000000006</v>
      </c>
      <c r="T31">
        <v>71</v>
      </c>
      <c r="U31" t="s">
        <v>25</v>
      </c>
      <c r="V31" s="3">
        <f t="shared" si="0"/>
        <v>176.9</v>
      </c>
    </row>
    <row r="32" spans="1:22" x14ac:dyDescent="0.3">
      <c r="A32">
        <v>4689687</v>
      </c>
      <c r="B32" t="s">
        <v>20</v>
      </c>
      <c r="C32">
        <v>23</v>
      </c>
      <c r="D32">
        <v>125</v>
      </c>
      <c r="E32" s="1">
        <v>0.95469503556306801</v>
      </c>
      <c r="F32" s="1">
        <v>0.997991091426224</v>
      </c>
      <c r="G32">
        <v>62</v>
      </c>
      <c r="H32">
        <v>74</v>
      </c>
      <c r="I32">
        <v>56</v>
      </c>
      <c r="J32">
        <v>59</v>
      </c>
      <c r="K32">
        <v>65</v>
      </c>
      <c r="L32">
        <v>81</v>
      </c>
      <c r="M32">
        <v>65</v>
      </c>
      <c r="N32">
        <v>84</v>
      </c>
      <c r="O32">
        <v>62</v>
      </c>
      <c r="P32">
        <v>87</v>
      </c>
      <c r="Q32">
        <v>83</v>
      </c>
      <c r="R32">
        <v>87</v>
      </c>
      <c r="S32">
        <v>71.150000000000006</v>
      </c>
      <c r="T32">
        <v>71</v>
      </c>
      <c r="U32" t="s">
        <v>25</v>
      </c>
      <c r="V32" s="3">
        <f t="shared" si="0"/>
        <v>196.15</v>
      </c>
    </row>
    <row r="33" spans="1:22" x14ac:dyDescent="0.3">
      <c r="A33">
        <v>5296076</v>
      </c>
      <c r="B33" t="s">
        <v>20</v>
      </c>
      <c r="C33">
        <v>23</v>
      </c>
      <c r="D33">
        <v>121</v>
      </c>
      <c r="E33" s="1">
        <v>0.96393595499639695</v>
      </c>
      <c r="F33" s="1">
        <v>0.99812684492742199</v>
      </c>
      <c r="G33">
        <v>59</v>
      </c>
      <c r="H33">
        <v>53</v>
      </c>
      <c r="I33">
        <v>55</v>
      </c>
      <c r="J33">
        <v>71</v>
      </c>
      <c r="K33">
        <v>77</v>
      </c>
      <c r="L33">
        <v>82</v>
      </c>
      <c r="M33">
        <v>73</v>
      </c>
      <c r="N33">
        <v>74</v>
      </c>
      <c r="O33">
        <v>78</v>
      </c>
      <c r="P33">
        <v>79</v>
      </c>
      <c r="Q33">
        <v>66</v>
      </c>
      <c r="R33">
        <v>78</v>
      </c>
      <c r="S33">
        <v>69.325000000000003</v>
      </c>
      <c r="T33">
        <v>68</v>
      </c>
      <c r="U33" t="s">
        <v>23</v>
      </c>
      <c r="V33" s="3">
        <f t="shared" si="0"/>
        <v>190.32499999999999</v>
      </c>
    </row>
    <row r="34" spans="1:22" x14ac:dyDescent="0.3">
      <c r="A34">
        <v>2604818</v>
      </c>
      <c r="B34" t="s">
        <v>21</v>
      </c>
      <c r="C34">
        <v>24</v>
      </c>
      <c r="D34">
        <v>123</v>
      </c>
      <c r="E34" s="1">
        <v>0.97814455912421705</v>
      </c>
      <c r="F34" s="1">
        <v>0.99871899903489803</v>
      </c>
      <c r="G34">
        <v>76</v>
      </c>
      <c r="H34">
        <v>75</v>
      </c>
      <c r="I34">
        <v>57</v>
      </c>
      <c r="J34">
        <v>67</v>
      </c>
      <c r="K34">
        <v>85</v>
      </c>
      <c r="L34">
        <v>88</v>
      </c>
      <c r="M34">
        <v>89</v>
      </c>
      <c r="N34">
        <v>81</v>
      </c>
      <c r="O34">
        <v>67</v>
      </c>
      <c r="P34">
        <v>91</v>
      </c>
      <c r="Q34">
        <v>87</v>
      </c>
      <c r="R34">
        <v>88</v>
      </c>
      <c r="S34">
        <v>78.2</v>
      </c>
      <c r="T34">
        <v>77</v>
      </c>
      <c r="U34" t="s">
        <v>25</v>
      </c>
      <c r="V34" s="3">
        <f t="shared" si="0"/>
        <v>201.2</v>
      </c>
    </row>
    <row r="35" spans="1:22" x14ac:dyDescent="0.3">
      <c r="A35">
        <v>4591834</v>
      </c>
      <c r="B35" t="s">
        <v>21</v>
      </c>
      <c r="C35">
        <v>24</v>
      </c>
      <c r="D35">
        <v>132</v>
      </c>
      <c r="E35" s="1">
        <v>0.88620676823663802</v>
      </c>
      <c r="F35" s="1">
        <v>0.99847980136457304</v>
      </c>
      <c r="G35">
        <v>66</v>
      </c>
      <c r="H35">
        <v>74</v>
      </c>
      <c r="I35">
        <v>75</v>
      </c>
      <c r="J35">
        <v>67</v>
      </c>
      <c r="K35">
        <v>72</v>
      </c>
      <c r="L35">
        <v>71</v>
      </c>
      <c r="M35">
        <v>80</v>
      </c>
      <c r="N35">
        <v>89</v>
      </c>
      <c r="O35">
        <v>87</v>
      </c>
      <c r="P35">
        <v>80</v>
      </c>
      <c r="Q35">
        <v>96</v>
      </c>
      <c r="R35">
        <v>92</v>
      </c>
      <c r="S35">
        <v>78.224999999999994</v>
      </c>
      <c r="T35">
        <v>77</v>
      </c>
      <c r="U35" t="s">
        <v>25</v>
      </c>
      <c r="V35" s="3">
        <f t="shared" si="0"/>
        <v>210.22499999999999</v>
      </c>
    </row>
    <row r="36" spans="1:22" x14ac:dyDescent="0.3">
      <c r="A36">
        <v>7618532</v>
      </c>
      <c r="B36" t="s">
        <v>20</v>
      </c>
      <c r="C36">
        <v>24</v>
      </c>
      <c r="D36">
        <v>117</v>
      </c>
      <c r="E36" s="1">
        <v>0.96076432056149097</v>
      </c>
      <c r="F36" s="1">
        <v>0.99897341432315601</v>
      </c>
      <c r="G36">
        <v>64</v>
      </c>
      <c r="H36">
        <v>47</v>
      </c>
      <c r="I36">
        <v>43</v>
      </c>
      <c r="J36">
        <v>54</v>
      </c>
      <c r="K36">
        <v>75</v>
      </c>
      <c r="L36">
        <v>84</v>
      </c>
      <c r="M36">
        <v>85</v>
      </c>
      <c r="N36">
        <v>63</v>
      </c>
      <c r="O36">
        <v>63</v>
      </c>
      <c r="P36">
        <v>82</v>
      </c>
      <c r="Q36">
        <v>72</v>
      </c>
      <c r="R36">
        <v>93</v>
      </c>
      <c r="S36">
        <v>67.075000000000003</v>
      </c>
      <c r="T36">
        <v>66</v>
      </c>
      <c r="U36" t="s">
        <v>23</v>
      </c>
      <c r="V36" s="3">
        <f t="shared" si="0"/>
        <v>184.07499999999999</v>
      </c>
    </row>
    <row r="37" spans="1:22" x14ac:dyDescent="0.3">
      <c r="A37">
        <v>3556082</v>
      </c>
      <c r="B37" t="s">
        <v>20</v>
      </c>
      <c r="C37">
        <v>24</v>
      </c>
      <c r="D37">
        <v>107</v>
      </c>
      <c r="E37" s="1">
        <v>0.90828014413344105</v>
      </c>
      <c r="F37" s="1">
        <v>0.99920726542032001</v>
      </c>
      <c r="G37">
        <v>64</v>
      </c>
      <c r="H37">
        <v>80</v>
      </c>
      <c r="I37">
        <v>77</v>
      </c>
      <c r="J37">
        <v>61</v>
      </c>
      <c r="K37">
        <v>85</v>
      </c>
      <c r="L37">
        <v>73</v>
      </c>
      <c r="M37">
        <v>97</v>
      </c>
      <c r="N37">
        <v>85</v>
      </c>
      <c r="O37">
        <v>89</v>
      </c>
      <c r="P37">
        <v>82</v>
      </c>
      <c r="Q37">
        <v>80</v>
      </c>
      <c r="R37">
        <v>89</v>
      </c>
      <c r="S37">
        <v>79.2</v>
      </c>
      <c r="T37">
        <v>78</v>
      </c>
      <c r="U37" t="s">
        <v>25</v>
      </c>
      <c r="V37" s="3">
        <f t="shared" si="0"/>
        <v>186.2</v>
      </c>
    </row>
    <row r="38" spans="1:22" x14ac:dyDescent="0.3">
      <c r="A38">
        <v>2569706</v>
      </c>
      <c r="B38" t="s">
        <v>22</v>
      </c>
      <c r="C38">
        <v>25</v>
      </c>
      <c r="D38">
        <v>129</v>
      </c>
      <c r="E38" s="1">
        <v>0.91453236406294403</v>
      </c>
      <c r="F38" s="1">
        <v>0.99828760380918502</v>
      </c>
      <c r="G38">
        <v>35</v>
      </c>
      <c r="H38">
        <v>39</v>
      </c>
      <c r="I38">
        <v>43</v>
      </c>
      <c r="J38">
        <v>34</v>
      </c>
      <c r="K38">
        <v>78</v>
      </c>
      <c r="L38">
        <v>93</v>
      </c>
      <c r="M38">
        <v>67</v>
      </c>
      <c r="N38">
        <v>66</v>
      </c>
      <c r="O38">
        <v>82</v>
      </c>
      <c r="P38">
        <v>83</v>
      </c>
      <c r="Q38">
        <v>47</v>
      </c>
      <c r="R38">
        <v>74</v>
      </c>
      <c r="S38">
        <v>59.35</v>
      </c>
      <c r="T38">
        <v>58</v>
      </c>
      <c r="U38" t="s">
        <v>24</v>
      </c>
      <c r="V38" s="3">
        <f t="shared" si="0"/>
        <v>188.35</v>
      </c>
    </row>
    <row r="39" spans="1:22" x14ac:dyDescent="0.3">
      <c r="A39">
        <v>9666601</v>
      </c>
      <c r="B39" t="s">
        <v>20</v>
      </c>
      <c r="C39">
        <v>25</v>
      </c>
      <c r="D39">
        <v>125</v>
      </c>
      <c r="E39" s="1">
        <v>0.97547350687262901</v>
      </c>
      <c r="F39" s="1">
        <v>0.99074199271437402</v>
      </c>
      <c r="G39">
        <v>74</v>
      </c>
      <c r="H39">
        <v>61</v>
      </c>
      <c r="I39">
        <v>66</v>
      </c>
      <c r="J39">
        <v>51</v>
      </c>
      <c r="K39">
        <v>72</v>
      </c>
      <c r="L39">
        <v>97</v>
      </c>
      <c r="M39">
        <v>86</v>
      </c>
      <c r="N39">
        <v>83</v>
      </c>
      <c r="O39">
        <v>76</v>
      </c>
      <c r="P39">
        <v>78</v>
      </c>
      <c r="Q39">
        <v>73</v>
      </c>
      <c r="R39">
        <v>72</v>
      </c>
      <c r="S39">
        <v>72.974999999999994</v>
      </c>
      <c r="T39">
        <v>72</v>
      </c>
      <c r="U39" t="s">
        <v>25</v>
      </c>
      <c r="V39" s="3">
        <f t="shared" si="0"/>
        <v>197.97499999999999</v>
      </c>
    </row>
    <row r="40" spans="1:22" x14ac:dyDescent="0.3">
      <c r="A40">
        <v>3431524</v>
      </c>
      <c r="B40" t="s">
        <v>20</v>
      </c>
      <c r="C40">
        <v>26</v>
      </c>
      <c r="D40">
        <v>107</v>
      </c>
      <c r="E40" s="1">
        <v>0.888882424815715</v>
      </c>
      <c r="F40" s="1">
        <v>0.99492967633345297</v>
      </c>
      <c r="G40">
        <v>53</v>
      </c>
      <c r="H40">
        <v>46</v>
      </c>
      <c r="I40">
        <v>39</v>
      </c>
      <c r="J40">
        <v>43</v>
      </c>
      <c r="K40">
        <v>77</v>
      </c>
      <c r="L40">
        <v>74</v>
      </c>
      <c r="M40">
        <v>77</v>
      </c>
      <c r="N40">
        <v>86</v>
      </c>
      <c r="O40">
        <v>75</v>
      </c>
      <c r="P40">
        <v>72</v>
      </c>
      <c r="Q40">
        <v>76</v>
      </c>
      <c r="R40">
        <v>72</v>
      </c>
      <c r="S40">
        <v>63.774999999999999</v>
      </c>
      <c r="T40">
        <v>62</v>
      </c>
      <c r="U40" t="s">
        <v>23</v>
      </c>
      <c r="V40" s="3">
        <f t="shared" si="0"/>
        <v>170.77500000000001</v>
      </c>
    </row>
    <row r="41" spans="1:22" x14ac:dyDescent="0.3">
      <c r="A41">
        <v>5214586</v>
      </c>
      <c r="B41" t="s">
        <v>20</v>
      </c>
      <c r="C41">
        <v>26</v>
      </c>
      <c r="D41">
        <v>112</v>
      </c>
      <c r="E41" s="1">
        <v>0.80459655994003199</v>
      </c>
      <c r="F41" s="1">
        <v>0.99084804654783198</v>
      </c>
      <c r="G41">
        <v>51</v>
      </c>
      <c r="H41">
        <v>48</v>
      </c>
      <c r="I41">
        <v>58</v>
      </c>
      <c r="J41">
        <v>69</v>
      </c>
      <c r="K41">
        <v>79</v>
      </c>
      <c r="L41">
        <v>80</v>
      </c>
      <c r="M41">
        <v>86</v>
      </c>
      <c r="N41">
        <v>87</v>
      </c>
      <c r="O41">
        <v>60</v>
      </c>
      <c r="P41">
        <v>87</v>
      </c>
      <c r="Q41">
        <v>72</v>
      </c>
      <c r="R41">
        <v>58</v>
      </c>
      <c r="S41">
        <v>68.275000000000006</v>
      </c>
      <c r="T41">
        <v>67</v>
      </c>
      <c r="U41" t="s">
        <v>23</v>
      </c>
      <c r="V41" s="3">
        <f t="shared" si="0"/>
        <v>180.27500000000001</v>
      </c>
    </row>
    <row r="42" spans="1:22" x14ac:dyDescent="0.3">
      <c r="A42">
        <v>8409406</v>
      </c>
      <c r="B42" t="s">
        <v>21</v>
      </c>
      <c r="C42">
        <v>26</v>
      </c>
      <c r="D42">
        <v>96</v>
      </c>
      <c r="E42" s="1">
        <v>0.57503275654584696</v>
      </c>
      <c r="F42" s="1">
        <v>0.99871180457484499</v>
      </c>
      <c r="G42">
        <v>61</v>
      </c>
      <c r="H42">
        <v>64</v>
      </c>
      <c r="I42">
        <v>69</v>
      </c>
      <c r="J42">
        <v>61</v>
      </c>
      <c r="K42">
        <v>79</v>
      </c>
      <c r="L42">
        <v>79</v>
      </c>
      <c r="M42">
        <v>82</v>
      </c>
      <c r="N42">
        <v>85</v>
      </c>
      <c r="O42">
        <v>66</v>
      </c>
      <c r="P42">
        <v>76</v>
      </c>
      <c r="Q42">
        <v>61</v>
      </c>
      <c r="R42">
        <v>62</v>
      </c>
      <c r="S42">
        <v>69.75</v>
      </c>
      <c r="T42">
        <v>68</v>
      </c>
      <c r="U42" t="s">
        <v>23</v>
      </c>
      <c r="V42" s="3">
        <f t="shared" si="0"/>
        <v>165.75</v>
      </c>
    </row>
    <row r="43" spans="1:22" x14ac:dyDescent="0.3">
      <c r="A43">
        <v>5797061</v>
      </c>
      <c r="B43" t="s">
        <v>20</v>
      </c>
      <c r="C43">
        <v>27</v>
      </c>
      <c r="D43">
        <v>104</v>
      </c>
      <c r="E43" s="1">
        <v>0.88296661268386001</v>
      </c>
      <c r="F43" s="1">
        <v>0.99298838086205499</v>
      </c>
      <c r="G43">
        <v>42</v>
      </c>
      <c r="H43">
        <v>37</v>
      </c>
      <c r="I43">
        <v>38</v>
      </c>
      <c r="J43">
        <v>39</v>
      </c>
      <c r="K43">
        <v>81</v>
      </c>
      <c r="L43">
        <v>53</v>
      </c>
      <c r="M43">
        <v>78</v>
      </c>
      <c r="N43">
        <v>53</v>
      </c>
      <c r="O43">
        <v>81</v>
      </c>
      <c r="P43">
        <v>78</v>
      </c>
      <c r="Q43">
        <v>60</v>
      </c>
      <c r="R43">
        <v>64</v>
      </c>
      <c r="S43">
        <v>56.7</v>
      </c>
      <c r="T43">
        <v>55</v>
      </c>
      <c r="U43" t="s">
        <v>24</v>
      </c>
      <c r="V43" s="3">
        <f t="shared" si="0"/>
        <v>160.69999999999999</v>
      </c>
    </row>
    <row r="44" spans="1:22" x14ac:dyDescent="0.3">
      <c r="A44">
        <v>6838370</v>
      </c>
      <c r="B44" t="s">
        <v>21</v>
      </c>
      <c r="C44">
        <v>27</v>
      </c>
      <c r="D44">
        <v>127</v>
      </c>
      <c r="E44" s="1">
        <v>0.76023739369961596</v>
      </c>
      <c r="F44" s="1">
        <v>0.99780761195589296</v>
      </c>
      <c r="G44">
        <v>52</v>
      </c>
      <c r="H44">
        <v>68</v>
      </c>
      <c r="I44">
        <v>54</v>
      </c>
      <c r="J44">
        <v>46</v>
      </c>
      <c r="K44">
        <v>92</v>
      </c>
      <c r="L44">
        <v>85</v>
      </c>
      <c r="M44">
        <v>76</v>
      </c>
      <c r="N44">
        <v>86</v>
      </c>
      <c r="O44">
        <v>92</v>
      </c>
      <c r="P44">
        <v>95</v>
      </c>
      <c r="Q44">
        <v>73</v>
      </c>
      <c r="R44">
        <v>87</v>
      </c>
      <c r="S44">
        <v>73.45</v>
      </c>
      <c r="T44">
        <v>72</v>
      </c>
      <c r="U44" t="s">
        <v>25</v>
      </c>
      <c r="V44" s="3">
        <f t="shared" si="0"/>
        <v>200.45</v>
      </c>
    </row>
    <row r="45" spans="1:22" x14ac:dyDescent="0.3">
      <c r="A45">
        <v>3962942</v>
      </c>
      <c r="B45" t="s">
        <v>21</v>
      </c>
      <c r="C45">
        <v>27</v>
      </c>
      <c r="D45">
        <v>107</v>
      </c>
      <c r="E45" s="1">
        <v>0.91988246998851697</v>
      </c>
      <c r="F45" s="1">
        <v>0.99943241445388498</v>
      </c>
      <c r="G45">
        <v>75</v>
      </c>
      <c r="H45">
        <v>80</v>
      </c>
      <c r="I45">
        <v>80</v>
      </c>
      <c r="J45">
        <v>65</v>
      </c>
      <c r="K45">
        <v>81</v>
      </c>
      <c r="L45">
        <v>82</v>
      </c>
      <c r="M45">
        <v>73</v>
      </c>
      <c r="N45">
        <v>95</v>
      </c>
      <c r="O45">
        <v>81</v>
      </c>
      <c r="P45">
        <v>74</v>
      </c>
      <c r="Q45">
        <v>88</v>
      </c>
      <c r="R45">
        <v>86</v>
      </c>
      <c r="S45">
        <v>79.5</v>
      </c>
      <c r="T45">
        <v>78</v>
      </c>
      <c r="U45" t="s">
        <v>25</v>
      </c>
      <c r="V45" s="3">
        <f t="shared" si="0"/>
        <v>186.5</v>
      </c>
    </row>
    <row r="46" spans="1:22" x14ac:dyDescent="0.3">
      <c r="A46">
        <v>771673</v>
      </c>
      <c r="B46" t="s">
        <v>20</v>
      </c>
      <c r="C46">
        <v>27</v>
      </c>
      <c r="D46">
        <v>110</v>
      </c>
      <c r="E46" s="1">
        <v>0.92298364847277203</v>
      </c>
      <c r="F46" s="1">
        <v>0.99751551037178798</v>
      </c>
      <c r="G46">
        <v>82</v>
      </c>
      <c r="H46">
        <v>76</v>
      </c>
      <c r="I46">
        <v>88</v>
      </c>
      <c r="J46">
        <v>81</v>
      </c>
      <c r="K46">
        <v>70</v>
      </c>
      <c r="L46">
        <v>83</v>
      </c>
      <c r="M46">
        <v>93</v>
      </c>
      <c r="N46">
        <v>88</v>
      </c>
      <c r="O46">
        <v>75</v>
      </c>
      <c r="P46">
        <v>88</v>
      </c>
      <c r="Q46">
        <v>95</v>
      </c>
      <c r="R46">
        <v>73</v>
      </c>
      <c r="S46">
        <v>82.575000000000003</v>
      </c>
      <c r="T46">
        <v>81</v>
      </c>
      <c r="U46" t="s">
        <v>25</v>
      </c>
      <c r="V46" s="3">
        <f t="shared" si="0"/>
        <v>192.57499999999999</v>
      </c>
    </row>
    <row r="47" spans="1:22" x14ac:dyDescent="0.3">
      <c r="A47">
        <v>6875747</v>
      </c>
      <c r="B47" t="s">
        <v>20</v>
      </c>
      <c r="C47">
        <v>27</v>
      </c>
      <c r="D47">
        <v>113</v>
      </c>
      <c r="E47" s="1">
        <v>0.53067849009268497</v>
      </c>
      <c r="F47" s="1">
        <v>0.99759110950728003</v>
      </c>
      <c r="G47">
        <v>57</v>
      </c>
      <c r="H47">
        <v>51</v>
      </c>
      <c r="I47">
        <v>57</v>
      </c>
      <c r="J47">
        <v>57</v>
      </c>
      <c r="K47">
        <v>76</v>
      </c>
      <c r="L47">
        <v>58</v>
      </c>
      <c r="M47">
        <v>71</v>
      </c>
      <c r="N47">
        <v>75</v>
      </c>
      <c r="O47">
        <v>54</v>
      </c>
      <c r="P47">
        <v>80</v>
      </c>
      <c r="Q47">
        <v>79</v>
      </c>
      <c r="R47">
        <v>82</v>
      </c>
      <c r="S47">
        <v>65.325000000000003</v>
      </c>
      <c r="T47">
        <v>64</v>
      </c>
      <c r="U47" t="s">
        <v>23</v>
      </c>
      <c r="V47" s="3">
        <f t="shared" si="0"/>
        <v>178.32499999999999</v>
      </c>
    </row>
    <row r="48" spans="1:22" x14ac:dyDescent="0.3">
      <c r="A48">
        <v>7646815</v>
      </c>
      <c r="B48" t="s">
        <v>21</v>
      </c>
      <c r="C48">
        <v>27</v>
      </c>
      <c r="D48">
        <v>136</v>
      </c>
      <c r="E48" s="1">
        <v>0.76911551182299998</v>
      </c>
      <c r="F48" s="1">
        <v>0.99311875686717899</v>
      </c>
      <c r="G48">
        <v>59</v>
      </c>
      <c r="H48">
        <v>59</v>
      </c>
      <c r="I48">
        <v>65</v>
      </c>
      <c r="J48">
        <v>72</v>
      </c>
      <c r="K48">
        <v>78</v>
      </c>
      <c r="L48">
        <v>87</v>
      </c>
      <c r="M48">
        <v>84</v>
      </c>
      <c r="N48">
        <v>79</v>
      </c>
      <c r="O48">
        <v>73</v>
      </c>
      <c r="P48">
        <v>77</v>
      </c>
      <c r="Q48">
        <v>93</v>
      </c>
      <c r="R48">
        <v>94</v>
      </c>
      <c r="S48">
        <v>75.375</v>
      </c>
      <c r="T48">
        <v>74</v>
      </c>
      <c r="U48" t="s">
        <v>25</v>
      </c>
      <c r="V48" s="3">
        <f t="shared" si="0"/>
        <v>211.375</v>
      </c>
    </row>
    <row r="49" spans="1:22" x14ac:dyDescent="0.3">
      <c r="A49">
        <v>2015025</v>
      </c>
      <c r="B49" t="s">
        <v>20</v>
      </c>
      <c r="C49">
        <v>27</v>
      </c>
      <c r="D49">
        <v>128</v>
      </c>
      <c r="E49" s="1">
        <v>0.800821943154293</v>
      </c>
      <c r="F49" s="1">
        <v>0.99894178581440296</v>
      </c>
      <c r="G49">
        <v>40</v>
      </c>
      <c r="H49">
        <v>40</v>
      </c>
      <c r="I49">
        <v>35</v>
      </c>
      <c r="J49">
        <v>44</v>
      </c>
      <c r="K49">
        <v>62</v>
      </c>
      <c r="L49">
        <v>80</v>
      </c>
      <c r="M49">
        <v>77</v>
      </c>
      <c r="N49">
        <v>72</v>
      </c>
      <c r="O49">
        <v>78</v>
      </c>
      <c r="P49">
        <v>73</v>
      </c>
      <c r="Q49">
        <v>76</v>
      </c>
      <c r="R49">
        <v>83</v>
      </c>
      <c r="S49">
        <v>60.975000000000001</v>
      </c>
      <c r="T49">
        <v>61</v>
      </c>
      <c r="U49" t="s">
        <v>23</v>
      </c>
      <c r="V49" s="3">
        <f t="shared" si="0"/>
        <v>188.97499999999999</v>
      </c>
    </row>
    <row r="50" spans="1:22" x14ac:dyDescent="0.3">
      <c r="A50">
        <v>3971384</v>
      </c>
      <c r="B50" t="s">
        <v>21</v>
      </c>
      <c r="C50">
        <v>28</v>
      </c>
      <c r="D50">
        <v>96</v>
      </c>
      <c r="E50" s="1">
        <v>0.92465938631980404</v>
      </c>
      <c r="F50" s="1">
        <v>0.99300904675605695</v>
      </c>
      <c r="G50">
        <v>62</v>
      </c>
      <c r="H50">
        <v>58</v>
      </c>
      <c r="I50">
        <v>56</v>
      </c>
      <c r="J50">
        <v>70</v>
      </c>
      <c r="K50">
        <v>83</v>
      </c>
      <c r="L50">
        <v>94</v>
      </c>
      <c r="M50">
        <v>89</v>
      </c>
      <c r="N50">
        <v>72</v>
      </c>
      <c r="O50">
        <v>82</v>
      </c>
      <c r="P50">
        <v>86</v>
      </c>
      <c r="Q50">
        <v>94</v>
      </c>
      <c r="R50">
        <v>66</v>
      </c>
      <c r="S50">
        <v>74.55</v>
      </c>
      <c r="T50">
        <v>73</v>
      </c>
      <c r="U50" t="s">
        <v>25</v>
      </c>
      <c r="V50" s="3">
        <f t="shared" si="0"/>
        <v>170.55</v>
      </c>
    </row>
    <row r="51" spans="1:22" x14ac:dyDescent="0.3">
      <c r="A51">
        <v>2252359</v>
      </c>
      <c r="B51" t="s">
        <v>20</v>
      </c>
      <c r="C51">
        <v>28</v>
      </c>
      <c r="D51">
        <v>99</v>
      </c>
      <c r="E51" s="1">
        <v>0.99494142066885904</v>
      </c>
      <c r="F51" s="1">
        <v>0.99854457151524501</v>
      </c>
      <c r="G51">
        <v>83</v>
      </c>
      <c r="H51">
        <v>76</v>
      </c>
      <c r="I51">
        <v>72</v>
      </c>
      <c r="J51">
        <v>74</v>
      </c>
      <c r="K51">
        <v>94</v>
      </c>
      <c r="L51">
        <v>91</v>
      </c>
      <c r="M51">
        <v>95</v>
      </c>
      <c r="N51">
        <v>90</v>
      </c>
      <c r="O51">
        <v>82</v>
      </c>
      <c r="P51">
        <v>95</v>
      </c>
      <c r="Q51">
        <v>64</v>
      </c>
      <c r="R51">
        <v>85</v>
      </c>
      <c r="S51">
        <v>82.7</v>
      </c>
      <c r="T51">
        <v>81</v>
      </c>
      <c r="U51" t="s">
        <v>25</v>
      </c>
      <c r="V51" s="3">
        <f t="shared" si="0"/>
        <v>181.7</v>
      </c>
    </row>
    <row r="52" spans="1:22" x14ac:dyDescent="0.3">
      <c r="A52">
        <v>1287372</v>
      </c>
      <c r="B52" t="s">
        <v>22</v>
      </c>
      <c r="C52">
        <v>28</v>
      </c>
      <c r="D52">
        <v>97</v>
      </c>
      <c r="E52" s="1">
        <v>0.65962062988900805</v>
      </c>
      <c r="F52" s="1">
        <v>0.99852580989142803</v>
      </c>
      <c r="G52">
        <v>76</v>
      </c>
      <c r="H52">
        <v>81</v>
      </c>
      <c r="I52">
        <v>87</v>
      </c>
      <c r="J52">
        <v>75</v>
      </c>
      <c r="K52">
        <v>83</v>
      </c>
      <c r="L52">
        <v>85</v>
      </c>
      <c r="M52">
        <v>97</v>
      </c>
      <c r="N52">
        <v>78</v>
      </c>
      <c r="O52">
        <v>83</v>
      </c>
      <c r="P52">
        <v>83</v>
      </c>
      <c r="Q52">
        <v>83</v>
      </c>
      <c r="R52">
        <v>75</v>
      </c>
      <c r="S52">
        <v>81.924999999999997</v>
      </c>
      <c r="T52">
        <v>80</v>
      </c>
      <c r="U52" t="s">
        <v>25</v>
      </c>
      <c r="V52" s="3">
        <f t="shared" si="0"/>
        <v>178.92500000000001</v>
      </c>
    </row>
    <row r="53" spans="1:22" x14ac:dyDescent="0.3">
      <c r="A53">
        <v>8173246</v>
      </c>
      <c r="B53" t="s">
        <v>21</v>
      </c>
      <c r="C53">
        <v>28</v>
      </c>
      <c r="D53">
        <v>125</v>
      </c>
      <c r="E53" s="1">
        <v>0.80918514435343003</v>
      </c>
      <c r="F53" s="1">
        <v>0.995000927809506</v>
      </c>
      <c r="G53">
        <v>65</v>
      </c>
      <c r="H53">
        <v>71</v>
      </c>
      <c r="I53">
        <v>67</v>
      </c>
      <c r="J53">
        <v>63</v>
      </c>
      <c r="K53">
        <v>91</v>
      </c>
      <c r="L53">
        <v>81</v>
      </c>
      <c r="M53">
        <v>66</v>
      </c>
      <c r="N53">
        <v>74</v>
      </c>
      <c r="O53">
        <v>82</v>
      </c>
      <c r="P53">
        <v>85</v>
      </c>
      <c r="Q53">
        <v>84</v>
      </c>
      <c r="R53">
        <v>88</v>
      </c>
      <c r="S53">
        <v>75.424999999999997</v>
      </c>
      <c r="T53">
        <v>74</v>
      </c>
      <c r="U53" t="s">
        <v>25</v>
      </c>
      <c r="V53" s="3">
        <f t="shared" si="0"/>
        <v>200.42500000000001</v>
      </c>
    </row>
    <row r="54" spans="1:22" x14ac:dyDescent="0.3">
      <c r="A54">
        <v>5964586</v>
      </c>
      <c r="B54" t="s">
        <v>20</v>
      </c>
      <c r="C54">
        <v>28</v>
      </c>
      <c r="D54">
        <v>116</v>
      </c>
      <c r="E54" s="1">
        <v>0.71236739801155902</v>
      </c>
      <c r="F54" s="1">
        <v>0.98779008247447597</v>
      </c>
      <c r="G54">
        <v>30</v>
      </c>
      <c r="H54">
        <v>35</v>
      </c>
      <c r="I54">
        <v>33</v>
      </c>
      <c r="J54">
        <v>47</v>
      </c>
      <c r="K54">
        <v>76</v>
      </c>
      <c r="L54">
        <v>63</v>
      </c>
      <c r="M54">
        <v>68</v>
      </c>
      <c r="N54">
        <v>59</v>
      </c>
      <c r="O54">
        <v>74</v>
      </c>
      <c r="P54">
        <v>79</v>
      </c>
      <c r="Q54">
        <v>53</v>
      </c>
      <c r="R54">
        <v>60</v>
      </c>
      <c r="S54">
        <v>54.4</v>
      </c>
      <c r="T54">
        <v>53</v>
      </c>
      <c r="U54" t="s">
        <v>24</v>
      </c>
      <c r="V54" s="3">
        <f t="shared" si="0"/>
        <v>170.4</v>
      </c>
    </row>
    <row r="55" spans="1:22" x14ac:dyDescent="0.3">
      <c r="A55">
        <v>8615551</v>
      </c>
      <c r="B55" t="s">
        <v>20</v>
      </c>
      <c r="C55">
        <v>28</v>
      </c>
      <c r="D55">
        <v>104</v>
      </c>
      <c r="E55" s="1">
        <v>0.87901789404759301</v>
      </c>
      <c r="F55" s="1">
        <v>0.99597213602534096</v>
      </c>
      <c r="G55">
        <v>65</v>
      </c>
      <c r="H55">
        <v>70</v>
      </c>
      <c r="I55">
        <v>69</v>
      </c>
      <c r="J55">
        <v>69</v>
      </c>
      <c r="K55">
        <v>69</v>
      </c>
      <c r="L55">
        <v>81</v>
      </c>
      <c r="M55">
        <v>82</v>
      </c>
      <c r="N55">
        <v>84</v>
      </c>
      <c r="O55">
        <v>80</v>
      </c>
      <c r="P55">
        <v>77</v>
      </c>
      <c r="Q55">
        <v>79</v>
      </c>
      <c r="R55">
        <v>68</v>
      </c>
      <c r="S55">
        <v>73.8</v>
      </c>
      <c r="T55">
        <v>72</v>
      </c>
      <c r="U55" t="s">
        <v>25</v>
      </c>
      <c r="V55" s="3">
        <f t="shared" si="0"/>
        <v>177.8</v>
      </c>
    </row>
    <row r="56" spans="1:22" x14ac:dyDescent="0.3">
      <c r="A56">
        <v>587304</v>
      </c>
      <c r="B56" t="s">
        <v>21</v>
      </c>
      <c r="C56">
        <v>28</v>
      </c>
      <c r="D56">
        <v>109</v>
      </c>
      <c r="E56" s="1">
        <v>0.97972217228522396</v>
      </c>
      <c r="F56" s="1">
        <v>0.99658877829054704</v>
      </c>
      <c r="G56">
        <v>76</v>
      </c>
      <c r="H56">
        <v>84</v>
      </c>
      <c r="I56">
        <v>80</v>
      </c>
      <c r="J56">
        <v>83</v>
      </c>
      <c r="K56">
        <v>84</v>
      </c>
      <c r="L56">
        <v>78</v>
      </c>
      <c r="M56">
        <v>93</v>
      </c>
      <c r="N56">
        <v>90</v>
      </c>
      <c r="O56">
        <v>94</v>
      </c>
      <c r="P56">
        <v>91</v>
      </c>
      <c r="Q56">
        <v>83</v>
      </c>
      <c r="R56">
        <v>87</v>
      </c>
      <c r="S56">
        <v>84.8</v>
      </c>
      <c r="T56">
        <v>83</v>
      </c>
      <c r="U56" t="s">
        <v>25</v>
      </c>
      <c r="V56" s="3">
        <f t="shared" si="0"/>
        <v>193.8</v>
      </c>
    </row>
    <row r="57" spans="1:22" x14ac:dyDescent="0.3">
      <c r="A57">
        <v>5005793</v>
      </c>
      <c r="B57" t="s">
        <v>20</v>
      </c>
      <c r="C57">
        <v>28</v>
      </c>
      <c r="D57">
        <v>115</v>
      </c>
      <c r="E57" s="1">
        <v>0.63411662495113097</v>
      </c>
      <c r="F57" s="1">
        <v>0.99654727491017903</v>
      </c>
      <c r="G57">
        <v>45</v>
      </c>
      <c r="H57">
        <v>44</v>
      </c>
      <c r="I57">
        <v>46</v>
      </c>
      <c r="J57">
        <v>30</v>
      </c>
      <c r="K57">
        <v>74</v>
      </c>
      <c r="L57">
        <v>58</v>
      </c>
      <c r="M57">
        <v>66</v>
      </c>
      <c r="N57">
        <v>80</v>
      </c>
      <c r="O57">
        <v>66</v>
      </c>
      <c r="P57">
        <v>84</v>
      </c>
      <c r="Q57">
        <v>49</v>
      </c>
      <c r="R57">
        <v>88</v>
      </c>
      <c r="S57">
        <v>58.875</v>
      </c>
      <c r="T57">
        <v>57</v>
      </c>
      <c r="U57" t="s">
        <v>24</v>
      </c>
      <c r="V57" s="3">
        <f t="shared" si="0"/>
        <v>173.875</v>
      </c>
    </row>
    <row r="58" spans="1:22" x14ac:dyDescent="0.3">
      <c r="A58">
        <v>7131139</v>
      </c>
      <c r="B58" t="s">
        <v>20</v>
      </c>
      <c r="C58">
        <v>28</v>
      </c>
      <c r="D58">
        <v>118</v>
      </c>
      <c r="E58" s="1">
        <v>0.93705343591827694</v>
      </c>
      <c r="F58" s="1">
        <v>0.99939278935210996</v>
      </c>
      <c r="G58">
        <v>67</v>
      </c>
      <c r="H58">
        <v>69</v>
      </c>
      <c r="I58">
        <v>62</v>
      </c>
      <c r="J58">
        <v>65</v>
      </c>
      <c r="K58">
        <v>90</v>
      </c>
      <c r="L58">
        <v>88</v>
      </c>
      <c r="M58">
        <v>92</v>
      </c>
      <c r="N58">
        <v>77</v>
      </c>
      <c r="O58">
        <v>74</v>
      </c>
      <c r="P58">
        <v>84</v>
      </c>
      <c r="Q58">
        <v>80</v>
      </c>
      <c r="R58">
        <v>82</v>
      </c>
      <c r="S58">
        <v>76.325000000000003</v>
      </c>
      <c r="T58">
        <v>75</v>
      </c>
      <c r="U58" t="s">
        <v>25</v>
      </c>
      <c r="V58" s="3">
        <f t="shared" si="0"/>
        <v>194.32499999999999</v>
      </c>
    </row>
    <row r="59" spans="1:22" x14ac:dyDescent="0.3">
      <c r="A59">
        <v>3234056</v>
      </c>
      <c r="B59" t="s">
        <v>20</v>
      </c>
      <c r="C59">
        <v>28</v>
      </c>
      <c r="D59">
        <v>104</v>
      </c>
      <c r="E59" s="1">
        <v>0.63864081908389803</v>
      </c>
      <c r="F59" s="1">
        <v>0.99460963382411405</v>
      </c>
      <c r="G59">
        <v>73</v>
      </c>
      <c r="H59">
        <v>76</v>
      </c>
      <c r="I59">
        <v>73</v>
      </c>
      <c r="J59">
        <v>65</v>
      </c>
      <c r="K59">
        <v>81</v>
      </c>
      <c r="L59">
        <v>87</v>
      </c>
      <c r="M59">
        <v>79</v>
      </c>
      <c r="N59">
        <v>89</v>
      </c>
      <c r="O59">
        <v>85</v>
      </c>
      <c r="P59">
        <v>83</v>
      </c>
      <c r="Q59">
        <v>90</v>
      </c>
      <c r="R59">
        <v>82</v>
      </c>
      <c r="S59">
        <v>79.400000000000006</v>
      </c>
      <c r="T59">
        <v>78</v>
      </c>
      <c r="U59" t="s">
        <v>25</v>
      </c>
      <c r="V59" s="3">
        <f t="shared" si="0"/>
        <v>183.4</v>
      </c>
    </row>
    <row r="60" spans="1:22" x14ac:dyDescent="0.3">
      <c r="A60">
        <v>4585728</v>
      </c>
      <c r="B60" t="s">
        <v>20</v>
      </c>
      <c r="C60">
        <v>29</v>
      </c>
      <c r="D60">
        <v>96</v>
      </c>
      <c r="E60" s="1">
        <v>0.80543821316349495</v>
      </c>
      <c r="F60" s="1">
        <v>0.99880259586556297</v>
      </c>
      <c r="G60">
        <v>39</v>
      </c>
      <c r="H60">
        <v>44</v>
      </c>
      <c r="I60">
        <v>44</v>
      </c>
      <c r="J60">
        <v>34</v>
      </c>
      <c r="K60">
        <v>73</v>
      </c>
      <c r="L60">
        <v>66</v>
      </c>
      <c r="M60">
        <v>72</v>
      </c>
      <c r="N60">
        <v>57</v>
      </c>
      <c r="O60">
        <v>66</v>
      </c>
      <c r="P60">
        <v>82</v>
      </c>
      <c r="Q60">
        <v>57</v>
      </c>
      <c r="R60">
        <v>59</v>
      </c>
      <c r="S60">
        <v>56</v>
      </c>
      <c r="T60">
        <v>54</v>
      </c>
      <c r="U60" t="s">
        <v>24</v>
      </c>
      <c r="V60" s="3">
        <f t="shared" si="0"/>
        <v>152</v>
      </c>
    </row>
    <row r="61" spans="1:22" x14ac:dyDescent="0.3">
      <c r="A61">
        <v>8208107</v>
      </c>
      <c r="B61" t="s">
        <v>21</v>
      </c>
      <c r="C61">
        <v>29</v>
      </c>
      <c r="D61">
        <v>115</v>
      </c>
      <c r="E61" s="1">
        <v>0.615750422116223</v>
      </c>
      <c r="F61" s="1">
        <v>0.99949582803654602</v>
      </c>
      <c r="G61">
        <v>42</v>
      </c>
      <c r="H61">
        <v>51</v>
      </c>
      <c r="I61">
        <v>44</v>
      </c>
      <c r="J61">
        <v>42</v>
      </c>
      <c r="K61">
        <v>77</v>
      </c>
      <c r="L61">
        <v>87</v>
      </c>
      <c r="M61">
        <v>67</v>
      </c>
      <c r="N61">
        <v>83</v>
      </c>
      <c r="O61">
        <v>71</v>
      </c>
      <c r="P61">
        <v>78</v>
      </c>
      <c r="Q61">
        <v>82</v>
      </c>
      <c r="R61">
        <v>79</v>
      </c>
      <c r="S61">
        <v>64.7</v>
      </c>
      <c r="T61">
        <v>63</v>
      </c>
      <c r="U61" t="s">
        <v>23</v>
      </c>
      <c r="V61" s="3">
        <f t="shared" si="0"/>
        <v>179.7</v>
      </c>
    </row>
    <row r="62" spans="1:22" x14ac:dyDescent="0.3">
      <c r="A62">
        <v>4416675</v>
      </c>
      <c r="B62" t="s">
        <v>21</v>
      </c>
      <c r="C62">
        <v>29</v>
      </c>
      <c r="D62">
        <v>114</v>
      </c>
      <c r="E62" s="1">
        <v>0.857785244937048</v>
      </c>
      <c r="F62" s="1">
        <v>0.99632876568270001</v>
      </c>
      <c r="G62">
        <v>65</v>
      </c>
      <c r="H62">
        <v>65</v>
      </c>
      <c r="I62">
        <v>61</v>
      </c>
      <c r="J62">
        <v>73</v>
      </c>
      <c r="K62">
        <v>75</v>
      </c>
      <c r="L62">
        <v>81</v>
      </c>
      <c r="M62">
        <v>79</v>
      </c>
      <c r="N62">
        <v>64</v>
      </c>
      <c r="O62">
        <v>67</v>
      </c>
      <c r="P62">
        <v>85</v>
      </c>
      <c r="Q62">
        <v>80</v>
      </c>
      <c r="R62">
        <v>90</v>
      </c>
      <c r="S62">
        <v>72.974999999999994</v>
      </c>
      <c r="T62">
        <v>72</v>
      </c>
      <c r="U62" t="s">
        <v>25</v>
      </c>
      <c r="V62" s="3">
        <f t="shared" si="0"/>
        <v>186.97499999999999</v>
      </c>
    </row>
    <row r="63" spans="1:22" x14ac:dyDescent="0.3">
      <c r="A63">
        <v>9062099</v>
      </c>
      <c r="B63" t="s">
        <v>20</v>
      </c>
      <c r="C63">
        <v>29</v>
      </c>
      <c r="D63">
        <v>128</v>
      </c>
      <c r="E63" s="1">
        <v>0.95052093359895096</v>
      </c>
      <c r="F63" s="1">
        <v>0.99807208087172405</v>
      </c>
      <c r="G63">
        <v>68</v>
      </c>
      <c r="H63">
        <v>72</v>
      </c>
      <c r="I63">
        <v>83</v>
      </c>
      <c r="J63">
        <v>69</v>
      </c>
      <c r="K63">
        <v>84</v>
      </c>
      <c r="L63">
        <v>87</v>
      </c>
      <c r="M63">
        <v>85</v>
      </c>
      <c r="N63">
        <v>82</v>
      </c>
      <c r="O63">
        <v>87</v>
      </c>
      <c r="P63">
        <v>89</v>
      </c>
      <c r="Q63">
        <v>75</v>
      </c>
      <c r="R63">
        <v>85</v>
      </c>
      <c r="S63">
        <v>79.75</v>
      </c>
      <c r="T63">
        <v>78</v>
      </c>
      <c r="U63" t="s">
        <v>25</v>
      </c>
      <c r="V63" s="3">
        <f t="shared" si="0"/>
        <v>207.75</v>
      </c>
    </row>
    <row r="64" spans="1:22" x14ac:dyDescent="0.3">
      <c r="A64">
        <v>6848537</v>
      </c>
      <c r="B64" t="s">
        <v>20</v>
      </c>
      <c r="C64">
        <v>30</v>
      </c>
      <c r="D64">
        <v>89</v>
      </c>
      <c r="E64" s="1">
        <v>0.67152598255318696</v>
      </c>
      <c r="F64" s="1">
        <v>0.97196882193487</v>
      </c>
      <c r="G64">
        <v>51</v>
      </c>
      <c r="H64">
        <v>41</v>
      </c>
      <c r="I64">
        <v>39</v>
      </c>
      <c r="J64">
        <v>58</v>
      </c>
      <c r="K64">
        <v>61</v>
      </c>
      <c r="L64">
        <v>57</v>
      </c>
      <c r="M64">
        <v>58</v>
      </c>
      <c r="N64">
        <v>41</v>
      </c>
      <c r="O64">
        <v>79</v>
      </c>
      <c r="P64">
        <v>62</v>
      </c>
      <c r="Q64">
        <v>61</v>
      </c>
      <c r="R64">
        <v>76</v>
      </c>
      <c r="S64">
        <v>56.024999999999999</v>
      </c>
      <c r="T64">
        <v>54</v>
      </c>
      <c r="U64" t="s">
        <v>24</v>
      </c>
      <c r="V64" s="3">
        <f t="shared" si="0"/>
        <v>145.02500000000001</v>
      </c>
    </row>
    <row r="65" spans="1:22" x14ac:dyDescent="0.3">
      <c r="A65">
        <v>5528650</v>
      </c>
      <c r="B65" t="s">
        <v>20</v>
      </c>
      <c r="C65">
        <v>30</v>
      </c>
      <c r="D65">
        <v>108</v>
      </c>
      <c r="E65" s="1">
        <v>0.83237125171742099</v>
      </c>
      <c r="F65" s="1">
        <v>0.99820595005647705</v>
      </c>
      <c r="G65">
        <v>74</v>
      </c>
      <c r="H65">
        <v>73</v>
      </c>
      <c r="I65">
        <v>74</v>
      </c>
      <c r="J65">
        <v>75</v>
      </c>
      <c r="K65">
        <v>77</v>
      </c>
      <c r="L65">
        <v>93</v>
      </c>
      <c r="M65">
        <v>89</v>
      </c>
      <c r="N65">
        <v>88</v>
      </c>
      <c r="O65">
        <v>82</v>
      </c>
      <c r="P65">
        <v>88</v>
      </c>
      <c r="Q65">
        <v>79</v>
      </c>
      <c r="R65">
        <v>92</v>
      </c>
      <c r="S65">
        <v>81.2</v>
      </c>
      <c r="T65">
        <v>80</v>
      </c>
      <c r="U65" t="s">
        <v>25</v>
      </c>
      <c r="V65" s="3">
        <f t="shared" si="0"/>
        <v>189.2</v>
      </c>
    </row>
    <row r="66" spans="1:22" x14ac:dyDescent="0.3">
      <c r="A66">
        <v>6606386</v>
      </c>
      <c r="B66" t="s">
        <v>20</v>
      </c>
      <c r="C66">
        <v>30</v>
      </c>
      <c r="D66">
        <v>124</v>
      </c>
      <c r="E66" s="1">
        <v>0.96298494962791603</v>
      </c>
      <c r="F66" s="1">
        <v>0.99892425913614102</v>
      </c>
      <c r="G66">
        <v>52</v>
      </c>
      <c r="H66">
        <v>72</v>
      </c>
      <c r="I66">
        <v>62</v>
      </c>
      <c r="J66">
        <v>65</v>
      </c>
      <c r="K66">
        <v>87</v>
      </c>
      <c r="L66">
        <v>78</v>
      </c>
      <c r="M66">
        <v>93</v>
      </c>
      <c r="N66">
        <v>77</v>
      </c>
      <c r="O66">
        <v>86</v>
      </c>
      <c r="P66">
        <v>87</v>
      </c>
      <c r="Q66">
        <v>90</v>
      </c>
      <c r="R66">
        <v>87</v>
      </c>
      <c r="S66">
        <v>76.474999999999994</v>
      </c>
      <c r="T66">
        <v>75</v>
      </c>
      <c r="U66" t="s">
        <v>25</v>
      </c>
      <c r="V66" s="3">
        <f t="shared" ref="V66:V129" si="1">D66+S66</f>
        <v>200.47499999999999</v>
      </c>
    </row>
    <row r="67" spans="1:22" x14ac:dyDescent="0.3">
      <c r="A67">
        <v>1092683</v>
      </c>
      <c r="B67" t="s">
        <v>21</v>
      </c>
      <c r="C67">
        <v>30</v>
      </c>
      <c r="D67">
        <v>126</v>
      </c>
      <c r="E67" s="1">
        <v>0.56707843818005399</v>
      </c>
      <c r="F67" s="1">
        <v>0.99864951586346196</v>
      </c>
      <c r="G67">
        <v>60</v>
      </c>
      <c r="H67">
        <v>52</v>
      </c>
      <c r="I67">
        <v>51</v>
      </c>
      <c r="J67">
        <v>50</v>
      </c>
      <c r="K67">
        <v>80</v>
      </c>
      <c r="L67">
        <v>84</v>
      </c>
      <c r="M67">
        <v>63</v>
      </c>
      <c r="N67">
        <v>74</v>
      </c>
      <c r="O67">
        <v>88</v>
      </c>
      <c r="P67">
        <v>71</v>
      </c>
      <c r="Q67">
        <v>70</v>
      </c>
      <c r="R67">
        <v>83</v>
      </c>
      <c r="S67">
        <v>67.275000000000006</v>
      </c>
      <c r="T67">
        <v>66</v>
      </c>
      <c r="U67" t="s">
        <v>23</v>
      </c>
      <c r="V67" s="3">
        <f t="shared" si="1"/>
        <v>193.27500000000001</v>
      </c>
    </row>
    <row r="68" spans="1:22" x14ac:dyDescent="0.3">
      <c r="A68">
        <v>794782</v>
      </c>
      <c r="B68" t="s">
        <v>21</v>
      </c>
      <c r="C68">
        <v>30</v>
      </c>
      <c r="D68">
        <v>118</v>
      </c>
      <c r="E68" s="1">
        <v>0.89210738974471204</v>
      </c>
      <c r="F68" s="1">
        <v>0.99576750696440897</v>
      </c>
      <c r="G68">
        <v>33</v>
      </c>
      <c r="H68">
        <v>27</v>
      </c>
      <c r="I68">
        <v>31</v>
      </c>
      <c r="J68">
        <v>41</v>
      </c>
      <c r="K68">
        <v>67</v>
      </c>
      <c r="L68">
        <v>52</v>
      </c>
      <c r="M68">
        <v>75</v>
      </c>
      <c r="N68">
        <v>72</v>
      </c>
      <c r="O68">
        <v>73</v>
      </c>
      <c r="P68">
        <v>47</v>
      </c>
      <c r="Q68">
        <v>81</v>
      </c>
      <c r="R68">
        <v>80</v>
      </c>
      <c r="S68">
        <v>54.225000000000001</v>
      </c>
      <c r="T68">
        <v>53</v>
      </c>
      <c r="U68" t="s">
        <v>24</v>
      </c>
      <c r="V68" s="3">
        <f t="shared" si="1"/>
        <v>172.22499999999999</v>
      </c>
    </row>
    <row r="69" spans="1:22" x14ac:dyDescent="0.3">
      <c r="A69">
        <v>403198</v>
      </c>
      <c r="B69" t="s">
        <v>20</v>
      </c>
      <c r="C69">
        <v>30</v>
      </c>
      <c r="D69">
        <v>114</v>
      </c>
      <c r="E69" s="1">
        <v>0.88306807219158201</v>
      </c>
      <c r="F69" s="1">
        <v>0.99809737366248297</v>
      </c>
      <c r="G69">
        <v>75</v>
      </c>
      <c r="H69">
        <v>50</v>
      </c>
      <c r="I69">
        <v>48</v>
      </c>
      <c r="J69">
        <v>63</v>
      </c>
      <c r="K69">
        <v>73</v>
      </c>
      <c r="L69">
        <v>63</v>
      </c>
      <c r="M69">
        <v>90</v>
      </c>
      <c r="N69">
        <v>71</v>
      </c>
      <c r="O69">
        <v>78</v>
      </c>
      <c r="P69">
        <v>79</v>
      </c>
      <c r="Q69">
        <v>82</v>
      </c>
      <c r="R69">
        <v>82</v>
      </c>
      <c r="S69">
        <v>69.95</v>
      </c>
      <c r="T69">
        <v>68</v>
      </c>
      <c r="U69" t="s">
        <v>23</v>
      </c>
      <c r="V69" s="3">
        <f t="shared" si="1"/>
        <v>183.95</v>
      </c>
    </row>
    <row r="70" spans="1:22" x14ac:dyDescent="0.3">
      <c r="A70">
        <v>6560625</v>
      </c>
      <c r="B70" t="s">
        <v>21</v>
      </c>
      <c r="C70">
        <v>30</v>
      </c>
      <c r="D70">
        <v>128</v>
      </c>
      <c r="E70" s="1">
        <v>0.90301106152132904</v>
      </c>
      <c r="F70" s="1">
        <v>0.99872657089977501</v>
      </c>
      <c r="G70">
        <v>62</v>
      </c>
      <c r="H70">
        <v>63</v>
      </c>
      <c r="I70">
        <v>60</v>
      </c>
      <c r="J70">
        <v>62</v>
      </c>
      <c r="K70">
        <v>82</v>
      </c>
      <c r="L70">
        <v>74</v>
      </c>
      <c r="M70">
        <v>74</v>
      </c>
      <c r="N70">
        <v>83</v>
      </c>
      <c r="O70">
        <v>78</v>
      </c>
      <c r="P70">
        <v>75</v>
      </c>
      <c r="Q70">
        <v>75</v>
      </c>
      <c r="R70">
        <v>85</v>
      </c>
      <c r="S70">
        <v>71.650000000000006</v>
      </c>
      <c r="T70">
        <v>72</v>
      </c>
      <c r="U70" t="s">
        <v>25</v>
      </c>
      <c r="V70" s="3">
        <f t="shared" si="1"/>
        <v>199.65</v>
      </c>
    </row>
    <row r="71" spans="1:22" x14ac:dyDescent="0.3">
      <c r="A71">
        <v>901587</v>
      </c>
      <c r="B71" t="s">
        <v>20</v>
      </c>
      <c r="C71">
        <v>30</v>
      </c>
      <c r="D71">
        <v>118</v>
      </c>
      <c r="E71" s="1">
        <v>0.77698673425745901</v>
      </c>
      <c r="F71" s="1">
        <v>0.999129771787438</v>
      </c>
      <c r="G71">
        <v>67</v>
      </c>
      <c r="H71">
        <v>74</v>
      </c>
      <c r="I71">
        <v>60</v>
      </c>
      <c r="J71">
        <v>57</v>
      </c>
      <c r="K71">
        <v>90</v>
      </c>
      <c r="L71">
        <v>50</v>
      </c>
      <c r="M71">
        <v>87</v>
      </c>
      <c r="N71">
        <v>83</v>
      </c>
      <c r="O71">
        <v>86</v>
      </c>
      <c r="P71">
        <v>70</v>
      </c>
      <c r="Q71">
        <v>84</v>
      </c>
      <c r="R71">
        <v>81</v>
      </c>
      <c r="S71">
        <v>73.125</v>
      </c>
      <c r="T71">
        <v>72</v>
      </c>
      <c r="U71" t="s">
        <v>25</v>
      </c>
      <c r="V71" s="3">
        <f t="shared" si="1"/>
        <v>191.125</v>
      </c>
    </row>
    <row r="72" spans="1:22" x14ac:dyDescent="0.3">
      <c r="A72">
        <v>9139654</v>
      </c>
      <c r="B72" t="s">
        <v>20</v>
      </c>
      <c r="C72">
        <v>30</v>
      </c>
      <c r="D72">
        <v>113</v>
      </c>
      <c r="E72" s="1">
        <v>0.83094361225437396</v>
      </c>
      <c r="F72" s="1">
        <v>0.99894995734082204</v>
      </c>
      <c r="G72">
        <v>59</v>
      </c>
      <c r="H72">
        <v>55</v>
      </c>
      <c r="I72">
        <v>48</v>
      </c>
      <c r="J72">
        <v>57</v>
      </c>
      <c r="K72">
        <v>77</v>
      </c>
      <c r="L72">
        <v>86</v>
      </c>
      <c r="M72">
        <v>85</v>
      </c>
      <c r="N72">
        <v>72</v>
      </c>
      <c r="O72">
        <v>84</v>
      </c>
      <c r="P72">
        <v>80</v>
      </c>
      <c r="Q72">
        <v>72</v>
      </c>
      <c r="R72">
        <v>67</v>
      </c>
      <c r="S72">
        <v>68.625</v>
      </c>
      <c r="T72">
        <v>67</v>
      </c>
      <c r="U72" t="s">
        <v>23</v>
      </c>
      <c r="V72" s="3">
        <f t="shared" si="1"/>
        <v>181.625</v>
      </c>
    </row>
    <row r="73" spans="1:22" x14ac:dyDescent="0.3">
      <c r="A73">
        <v>2277409</v>
      </c>
      <c r="B73" t="s">
        <v>21</v>
      </c>
      <c r="C73">
        <v>30</v>
      </c>
      <c r="D73">
        <v>122</v>
      </c>
      <c r="E73" s="1">
        <v>0.87294957746409696</v>
      </c>
      <c r="F73" s="1">
        <v>0.99888943651404605</v>
      </c>
      <c r="G73">
        <v>78</v>
      </c>
      <c r="H73">
        <v>82</v>
      </c>
      <c r="I73">
        <v>79</v>
      </c>
      <c r="J73">
        <v>74</v>
      </c>
      <c r="K73">
        <v>91</v>
      </c>
      <c r="L73">
        <v>84</v>
      </c>
      <c r="M73">
        <v>92</v>
      </c>
      <c r="N73">
        <v>91</v>
      </c>
      <c r="O73">
        <v>95</v>
      </c>
      <c r="P73">
        <v>84</v>
      </c>
      <c r="Q73">
        <v>93</v>
      </c>
      <c r="R73">
        <v>85</v>
      </c>
      <c r="S73">
        <v>84.924999999999997</v>
      </c>
      <c r="T73">
        <v>83</v>
      </c>
      <c r="U73" t="s">
        <v>25</v>
      </c>
      <c r="V73" s="3">
        <f t="shared" si="1"/>
        <v>206.92500000000001</v>
      </c>
    </row>
    <row r="74" spans="1:22" x14ac:dyDescent="0.3">
      <c r="A74">
        <v>5491113</v>
      </c>
      <c r="B74" t="s">
        <v>20</v>
      </c>
      <c r="C74">
        <v>30</v>
      </c>
      <c r="D74">
        <v>112</v>
      </c>
      <c r="E74" s="1">
        <v>0.88051789133396197</v>
      </c>
      <c r="F74" s="1">
        <v>0.99963748415977804</v>
      </c>
      <c r="G74">
        <v>77</v>
      </c>
      <c r="H74">
        <v>69</v>
      </c>
      <c r="I74">
        <v>72</v>
      </c>
      <c r="J74">
        <v>75</v>
      </c>
      <c r="K74">
        <v>85</v>
      </c>
      <c r="L74">
        <v>80</v>
      </c>
      <c r="M74">
        <v>76</v>
      </c>
      <c r="N74">
        <v>86</v>
      </c>
      <c r="O74">
        <v>86</v>
      </c>
      <c r="P74">
        <v>77</v>
      </c>
      <c r="Q74">
        <v>87</v>
      </c>
      <c r="R74">
        <v>85</v>
      </c>
      <c r="S74">
        <v>78.95</v>
      </c>
      <c r="T74">
        <v>77</v>
      </c>
      <c r="U74" t="s">
        <v>25</v>
      </c>
      <c r="V74" s="3">
        <f t="shared" si="1"/>
        <v>190.95</v>
      </c>
    </row>
    <row r="75" spans="1:22" x14ac:dyDescent="0.3">
      <c r="A75">
        <v>3613045</v>
      </c>
      <c r="B75" t="s">
        <v>21</v>
      </c>
      <c r="C75">
        <v>30</v>
      </c>
      <c r="D75">
        <v>107</v>
      </c>
      <c r="E75" s="1">
        <v>0.88500827488043898</v>
      </c>
      <c r="F75" s="1">
        <v>0.99905721311053097</v>
      </c>
      <c r="G75">
        <v>48</v>
      </c>
      <c r="H75">
        <v>43</v>
      </c>
      <c r="I75">
        <v>54</v>
      </c>
      <c r="J75">
        <v>57</v>
      </c>
      <c r="K75">
        <v>92</v>
      </c>
      <c r="L75">
        <v>84</v>
      </c>
      <c r="M75">
        <v>86</v>
      </c>
      <c r="N75">
        <v>74</v>
      </c>
      <c r="O75">
        <v>87</v>
      </c>
      <c r="P75">
        <v>70</v>
      </c>
      <c r="Q75">
        <v>67</v>
      </c>
      <c r="R75">
        <v>81</v>
      </c>
      <c r="S75">
        <v>68.275000000000006</v>
      </c>
      <c r="T75">
        <v>67</v>
      </c>
      <c r="U75" t="s">
        <v>23</v>
      </c>
      <c r="V75" s="3">
        <f t="shared" si="1"/>
        <v>175.27500000000001</v>
      </c>
    </row>
    <row r="76" spans="1:22" x14ac:dyDescent="0.3">
      <c r="A76">
        <v>4538453</v>
      </c>
      <c r="B76" t="s">
        <v>20</v>
      </c>
      <c r="C76">
        <v>30</v>
      </c>
      <c r="D76">
        <v>128</v>
      </c>
      <c r="E76" s="1">
        <v>0.95583454978514804</v>
      </c>
      <c r="F76" s="1">
        <v>0.99961522834544903</v>
      </c>
      <c r="G76">
        <v>89</v>
      </c>
      <c r="H76">
        <v>70</v>
      </c>
      <c r="I76">
        <v>82</v>
      </c>
      <c r="J76">
        <v>57</v>
      </c>
      <c r="K76">
        <v>86</v>
      </c>
      <c r="L76">
        <v>89</v>
      </c>
      <c r="M76">
        <v>88</v>
      </c>
      <c r="N76">
        <v>83</v>
      </c>
      <c r="O76">
        <v>92</v>
      </c>
      <c r="P76">
        <v>84</v>
      </c>
      <c r="Q76">
        <v>69</v>
      </c>
      <c r="R76">
        <v>86</v>
      </c>
      <c r="S76">
        <v>80.575000000000003</v>
      </c>
      <c r="T76">
        <v>79</v>
      </c>
      <c r="U76" t="s">
        <v>25</v>
      </c>
      <c r="V76" s="3">
        <f t="shared" si="1"/>
        <v>208.57499999999999</v>
      </c>
    </row>
    <row r="77" spans="1:22" x14ac:dyDescent="0.3">
      <c r="A77">
        <v>6999640</v>
      </c>
      <c r="B77" t="s">
        <v>20</v>
      </c>
      <c r="C77">
        <v>30</v>
      </c>
      <c r="D77">
        <v>128</v>
      </c>
      <c r="E77" s="1">
        <v>0.87805866115259701</v>
      </c>
      <c r="F77" s="1">
        <v>0.99870953354012304</v>
      </c>
      <c r="G77">
        <v>56</v>
      </c>
      <c r="H77">
        <v>73</v>
      </c>
      <c r="I77">
        <v>75</v>
      </c>
      <c r="J77">
        <v>66</v>
      </c>
      <c r="K77">
        <v>84</v>
      </c>
      <c r="L77">
        <v>77</v>
      </c>
      <c r="M77">
        <v>91</v>
      </c>
      <c r="N77">
        <v>90</v>
      </c>
      <c r="O77">
        <v>85</v>
      </c>
      <c r="P77">
        <v>85</v>
      </c>
      <c r="Q77">
        <v>88</v>
      </c>
      <c r="R77">
        <v>76</v>
      </c>
      <c r="S77">
        <v>77.7</v>
      </c>
      <c r="T77">
        <v>76</v>
      </c>
      <c r="U77" t="s">
        <v>25</v>
      </c>
      <c r="V77" s="3">
        <f t="shared" si="1"/>
        <v>205.7</v>
      </c>
    </row>
    <row r="78" spans="1:22" x14ac:dyDescent="0.3">
      <c r="A78">
        <v>789724</v>
      </c>
      <c r="B78" t="s">
        <v>20</v>
      </c>
      <c r="C78">
        <v>30</v>
      </c>
      <c r="D78">
        <v>104</v>
      </c>
      <c r="E78" s="1">
        <v>0.88914305528989401</v>
      </c>
      <c r="F78" s="1">
        <v>0.99880628639779401</v>
      </c>
      <c r="G78">
        <v>70</v>
      </c>
      <c r="H78">
        <v>64</v>
      </c>
      <c r="I78">
        <v>66</v>
      </c>
      <c r="J78">
        <v>62</v>
      </c>
      <c r="K78">
        <v>78</v>
      </c>
      <c r="L78">
        <v>84</v>
      </c>
      <c r="M78">
        <v>89</v>
      </c>
      <c r="N78">
        <v>82</v>
      </c>
      <c r="O78">
        <v>84</v>
      </c>
      <c r="P78">
        <v>72</v>
      </c>
      <c r="Q78">
        <v>91</v>
      </c>
      <c r="R78">
        <v>82</v>
      </c>
      <c r="S78">
        <v>75.849999999999994</v>
      </c>
      <c r="T78">
        <v>74</v>
      </c>
      <c r="U78" t="s">
        <v>25</v>
      </c>
      <c r="V78" s="3">
        <f t="shared" si="1"/>
        <v>179.85</v>
      </c>
    </row>
    <row r="79" spans="1:22" x14ac:dyDescent="0.3">
      <c r="A79">
        <v>869314</v>
      </c>
      <c r="B79" t="s">
        <v>20</v>
      </c>
      <c r="C79">
        <v>30</v>
      </c>
      <c r="D79">
        <v>80</v>
      </c>
      <c r="E79" s="1">
        <v>0.76562325997771397</v>
      </c>
      <c r="F79" s="1">
        <v>0.99748141979373905</v>
      </c>
      <c r="G79">
        <v>40</v>
      </c>
      <c r="H79">
        <v>51</v>
      </c>
      <c r="I79">
        <v>40</v>
      </c>
      <c r="J79">
        <v>36</v>
      </c>
      <c r="K79">
        <v>62</v>
      </c>
      <c r="L79">
        <v>45</v>
      </c>
      <c r="M79">
        <v>67</v>
      </c>
      <c r="N79">
        <v>71</v>
      </c>
      <c r="O79">
        <v>75</v>
      </c>
      <c r="P79">
        <v>80</v>
      </c>
      <c r="Q79">
        <v>65</v>
      </c>
      <c r="R79">
        <v>74</v>
      </c>
      <c r="S79">
        <v>57.125</v>
      </c>
      <c r="T79">
        <v>56</v>
      </c>
      <c r="U79" t="s">
        <v>24</v>
      </c>
      <c r="V79" s="3">
        <f t="shared" si="1"/>
        <v>137.125</v>
      </c>
    </row>
    <row r="80" spans="1:22" x14ac:dyDescent="0.3">
      <c r="A80">
        <v>9888748</v>
      </c>
      <c r="B80" t="s">
        <v>20</v>
      </c>
      <c r="C80">
        <v>31</v>
      </c>
      <c r="D80">
        <v>119</v>
      </c>
      <c r="E80" s="1">
        <v>0.89138471626494897</v>
      </c>
      <c r="F80" s="1">
        <v>0.99976039044198906</v>
      </c>
      <c r="G80">
        <v>89</v>
      </c>
      <c r="H80">
        <v>75</v>
      </c>
      <c r="I80">
        <v>85</v>
      </c>
      <c r="J80">
        <v>78</v>
      </c>
      <c r="K80">
        <v>91</v>
      </c>
      <c r="L80">
        <v>93</v>
      </c>
      <c r="M80">
        <v>89</v>
      </c>
      <c r="N80">
        <v>82</v>
      </c>
      <c r="O80">
        <v>92</v>
      </c>
      <c r="P80">
        <v>95</v>
      </c>
      <c r="Q80">
        <v>94</v>
      </c>
      <c r="R80">
        <v>92</v>
      </c>
      <c r="S80">
        <v>87.3</v>
      </c>
      <c r="T80">
        <v>86</v>
      </c>
      <c r="U80" t="s">
        <v>25</v>
      </c>
      <c r="V80" s="3">
        <f t="shared" si="1"/>
        <v>206.3</v>
      </c>
    </row>
    <row r="81" spans="1:22" x14ac:dyDescent="0.3">
      <c r="A81">
        <v>1036182</v>
      </c>
      <c r="B81" t="s">
        <v>20</v>
      </c>
      <c r="C81">
        <v>31</v>
      </c>
      <c r="D81">
        <v>142</v>
      </c>
      <c r="E81" s="1">
        <v>0.95804852702761101</v>
      </c>
      <c r="F81" s="1">
        <v>0.99891314413870802</v>
      </c>
      <c r="G81">
        <v>37</v>
      </c>
      <c r="H81">
        <v>43</v>
      </c>
      <c r="I81">
        <v>20</v>
      </c>
      <c r="J81">
        <v>41</v>
      </c>
      <c r="K81">
        <v>83</v>
      </c>
      <c r="L81">
        <v>82</v>
      </c>
      <c r="M81">
        <v>72</v>
      </c>
      <c r="N81">
        <v>73</v>
      </c>
      <c r="O81">
        <v>80</v>
      </c>
      <c r="P81">
        <v>77</v>
      </c>
      <c r="Q81">
        <v>42</v>
      </c>
      <c r="R81">
        <v>86</v>
      </c>
      <c r="S81">
        <v>58.725000000000001</v>
      </c>
      <c r="T81">
        <v>57</v>
      </c>
      <c r="U81" t="s">
        <v>24</v>
      </c>
      <c r="V81" s="3">
        <f t="shared" si="1"/>
        <v>200.72499999999999</v>
      </c>
    </row>
    <row r="82" spans="1:22" x14ac:dyDescent="0.3">
      <c r="A82">
        <v>8932420</v>
      </c>
      <c r="B82" t="s">
        <v>20</v>
      </c>
      <c r="C82">
        <v>31</v>
      </c>
      <c r="D82">
        <v>121</v>
      </c>
      <c r="E82" s="1">
        <v>0.983581768334994</v>
      </c>
      <c r="F82" s="1">
        <v>0.99989518195588001</v>
      </c>
      <c r="G82">
        <v>77</v>
      </c>
      <c r="H82">
        <v>81</v>
      </c>
      <c r="I82">
        <v>74</v>
      </c>
      <c r="J82">
        <v>81</v>
      </c>
      <c r="K82">
        <v>89</v>
      </c>
      <c r="L82">
        <v>87</v>
      </c>
      <c r="M82">
        <v>86</v>
      </c>
      <c r="N82">
        <v>70</v>
      </c>
      <c r="O82">
        <v>89</v>
      </c>
      <c r="P82">
        <v>94</v>
      </c>
      <c r="Q82">
        <v>88</v>
      </c>
      <c r="R82">
        <v>89</v>
      </c>
      <c r="S82">
        <v>83.2</v>
      </c>
      <c r="T82">
        <v>82</v>
      </c>
      <c r="U82" t="s">
        <v>25</v>
      </c>
      <c r="V82" s="3">
        <f t="shared" si="1"/>
        <v>204.2</v>
      </c>
    </row>
    <row r="83" spans="1:22" x14ac:dyDescent="0.3">
      <c r="A83">
        <v>4522686</v>
      </c>
      <c r="B83" t="s">
        <v>20</v>
      </c>
      <c r="C83">
        <v>31</v>
      </c>
      <c r="D83">
        <v>111</v>
      </c>
      <c r="E83" s="1">
        <v>0.95089622761395298</v>
      </c>
      <c r="F83" s="1">
        <v>0.99975052931541597</v>
      </c>
      <c r="G83">
        <v>81</v>
      </c>
      <c r="H83">
        <v>62</v>
      </c>
      <c r="I83">
        <v>66</v>
      </c>
      <c r="J83">
        <v>77</v>
      </c>
      <c r="K83">
        <v>91</v>
      </c>
      <c r="L83">
        <v>80</v>
      </c>
      <c r="M83">
        <v>83</v>
      </c>
      <c r="N83">
        <v>86</v>
      </c>
      <c r="O83">
        <v>85</v>
      </c>
      <c r="P83">
        <v>81</v>
      </c>
      <c r="Q83">
        <v>86</v>
      </c>
      <c r="R83">
        <v>82</v>
      </c>
      <c r="S83">
        <v>79.150000000000006</v>
      </c>
      <c r="T83">
        <v>78</v>
      </c>
      <c r="U83" t="s">
        <v>25</v>
      </c>
      <c r="V83" s="3">
        <f t="shared" si="1"/>
        <v>190.15</v>
      </c>
    </row>
    <row r="84" spans="1:22" x14ac:dyDescent="0.3">
      <c r="A84">
        <v>9418015</v>
      </c>
      <c r="B84" t="s">
        <v>20</v>
      </c>
      <c r="C84">
        <v>31</v>
      </c>
      <c r="D84">
        <v>102</v>
      </c>
      <c r="E84" s="1">
        <v>0.91080423123929699</v>
      </c>
      <c r="F84" s="1">
        <v>0.99871112136838702</v>
      </c>
      <c r="G84">
        <v>70</v>
      </c>
      <c r="H84">
        <v>62</v>
      </c>
      <c r="I84">
        <v>55</v>
      </c>
      <c r="J84">
        <v>67</v>
      </c>
      <c r="K84">
        <v>85</v>
      </c>
      <c r="L84">
        <v>78</v>
      </c>
      <c r="M84">
        <v>83</v>
      </c>
      <c r="N84">
        <v>86</v>
      </c>
      <c r="O84">
        <v>84</v>
      </c>
      <c r="P84">
        <v>81</v>
      </c>
      <c r="Q84">
        <v>74</v>
      </c>
      <c r="R84">
        <v>83</v>
      </c>
      <c r="S84">
        <v>74.45</v>
      </c>
      <c r="T84">
        <v>73</v>
      </c>
      <c r="U84" t="s">
        <v>25</v>
      </c>
      <c r="V84" s="3">
        <f t="shared" si="1"/>
        <v>176.45</v>
      </c>
    </row>
    <row r="85" spans="1:22" x14ac:dyDescent="0.3">
      <c r="A85">
        <v>6324989</v>
      </c>
      <c r="B85" t="s">
        <v>21</v>
      </c>
      <c r="C85">
        <v>31</v>
      </c>
      <c r="D85">
        <v>107</v>
      </c>
      <c r="E85" s="1">
        <v>0.912838865056399</v>
      </c>
      <c r="F85" s="1">
        <v>0.99906513571599898</v>
      </c>
      <c r="G85">
        <v>43</v>
      </c>
      <c r="H85">
        <v>54</v>
      </c>
      <c r="I85">
        <v>46</v>
      </c>
      <c r="J85">
        <v>49</v>
      </c>
      <c r="K85">
        <v>65</v>
      </c>
      <c r="L85">
        <v>81</v>
      </c>
      <c r="M85">
        <v>79</v>
      </c>
      <c r="N85">
        <v>82</v>
      </c>
      <c r="O85">
        <v>78</v>
      </c>
      <c r="P85">
        <v>71</v>
      </c>
      <c r="Q85">
        <v>85</v>
      </c>
      <c r="R85">
        <v>75</v>
      </c>
      <c r="S85">
        <v>65.400000000000006</v>
      </c>
      <c r="T85">
        <v>64</v>
      </c>
      <c r="U85" t="s">
        <v>23</v>
      </c>
      <c r="V85" s="3">
        <f t="shared" si="1"/>
        <v>172.4</v>
      </c>
    </row>
    <row r="86" spans="1:22" x14ac:dyDescent="0.3">
      <c r="A86">
        <v>7758910</v>
      </c>
      <c r="B86" t="s">
        <v>20</v>
      </c>
      <c r="C86">
        <v>31</v>
      </c>
      <c r="D86">
        <v>104</v>
      </c>
      <c r="E86" s="1">
        <v>0.43551300990137398</v>
      </c>
      <c r="F86" s="1">
        <v>0.99970572167592298</v>
      </c>
      <c r="G86">
        <v>80</v>
      </c>
      <c r="H86">
        <v>56</v>
      </c>
      <c r="I86">
        <v>66</v>
      </c>
      <c r="J86">
        <v>55</v>
      </c>
      <c r="K86">
        <v>69</v>
      </c>
      <c r="L86">
        <v>74</v>
      </c>
      <c r="M86">
        <v>80</v>
      </c>
      <c r="N86">
        <v>78</v>
      </c>
      <c r="O86">
        <v>71</v>
      </c>
      <c r="P86">
        <v>77</v>
      </c>
      <c r="Q86">
        <v>73</v>
      </c>
      <c r="R86">
        <v>80</v>
      </c>
      <c r="S86">
        <v>70.849999999999994</v>
      </c>
      <c r="T86">
        <v>71</v>
      </c>
      <c r="U86" t="s">
        <v>25</v>
      </c>
      <c r="V86" s="3">
        <f t="shared" si="1"/>
        <v>174.85</v>
      </c>
    </row>
    <row r="87" spans="1:22" x14ac:dyDescent="0.3">
      <c r="A87">
        <v>9717379</v>
      </c>
      <c r="B87" t="s">
        <v>20</v>
      </c>
      <c r="C87">
        <v>31</v>
      </c>
      <c r="D87">
        <v>104</v>
      </c>
      <c r="E87" s="1">
        <v>0.238955051263114</v>
      </c>
      <c r="F87" s="1">
        <v>0.99519452727121005</v>
      </c>
      <c r="G87">
        <v>76</v>
      </c>
      <c r="H87">
        <v>67</v>
      </c>
      <c r="I87">
        <v>71</v>
      </c>
      <c r="J87">
        <v>67</v>
      </c>
      <c r="K87">
        <v>71</v>
      </c>
      <c r="L87">
        <v>74</v>
      </c>
      <c r="M87">
        <v>88</v>
      </c>
      <c r="N87">
        <v>81</v>
      </c>
      <c r="O87">
        <v>69</v>
      </c>
      <c r="P87">
        <v>50</v>
      </c>
      <c r="Q87">
        <v>65</v>
      </c>
      <c r="R87">
        <v>75</v>
      </c>
      <c r="S87">
        <v>71.075000000000003</v>
      </c>
      <c r="T87">
        <v>71</v>
      </c>
      <c r="U87" t="s">
        <v>25</v>
      </c>
      <c r="V87" s="3">
        <f t="shared" si="1"/>
        <v>175.07499999999999</v>
      </c>
    </row>
    <row r="88" spans="1:22" x14ac:dyDescent="0.3">
      <c r="A88">
        <v>1921455</v>
      </c>
      <c r="B88" t="s">
        <v>20</v>
      </c>
      <c r="C88">
        <v>32</v>
      </c>
      <c r="D88">
        <v>114</v>
      </c>
      <c r="E88" s="1">
        <v>0.84844731275051</v>
      </c>
      <c r="F88" s="1">
        <v>0.99953377905599305</v>
      </c>
      <c r="G88">
        <v>35</v>
      </c>
      <c r="H88">
        <v>53</v>
      </c>
      <c r="I88">
        <v>31</v>
      </c>
      <c r="J88">
        <v>51</v>
      </c>
      <c r="K88">
        <v>65</v>
      </c>
      <c r="L88">
        <v>81</v>
      </c>
      <c r="M88">
        <v>75</v>
      </c>
      <c r="N88">
        <v>70</v>
      </c>
      <c r="O88">
        <v>80</v>
      </c>
      <c r="P88">
        <v>77</v>
      </c>
      <c r="Q88">
        <v>77</v>
      </c>
      <c r="R88">
        <v>68</v>
      </c>
      <c r="S88">
        <v>61.475000000000001</v>
      </c>
      <c r="T88">
        <v>61</v>
      </c>
      <c r="U88" t="s">
        <v>23</v>
      </c>
      <c r="V88" s="3">
        <f t="shared" si="1"/>
        <v>175.47499999999999</v>
      </c>
    </row>
    <row r="89" spans="1:22" x14ac:dyDescent="0.3">
      <c r="A89">
        <v>3582788</v>
      </c>
      <c r="B89" t="s">
        <v>20</v>
      </c>
      <c r="C89">
        <v>32</v>
      </c>
      <c r="D89">
        <v>101</v>
      </c>
      <c r="E89" s="1">
        <v>0.25092004253787098</v>
      </c>
      <c r="F89" s="1">
        <v>0.995030416331388</v>
      </c>
      <c r="G89">
        <v>78</v>
      </c>
      <c r="H89">
        <v>74</v>
      </c>
      <c r="I89">
        <v>87</v>
      </c>
      <c r="J89">
        <v>75</v>
      </c>
      <c r="K89">
        <v>84</v>
      </c>
      <c r="L89">
        <v>86</v>
      </c>
      <c r="M89">
        <v>86</v>
      </c>
      <c r="N89">
        <v>84</v>
      </c>
      <c r="O89">
        <v>87</v>
      </c>
      <c r="P89">
        <v>70</v>
      </c>
      <c r="Q89">
        <v>86</v>
      </c>
      <c r="R89">
        <v>79</v>
      </c>
      <c r="S89">
        <v>81.05</v>
      </c>
      <c r="T89">
        <v>80</v>
      </c>
      <c r="U89" t="s">
        <v>25</v>
      </c>
      <c r="V89" s="3">
        <f t="shared" si="1"/>
        <v>182.05</v>
      </c>
    </row>
    <row r="90" spans="1:22" x14ac:dyDescent="0.3">
      <c r="A90">
        <v>2179146</v>
      </c>
      <c r="B90" t="s">
        <v>21</v>
      </c>
      <c r="C90">
        <v>32</v>
      </c>
      <c r="D90">
        <v>112</v>
      </c>
      <c r="E90" s="1">
        <v>0.69109370664252501</v>
      </c>
      <c r="F90" s="1">
        <v>0.99818966914167595</v>
      </c>
      <c r="G90">
        <v>58</v>
      </c>
      <c r="H90">
        <v>62</v>
      </c>
      <c r="I90">
        <v>65</v>
      </c>
      <c r="J90">
        <v>56</v>
      </c>
      <c r="K90">
        <v>80</v>
      </c>
      <c r="L90">
        <v>80</v>
      </c>
      <c r="M90">
        <v>54</v>
      </c>
      <c r="N90">
        <v>76</v>
      </c>
      <c r="O90">
        <v>64</v>
      </c>
      <c r="P90">
        <v>87</v>
      </c>
      <c r="Q90">
        <v>84</v>
      </c>
      <c r="R90">
        <v>73</v>
      </c>
      <c r="S90">
        <v>68.95</v>
      </c>
      <c r="T90">
        <v>67</v>
      </c>
      <c r="U90" t="s">
        <v>23</v>
      </c>
      <c r="V90" s="3">
        <f t="shared" si="1"/>
        <v>180.95</v>
      </c>
    </row>
    <row r="91" spans="1:22" x14ac:dyDescent="0.3">
      <c r="A91">
        <v>7381016</v>
      </c>
      <c r="B91" t="s">
        <v>21</v>
      </c>
      <c r="C91">
        <v>32</v>
      </c>
      <c r="D91">
        <v>100</v>
      </c>
      <c r="E91" s="1">
        <v>0.87991200083532295</v>
      </c>
      <c r="F91" s="1">
        <v>0.99900455282381395</v>
      </c>
      <c r="G91">
        <v>69</v>
      </c>
      <c r="H91">
        <v>64</v>
      </c>
      <c r="I91">
        <v>63</v>
      </c>
      <c r="J91">
        <v>51</v>
      </c>
      <c r="K91">
        <v>71</v>
      </c>
      <c r="L91">
        <v>59</v>
      </c>
      <c r="M91">
        <v>77</v>
      </c>
      <c r="N91">
        <v>78</v>
      </c>
      <c r="O91">
        <v>71</v>
      </c>
      <c r="P91">
        <v>84</v>
      </c>
      <c r="Q91">
        <v>70</v>
      </c>
      <c r="R91">
        <v>84</v>
      </c>
      <c r="S91">
        <v>69.25</v>
      </c>
      <c r="T91">
        <v>68</v>
      </c>
      <c r="U91" t="s">
        <v>23</v>
      </c>
      <c r="V91" s="3">
        <f t="shared" si="1"/>
        <v>169.25</v>
      </c>
    </row>
    <row r="92" spans="1:22" x14ac:dyDescent="0.3">
      <c r="A92">
        <v>570520</v>
      </c>
      <c r="B92" t="s">
        <v>20</v>
      </c>
      <c r="C92">
        <v>32</v>
      </c>
      <c r="D92">
        <v>113</v>
      </c>
      <c r="E92" s="1">
        <v>0.91021164881113703</v>
      </c>
      <c r="F92" s="1">
        <v>0.99953443075741699</v>
      </c>
      <c r="G92">
        <v>50</v>
      </c>
      <c r="H92">
        <v>47</v>
      </c>
      <c r="I92">
        <v>61</v>
      </c>
      <c r="J92">
        <v>58</v>
      </c>
      <c r="K92">
        <v>77</v>
      </c>
      <c r="L92">
        <v>92</v>
      </c>
      <c r="M92">
        <v>87</v>
      </c>
      <c r="N92">
        <v>86</v>
      </c>
      <c r="O92">
        <v>80</v>
      </c>
      <c r="P92">
        <v>50</v>
      </c>
      <c r="Q92">
        <v>75</v>
      </c>
      <c r="R92">
        <v>79</v>
      </c>
      <c r="S92">
        <v>68.55</v>
      </c>
      <c r="T92">
        <v>67</v>
      </c>
      <c r="U92" t="s">
        <v>23</v>
      </c>
      <c r="V92" s="3">
        <f t="shared" si="1"/>
        <v>181.55</v>
      </c>
    </row>
    <row r="93" spans="1:22" x14ac:dyDescent="0.3">
      <c r="A93">
        <v>6747642</v>
      </c>
      <c r="B93" t="s">
        <v>21</v>
      </c>
      <c r="C93">
        <v>32</v>
      </c>
      <c r="D93">
        <v>112</v>
      </c>
      <c r="E93" s="1">
        <v>0.91910778107229296</v>
      </c>
      <c r="F93" s="1">
        <v>0.99300691007975805</v>
      </c>
      <c r="G93">
        <v>48</v>
      </c>
      <c r="H93">
        <v>61</v>
      </c>
      <c r="I93">
        <v>65</v>
      </c>
      <c r="J93">
        <v>65</v>
      </c>
      <c r="K93">
        <v>79</v>
      </c>
      <c r="L93">
        <v>71</v>
      </c>
      <c r="M93">
        <v>74</v>
      </c>
      <c r="N93">
        <v>74</v>
      </c>
      <c r="O93">
        <v>89</v>
      </c>
      <c r="P93">
        <v>84</v>
      </c>
      <c r="Q93">
        <v>84</v>
      </c>
      <c r="R93">
        <v>87</v>
      </c>
      <c r="S93">
        <v>72.05</v>
      </c>
      <c r="T93">
        <v>72</v>
      </c>
      <c r="U93" t="s">
        <v>25</v>
      </c>
      <c r="V93" s="3">
        <f t="shared" si="1"/>
        <v>184.05</v>
      </c>
    </row>
    <row r="94" spans="1:22" x14ac:dyDescent="0.3">
      <c r="A94">
        <v>2786805</v>
      </c>
      <c r="B94" t="s">
        <v>22</v>
      </c>
      <c r="C94">
        <v>32</v>
      </c>
      <c r="D94">
        <v>120</v>
      </c>
      <c r="E94" s="1">
        <v>0.94957326405049702</v>
      </c>
      <c r="F94" s="1">
        <v>0.99026928459083996</v>
      </c>
      <c r="G94">
        <v>77</v>
      </c>
      <c r="H94">
        <v>68</v>
      </c>
      <c r="I94">
        <v>70</v>
      </c>
      <c r="J94">
        <v>68</v>
      </c>
      <c r="K94">
        <v>65</v>
      </c>
      <c r="L94">
        <v>88</v>
      </c>
      <c r="M94">
        <v>73</v>
      </c>
      <c r="N94">
        <v>68</v>
      </c>
      <c r="O94">
        <v>83</v>
      </c>
      <c r="P94">
        <v>81</v>
      </c>
      <c r="Q94">
        <v>68</v>
      </c>
      <c r="R94">
        <v>93</v>
      </c>
      <c r="S94">
        <v>74.724999999999994</v>
      </c>
      <c r="T94">
        <v>73</v>
      </c>
      <c r="U94" t="s">
        <v>25</v>
      </c>
      <c r="V94" s="3">
        <f t="shared" si="1"/>
        <v>194.72499999999999</v>
      </c>
    </row>
    <row r="95" spans="1:22" x14ac:dyDescent="0.3">
      <c r="A95">
        <v>1667135</v>
      </c>
      <c r="B95" t="s">
        <v>21</v>
      </c>
      <c r="C95">
        <v>32</v>
      </c>
      <c r="D95">
        <v>100</v>
      </c>
      <c r="E95" s="1">
        <v>0.97800761840230999</v>
      </c>
      <c r="F95" s="1">
        <v>0.98807319849449604</v>
      </c>
      <c r="G95">
        <v>76</v>
      </c>
      <c r="H95">
        <v>63</v>
      </c>
      <c r="I95">
        <v>68</v>
      </c>
      <c r="J95">
        <v>62</v>
      </c>
      <c r="K95">
        <v>80</v>
      </c>
      <c r="L95">
        <v>87</v>
      </c>
      <c r="M95">
        <v>75</v>
      </c>
      <c r="N95">
        <v>68</v>
      </c>
      <c r="O95">
        <v>73</v>
      </c>
      <c r="P95">
        <v>89</v>
      </c>
      <c r="Q95">
        <v>95</v>
      </c>
      <c r="R95">
        <v>89</v>
      </c>
      <c r="S95">
        <v>76.099999999999994</v>
      </c>
      <c r="T95">
        <v>75</v>
      </c>
      <c r="U95" t="s">
        <v>25</v>
      </c>
      <c r="V95" s="3">
        <f t="shared" si="1"/>
        <v>176.1</v>
      </c>
    </row>
    <row r="96" spans="1:22" x14ac:dyDescent="0.3">
      <c r="A96">
        <v>5078505</v>
      </c>
      <c r="B96" t="s">
        <v>21</v>
      </c>
      <c r="C96">
        <v>32</v>
      </c>
      <c r="D96">
        <v>121</v>
      </c>
      <c r="E96" s="1">
        <v>0.70210749842269304</v>
      </c>
      <c r="F96" s="1">
        <v>0.99642319731389395</v>
      </c>
      <c r="G96">
        <v>61</v>
      </c>
      <c r="H96">
        <v>62</v>
      </c>
      <c r="I96">
        <v>71</v>
      </c>
      <c r="J96">
        <v>67</v>
      </c>
      <c r="K96">
        <v>82</v>
      </c>
      <c r="L96">
        <v>80</v>
      </c>
      <c r="M96">
        <v>82</v>
      </c>
      <c r="N96">
        <v>85</v>
      </c>
      <c r="O96">
        <v>83</v>
      </c>
      <c r="P96">
        <v>77</v>
      </c>
      <c r="Q96">
        <v>93</v>
      </c>
      <c r="R96">
        <v>83</v>
      </c>
      <c r="S96">
        <v>75.974999999999994</v>
      </c>
      <c r="T96">
        <v>74</v>
      </c>
      <c r="U96" t="s">
        <v>25</v>
      </c>
      <c r="V96" s="3">
        <f t="shared" si="1"/>
        <v>196.97499999999999</v>
      </c>
    </row>
    <row r="97" spans="1:22" x14ac:dyDescent="0.3">
      <c r="A97">
        <v>9455397</v>
      </c>
      <c r="B97" t="s">
        <v>20</v>
      </c>
      <c r="C97">
        <v>32</v>
      </c>
      <c r="D97">
        <v>92</v>
      </c>
      <c r="E97" s="1">
        <v>0.99019946015549898</v>
      </c>
      <c r="F97" s="1">
        <v>0.98516830768527996</v>
      </c>
      <c r="G97">
        <v>66</v>
      </c>
      <c r="H97">
        <v>62</v>
      </c>
      <c r="I97">
        <v>62</v>
      </c>
      <c r="J97">
        <v>76</v>
      </c>
      <c r="K97">
        <v>83</v>
      </c>
      <c r="L97">
        <v>81</v>
      </c>
      <c r="M97">
        <v>74</v>
      </c>
      <c r="N97">
        <v>94</v>
      </c>
      <c r="O97">
        <v>79</v>
      </c>
      <c r="P97">
        <v>85</v>
      </c>
      <c r="Q97">
        <v>62</v>
      </c>
      <c r="R97">
        <v>80</v>
      </c>
      <c r="S97">
        <v>74.45</v>
      </c>
      <c r="T97">
        <v>73</v>
      </c>
      <c r="U97" t="s">
        <v>25</v>
      </c>
      <c r="V97" s="3">
        <f t="shared" si="1"/>
        <v>166.45</v>
      </c>
    </row>
    <row r="98" spans="1:22" x14ac:dyDescent="0.3">
      <c r="A98">
        <v>8141482</v>
      </c>
      <c r="B98" t="s">
        <v>21</v>
      </c>
      <c r="C98">
        <v>33</v>
      </c>
      <c r="D98">
        <v>111</v>
      </c>
      <c r="E98" s="1">
        <v>0.79424586277318099</v>
      </c>
      <c r="F98" s="1">
        <v>0.998267348783206</v>
      </c>
      <c r="G98">
        <v>67</v>
      </c>
      <c r="H98">
        <v>69</v>
      </c>
      <c r="I98">
        <v>67</v>
      </c>
      <c r="J98">
        <v>55</v>
      </c>
      <c r="K98">
        <v>71</v>
      </c>
      <c r="L98">
        <v>86</v>
      </c>
      <c r="M98">
        <v>84</v>
      </c>
      <c r="N98">
        <v>83</v>
      </c>
      <c r="O98">
        <v>88</v>
      </c>
      <c r="P98">
        <v>86</v>
      </c>
      <c r="Q98">
        <v>68</v>
      </c>
      <c r="R98">
        <v>85</v>
      </c>
      <c r="S98">
        <v>74.625</v>
      </c>
      <c r="T98">
        <v>73</v>
      </c>
      <c r="U98" t="s">
        <v>25</v>
      </c>
      <c r="V98" s="3">
        <f t="shared" si="1"/>
        <v>185.625</v>
      </c>
    </row>
    <row r="99" spans="1:22" x14ac:dyDescent="0.3">
      <c r="A99">
        <v>7069177</v>
      </c>
      <c r="B99" t="s">
        <v>20</v>
      </c>
      <c r="C99">
        <v>33</v>
      </c>
      <c r="D99">
        <v>86</v>
      </c>
      <c r="E99" s="1">
        <v>0.90990146723806797</v>
      </c>
      <c r="F99" s="1">
        <v>0.96383546763605199</v>
      </c>
      <c r="G99">
        <v>49</v>
      </c>
      <c r="H99">
        <v>52</v>
      </c>
      <c r="I99">
        <v>51</v>
      </c>
      <c r="J99">
        <v>45</v>
      </c>
      <c r="K99">
        <v>85</v>
      </c>
      <c r="L99">
        <v>77</v>
      </c>
      <c r="M99">
        <v>85</v>
      </c>
      <c r="N99">
        <v>88</v>
      </c>
      <c r="O99">
        <v>62</v>
      </c>
      <c r="P99">
        <v>82</v>
      </c>
      <c r="Q99">
        <v>83</v>
      </c>
      <c r="R99">
        <v>87</v>
      </c>
      <c r="S99">
        <v>68.375</v>
      </c>
      <c r="T99">
        <v>67</v>
      </c>
      <c r="U99" t="s">
        <v>23</v>
      </c>
      <c r="V99" s="3">
        <f t="shared" si="1"/>
        <v>154.375</v>
      </c>
    </row>
    <row r="100" spans="1:22" x14ac:dyDescent="0.3">
      <c r="A100">
        <v>8359488</v>
      </c>
      <c r="B100" t="s">
        <v>20</v>
      </c>
      <c r="C100">
        <v>33</v>
      </c>
      <c r="D100">
        <v>104</v>
      </c>
      <c r="E100" s="1">
        <v>0.73038347806567305</v>
      </c>
      <c r="F100" s="1">
        <v>0.99847699769689102</v>
      </c>
      <c r="G100">
        <v>69</v>
      </c>
      <c r="H100">
        <v>58</v>
      </c>
      <c r="I100">
        <v>62</v>
      </c>
      <c r="J100">
        <v>71</v>
      </c>
      <c r="K100">
        <v>68</v>
      </c>
      <c r="L100">
        <v>85</v>
      </c>
      <c r="M100">
        <v>73</v>
      </c>
      <c r="N100">
        <v>84</v>
      </c>
      <c r="O100">
        <v>87</v>
      </c>
      <c r="P100">
        <v>75</v>
      </c>
      <c r="Q100">
        <v>85</v>
      </c>
      <c r="R100">
        <v>87</v>
      </c>
      <c r="S100">
        <v>74.3</v>
      </c>
      <c r="T100">
        <v>73</v>
      </c>
      <c r="U100" t="s">
        <v>25</v>
      </c>
      <c r="V100" s="3">
        <f t="shared" si="1"/>
        <v>178.3</v>
      </c>
    </row>
    <row r="101" spans="1:22" x14ac:dyDescent="0.3">
      <c r="A101">
        <v>3100273</v>
      </c>
      <c r="B101" t="s">
        <v>20</v>
      </c>
      <c r="C101">
        <v>33</v>
      </c>
      <c r="D101">
        <v>92</v>
      </c>
      <c r="E101" s="1">
        <v>0.98293608909111196</v>
      </c>
      <c r="F101" s="1">
        <v>0.99255214569535</v>
      </c>
      <c r="G101">
        <v>67</v>
      </c>
      <c r="H101">
        <v>53</v>
      </c>
      <c r="I101">
        <v>61</v>
      </c>
      <c r="J101">
        <v>61</v>
      </c>
      <c r="K101">
        <v>74</v>
      </c>
      <c r="L101">
        <v>67</v>
      </c>
      <c r="M101">
        <v>76</v>
      </c>
      <c r="N101">
        <v>78</v>
      </c>
      <c r="O101">
        <v>63</v>
      </c>
      <c r="P101">
        <v>87</v>
      </c>
      <c r="Q101">
        <v>80</v>
      </c>
      <c r="R101">
        <v>89</v>
      </c>
      <c r="S101">
        <v>70.25</v>
      </c>
      <c r="T101">
        <v>70</v>
      </c>
      <c r="U101" t="s">
        <v>25</v>
      </c>
      <c r="V101" s="3">
        <f t="shared" si="1"/>
        <v>162.25</v>
      </c>
    </row>
    <row r="102" spans="1:22" x14ac:dyDescent="0.3">
      <c r="A102">
        <v>3297175</v>
      </c>
      <c r="B102" t="s">
        <v>20</v>
      </c>
      <c r="C102">
        <v>33</v>
      </c>
      <c r="D102">
        <v>111</v>
      </c>
      <c r="E102" s="1">
        <v>0.89473464443676098</v>
      </c>
      <c r="F102" s="1">
        <v>0.99788569185250997</v>
      </c>
      <c r="G102">
        <v>76</v>
      </c>
      <c r="H102">
        <v>76</v>
      </c>
      <c r="I102">
        <v>83</v>
      </c>
      <c r="J102">
        <v>80</v>
      </c>
      <c r="K102">
        <v>82</v>
      </c>
      <c r="L102">
        <v>73</v>
      </c>
      <c r="M102">
        <v>79</v>
      </c>
      <c r="N102">
        <v>90</v>
      </c>
      <c r="O102">
        <v>92</v>
      </c>
      <c r="P102">
        <v>86</v>
      </c>
      <c r="Q102">
        <v>83</v>
      </c>
      <c r="R102">
        <v>91</v>
      </c>
      <c r="S102">
        <v>82.2</v>
      </c>
      <c r="T102">
        <v>81</v>
      </c>
      <c r="U102" t="s">
        <v>25</v>
      </c>
      <c r="V102" s="3">
        <f t="shared" si="1"/>
        <v>193.2</v>
      </c>
    </row>
    <row r="103" spans="1:22" x14ac:dyDescent="0.3">
      <c r="A103">
        <v>5464169</v>
      </c>
      <c r="B103" t="s">
        <v>20</v>
      </c>
      <c r="C103">
        <v>34</v>
      </c>
      <c r="D103">
        <v>95</v>
      </c>
      <c r="E103" s="1">
        <v>0.83885175233051301</v>
      </c>
      <c r="F103" s="1">
        <v>0.99658374927830295</v>
      </c>
      <c r="G103">
        <v>70</v>
      </c>
      <c r="H103">
        <v>69</v>
      </c>
      <c r="I103">
        <v>67</v>
      </c>
      <c r="J103">
        <v>70</v>
      </c>
      <c r="K103">
        <v>68</v>
      </c>
      <c r="L103">
        <v>76</v>
      </c>
      <c r="M103">
        <v>93</v>
      </c>
      <c r="N103">
        <v>72</v>
      </c>
      <c r="O103">
        <v>69</v>
      </c>
      <c r="P103">
        <v>68</v>
      </c>
      <c r="Q103">
        <v>88</v>
      </c>
      <c r="R103">
        <v>88</v>
      </c>
      <c r="S103">
        <v>74.25</v>
      </c>
      <c r="T103">
        <v>73</v>
      </c>
      <c r="U103" t="s">
        <v>25</v>
      </c>
      <c r="V103" s="3">
        <f t="shared" si="1"/>
        <v>169.25</v>
      </c>
    </row>
    <row r="104" spans="1:22" x14ac:dyDescent="0.3">
      <c r="A104">
        <v>2190015</v>
      </c>
      <c r="B104" t="s">
        <v>21</v>
      </c>
      <c r="C104">
        <v>34</v>
      </c>
      <c r="D104">
        <v>89</v>
      </c>
      <c r="E104" s="1">
        <v>0.76289753248764203</v>
      </c>
      <c r="F104" s="1">
        <v>0.98221810196394399</v>
      </c>
      <c r="G104">
        <v>74</v>
      </c>
      <c r="H104">
        <v>74</v>
      </c>
      <c r="I104">
        <v>85</v>
      </c>
      <c r="J104">
        <v>77</v>
      </c>
      <c r="K104">
        <v>76</v>
      </c>
      <c r="L104">
        <v>86</v>
      </c>
      <c r="M104">
        <v>85</v>
      </c>
      <c r="N104">
        <v>82</v>
      </c>
      <c r="O104">
        <v>87</v>
      </c>
      <c r="P104">
        <v>78</v>
      </c>
      <c r="Q104">
        <v>93</v>
      </c>
      <c r="R104">
        <v>84</v>
      </c>
      <c r="S104">
        <v>81.325000000000003</v>
      </c>
      <c r="T104">
        <v>80</v>
      </c>
      <c r="U104" t="s">
        <v>25</v>
      </c>
      <c r="V104" s="3">
        <f t="shared" si="1"/>
        <v>170.32499999999999</v>
      </c>
    </row>
    <row r="105" spans="1:22" x14ac:dyDescent="0.3">
      <c r="A105">
        <v>3286994</v>
      </c>
      <c r="B105" t="s">
        <v>20</v>
      </c>
      <c r="C105">
        <v>34</v>
      </c>
      <c r="D105">
        <v>98</v>
      </c>
      <c r="E105" s="1">
        <v>0.97745028556147995</v>
      </c>
      <c r="F105" s="1">
        <v>0.99678110524437802</v>
      </c>
      <c r="G105">
        <v>54</v>
      </c>
      <c r="H105">
        <v>66</v>
      </c>
      <c r="I105">
        <v>68</v>
      </c>
      <c r="J105">
        <v>64</v>
      </c>
      <c r="K105">
        <v>71</v>
      </c>
      <c r="L105">
        <v>81</v>
      </c>
      <c r="M105">
        <v>65</v>
      </c>
      <c r="N105">
        <v>76</v>
      </c>
      <c r="O105">
        <v>86</v>
      </c>
      <c r="P105">
        <v>92</v>
      </c>
      <c r="Q105">
        <v>82</v>
      </c>
      <c r="R105">
        <v>82</v>
      </c>
      <c r="S105">
        <v>72.825000000000003</v>
      </c>
      <c r="T105">
        <v>72</v>
      </c>
      <c r="U105" t="s">
        <v>25</v>
      </c>
      <c r="V105" s="3">
        <f t="shared" si="1"/>
        <v>170.82499999999999</v>
      </c>
    </row>
    <row r="106" spans="1:22" x14ac:dyDescent="0.3">
      <c r="A106">
        <v>7523539</v>
      </c>
      <c r="B106" t="s">
        <v>20</v>
      </c>
      <c r="C106">
        <v>34</v>
      </c>
      <c r="D106">
        <v>115</v>
      </c>
      <c r="E106" s="1">
        <v>0.97325572237025704</v>
      </c>
      <c r="F106" s="1">
        <v>0.997049880185507</v>
      </c>
      <c r="G106">
        <v>63</v>
      </c>
      <c r="H106">
        <v>58</v>
      </c>
      <c r="I106">
        <v>64</v>
      </c>
      <c r="J106">
        <v>72</v>
      </c>
      <c r="K106">
        <v>66</v>
      </c>
      <c r="L106">
        <v>94</v>
      </c>
      <c r="M106">
        <v>73</v>
      </c>
      <c r="N106">
        <v>80</v>
      </c>
      <c r="O106">
        <v>87</v>
      </c>
      <c r="P106">
        <v>97</v>
      </c>
      <c r="Q106">
        <v>80</v>
      </c>
      <c r="R106">
        <v>85</v>
      </c>
      <c r="S106">
        <v>75.349999999999994</v>
      </c>
      <c r="T106">
        <v>74</v>
      </c>
      <c r="U106" t="s">
        <v>25</v>
      </c>
      <c r="V106" s="3">
        <f t="shared" si="1"/>
        <v>190.35</v>
      </c>
    </row>
    <row r="107" spans="1:22" x14ac:dyDescent="0.3">
      <c r="A107">
        <v>6702595</v>
      </c>
      <c r="B107" t="s">
        <v>20</v>
      </c>
      <c r="C107">
        <v>34</v>
      </c>
      <c r="D107">
        <v>102</v>
      </c>
      <c r="E107" s="1">
        <v>0.98029090263504803</v>
      </c>
      <c r="F107" s="1">
        <v>0.99850200307429604</v>
      </c>
      <c r="G107">
        <v>58</v>
      </c>
      <c r="H107">
        <v>71</v>
      </c>
      <c r="I107">
        <v>60</v>
      </c>
      <c r="J107">
        <v>66</v>
      </c>
      <c r="K107">
        <v>88</v>
      </c>
      <c r="L107">
        <v>82</v>
      </c>
      <c r="M107">
        <v>78</v>
      </c>
      <c r="N107">
        <v>76</v>
      </c>
      <c r="O107">
        <v>82</v>
      </c>
      <c r="P107">
        <v>85</v>
      </c>
      <c r="Q107">
        <v>92</v>
      </c>
      <c r="R107">
        <v>86</v>
      </c>
      <c r="S107">
        <v>75.674999999999997</v>
      </c>
      <c r="T107">
        <v>74</v>
      </c>
      <c r="U107" t="s">
        <v>25</v>
      </c>
      <c r="V107" s="3">
        <f t="shared" si="1"/>
        <v>177.67500000000001</v>
      </c>
    </row>
    <row r="108" spans="1:22" x14ac:dyDescent="0.3">
      <c r="A108">
        <v>8290487</v>
      </c>
      <c r="B108" t="s">
        <v>22</v>
      </c>
      <c r="C108">
        <v>34</v>
      </c>
      <c r="D108">
        <v>94</v>
      </c>
      <c r="E108" s="1">
        <v>0.82753337892805801</v>
      </c>
      <c r="F108" s="1">
        <v>0.99461970077417405</v>
      </c>
      <c r="G108">
        <v>63</v>
      </c>
      <c r="H108">
        <v>60</v>
      </c>
      <c r="I108">
        <v>52</v>
      </c>
      <c r="J108">
        <v>56</v>
      </c>
      <c r="K108">
        <v>89</v>
      </c>
      <c r="L108">
        <v>88</v>
      </c>
      <c r="M108">
        <v>69</v>
      </c>
      <c r="N108">
        <v>87</v>
      </c>
      <c r="O108">
        <v>81</v>
      </c>
      <c r="P108">
        <v>95</v>
      </c>
      <c r="Q108">
        <v>77</v>
      </c>
      <c r="R108">
        <v>74</v>
      </c>
      <c r="S108">
        <v>72.599999999999994</v>
      </c>
      <c r="T108">
        <v>72</v>
      </c>
      <c r="U108" t="s">
        <v>25</v>
      </c>
      <c r="V108" s="3">
        <f t="shared" si="1"/>
        <v>166.6</v>
      </c>
    </row>
    <row r="109" spans="1:22" x14ac:dyDescent="0.3">
      <c r="A109">
        <v>5821518</v>
      </c>
      <c r="B109" t="s">
        <v>22</v>
      </c>
      <c r="C109">
        <v>34</v>
      </c>
      <c r="D109">
        <v>111</v>
      </c>
      <c r="E109" s="1">
        <v>0.67992767914927099</v>
      </c>
      <c r="F109" s="1">
        <v>0.99494816396081398</v>
      </c>
      <c r="G109">
        <v>65</v>
      </c>
      <c r="H109">
        <v>56</v>
      </c>
      <c r="I109">
        <v>52</v>
      </c>
      <c r="J109">
        <v>65</v>
      </c>
      <c r="K109">
        <v>81</v>
      </c>
      <c r="L109">
        <v>87</v>
      </c>
      <c r="M109">
        <v>86</v>
      </c>
      <c r="N109">
        <v>66</v>
      </c>
      <c r="O109">
        <v>76</v>
      </c>
      <c r="P109">
        <v>84</v>
      </c>
      <c r="Q109">
        <v>89</v>
      </c>
      <c r="R109">
        <v>77</v>
      </c>
      <c r="S109">
        <v>72.25</v>
      </c>
      <c r="T109">
        <v>72</v>
      </c>
      <c r="U109" t="s">
        <v>25</v>
      </c>
      <c r="V109" s="3">
        <f t="shared" si="1"/>
        <v>183.25</v>
      </c>
    </row>
    <row r="110" spans="1:22" x14ac:dyDescent="0.3">
      <c r="A110">
        <v>2705650</v>
      </c>
      <c r="B110" t="s">
        <v>20</v>
      </c>
      <c r="C110">
        <v>34</v>
      </c>
      <c r="D110">
        <v>117</v>
      </c>
      <c r="E110" s="1">
        <v>0.82256151524656296</v>
      </c>
      <c r="F110" s="1">
        <v>0.99871649856525901</v>
      </c>
      <c r="G110">
        <v>67</v>
      </c>
      <c r="H110">
        <v>62</v>
      </c>
      <c r="I110">
        <v>68</v>
      </c>
      <c r="J110">
        <v>66</v>
      </c>
      <c r="K110">
        <v>75</v>
      </c>
      <c r="L110">
        <v>91</v>
      </c>
      <c r="M110">
        <v>94</v>
      </c>
      <c r="N110">
        <v>70</v>
      </c>
      <c r="O110">
        <v>90</v>
      </c>
      <c r="P110">
        <v>91</v>
      </c>
      <c r="Q110">
        <v>74</v>
      </c>
      <c r="R110">
        <v>59</v>
      </c>
      <c r="S110">
        <v>74.599999999999994</v>
      </c>
      <c r="T110">
        <v>73</v>
      </c>
      <c r="U110" t="s">
        <v>25</v>
      </c>
      <c r="V110" s="3">
        <f t="shared" si="1"/>
        <v>191.6</v>
      </c>
    </row>
    <row r="111" spans="1:22" x14ac:dyDescent="0.3">
      <c r="A111">
        <v>1300346</v>
      </c>
      <c r="B111" t="s">
        <v>20</v>
      </c>
      <c r="C111">
        <v>34</v>
      </c>
      <c r="D111">
        <v>113</v>
      </c>
      <c r="E111" s="1">
        <v>0.88982902247029305</v>
      </c>
      <c r="F111" s="1">
        <v>0.99931478164412901</v>
      </c>
      <c r="G111">
        <v>82</v>
      </c>
      <c r="H111">
        <v>64</v>
      </c>
      <c r="I111">
        <v>71</v>
      </c>
      <c r="J111">
        <v>62</v>
      </c>
      <c r="K111">
        <v>86</v>
      </c>
      <c r="L111">
        <v>85</v>
      </c>
      <c r="M111">
        <v>76</v>
      </c>
      <c r="N111">
        <v>93</v>
      </c>
      <c r="O111">
        <v>89</v>
      </c>
      <c r="P111">
        <v>82</v>
      </c>
      <c r="Q111">
        <v>84</v>
      </c>
      <c r="R111">
        <v>87</v>
      </c>
      <c r="S111">
        <v>79.05</v>
      </c>
      <c r="T111">
        <v>78</v>
      </c>
      <c r="U111" t="s">
        <v>25</v>
      </c>
      <c r="V111" s="3">
        <f t="shared" si="1"/>
        <v>192.05</v>
      </c>
    </row>
    <row r="112" spans="1:22" x14ac:dyDescent="0.3">
      <c r="A112">
        <v>7991963</v>
      </c>
      <c r="B112" t="s">
        <v>21</v>
      </c>
      <c r="C112">
        <v>34</v>
      </c>
      <c r="D112">
        <v>100</v>
      </c>
      <c r="E112" s="1">
        <v>0.921213771171419</v>
      </c>
      <c r="F112" s="1">
        <v>0.99692174727445204</v>
      </c>
      <c r="G112">
        <v>60</v>
      </c>
      <c r="H112">
        <v>53</v>
      </c>
      <c r="I112">
        <v>54</v>
      </c>
      <c r="J112">
        <v>55</v>
      </c>
      <c r="K112">
        <v>78</v>
      </c>
      <c r="L112">
        <v>89</v>
      </c>
      <c r="M112">
        <v>78</v>
      </c>
      <c r="N112">
        <v>79</v>
      </c>
      <c r="O112">
        <v>82</v>
      </c>
      <c r="P112">
        <v>67</v>
      </c>
      <c r="Q112">
        <v>66</v>
      </c>
      <c r="R112">
        <v>76</v>
      </c>
      <c r="S112">
        <v>68.325000000000003</v>
      </c>
      <c r="T112">
        <v>67</v>
      </c>
      <c r="U112" t="s">
        <v>23</v>
      </c>
      <c r="V112" s="3">
        <f t="shared" si="1"/>
        <v>168.32499999999999</v>
      </c>
    </row>
    <row r="113" spans="1:22" x14ac:dyDescent="0.3">
      <c r="A113">
        <v>4556466</v>
      </c>
      <c r="B113" t="s">
        <v>20</v>
      </c>
      <c r="C113">
        <v>35</v>
      </c>
      <c r="D113">
        <v>109</v>
      </c>
      <c r="E113" s="1">
        <v>0.97307197196686601</v>
      </c>
      <c r="F113" s="1">
        <v>0.99894621059781197</v>
      </c>
      <c r="G113">
        <v>78</v>
      </c>
      <c r="H113">
        <v>84</v>
      </c>
      <c r="I113">
        <v>78</v>
      </c>
      <c r="J113">
        <v>81</v>
      </c>
      <c r="K113">
        <v>84</v>
      </c>
      <c r="L113">
        <v>78</v>
      </c>
      <c r="M113">
        <v>77</v>
      </c>
      <c r="N113">
        <v>91</v>
      </c>
      <c r="O113">
        <v>70</v>
      </c>
      <c r="P113">
        <v>80</v>
      </c>
      <c r="Q113">
        <v>89</v>
      </c>
      <c r="R113">
        <v>77</v>
      </c>
      <c r="S113">
        <v>80.55</v>
      </c>
      <c r="T113">
        <v>79</v>
      </c>
      <c r="U113" t="s">
        <v>25</v>
      </c>
      <c r="V113" s="3">
        <f t="shared" si="1"/>
        <v>189.55</v>
      </c>
    </row>
    <row r="114" spans="1:22" x14ac:dyDescent="0.3">
      <c r="A114">
        <v>8511191</v>
      </c>
      <c r="B114" t="s">
        <v>20</v>
      </c>
      <c r="C114">
        <v>35</v>
      </c>
      <c r="D114">
        <v>112</v>
      </c>
      <c r="E114" s="1">
        <v>0.90954508115716304</v>
      </c>
      <c r="F114" s="1">
        <v>0.99661374659611501</v>
      </c>
      <c r="G114">
        <v>61</v>
      </c>
      <c r="H114">
        <v>55</v>
      </c>
      <c r="I114">
        <v>60</v>
      </c>
      <c r="J114">
        <v>44</v>
      </c>
      <c r="K114">
        <v>81</v>
      </c>
      <c r="L114">
        <v>76</v>
      </c>
      <c r="M114">
        <v>84</v>
      </c>
      <c r="N114">
        <v>67</v>
      </c>
      <c r="O114">
        <v>83</v>
      </c>
      <c r="P114">
        <v>84</v>
      </c>
      <c r="Q114">
        <v>76</v>
      </c>
      <c r="R114">
        <v>70</v>
      </c>
      <c r="S114">
        <v>68.575000000000003</v>
      </c>
      <c r="T114">
        <v>67</v>
      </c>
      <c r="U114" t="s">
        <v>23</v>
      </c>
      <c r="V114" s="3">
        <f t="shared" si="1"/>
        <v>180.57499999999999</v>
      </c>
    </row>
    <row r="115" spans="1:22" x14ac:dyDescent="0.3">
      <c r="A115">
        <v>7035197</v>
      </c>
      <c r="B115" t="s">
        <v>20</v>
      </c>
      <c r="C115">
        <v>35</v>
      </c>
      <c r="D115">
        <v>83</v>
      </c>
      <c r="E115" s="1">
        <v>0.63845955947352695</v>
      </c>
      <c r="F115" s="1">
        <v>0.99717658450813995</v>
      </c>
      <c r="G115">
        <v>69</v>
      </c>
      <c r="H115">
        <v>64</v>
      </c>
      <c r="I115">
        <v>59</v>
      </c>
      <c r="J115">
        <v>68</v>
      </c>
      <c r="K115">
        <v>81</v>
      </c>
      <c r="L115">
        <v>58</v>
      </c>
      <c r="M115">
        <v>81</v>
      </c>
      <c r="N115">
        <v>70</v>
      </c>
      <c r="O115">
        <v>87</v>
      </c>
      <c r="P115">
        <v>84</v>
      </c>
      <c r="Q115">
        <v>80</v>
      </c>
      <c r="R115">
        <v>72</v>
      </c>
      <c r="S115">
        <v>71.974999999999994</v>
      </c>
      <c r="T115">
        <v>72</v>
      </c>
      <c r="U115" t="s">
        <v>25</v>
      </c>
      <c r="V115" s="3">
        <f t="shared" si="1"/>
        <v>154.97499999999999</v>
      </c>
    </row>
    <row r="116" spans="1:22" x14ac:dyDescent="0.3">
      <c r="A116">
        <v>310895</v>
      </c>
      <c r="B116" t="s">
        <v>20</v>
      </c>
      <c r="C116">
        <v>35</v>
      </c>
      <c r="D116">
        <v>131</v>
      </c>
      <c r="E116" s="1">
        <v>0.90678011513252998</v>
      </c>
      <c r="F116" s="1">
        <v>0.99844291601520796</v>
      </c>
      <c r="G116">
        <v>66</v>
      </c>
      <c r="H116">
        <v>57</v>
      </c>
      <c r="I116">
        <v>49</v>
      </c>
      <c r="J116">
        <v>55</v>
      </c>
      <c r="K116">
        <v>80</v>
      </c>
      <c r="L116">
        <v>88</v>
      </c>
      <c r="M116">
        <v>85</v>
      </c>
      <c r="N116">
        <v>87</v>
      </c>
      <c r="O116">
        <v>66</v>
      </c>
      <c r="P116">
        <v>70</v>
      </c>
      <c r="Q116">
        <v>68</v>
      </c>
      <c r="R116">
        <v>84</v>
      </c>
      <c r="S116">
        <v>69.8</v>
      </c>
      <c r="T116">
        <v>68</v>
      </c>
      <c r="U116" t="s">
        <v>23</v>
      </c>
      <c r="V116" s="3">
        <f t="shared" si="1"/>
        <v>200.8</v>
      </c>
    </row>
    <row r="117" spans="1:22" x14ac:dyDescent="0.3">
      <c r="A117">
        <v>5675518</v>
      </c>
      <c r="B117" t="s">
        <v>20</v>
      </c>
      <c r="C117">
        <v>35</v>
      </c>
      <c r="D117">
        <v>82</v>
      </c>
      <c r="E117" s="1">
        <v>0.73471173847701898</v>
      </c>
      <c r="F117" s="1">
        <v>0.99142258713729403</v>
      </c>
      <c r="G117">
        <v>32</v>
      </c>
      <c r="H117">
        <v>30</v>
      </c>
      <c r="I117">
        <v>28</v>
      </c>
      <c r="J117">
        <v>41</v>
      </c>
      <c r="K117">
        <v>55</v>
      </c>
      <c r="L117">
        <v>85</v>
      </c>
      <c r="M117">
        <v>77</v>
      </c>
      <c r="N117">
        <v>57</v>
      </c>
      <c r="O117">
        <v>69</v>
      </c>
      <c r="P117">
        <v>69</v>
      </c>
      <c r="Q117">
        <v>51</v>
      </c>
      <c r="R117">
        <v>67</v>
      </c>
      <c r="S117">
        <v>52.85</v>
      </c>
      <c r="T117">
        <v>52</v>
      </c>
      <c r="U117" t="s">
        <v>24</v>
      </c>
      <c r="V117" s="3">
        <f t="shared" si="1"/>
        <v>134.85</v>
      </c>
    </row>
    <row r="118" spans="1:22" x14ac:dyDescent="0.3">
      <c r="A118">
        <v>3184719</v>
      </c>
      <c r="B118" t="s">
        <v>20</v>
      </c>
      <c r="C118">
        <v>35</v>
      </c>
      <c r="D118">
        <v>102</v>
      </c>
      <c r="E118" s="1">
        <v>0.49149322371329501</v>
      </c>
      <c r="F118" s="1">
        <v>0.99390677317451603</v>
      </c>
      <c r="G118">
        <v>58</v>
      </c>
      <c r="H118">
        <v>46</v>
      </c>
      <c r="I118">
        <v>54</v>
      </c>
      <c r="J118">
        <v>50</v>
      </c>
      <c r="K118">
        <v>58</v>
      </c>
      <c r="L118">
        <v>66</v>
      </c>
      <c r="M118">
        <v>90</v>
      </c>
      <c r="N118">
        <v>56</v>
      </c>
      <c r="O118">
        <v>81</v>
      </c>
      <c r="P118">
        <v>61</v>
      </c>
      <c r="Q118">
        <v>77</v>
      </c>
      <c r="R118">
        <v>55</v>
      </c>
      <c r="S118">
        <v>61.6</v>
      </c>
      <c r="T118">
        <v>62</v>
      </c>
      <c r="U118" t="s">
        <v>23</v>
      </c>
      <c r="V118" s="3">
        <f t="shared" si="1"/>
        <v>163.6</v>
      </c>
    </row>
    <row r="119" spans="1:22" x14ac:dyDescent="0.3">
      <c r="A119">
        <v>6077536</v>
      </c>
      <c r="B119" t="s">
        <v>21</v>
      </c>
      <c r="C119">
        <v>35</v>
      </c>
      <c r="D119">
        <v>89</v>
      </c>
      <c r="E119" s="1">
        <v>0.61515432297745098</v>
      </c>
      <c r="F119" s="1">
        <v>0.99832667405105902</v>
      </c>
      <c r="G119">
        <v>51</v>
      </c>
      <c r="H119">
        <v>72</v>
      </c>
      <c r="I119">
        <v>64</v>
      </c>
      <c r="J119">
        <v>65</v>
      </c>
      <c r="K119">
        <v>77</v>
      </c>
      <c r="L119">
        <v>94</v>
      </c>
      <c r="M119">
        <v>73</v>
      </c>
      <c r="N119">
        <v>82</v>
      </c>
      <c r="O119">
        <v>89</v>
      </c>
      <c r="P119">
        <v>75</v>
      </c>
      <c r="Q119">
        <v>90</v>
      </c>
      <c r="R119">
        <v>76</v>
      </c>
      <c r="S119">
        <v>74.400000000000006</v>
      </c>
      <c r="T119">
        <v>73</v>
      </c>
      <c r="U119" t="s">
        <v>25</v>
      </c>
      <c r="V119" s="3">
        <f t="shared" si="1"/>
        <v>163.4</v>
      </c>
    </row>
    <row r="120" spans="1:22" x14ac:dyDescent="0.3">
      <c r="A120">
        <v>7298958</v>
      </c>
      <c r="B120" t="s">
        <v>21</v>
      </c>
      <c r="C120">
        <v>35</v>
      </c>
      <c r="D120">
        <v>117</v>
      </c>
      <c r="E120" s="1">
        <v>0.92170421875905695</v>
      </c>
      <c r="F120" s="1">
        <v>0.99941541477280404</v>
      </c>
      <c r="G120">
        <v>56</v>
      </c>
      <c r="H120">
        <v>64</v>
      </c>
      <c r="I120">
        <v>64</v>
      </c>
      <c r="J120">
        <v>64</v>
      </c>
      <c r="K120">
        <v>64</v>
      </c>
      <c r="L120">
        <v>88</v>
      </c>
      <c r="M120">
        <v>86</v>
      </c>
      <c r="N120">
        <v>88</v>
      </c>
      <c r="O120">
        <v>90</v>
      </c>
      <c r="P120">
        <v>67</v>
      </c>
      <c r="Q120">
        <v>89</v>
      </c>
      <c r="R120">
        <v>90</v>
      </c>
      <c r="S120">
        <v>74.45</v>
      </c>
      <c r="T120">
        <v>73</v>
      </c>
      <c r="U120" t="s">
        <v>25</v>
      </c>
      <c r="V120" s="3">
        <f t="shared" si="1"/>
        <v>191.45</v>
      </c>
    </row>
    <row r="121" spans="1:22" x14ac:dyDescent="0.3">
      <c r="A121">
        <v>4027062</v>
      </c>
      <c r="B121" t="s">
        <v>20</v>
      </c>
      <c r="C121">
        <v>35</v>
      </c>
      <c r="D121">
        <v>93</v>
      </c>
      <c r="E121" s="1">
        <v>0.80240969384161998</v>
      </c>
      <c r="F121" s="1">
        <v>0.99769222096404497</v>
      </c>
      <c r="G121">
        <v>79</v>
      </c>
      <c r="H121">
        <v>70</v>
      </c>
      <c r="I121">
        <v>77</v>
      </c>
      <c r="J121">
        <v>80</v>
      </c>
      <c r="K121">
        <v>82</v>
      </c>
      <c r="L121">
        <v>86</v>
      </c>
      <c r="M121">
        <v>77</v>
      </c>
      <c r="N121">
        <v>66</v>
      </c>
      <c r="O121">
        <v>82</v>
      </c>
      <c r="P121">
        <v>79</v>
      </c>
      <c r="Q121">
        <v>81</v>
      </c>
      <c r="R121">
        <v>68</v>
      </c>
      <c r="S121">
        <v>77.174999999999997</v>
      </c>
      <c r="T121">
        <v>76</v>
      </c>
      <c r="U121" t="s">
        <v>25</v>
      </c>
      <c r="V121" s="3">
        <f t="shared" si="1"/>
        <v>170.17500000000001</v>
      </c>
    </row>
    <row r="122" spans="1:22" x14ac:dyDescent="0.3">
      <c r="A122">
        <v>9866711</v>
      </c>
      <c r="B122" t="s">
        <v>20</v>
      </c>
      <c r="C122">
        <v>35</v>
      </c>
      <c r="D122">
        <v>105</v>
      </c>
      <c r="E122" s="1">
        <v>0.96683511817418399</v>
      </c>
      <c r="F122" s="1">
        <v>0.99575817039089198</v>
      </c>
      <c r="G122">
        <v>53</v>
      </c>
      <c r="H122">
        <v>68</v>
      </c>
      <c r="I122">
        <v>58</v>
      </c>
      <c r="J122">
        <v>70</v>
      </c>
      <c r="K122">
        <v>82</v>
      </c>
      <c r="L122">
        <v>62</v>
      </c>
      <c r="M122">
        <v>86</v>
      </c>
      <c r="N122">
        <v>71</v>
      </c>
      <c r="O122">
        <v>81</v>
      </c>
      <c r="P122">
        <v>74</v>
      </c>
      <c r="Q122">
        <v>95</v>
      </c>
      <c r="R122">
        <v>82</v>
      </c>
      <c r="S122">
        <v>72.375</v>
      </c>
      <c r="T122">
        <v>72</v>
      </c>
      <c r="U122" t="s">
        <v>25</v>
      </c>
      <c r="V122" s="3">
        <f t="shared" si="1"/>
        <v>177.375</v>
      </c>
    </row>
    <row r="123" spans="1:22" x14ac:dyDescent="0.3">
      <c r="A123">
        <v>857421</v>
      </c>
      <c r="B123" t="s">
        <v>20</v>
      </c>
      <c r="C123">
        <v>35</v>
      </c>
      <c r="D123">
        <v>116</v>
      </c>
      <c r="E123" s="1">
        <v>0.92164942356395796</v>
      </c>
      <c r="F123" s="1">
        <v>0.99815799752086898</v>
      </c>
      <c r="G123">
        <v>71</v>
      </c>
      <c r="H123">
        <v>58</v>
      </c>
      <c r="I123">
        <v>64</v>
      </c>
      <c r="J123">
        <v>55</v>
      </c>
      <c r="K123">
        <v>79</v>
      </c>
      <c r="L123">
        <v>89</v>
      </c>
      <c r="M123">
        <v>78</v>
      </c>
      <c r="N123">
        <v>77</v>
      </c>
      <c r="O123">
        <v>65</v>
      </c>
      <c r="P123">
        <v>54</v>
      </c>
      <c r="Q123">
        <v>87</v>
      </c>
      <c r="R123">
        <v>78</v>
      </c>
      <c r="S123">
        <v>70.325000000000003</v>
      </c>
      <c r="T123">
        <v>70</v>
      </c>
      <c r="U123" t="s">
        <v>25</v>
      </c>
      <c r="V123" s="3">
        <f t="shared" si="1"/>
        <v>186.32499999999999</v>
      </c>
    </row>
    <row r="124" spans="1:22" x14ac:dyDescent="0.3">
      <c r="A124">
        <v>6384751</v>
      </c>
      <c r="B124" t="s">
        <v>21</v>
      </c>
      <c r="C124">
        <v>35</v>
      </c>
      <c r="D124">
        <v>104</v>
      </c>
      <c r="E124" s="1">
        <v>0.79346416383740404</v>
      </c>
      <c r="F124" s="1">
        <v>0.98935919545393802</v>
      </c>
      <c r="G124">
        <v>80</v>
      </c>
      <c r="H124">
        <v>79</v>
      </c>
      <c r="I124">
        <v>87</v>
      </c>
      <c r="J124">
        <v>77</v>
      </c>
      <c r="K124">
        <v>80</v>
      </c>
      <c r="L124">
        <v>88</v>
      </c>
      <c r="M124">
        <v>81</v>
      </c>
      <c r="N124">
        <v>80</v>
      </c>
      <c r="O124">
        <v>83</v>
      </c>
      <c r="P124">
        <v>89</v>
      </c>
      <c r="Q124">
        <v>82</v>
      </c>
      <c r="R124">
        <v>79</v>
      </c>
      <c r="S124">
        <v>81.95</v>
      </c>
      <c r="T124">
        <v>80</v>
      </c>
      <c r="U124" t="s">
        <v>25</v>
      </c>
      <c r="V124" s="3">
        <f t="shared" si="1"/>
        <v>185.95</v>
      </c>
    </row>
    <row r="125" spans="1:22" x14ac:dyDescent="0.3">
      <c r="A125">
        <v>7658925</v>
      </c>
      <c r="B125" t="s">
        <v>21</v>
      </c>
      <c r="C125">
        <v>36</v>
      </c>
      <c r="D125">
        <v>98</v>
      </c>
      <c r="E125" s="1">
        <v>0.83973454990354601</v>
      </c>
      <c r="F125" s="1">
        <v>0.99830489026656899</v>
      </c>
      <c r="G125">
        <v>70</v>
      </c>
      <c r="H125">
        <v>76</v>
      </c>
      <c r="I125">
        <v>55</v>
      </c>
      <c r="J125">
        <v>71</v>
      </c>
      <c r="K125">
        <v>84</v>
      </c>
      <c r="L125">
        <v>88</v>
      </c>
      <c r="M125">
        <v>93</v>
      </c>
      <c r="N125">
        <v>86</v>
      </c>
      <c r="O125">
        <v>77</v>
      </c>
      <c r="P125">
        <v>89</v>
      </c>
      <c r="Q125">
        <v>86</v>
      </c>
      <c r="R125">
        <v>83</v>
      </c>
      <c r="S125">
        <v>78.650000000000006</v>
      </c>
      <c r="T125">
        <v>77</v>
      </c>
      <c r="U125" t="s">
        <v>25</v>
      </c>
      <c r="V125" s="3">
        <f t="shared" si="1"/>
        <v>176.65</v>
      </c>
    </row>
    <row r="126" spans="1:22" x14ac:dyDescent="0.3">
      <c r="A126">
        <v>9547910</v>
      </c>
      <c r="B126" t="s">
        <v>21</v>
      </c>
      <c r="C126">
        <v>36</v>
      </c>
      <c r="D126">
        <v>100</v>
      </c>
      <c r="E126" s="1">
        <v>0.78058915292978304</v>
      </c>
      <c r="F126" s="1">
        <v>0.99503569388371105</v>
      </c>
      <c r="G126">
        <v>79</v>
      </c>
      <c r="H126">
        <v>80</v>
      </c>
      <c r="I126">
        <v>76</v>
      </c>
      <c r="J126">
        <v>81</v>
      </c>
      <c r="K126">
        <v>88</v>
      </c>
      <c r="L126">
        <v>82</v>
      </c>
      <c r="M126">
        <v>86</v>
      </c>
      <c r="N126">
        <v>89</v>
      </c>
      <c r="O126">
        <v>74</v>
      </c>
      <c r="P126">
        <v>87</v>
      </c>
      <c r="Q126">
        <v>80</v>
      </c>
      <c r="R126">
        <v>86</v>
      </c>
      <c r="S126">
        <v>82</v>
      </c>
      <c r="T126">
        <v>80</v>
      </c>
      <c r="U126" t="s">
        <v>25</v>
      </c>
      <c r="V126" s="3">
        <f t="shared" si="1"/>
        <v>182</v>
      </c>
    </row>
    <row r="127" spans="1:22" x14ac:dyDescent="0.3">
      <c r="A127">
        <v>3500967</v>
      </c>
      <c r="B127" t="s">
        <v>20</v>
      </c>
      <c r="C127">
        <v>36</v>
      </c>
      <c r="D127">
        <v>120</v>
      </c>
      <c r="E127" s="1">
        <v>0.49551181500223201</v>
      </c>
      <c r="F127" s="1">
        <v>0.99890151780182401</v>
      </c>
      <c r="G127">
        <v>78</v>
      </c>
      <c r="H127">
        <v>66</v>
      </c>
      <c r="I127">
        <v>70</v>
      </c>
      <c r="J127">
        <v>76</v>
      </c>
      <c r="K127">
        <v>82</v>
      </c>
      <c r="L127">
        <v>89</v>
      </c>
      <c r="M127">
        <v>81</v>
      </c>
      <c r="N127">
        <v>75</v>
      </c>
      <c r="O127">
        <v>92</v>
      </c>
      <c r="P127">
        <v>72</v>
      </c>
      <c r="Q127">
        <v>78</v>
      </c>
      <c r="R127">
        <v>78</v>
      </c>
      <c r="S127">
        <v>77.525000000000006</v>
      </c>
      <c r="T127">
        <v>76</v>
      </c>
      <c r="U127" t="s">
        <v>25</v>
      </c>
      <c r="V127" s="3">
        <f t="shared" si="1"/>
        <v>197.52500000000001</v>
      </c>
    </row>
    <row r="128" spans="1:22" x14ac:dyDescent="0.3">
      <c r="A128">
        <v>7047034</v>
      </c>
      <c r="B128" t="s">
        <v>20</v>
      </c>
      <c r="C128">
        <v>36</v>
      </c>
      <c r="D128">
        <v>107</v>
      </c>
      <c r="E128" s="1">
        <v>0.90166347054441798</v>
      </c>
      <c r="F128" s="1">
        <v>0.99875827186874899</v>
      </c>
      <c r="G128">
        <v>62</v>
      </c>
      <c r="H128">
        <v>58</v>
      </c>
      <c r="I128">
        <v>66</v>
      </c>
      <c r="J128">
        <v>58</v>
      </c>
      <c r="K128">
        <v>80</v>
      </c>
      <c r="L128">
        <v>82</v>
      </c>
      <c r="M128">
        <v>71</v>
      </c>
      <c r="N128">
        <v>86</v>
      </c>
      <c r="O128">
        <v>83</v>
      </c>
      <c r="P128">
        <v>86</v>
      </c>
      <c r="Q128">
        <v>85</v>
      </c>
      <c r="R128">
        <v>79</v>
      </c>
      <c r="S128">
        <v>73.3</v>
      </c>
      <c r="T128">
        <v>72</v>
      </c>
      <c r="U128" t="s">
        <v>25</v>
      </c>
      <c r="V128" s="3">
        <f t="shared" si="1"/>
        <v>180.3</v>
      </c>
    </row>
    <row r="129" spans="1:22" x14ac:dyDescent="0.3">
      <c r="A129">
        <v>3488215</v>
      </c>
      <c r="B129" t="s">
        <v>20</v>
      </c>
      <c r="C129">
        <v>36</v>
      </c>
      <c r="D129">
        <v>99</v>
      </c>
      <c r="E129" s="1">
        <v>0.865930847776341</v>
      </c>
      <c r="F129" s="1">
        <v>0.98948202338393798</v>
      </c>
      <c r="G129">
        <v>45</v>
      </c>
      <c r="H129">
        <v>65</v>
      </c>
      <c r="I129">
        <v>64</v>
      </c>
      <c r="J129">
        <v>54</v>
      </c>
      <c r="K129">
        <v>92</v>
      </c>
      <c r="L129">
        <v>68</v>
      </c>
      <c r="M129">
        <v>83</v>
      </c>
      <c r="N129">
        <v>65</v>
      </c>
      <c r="O129">
        <v>80</v>
      </c>
      <c r="P129">
        <v>85</v>
      </c>
      <c r="Q129">
        <v>79</v>
      </c>
      <c r="R129">
        <v>79</v>
      </c>
      <c r="S129">
        <v>70.125</v>
      </c>
      <c r="T129">
        <v>70</v>
      </c>
      <c r="U129" t="s">
        <v>25</v>
      </c>
      <c r="V129" s="3">
        <f t="shared" si="1"/>
        <v>169.125</v>
      </c>
    </row>
    <row r="130" spans="1:22" x14ac:dyDescent="0.3">
      <c r="A130">
        <v>6373304</v>
      </c>
      <c r="B130" t="s">
        <v>20</v>
      </c>
      <c r="C130">
        <v>36</v>
      </c>
      <c r="D130">
        <v>109</v>
      </c>
      <c r="E130" s="1">
        <v>0.45641611074775401</v>
      </c>
      <c r="F130" s="1">
        <v>0.98904352996876699</v>
      </c>
      <c r="G130">
        <v>53</v>
      </c>
      <c r="H130">
        <v>48</v>
      </c>
      <c r="I130">
        <v>41</v>
      </c>
      <c r="J130">
        <v>40</v>
      </c>
      <c r="K130">
        <v>56</v>
      </c>
      <c r="L130">
        <v>55</v>
      </c>
      <c r="M130">
        <v>43</v>
      </c>
      <c r="N130">
        <v>58</v>
      </c>
      <c r="O130">
        <v>75</v>
      </c>
      <c r="P130">
        <v>57</v>
      </c>
      <c r="Q130">
        <v>81</v>
      </c>
      <c r="R130">
        <v>71</v>
      </c>
      <c r="S130">
        <v>55.4</v>
      </c>
      <c r="T130">
        <v>54</v>
      </c>
      <c r="U130" t="s">
        <v>24</v>
      </c>
      <c r="V130" s="3">
        <f t="shared" ref="V130:V193" si="2">D130+S130</f>
        <v>164.4</v>
      </c>
    </row>
    <row r="131" spans="1:22" x14ac:dyDescent="0.3">
      <c r="A131">
        <v>2332333</v>
      </c>
      <c r="B131" t="s">
        <v>20</v>
      </c>
      <c r="C131">
        <v>36</v>
      </c>
      <c r="D131">
        <v>99</v>
      </c>
      <c r="E131" s="1">
        <v>0.49459862444380098</v>
      </c>
      <c r="F131" s="1">
        <v>0.98944968263058997</v>
      </c>
      <c r="G131">
        <v>60</v>
      </c>
      <c r="H131">
        <v>39</v>
      </c>
      <c r="I131">
        <v>46</v>
      </c>
      <c r="J131">
        <v>52</v>
      </c>
      <c r="K131">
        <v>79</v>
      </c>
      <c r="L131">
        <v>71</v>
      </c>
      <c r="M131">
        <v>70</v>
      </c>
      <c r="N131">
        <v>52</v>
      </c>
      <c r="O131">
        <v>88</v>
      </c>
      <c r="P131">
        <v>62</v>
      </c>
      <c r="Q131">
        <v>71</v>
      </c>
      <c r="R131">
        <v>82</v>
      </c>
      <c r="S131">
        <v>62.825000000000003</v>
      </c>
      <c r="T131">
        <v>62</v>
      </c>
      <c r="U131" t="s">
        <v>23</v>
      </c>
      <c r="V131" s="3">
        <f t="shared" si="2"/>
        <v>161.82499999999999</v>
      </c>
    </row>
    <row r="132" spans="1:22" x14ac:dyDescent="0.3">
      <c r="A132">
        <v>2232821</v>
      </c>
      <c r="B132" t="s">
        <v>20</v>
      </c>
      <c r="C132">
        <v>36</v>
      </c>
      <c r="D132">
        <v>106</v>
      </c>
      <c r="E132" s="1">
        <v>0.68017815626223699</v>
      </c>
      <c r="F132" s="1">
        <v>0.99896451003598097</v>
      </c>
      <c r="G132">
        <v>84</v>
      </c>
      <c r="H132">
        <v>87</v>
      </c>
      <c r="I132">
        <v>83</v>
      </c>
      <c r="J132">
        <v>79</v>
      </c>
      <c r="K132">
        <v>74</v>
      </c>
      <c r="L132">
        <v>92</v>
      </c>
      <c r="M132">
        <v>93</v>
      </c>
      <c r="N132">
        <v>71</v>
      </c>
      <c r="O132">
        <v>91</v>
      </c>
      <c r="P132">
        <v>91</v>
      </c>
      <c r="Q132">
        <v>85</v>
      </c>
      <c r="R132">
        <v>85</v>
      </c>
      <c r="S132">
        <v>84.45</v>
      </c>
      <c r="T132">
        <v>83</v>
      </c>
      <c r="U132" t="s">
        <v>25</v>
      </c>
      <c r="V132" s="3">
        <f t="shared" si="2"/>
        <v>190.45</v>
      </c>
    </row>
    <row r="133" spans="1:22" x14ac:dyDescent="0.3">
      <c r="A133">
        <v>803034</v>
      </c>
      <c r="B133" t="s">
        <v>20</v>
      </c>
      <c r="C133">
        <v>36</v>
      </c>
      <c r="D133">
        <v>111</v>
      </c>
      <c r="E133" s="1">
        <v>0.81386774591854405</v>
      </c>
      <c r="F133" s="1">
        <v>0.998506767311648</v>
      </c>
      <c r="G133">
        <v>68</v>
      </c>
      <c r="H133">
        <v>74</v>
      </c>
      <c r="I133">
        <v>72</v>
      </c>
      <c r="J133">
        <v>72</v>
      </c>
      <c r="K133">
        <v>71</v>
      </c>
      <c r="L133">
        <v>72</v>
      </c>
      <c r="M133">
        <v>90</v>
      </c>
      <c r="N133">
        <v>77</v>
      </c>
      <c r="O133">
        <v>84</v>
      </c>
      <c r="P133">
        <v>86</v>
      </c>
      <c r="Q133">
        <v>82</v>
      </c>
      <c r="R133">
        <v>78</v>
      </c>
      <c r="S133">
        <v>76.599999999999994</v>
      </c>
      <c r="T133">
        <v>75</v>
      </c>
      <c r="U133" t="s">
        <v>25</v>
      </c>
      <c r="V133" s="3">
        <f t="shared" si="2"/>
        <v>187.6</v>
      </c>
    </row>
    <row r="134" spans="1:22" x14ac:dyDescent="0.3">
      <c r="A134">
        <v>5887021</v>
      </c>
      <c r="B134" t="s">
        <v>20</v>
      </c>
      <c r="C134">
        <v>36</v>
      </c>
      <c r="D134">
        <v>107</v>
      </c>
      <c r="E134" s="1">
        <v>0.97345116157566902</v>
      </c>
      <c r="F134" s="1">
        <v>0.99869334535534704</v>
      </c>
      <c r="G134">
        <v>74</v>
      </c>
      <c r="H134">
        <v>81</v>
      </c>
      <c r="I134">
        <v>77</v>
      </c>
      <c r="J134">
        <v>76</v>
      </c>
      <c r="K134">
        <v>79</v>
      </c>
      <c r="L134">
        <v>81</v>
      </c>
      <c r="M134">
        <v>76</v>
      </c>
      <c r="N134">
        <v>86</v>
      </c>
      <c r="O134">
        <v>78</v>
      </c>
      <c r="P134">
        <v>79</v>
      </c>
      <c r="Q134">
        <v>90</v>
      </c>
      <c r="R134">
        <v>83</v>
      </c>
      <c r="S134">
        <v>79.7</v>
      </c>
      <c r="T134">
        <v>78</v>
      </c>
      <c r="U134" t="s">
        <v>25</v>
      </c>
      <c r="V134" s="3">
        <f t="shared" si="2"/>
        <v>186.7</v>
      </c>
    </row>
    <row r="135" spans="1:22" x14ac:dyDescent="0.3">
      <c r="A135">
        <v>7272053</v>
      </c>
      <c r="B135" t="s">
        <v>20</v>
      </c>
      <c r="C135">
        <v>36</v>
      </c>
      <c r="D135">
        <v>105</v>
      </c>
      <c r="E135" s="1">
        <v>0.72804235106693305</v>
      </c>
      <c r="F135" s="1">
        <v>0.99775783052099198</v>
      </c>
      <c r="G135">
        <v>61</v>
      </c>
      <c r="H135">
        <v>54</v>
      </c>
      <c r="I135">
        <v>50</v>
      </c>
      <c r="J135">
        <v>70</v>
      </c>
      <c r="K135">
        <v>83</v>
      </c>
      <c r="L135">
        <v>74</v>
      </c>
      <c r="M135">
        <v>67</v>
      </c>
      <c r="N135">
        <v>82</v>
      </c>
      <c r="O135">
        <v>76</v>
      </c>
      <c r="P135">
        <v>58</v>
      </c>
      <c r="Q135">
        <v>85</v>
      </c>
      <c r="R135">
        <v>78</v>
      </c>
      <c r="S135">
        <v>68.724999999999994</v>
      </c>
      <c r="T135">
        <v>67</v>
      </c>
      <c r="U135" t="s">
        <v>23</v>
      </c>
      <c r="V135" s="3">
        <f t="shared" si="2"/>
        <v>173.72499999999999</v>
      </c>
    </row>
    <row r="136" spans="1:22" x14ac:dyDescent="0.3">
      <c r="A136">
        <v>1632437</v>
      </c>
      <c r="B136" t="s">
        <v>20</v>
      </c>
      <c r="C136">
        <v>36</v>
      </c>
      <c r="D136">
        <v>108</v>
      </c>
      <c r="E136" s="1">
        <v>0.95438772130943195</v>
      </c>
      <c r="F136" s="1">
        <v>0.99837222475965604</v>
      </c>
      <c r="G136">
        <v>56</v>
      </c>
      <c r="H136">
        <v>50</v>
      </c>
      <c r="I136">
        <v>41</v>
      </c>
      <c r="J136">
        <v>57</v>
      </c>
      <c r="K136">
        <v>93</v>
      </c>
      <c r="L136">
        <v>76</v>
      </c>
      <c r="M136">
        <v>77</v>
      </c>
      <c r="N136">
        <v>84</v>
      </c>
      <c r="O136">
        <v>86</v>
      </c>
      <c r="P136">
        <v>83</v>
      </c>
      <c r="Q136">
        <v>81</v>
      </c>
      <c r="R136">
        <v>62</v>
      </c>
      <c r="S136">
        <v>68.55</v>
      </c>
      <c r="T136">
        <v>67</v>
      </c>
      <c r="U136" t="s">
        <v>23</v>
      </c>
      <c r="V136" s="3">
        <f t="shared" si="2"/>
        <v>176.55</v>
      </c>
    </row>
    <row r="137" spans="1:22" x14ac:dyDescent="0.3">
      <c r="A137">
        <v>8547049</v>
      </c>
      <c r="B137" t="s">
        <v>20</v>
      </c>
      <c r="C137">
        <v>36</v>
      </c>
      <c r="D137">
        <v>90</v>
      </c>
      <c r="E137" s="1">
        <v>0.75272917562781205</v>
      </c>
      <c r="F137" s="1">
        <v>0.99614026167575698</v>
      </c>
      <c r="G137">
        <v>79</v>
      </c>
      <c r="H137">
        <v>70</v>
      </c>
      <c r="I137">
        <v>68</v>
      </c>
      <c r="J137">
        <v>65</v>
      </c>
      <c r="K137">
        <v>84</v>
      </c>
      <c r="L137">
        <v>71</v>
      </c>
      <c r="M137">
        <v>77</v>
      </c>
      <c r="N137">
        <v>83</v>
      </c>
      <c r="O137">
        <v>85</v>
      </c>
      <c r="P137">
        <v>80</v>
      </c>
      <c r="Q137">
        <v>75</v>
      </c>
      <c r="R137">
        <v>81</v>
      </c>
      <c r="S137">
        <v>75.900000000000006</v>
      </c>
      <c r="T137">
        <v>74</v>
      </c>
      <c r="U137" t="s">
        <v>25</v>
      </c>
      <c r="V137" s="3">
        <f t="shared" si="2"/>
        <v>165.9</v>
      </c>
    </row>
    <row r="138" spans="1:22" x14ac:dyDescent="0.3">
      <c r="A138">
        <v>9311197</v>
      </c>
      <c r="B138" t="s">
        <v>21</v>
      </c>
      <c r="C138">
        <v>36</v>
      </c>
      <c r="D138">
        <v>107</v>
      </c>
      <c r="E138" s="1">
        <v>0.83514416622871102</v>
      </c>
      <c r="F138" s="1">
        <v>0.99552582560093705</v>
      </c>
      <c r="G138">
        <v>83</v>
      </c>
      <c r="H138">
        <v>81</v>
      </c>
      <c r="I138">
        <v>76</v>
      </c>
      <c r="J138">
        <v>86</v>
      </c>
      <c r="K138">
        <v>83</v>
      </c>
      <c r="L138">
        <v>80</v>
      </c>
      <c r="M138">
        <v>75</v>
      </c>
      <c r="N138">
        <v>84</v>
      </c>
      <c r="O138">
        <v>96</v>
      </c>
      <c r="P138">
        <v>81</v>
      </c>
      <c r="Q138">
        <v>89</v>
      </c>
      <c r="R138">
        <v>65</v>
      </c>
      <c r="S138">
        <v>81.575000000000003</v>
      </c>
      <c r="T138">
        <v>80</v>
      </c>
      <c r="U138" t="s">
        <v>25</v>
      </c>
      <c r="V138" s="3">
        <f t="shared" si="2"/>
        <v>188.57499999999999</v>
      </c>
    </row>
    <row r="139" spans="1:22" x14ac:dyDescent="0.3">
      <c r="A139">
        <v>2986071</v>
      </c>
      <c r="B139" t="s">
        <v>20</v>
      </c>
      <c r="C139">
        <v>36</v>
      </c>
      <c r="D139">
        <v>122</v>
      </c>
      <c r="E139" s="1">
        <v>0.94611110961982203</v>
      </c>
      <c r="F139" s="1">
        <v>0.99891852569759798</v>
      </c>
      <c r="G139">
        <v>59</v>
      </c>
      <c r="H139">
        <v>68</v>
      </c>
      <c r="I139">
        <v>67</v>
      </c>
      <c r="J139">
        <v>48</v>
      </c>
      <c r="K139">
        <v>88</v>
      </c>
      <c r="L139">
        <v>63</v>
      </c>
      <c r="M139">
        <v>80</v>
      </c>
      <c r="N139">
        <v>96</v>
      </c>
      <c r="O139">
        <v>83</v>
      </c>
      <c r="P139">
        <v>80</v>
      </c>
      <c r="Q139">
        <v>76</v>
      </c>
      <c r="R139">
        <v>89</v>
      </c>
      <c r="S139">
        <v>73.325000000000003</v>
      </c>
      <c r="T139">
        <v>72</v>
      </c>
      <c r="U139" t="s">
        <v>25</v>
      </c>
      <c r="V139" s="3">
        <f t="shared" si="2"/>
        <v>195.32499999999999</v>
      </c>
    </row>
    <row r="140" spans="1:22" x14ac:dyDescent="0.3">
      <c r="A140">
        <v>725026</v>
      </c>
      <c r="B140" t="s">
        <v>20</v>
      </c>
      <c r="C140">
        <v>36</v>
      </c>
      <c r="D140">
        <v>82</v>
      </c>
      <c r="E140" s="1">
        <v>0.704880756398369</v>
      </c>
      <c r="F140" s="1">
        <v>0.99613560721953798</v>
      </c>
      <c r="G140">
        <v>40</v>
      </c>
      <c r="H140">
        <v>55</v>
      </c>
      <c r="I140">
        <v>40</v>
      </c>
      <c r="J140">
        <v>44</v>
      </c>
      <c r="K140">
        <v>62</v>
      </c>
      <c r="L140">
        <v>72</v>
      </c>
      <c r="M140">
        <v>52</v>
      </c>
      <c r="N140">
        <v>75</v>
      </c>
      <c r="O140">
        <v>69</v>
      </c>
      <c r="P140">
        <v>77</v>
      </c>
      <c r="Q140">
        <v>87</v>
      </c>
      <c r="R140">
        <v>83</v>
      </c>
      <c r="S140">
        <v>61.174999999999997</v>
      </c>
      <c r="T140">
        <v>61</v>
      </c>
      <c r="U140" t="s">
        <v>23</v>
      </c>
      <c r="V140" s="3">
        <f t="shared" si="2"/>
        <v>143.17500000000001</v>
      </c>
    </row>
    <row r="141" spans="1:22" x14ac:dyDescent="0.3">
      <c r="A141">
        <v>1837687</v>
      </c>
      <c r="B141" t="s">
        <v>20</v>
      </c>
      <c r="C141">
        <v>36</v>
      </c>
      <c r="D141">
        <v>101</v>
      </c>
      <c r="E141" s="1">
        <v>0.88061761264587202</v>
      </c>
      <c r="F141" s="1">
        <v>0.98785847128960802</v>
      </c>
      <c r="G141">
        <v>71</v>
      </c>
      <c r="H141">
        <v>67</v>
      </c>
      <c r="I141">
        <v>58</v>
      </c>
      <c r="J141">
        <v>79</v>
      </c>
      <c r="K141">
        <v>68</v>
      </c>
      <c r="L141">
        <v>67</v>
      </c>
      <c r="M141">
        <v>87</v>
      </c>
      <c r="N141">
        <v>82</v>
      </c>
      <c r="O141">
        <v>73</v>
      </c>
      <c r="P141">
        <v>72</v>
      </c>
      <c r="Q141">
        <v>78</v>
      </c>
      <c r="R141">
        <v>76</v>
      </c>
      <c r="S141">
        <v>72.724999999999994</v>
      </c>
      <c r="T141">
        <v>72</v>
      </c>
      <c r="U141" t="s">
        <v>25</v>
      </c>
      <c r="V141" s="3">
        <f t="shared" si="2"/>
        <v>173.72499999999999</v>
      </c>
    </row>
    <row r="142" spans="1:22" x14ac:dyDescent="0.3">
      <c r="A142">
        <v>4311645</v>
      </c>
      <c r="B142" t="s">
        <v>20</v>
      </c>
      <c r="C142">
        <v>36</v>
      </c>
      <c r="D142">
        <v>91</v>
      </c>
      <c r="E142" s="1">
        <v>0.82275326892234701</v>
      </c>
      <c r="F142" s="1">
        <v>0.99499457668985702</v>
      </c>
      <c r="G142">
        <v>73</v>
      </c>
      <c r="H142">
        <v>63</v>
      </c>
      <c r="I142">
        <v>52</v>
      </c>
      <c r="J142">
        <v>53</v>
      </c>
      <c r="K142">
        <v>84</v>
      </c>
      <c r="L142">
        <v>64</v>
      </c>
      <c r="M142">
        <v>81</v>
      </c>
      <c r="N142">
        <v>88</v>
      </c>
      <c r="O142">
        <v>75</v>
      </c>
      <c r="P142">
        <v>78</v>
      </c>
      <c r="Q142">
        <v>86</v>
      </c>
      <c r="R142">
        <v>93</v>
      </c>
      <c r="S142">
        <v>72.775000000000006</v>
      </c>
      <c r="T142">
        <v>72</v>
      </c>
      <c r="U142" t="s">
        <v>25</v>
      </c>
      <c r="V142" s="3">
        <f t="shared" si="2"/>
        <v>163.77500000000001</v>
      </c>
    </row>
    <row r="143" spans="1:22" x14ac:dyDescent="0.3">
      <c r="A143">
        <v>2800778</v>
      </c>
      <c r="B143" t="s">
        <v>21</v>
      </c>
      <c r="C143">
        <v>36</v>
      </c>
      <c r="D143">
        <v>100</v>
      </c>
      <c r="E143" s="1">
        <v>0.93259158624726801</v>
      </c>
      <c r="F143" s="1">
        <v>0.98884302536007596</v>
      </c>
      <c r="G143">
        <v>60</v>
      </c>
      <c r="H143">
        <v>64</v>
      </c>
      <c r="I143">
        <v>61</v>
      </c>
      <c r="J143">
        <v>69</v>
      </c>
      <c r="K143">
        <v>76</v>
      </c>
      <c r="L143">
        <v>88</v>
      </c>
      <c r="M143">
        <v>80</v>
      </c>
      <c r="N143">
        <v>87</v>
      </c>
      <c r="O143">
        <v>70</v>
      </c>
      <c r="P143">
        <v>85</v>
      </c>
      <c r="Q143">
        <v>85</v>
      </c>
      <c r="R143">
        <v>85</v>
      </c>
      <c r="S143">
        <v>74.599999999999994</v>
      </c>
      <c r="T143">
        <v>73</v>
      </c>
      <c r="U143" t="s">
        <v>25</v>
      </c>
      <c r="V143" s="3">
        <f t="shared" si="2"/>
        <v>174.6</v>
      </c>
    </row>
    <row r="144" spans="1:22" x14ac:dyDescent="0.3">
      <c r="A144">
        <v>6278142</v>
      </c>
      <c r="B144" t="s">
        <v>20</v>
      </c>
      <c r="C144">
        <v>37</v>
      </c>
      <c r="D144">
        <v>100</v>
      </c>
      <c r="E144" s="1">
        <v>0.73391906619026104</v>
      </c>
      <c r="F144" s="1">
        <v>0.994679814649021</v>
      </c>
      <c r="G144">
        <v>62</v>
      </c>
      <c r="H144">
        <v>57</v>
      </c>
      <c r="I144">
        <v>56</v>
      </c>
      <c r="J144">
        <v>56</v>
      </c>
      <c r="K144">
        <v>71</v>
      </c>
      <c r="L144">
        <v>74</v>
      </c>
      <c r="M144">
        <v>82</v>
      </c>
      <c r="N144">
        <v>82</v>
      </c>
      <c r="O144">
        <v>62</v>
      </c>
      <c r="P144">
        <v>81</v>
      </c>
      <c r="Q144">
        <v>85</v>
      </c>
      <c r="R144">
        <v>83</v>
      </c>
      <c r="S144">
        <v>69.599999999999994</v>
      </c>
      <c r="T144">
        <v>68</v>
      </c>
      <c r="U144" t="s">
        <v>23</v>
      </c>
      <c r="V144" s="3">
        <f t="shared" si="2"/>
        <v>169.6</v>
      </c>
    </row>
    <row r="145" spans="1:22" x14ac:dyDescent="0.3">
      <c r="A145">
        <v>9799615</v>
      </c>
      <c r="B145" t="s">
        <v>21</v>
      </c>
      <c r="C145">
        <v>37</v>
      </c>
      <c r="D145">
        <v>97</v>
      </c>
      <c r="E145" s="1">
        <v>0.96693632193144696</v>
      </c>
      <c r="F145" s="1">
        <v>0.99660362098495303</v>
      </c>
      <c r="G145">
        <v>57</v>
      </c>
      <c r="H145">
        <v>56</v>
      </c>
      <c r="I145">
        <v>60</v>
      </c>
      <c r="J145">
        <v>47</v>
      </c>
      <c r="K145">
        <v>68</v>
      </c>
      <c r="L145">
        <v>78</v>
      </c>
      <c r="M145">
        <v>80</v>
      </c>
      <c r="N145">
        <v>82</v>
      </c>
      <c r="O145">
        <v>89</v>
      </c>
      <c r="P145">
        <v>67</v>
      </c>
      <c r="Q145">
        <v>81</v>
      </c>
      <c r="R145">
        <v>83</v>
      </c>
      <c r="S145">
        <v>69.099999999999994</v>
      </c>
      <c r="T145">
        <v>68</v>
      </c>
      <c r="U145" t="s">
        <v>23</v>
      </c>
      <c r="V145" s="3">
        <f t="shared" si="2"/>
        <v>166.1</v>
      </c>
    </row>
    <row r="146" spans="1:22" x14ac:dyDescent="0.3">
      <c r="A146">
        <v>9874518</v>
      </c>
      <c r="B146" t="s">
        <v>21</v>
      </c>
      <c r="C146">
        <v>37</v>
      </c>
      <c r="D146">
        <v>118</v>
      </c>
      <c r="E146" s="1">
        <v>0.49935063901379101</v>
      </c>
      <c r="F146" s="1">
        <v>0.99698285437905998</v>
      </c>
      <c r="G146">
        <v>73</v>
      </c>
      <c r="H146">
        <v>75</v>
      </c>
      <c r="I146">
        <v>78</v>
      </c>
      <c r="J146">
        <v>68</v>
      </c>
      <c r="K146">
        <v>73</v>
      </c>
      <c r="L146">
        <v>73</v>
      </c>
      <c r="M146">
        <v>73</v>
      </c>
      <c r="N146">
        <v>66</v>
      </c>
      <c r="O146">
        <v>88</v>
      </c>
      <c r="P146">
        <v>60</v>
      </c>
      <c r="Q146">
        <v>71</v>
      </c>
      <c r="R146">
        <v>77</v>
      </c>
      <c r="S146">
        <v>72.974999999999994</v>
      </c>
      <c r="T146">
        <v>72</v>
      </c>
      <c r="U146" t="s">
        <v>25</v>
      </c>
      <c r="V146" s="3">
        <f t="shared" si="2"/>
        <v>190.97499999999999</v>
      </c>
    </row>
    <row r="147" spans="1:22" x14ac:dyDescent="0.3">
      <c r="A147">
        <v>6338038</v>
      </c>
      <c r="B147" t="s">
        <v>22</v>
      </c>
      <c r="C147">
        <v>37</v>
      </c>
      <c r="D147">
        <v>129</v>
      </c>
      <c r="E147" s="1">
        <v>0.51708781264082004</v>
      </c>
      <c r="F147" s="1">
        <v>0.99907071975386397</v>
      </c>
      <c r="G147">
        <v>63</v>
      </c>
      <c r="H147">
        <v>69</v>
      </c>
      <c r="I147">
        <v>63</v>
      </c>
      <c r="J147">
        <v>49</v>
      </c>
      <c r="K147">
        <v>81</v>
      </c>
      <c r="L147">
        <v>82</v>
      </c>
      <c r="M147">
        <v>78</v>
      </c>
      <c r="N147">
        <v>89</v>
      </c>
      <c r="O147">
        <v>74</v>
      </c>
      <c r="P147">
        <v>70</v>
      </c>
      <c r="Q147">
        <v>87</v>
      </c>
      <c r="R147">
        <v>68</v>
      </c>
      <c r="S147">
        <v>71.575000000000003</v>
      </c>
      <c r="T147">
        <v>72</v>
      </c>
      <c r="U147" t="s">
        <v>25</v>
      </c>
      <c r="V147" s="3">
        <f t="shared" si="2"/>
        <v>200.57499999999999</v>
      </c>
    </row>
    <row r="148" spans="1:22" x14ac:dyDescent="0.3">
      <c r="A148">
        <v>4340298</v>
      </c>
      <c r="B148" t="s">
        <v>22</v>
      </c>
      <c r="C148">
        <v>37</v>
      </c>
      <c r="D148">
        <v>100</v>
      </c>
      <c r="E148" s="1">
        <v>0.97866578916154101</v>
      </c>
      <c r="F148" s="1">
        <v>0.97489431503305302</v>
      </c>
      <c r="G148">
        <v>73</v>
      </c>
      <c r="H148">
        <v>70</v>
      </c>
      <c r="I148">
        <v>59</v>
      </c>
      <c r="J148">
        <v>64</v>
      </c>
      <c r="K148">
        <v>95</v>
      </c>
      <c r="L148">
        <v>88</v>
      </c>
      <c r="M148">
        <v>77</v>
      </c>
      <c r="N148">
        <v>89</v>
      </c>
      <c r="O148">
        <v>82</v>
      </c>
      <c r="P148">
        <v>82</v>
      </c>
      <c r="Q148">
        <v>85</v>
      </c>
      <c r="R148">
        <v>73</v>
      </c>
      <c r="S148">
        <v>76.924999999999997</v>
      </c>
      <c r="T148">
        <v>75</v>
      </c>
      <c r="U148" t="s">
        <v>25</v>
      </c>
      <c r="V148" s="3">
        <f t="shared" si="2"/>
        <v>176.92500000000001</v>
      </c>
    </row>
    <row r="149" spans="1:22" x14ac:dyDescent="0.3">
      <c r="A149">
        <v>4739004</v>
      </c>
      <c r="B149" t="s">
        <v>20</v>
      </c>
      <c r="C149">
        <v>37</v>
      </c>
      <c r="D149">
        <v>110</v>
      </c>
      <c r="E149" s="1">
        <v>0.84286588833395104</v>
      </c>
      <c r="F149" s="1">
        <v>0.99579019148044201</v>
      </c>
      <c r="G149">
        <v>52</v>
      </c>
      <c r="H149">
        <v>59</v>
      </c>
      <c r="I149">
        <v>62</v>
      </c>
      <c r="J149">
        <v>55</v>
      </c>
      <c r="K149">
        <v>84</v>
      </c>
      <c r="L149">
        <v>75</v>
      </c>
      <c r="M149">
        <v>83</v>
      </c>
      <c r="N149">
        <v>78</v>
      </c>
      <c r="O149">
        <v>82</v>
      </c>
      <c r="P149">
        <v>78</v>
      </c>
      <c r="Q149">
        <v>76</v>
      </c>
      <c r="R149">
        <v>74</v>
      </c>
      <c r="S149">
        <v>70.05</v>
      </c>
      <c r="T149">
        <v>70</v>
      </c>
      <c r="U149" t="s">
        <v>25</v>
      </c>
      <c r="V149" s="3">
        <f t="shared" si="2"/>
        <v>180.05</v>
      </c>
    </row>
    <row r="150" spans="1:22" x14ac:dyDescent="0.3">
      <c r="A150">
        <v>8005329</v>
      </c>
      <c r="B150" t="s">
        <v>21</v>
      </c>
      <c r="C150">
        <v>37</v>
      </c>
      <c r="D150">
        <v>104</v>
      </c>
      <c r="E150" s="1">
        <v>0.91600038019214702</v>
      </c>
      <c r="F150" s="1">
        <v>0.99873134505708505</v>
      </c>
      <c r="G150">
        <v>83</v>
      </c>
      <c r="H150">
        <v>86</v>
      </c>
      <c r="I150">
        <v>90</v>
      </c>
      <c r="J150">
        <v>82</v>
      </c>
      <c r="K150">
        <v>79</v>
      </c>
      <c r="L150">
        <v>86</v>
      </c>
      <c r="M150">
        <v>90</v>
      </c>
      <c r="N150">
        <v>73</v>
      </c>
      <c r="O150">
        <v>89</v>
      </c>
      <c r="P150">
        <v>85</v>
      </c>
      <c r="Q150">
        <v>92</v>
      </c>
      <c r="R150">
        <v>91</v>
      </c>
      <c r="S150">
        <v>85.474999999999994</v>
      </c>
      <c r="T150">
        <v>84</v>
      </c>
      <c r="U150" t="s">
        <v>25</v>
      </c>
      <c r="V150" s="3">
        <f t="shared" si="2"/>
        <v>189.47499999999999</v>
      </c>
    </row>
    <row r="151" spans="1:22" x14ac:dyDescent="0.3">
      <c r="A151">
        <v>5411308</v>
      </c>
      <c r="B151" t="s">
        <v>21</v>
      </c>
      <c r="C151">
        <v>37</v>
      </c>
      <c r="D151">
        <v>102</v>
      </c>
      <c r="E151" s="1">
        <v>0.86336525444316603</v>
      </c>
      <c r="F151" s="1">
        <v>0.96813032377633401</v>
      </c>
      <c r="G151">
        <v>69</v>
      </c>
      <c r="H151">
        <v>71</v>
      </c>
      <c r="I151">
        <v>76</v>
      </c>
      <c r="J151">
        <v>74</v>
      </c>
      <c r="K151">
        <v>66</v>
      </c>
      <c r="L151">
        <v>87</v>
      </c>
      <c r="M151">
        <v>72</v>
      </c>
      <c r="N151">
        <v>74</v>
      </c>
      <c r="O151">
        <v>75</v>
      </c>
      <c r="P151">
        <v>59</v>
      </c>
      <c r="Q151">
        <v>95</v>
      </c>
      <c r="R151">
        <v>72</v>
      </c>
      <c r="S151">
        <v>74</v>
      </c>
      <c r="T151">
        <v>72</v>
      </c>
      <c r="U151" t="s">
        <v>25</v>
      </c>
      <c r="V151" s="3">
        <f t="shared" si="2"/>
        <v>176</v>
      </c>
    </row>
    <row r="152" spans="1:22" x14ac:dyDescent="0.3">
      <c r="A152">
        <v>8651857</v>
      </c>
      <c r="B152" t="s">
        <v>21</v>
      </c>
      <c r="C152">
        <v>37</v>
      </c>
      <c r="D152">
        <v>95</v>
      </c>
      <c r="E152" s="1">
        <v>0.503152037720213</v>
      </c>
      <c r="F152" s="1">
        <v>0.998867044565245</v>
      </c>
      <c r="G152">
        <v>74</v>
      </c>
      <c r="H152">
        <v>77</v>
      </c>
      <c r="I152">
        <v>86</v>
      </c>
      <c r="J152">
        <v>79</v>
      </c>
      <c r="K152">
        <v>61</v>
      </c>
      <c r="L152">
        <v>70</v>
      </c>
      <c r="M152">
        <v>74</v>
      </c>
      <c r="N152">
        <v>81</v>
      </c>
      <c r="O152">
        <v>88</v>
      </c>
      <c r="P152">
        <v>74</v>
      </c>
      <c r="Q152">
        <v>85</v>
      </c>
      <c r="R152">
        <v>72</v>
      </c>
      <c r="S152">
        <v>76.974999999999994</v>
      </c>
      <c r="T152">
        <v>75</v>
      </c>
      <c r="U152" t="s">
        <v>25</v>
      </c>
      <c r="V152" s="3">
        <f t="shared" si="2"/>
        <v>171.97499999999999</v>
      </c>
    </row>
    <row r="153" spans="1:22" x14ac:dyDescent="0.3">
      <c r="A153">
        <v>6848285</v>
      </c>
      <c r="B153" t="s">
        <v>21</v>
      </c>
      <c r="C153">
        <v>38</v>
      </c>
      <c r="D153">
        <v>112</v>
      </c>
      <c r="E153" s="1">
        <v>0.92804741870386898</v>
      </c>
      <c r="F153" s="1">
        <v>0.99700698756434403</v>
      </c>
      <c r="G153">
        <v>59</v>
      </c>
      <c r="H153">
        <v>73</v>
      </c>
      <c r="I153">
        <v>74</v>
      </c>
      <c r="J153">
        <v>75</v>
      </c>
      <c r="K153">
        <v>84</v>
      </c>
      <c r="L153">
        <v>79</v>
      </c>
      <c r="M153">
        <v>56</v>
      </c>
      <c r="N153">
        <v>78</v>
      </c>
      <c r="O153">
        <v>72</v>
      </c>
      <c r="P153">
        <v>87</v>
      </c>
      <c r="Q153">
        <v>84</v>
      </c>
      <c r="R153">
        <v>98</v>
      </c>
      <c r="S153">
        <v>75.95</v>
      </c>
      <c r="T153">
        <v>74</v>
      </c>
      <c r="U153" t="s">
        <v>25</v>
      </c>
      <c r="V153" s="3">
        <f t="shared" si="2"/>
        <v>187.95</v>
      </c>
    </row>
    <row r="154" spans="1:22" x14ac:dyDescent="0.3">
      <c r="A154">
        <v>840884</v>
      </c>
      <c r="B154" t="s">
        <v>20</v>
      </c>
      <c r="C154">
        <v>38</v>
      </c>
      <c r="D154">
        <v>95</v>
      </c>
      <c r="E154" s="1">
        <v>0.390295027686555</v>
      </c>
      <c r="F154" s="1">
        <v>0.95173017948576</v>
      </c>
      <c r="G154">
        <v>67</v>
      </c>
      <c r="H154">
        <v>70</v>
      </c>
      <c r="I154">
        <v>68</v>
      </c>
      <c r="J154">
        <v>75</v>
      </c>
      <c r="K154">
        <v>87</v>
      </c>
      <c r="L154">
        <v>91</v>
      </c>
      <c r="M154">
        <v>69</v>
      </c>
      <c r="N154">
        <v>68</v>
      </c>
      <c r="O154">
        <v>89</v>
      </c>
      <c r="P154">
        <v>72</v>
      </c>
      <c r="Q154">
        <v>82</v>
      </c>
      <c r="R154">
        <v>78</v>
      </c>
      <c r="S154">
        <v>75.7</v>
      </c>
      <c r="T154">
        <v>74</v>
      </c>
      <c r="U154" t="s">
        <v>25</v>
      </c>
      <c r="V154" s="3">
        <f t="shared" si="2"/>
        <v>170.7</v>
      </c>
    </row>
    <row r="155" spans="1:22" x14ac:dyDescent="0.3">
      <c r="A155">
        <v>2549277</v>
      </c>
      <c r="B155" t="s">
        <v>20</v>
      </c>
      <c r="C155">
        <v>38</v>
      </c>
      <c r="D155">
        <v>86</v>
      </c>
      <c r="E155" s="1">
        <v>0.39057683920833702</v>
      </c>
      <c r="F155" s="1">
        <v>0.99795111496724298</v>
      </c>
      <c r="G155">
        <v>77</v>
      </c>
      <c r="H155">
        <v>82</v>
      </c>
      <c r="I155">
        <v>73</v>
      </c>
      <c r="J155">
        <v>66</v>
      </c>
      <c r="K155">
        <v>85</v>
      </c>
      <c r="L155">
        <v>66</v>
      </c>
      <c r="M155">
        <v>76</v>
      </c>
      <c r="N155">
        <v>68</v>
      </c>
      <c r="O155">
        <v>59</v>
      </c>
      <c r="P155">
        <v>67</v>
      </c>
      <c r="Q155">
        <v>87</v>
      </c>
      <c r="R155">
        <v>85</v>
      </c>
      <c r="S155">
        <v>74.275000000000006</v>
      </c>
      <c r="T155">
        <v>73</v>
      </c>
      <c r="U155" t="s">
        <v>25</v>
      </c>
      <c r="V155" s="3">
        <f t="shared" si="2"/>
        <v>160.27500000000001</v>
      </c>
    </row>
    <row r="156" spans="1:22" x14ac:dyDescent="0.3">
      <c r="A156">
        <v>7363613</v>
      </c>
      <c r="B156" t="s">
        <v>21</v>
      </c>
      <c r="C156">
        <v>38</v>
      </c>
      <c r="D156">
        <v>96</v>
      </c>
      <c r="E156" s="1">
        <v>0.78309876910049003</v>
      </c>
      <c r="F156" s="1">
        <v>0.988539947268394</v>
      </c>
      <c r="G156">
        <v>72</v>
      </c>
      <c r="H156">
        <v>65</v>
      </c>
      <c r="I156">
        <v>55</v>
      </c>
      <c r="J156">
        <v>54</v>
      </c>
      <c r="K156">
        <v>82</v>
      </c>
      <c r="L156">
        <v>91</v>
      </c>
      <c r="M156">
        <v>76</v>
      </c>
      <c r="N156">
        <v>77</v>
      </c>
      <c r="O156">
        <v>81</v>
      </c>
      <c r="P156">
        <v>82</v>
      </c>
      <c r="Q156">
        <v>88</v>
      </c>
      <c r="R156">
        <v>85</v>
      </c>
      <c r="S156">
        <v>74.25</v>
      </c>
      <c r="T156">
        <v>73</v>
      </c>
      <c r="U156" t="s">
        <v>25</v>
      </c>
      <c r="V156" s="3">
        <f t="shared" si="2"/>
        <v>170.25</v>
      </c>
    </row>
    <row r="157" spans="1:22" x14ac:dyDescent="0.3">
      <c r="A157">
        <v>6169775</v>
      </c>
      <c r="B157" t="s">
        <v>20</v>
      </c>
      <c r="C157">
        <v>38</v>
      </c>
      <c r="D157">
        <v>92</v>
      </c>
      <c r="E157" s="1">
        <v>0.63350782378205495</v>
      </c>
      <c r="F157" s="1">
        <v>0.98362394195709701</v>
      </c>
      <c r="G157">
        <v>75</v>
      </c>
      <c r="H157">
        <v>83</v>
      </c>
      <c r="I157">
        <v>83</v>
      </c>
      <c r="J157">
        <v>73</v>
      </c>
      <c r="K157">
        <v>94</v>
      </c>
      <c r="L157">
        <v>73</v>
      </c>
      <c r="M157">
        <v>77</v>
      </c>
      <c r="N157">
        <v>85</v>
      </c>
      <c r="O157">
        <v>69</v>
      </c>
      <c r="P157">
        <v>73</v>
      </c>
      <c r="Q157">
        <v>69</v>
      </c>
      <c r="R157">
        <v>79</v>
      </c>
      <c r="S157">
        <v>77.825000000000003</v>
      </c>
      <c r="T157">
        <v>76</v>
      </c>
      <c r="U157" t="s">
        <v>25</v>
      </c>
      <c r="V157" s="3">
        <f t="shared" si="2"/>
        <v>169.82499999999999</v>
      </c>
    </row>
    <row r="158" spans="1:22" x14ac:dyDescent="0.3">
      <c r="A158">
        <v>7460620</v>
      </c>
      <c r="B158" t="s">
        <v>22</v>
      </c>
      <c r="C158">
        <v>38</v>
      </c>
      <c r="D158">
        <v>94</v>
      </c>
      <c r="E158" s="1">
        <v>0.94459268114984296</v>
      </c>
      <c r="F158" s="1">
        <v>0.99012898951203199</v>
      </c>
      <c r="G158">
        <v>54</v>
      </c>
      <c r="H158">
        <v>71</v>
      </c>
      <c r="I158">
        <v>58</v>
      </c>
      <c r="J158">
        <v>61</v>
      </c>
      <c r="K158">
        <v>89</v>
      </c>
      <c r="L158">
        <v>83</v>
      </c>
      <c r="M158">
        <v>79</v>
      </c>
      <c r="N158">
        <v>78</v>
      </c>
      <c r="O158">
        <v>71</v>
      </c>
      <c r="P158">
        <v>74</v>
      </c>
      <c r="Q158">
        <v>83</v>
      </c>
      <c r="R158">
        <v>73</v>
      </c>
      <c r="S158">
        <v>71.650000000000006</v>
      </c>
      <c r="T158">
        <v>72</v>
      </c>
      <c r="U158" t="s">
        <v>25</v>
      </c>
      <c r="V158" s="3">
        <f t="shared" si="2"/>
        <v>165.65</v>
      </c>
    </row>
    <row r="159" spans="1:22" x14ac:dyDescent="0.3">
      <c r="A159">
        <v>4787615</v>
      </c>
      <c r="B159" t="s">
        <v>20</v>
      </c>
      <c r="C159">
        <v>38</v>
      </c>
      <c r="D159">
        <v>86</v>
      </c>
      <c r="E159" s="1">
        <v>0.891079216916149</v>
      </c>
      <c r="F159" s="1">
        <v>0.99893870919524796</v>
      </c>
      <c r="G159">
        <v>68</v>
      </c>
      <c r="H159">
        <v>75</v>
      </c>
      <c r="I159">
        <v>74</v>
      </c>
      <c r="J159">
        <v>80</v>
      </c>
      <c r="K159">
        <v>94</v>
      </c>
      <c r="L159">
        <v>93</v>
      </c>
      <c r="M159">
        <v>74</v>
      </c>
      <c r="N159">
        <v>79</v>
      </c>
      <c r="O159">
        <v>85</v>
      </c>
      <c r="P159">
        <v>59</v>
      </c>
      <c r="Q159">
        <v>91</v>
      </c>
      <c r="R159">
        <v>82</v>
      </c>
      <c r="S159">
        <v>78.974999999999994</v>
      </c>
      <c r="T159">
        <v>77</v>
      </c>
      <c r="U159" t="s">
        <v>25</v>
      </c>
      <c r="V159" s="3">
        <f t="shared" si="2"/>
        <v>164.97499999999999</v>
      </c>
    </row>
    <row r="160" spans="1:22" x14ac:dyDescent="0.3">
      <c r="A160">
        <v>2966546</v>
      </c>
      <c r="B160" t="s">
        <v>22</v>
      </c>
      <c r="C160">
        <v>38</v>
      </c>
      <c r="D160">
        <v>123</v>
      </c>
      <c r="E160" s="1">
        <v>0.897770798177286</v>
      </c>
      <c r="F160" s="1">
        <v>0.99325676985300204</v>
      </c>
      <c r="G160">
        <v>57</v>
      </c>
      <c r="H160">
        <v>62</v>
      </c>
      <c r="I160">
        <v>63</v>
      </c>
      <c r="J160">
        <v>65</v>
      </c>
      <c r="K160">
        <v>92</v>
      </c>
      <c r="L160">
        <v>88</v>
      </c>
      <c r="M160">
        <v>73</v>
      </c>
      <c r="N160">
        <v>91</v>
      </c>
      <c r="O160">
        <v>79</v>
      </c>
      <c r="P160">
        <v>80</v>
      </c>
      <c r="Q160">
        <v>74</v>
      </c>
      <c r="R160">
        <v>78</v>
      </c>
      <c r="S160">
        <v>73.825000000000003</v>
      </c>
      <c r="T160">
        <v>72</v>
      </c>
      <c r="U160" t="s">
        <v>25</v>
      </c>
      <c r="V160" s="3">
        <f t="shared" si="2"/>
        <v>196.82499999999999</v>
      </c>
    </row>
    <row r="161" spans="1:22" x14ac:dyDescent="0.3">
      <c r="A161">
        <v>2464635</v>
      </c>
      <c r="B161" t="s">
        <v>21</v>
      </c>
      <c r="C161">
        <v>38</v>
      </c>
      <c r="D161">
        <v>88</v>
      </c>
      <c r="E161" s="1">
        <v>0.89871890757698603</v>
      </c>
      <c r="F161" s="1">
        <v>0.99361320191795599</v>
      </c>
      <c r="G161">
        <v>68</v>
      </c>
      <c r="H161">
        <v>69</v>
      </c>
      <c r="I161">
        <v>77</v>
      </c>
      <c r="J161">
        <v>87</v>
      </c>
      <c r="K161">
        <v>84</v>
      </c>
      <c r="L161">
        <v>82</v>
      </c>
      <c r="M161">
        <v>76</v>
      </c>
      <c r="N161">
        <v>88</v>
      </c>
      <c r="O161">
        <v>72</v>
      </c>
      <c r="P161">
        <v>81</v>
      </c>
      <c r="Q161">
        <v>88</v>
      </c>
      <c r="R161">
        <v>68</v>
      </c>
      <c r="S161">
        <v>78.025000000000006</v>
      </c>
      <c r="T161">
        <v>76</v>
      </c>
      <c r="U161" t="s">
        <v>25</v>
      </c>
      <c r="V161" s="3">
        <f t="shared" si="2"/>
        <v>166.02500000000001</v>
      </c>
    </row>
    <row r="162" spans="1:22" x14ac:dyDescent="0.3">
      <c r="A162">
        <v>679489</v>
      </c>
      <c r="B162" t="s">
        <v>22</v>
      </c>
      <c r="C162">
        <v>38</v>
      </c>
      <c r="D162">
        <v>87</v>
      </c>
      <c r="E162" s="1">
        <v>0.63690115258844604</v>
      </c>
      <c r="F162" s="1">
        <v>0.99707047684879901</v>
      </c>
      <c r="G162">
        <v>63</v>
      </c>
      <c r="H162">
        <v>70</v>
      </c>
      <c r="I162">
        <v>63</v>
      </c>
      <c r="J162">
        <v>64</v>
      </c>
      <c r="K162">
        <v>92</v>
      </c>
      <c r="L162">
        <v>47</v>
      </c>
      <c r="M162">
        <v>42</v>
      </c>
      <c r="N162">
        <v>83</v>
      </c>
      <c r="O162">
        <v>78</v>
      </c>
      <c r="P162">
        <v>61</v>
      </c>
      <c r="Q162">
        <v>71</v>
      </c>
      <c r="R162">
        <v>70</v>
      </c>
      <c r="S162">
        <v>66.8</v>
      </c>
      <c r="T162">
        <v>65</v>
      </c>
      <c r="U162" t="s">
        <v>23</v>
      </c>
      <c r="V162" s="3">
        <f t="shared" si="2"/>
        <v>153.80000000000001</v>
      </c>
    </row>
    <row r="163" spans="1:22" x14ac:dyDescent="0.3">
      <c r="A163">
        <v>445019</v>
      </c>
      <c r="B163" t="s">
        <v>22</v>
      </c>
      <c r="C163">
        <v>38</v>
      </c>
      <c r="D163">
        <v>84</v>
      </c>
      <c r="E163" s="1">
        <v>0.78767753410429797</v>
      </c>
      <c r="F163" s="1">
        <v>0.98058703541621595</v>
      </c>
      <c r="G163">
        <v>67</v>
      </c>
      <c r="H163">
        <v>54</v>
      </c>
      <c r="I163">
        <v>52</v>
      </c>
      <c r="J163">
        <v>63</v>
      </c>
      <c r="K163">
        <v>74</v>
      </c>
      <c r="L163">
        <v>76</v>
      </c>
      <c r="M163">
        <v>71</v>
      </c>
      <c r="N163">
        <v>74</v>
      </c>
      <c r="O163">
        <v>88</v>
      </c>
      <c r="P163">
        <v>88</v>
      </c>
      <c r="Q163">
        <v>75</v>
      </c>
      <c r="R163">
        <v>57</v>
      </c>
      <c r="S163">
        <v>68.825000000000003</v>
      </c>
      <c r="T163">
        <v>67</v>
      </c>
      <c r="U163" t="s">
        <v>23</v>
      </c>
      <c r="V163" s="3">
        <f t="shared" si="2"/>
        <v>152.82499999999999</v>
      </c>
    </row>
    <row r="164" spans="1:22" x14ac:dyDescent="0.3">
      <c r="A164">
        <v>9660703</v>
      </c>
      <c r="B164" t="s">
        <v>21</v>
      </c>
      <c r="C164">
        <v>38</v>
      </c>
      <c r="D164">
        <v>88</v>
      </c>
      <c r="E164" s="1">
        <v>0.68697112018996498</v>
      </c>
      <c r="F164" s="1">
        <v>0.99804830914267995</v>
      </c>
      <c r="G164">
        <v>80</v>
      </c>
      <c r="H164">
        <v>72</v>
      </c>
      <c r="I164">
        <v>78</v>
      </c>
      <c r="J164">
        <v>79</v>
      </c>
      <c r="K164">
        <v>89</v>
      </c>
      <c r="L164">
        <v>89</v>
      </c>
      <c r="M164">
        <v>70</v>
      </c>
      <c r="N164">
        <v>80</v>
      </c>
      <c r="O164">
        <v>79</v>
      </c>
      <c r="P164">
        <v>62</v>
      </c>
      <c r="Q164">
        <v>82</v>
      </c>
      <c r="R164">
        <v>94</v>
      </c>
      <c r="S164">
        <v>79.275000000000006</v>
      </c>
      <c r="T164">
        <v>78</v>
      </c>
      <c r="U164" t="s">
        <v>25</v>
      </c>
      <c r="V164" s="3">
        <f t="shared" si="2"/>
        <v>167.27500000000001</v>
      </c>
    </row>
    <row r="165" spans="1:22" x14ac:dyDescent="0.3">
      <c r="A165">
        <v>6197749</v>
      </c>
      <c r="B165" t="s">
        <v>20</v>
      </c>
      <c r="C165">
        <v>38</v>
      </c>
      <c r="D165">
        <v>123</v>
      </c>
      <c r="E165" s="1">
        <v>0.55202745119507901</v>
      </c>
      <c r="F165" s="1">
        <v>0.98945713400497004</v>
      </c>
      <c r="G165">
        <v>80</v>
      </c>
      <c r="H165">
        <v>78</v>
      </c>
      <c r="I165">
        <v>80</v>
      </c>
      <c r="J165">
        <v>79</v>
      </c>
      <c r="K165">
        <v>85</v>
      </c>
      <c r="L165">
        <v>87</v>
      </c>
      <c r="M165">
        <v>71</v>
      </c>
      <c r="N165">
        <v>85</v>
      </c>
      <c r="O165">
        <v>85</v>
      </c>
      <c r="P165">
        <v>87</v>
      </c>
      <c r="Q165">
        <v>81</v>
      </c>
      <c r="R165">
        <v>79</v>
      </c>
      <c r="S165">
        <v>81.2</v>
      </c>
      <c r="T165">
        <v>80</v>
      </c>
      <c r="U165" t="s">
        <v>25</v>
      </c>
      <c r="V165" s="3">
        <f t="shared" si="2"/>
        <v>204.2</v>
      </c>
    </row>
    <row r="166" spans="1:22" x14ac:dyDescent="0.3">
      <c r="A166">
        <v>4058638</v>
      </c>
      <c r="B166" t="s">
        <v>20</v>
      </c>
      <c r="C166">
        <v>38</v>
      </c>
      <c r="D166">
        <v>106</v>
      </c>
      <c r="E166" s="1">
        <v>0.68680163927648197</v>
      </c>
      <c r="F166" s="1">
        <v>0.99738141371105304</v>
      </c>
      <c r="G166">
        <v>73</v>
      </c>
      <c r="H166">
        <v>71</v>
      </c>
      <c r="I166">
        <v>69</v>
      </c>
      <c r="J166">
        <v>66</v>
      </c>
      <c r="K166">
        <v>83</v>
      </c>
      <c r="L166">
        <v>70</v>
      </c>
      <c r="M166">
        <v>81</v>
      </c>
      <c r="N166">
        <v>80</v>
      </c>
      <c r="O166">
        <v>66</v>
      </c>
      <c r="P166">
        <v>68</v>
      </c>
      <c r="Q166">
        <v>75</v>
      </c>
      <c r="R166">
        <v>63</v>
      </c>
      <c r="S166">
        <v>71.849999999999994</v>
      </c>
      <c r="T166">
        <v>72</v>
      </c>
      <c r="U166" t="s">
        <v>25</v>
      </c>
      <c r="V166" s="3">
        <f t="shared" si="2"/>
        <v>177.85</v>
      </c>
    </row>
    <row r="167" spans="1:22" x14ac:dyDescent="0.3">
      <c r="A167">
        <v>4266399</v>
      </c>
      <c r="B167" t="s">
        <v>20</v>
      </c>
      <c r="C167">
        <v>38</v>
      </c>
      <c r="D167">
        <v>78</v>
      </c>
      <c r="E167" s="1">
        <v>0.79269929883938794</v>
      </c>
      <c r="F167" s="1">
        <v>0.96235765357746295</v>
      </c>
      <c r="G167">
        <v>68</v>
      </c>
      <c r="H167">
        <v>65</v>
      </c>
      <c r="I167">
        <v>69</v>
      </c>
      <c r="J167">
        <v>65</v>
      </c>
      <c r="K167">
        <v>86</v>
      </c>
      <c r="L167">
        <v>70</v>
      </c>
      <c r="M167">
        <v>90</v>
      </c>
      <c r="N167">
        <v>65</v>
      </c>
      <c r="O167">
        <v>71</v>
      </c>
      <c r="P167">
        <v>77</v>
      </c>
      <c r="Q167">
        <v>75</v>
      </c>
      <c r="R167">
        <v>85</v>
      </c>
      <c r="S167">
        <v>73.125</v>
      </c>
      <c r="T167">
        <v>72</v>
      </c>
      <c r="U167" t="s">
        <v>25</v>
      </c>
      <c r="V167" s="3">
        <f t="shared" si="2"/>
        <v>151.125</v>
      </c>
    </row>
    <row r="168" spans="1:22" x14ac:dyDescent="0.3">
      <c r="A168">
        <v>8988837</v>
      </c>
      <c r="B168" t="s">
        <v>20</v>
      </c>
      <c r="C168">
        <v>38</v>
      </c>
      <c r="D168">
        <v>93</v>
      </c>
      <c r="E168" s="1">
        <v>0.34914078098138401</v>
      </c>
      <c r="F168" s="1">
        <v>0.99576109524568102</v>
      </c>
      <c r="G168">
        <v>80</v>
      </c>
      <c r="H168">
        <v>79</v>
      </c>
      <c r="I168">
        <v>70</v>
      </c>
      <c r="J168">
        <v>74</v>
      </c>
      <c r="K168">
        <v>64</v>
      </c>
      <c r="L168">
        <v>78</v>
      </c>
      <c r="M168">
        <v>65</v>
      </c>
      <c r="N168">
        <v>74</v>
      </c>
      <c r="O168">
        <v>78</v>
      </c>
      <c r="P168">
        <v>80</v>
      </c>
      <c r="Q168">
        <v>88</v>
      </c>
      <c r="R168">
        <v>79</v>
      </c>
      <c r="S168">
        <v>75.75</v>
      </c>
      <c r="T168">
        <v>74</v>
      </c>
      <c r="U168" t="s">
        <v>25</v>
      </c>
      <c r="V168" s="3">
        <f t="shared" si="2"/>
        <v>168.75</v>
      </c>
    </row>
    <row r="169" spans="1:22" x14ac:dyDescent="0.3">
      <c r="A169">
        <v>1280984</v>
      </c>
      <c r="B169" t="s">
        <v>21</v>
      </c>
      <c r="C169">
        <v>38</v>
      </c>
      <c r="D169">
        <v>88</v>
      </c>
      <c r="E169" s="1">
        <v>0.97979158990319504</v>
      </c>
      <c r="F169" s="1">
        <v>0.994626174255692</v>
      </c>
      <c r="G169">
        <v>59</v>
      </c>
      <c r="H169">
        <v>65</v>
      </c>
      <c r="I169">
        <v>63</v>
      </c>
      <c r="J169">
        <v>77</v>
      </c>
      <c r="K169">
        <v>91</v>
      </c>
      <c r="L169">
        <v>82</v>
      </c>
      <c r="M169">
        <v>73</v>
      </c>
      <c r="N169">
        <v>71</v>
      </c>
      <c r="O169">
        <v>78</v>
      </c>
      <c r="P169">
        <v>82</v>
      </c>
      <c r="Q169">
        <v>98</v>
      </c>
      <c r="R169">
        <v>73</v>
      </c>
      <c r="S169">
        <v>75</v>
      </c>
      <c r="T169">
        <v>73</v>
      </c>
      <c r="U169" t="s">
        <v>25</v>
      </c>
      <c r="V169" s="3">
        <f t="shared" si="2"/>
        <v>163</v>
      </c>
    </row>
    <row r="170" spans="1:22" x14ac:dyDescent="0.3">
      <c r="A170">
        <v>332832</v>
      </c>
      <c r="B170" t="s">
        <v>20</v>
      </c>
      <c r="C170">
        <v>38</v>
      </c>
      <c r="D170">
        <v>119</v>
      </c>
      <c r="E170" s="1">
        <v>0.74847195442757997</v>
      </c>
      <c r="F170" s="1">
        <v>0.99755270062993295</v>
      </c>
      <c r="G170">
        <v>85</v>
      </c>
      <c r="H170">
        <v>82</v>
      </c>
      <c r="I170">
        <v>89</v>
      </c>
      <c r="J170">
        <v>83</v>
      </c>
      <c r="K170">
        <v>90</v>
      </c>
      <c r="L170">
        <v>70</v>
      </c>
      <c r="M170">
        <v>53</v>
      </c>
      <c r="N170">
        <v>83</v>
      </c>
      <c r="O170">
        <v>87</v>
      </c>
      <c r="P170">
        <v>88</v>
      </c>
      <c r="Q170">
        <v>92</v>
      </c>
      <c r="R170">
        <v>76</v>
      </c>
      <c r="S170">
        <v>81.825000000000003</v>
      </c>
      <c r="T170">
        <v>80</v>
      </c>
      <c r="U170" t="s">
        <v>25</v>
      </c>
      <c r="V170" s="3">
        <f t="shared" si="2"/>
        <v>200.82499999999999</v>
      </c>
    </row>
    <row r="171" spans="1:22" x14ac:dyDescent="0.3">
      <c r="A171">
        <v>795231</v>
      </c>
      <c r="B171" t="s">
        <v>20</v>
      </c>
      <c r="C171">
        <v>39</v>
      </c>
      <c r="D171">
        <v>108</v>
      </c>
      <c r="E171" s="1">
        <v>0.92641231882905095</v>
      </c>
      <c r="F171" s="1">
        <v>0.97274496666836396</v>
      </c>
      <c r="G171">
        <v>83</v>
      </c>
      <c r="H171">
        <v>70</v>
      </c>
      <c r="I171">
        <v>67</v>
      </c>
      <c r="J171">
        <v>69</v>
      </c>
      <c r="K171">
        <v>58</v>
      </c>
      <c r="L171">
        <v>65</v>
      </c>
      <c r="M171">
        <v>83</v>
      </c>
      <c r="N171">
        <v>77</v>
      </c>
      <c r="O171">
        <v>85</v>
      </c>
      <c r="P171">
        <v>81</v>
      </c>
      <c r="Q171">
        <v>85</v>
      </c>
      <c r="R171">
        <v>86</v>
      </c>
      <c r="S171">
        <v>75.400000000000006</v>
      </c>
      <c r="T171">
        <v>74</v>
      </c>
      <c r="U171" t="s">
        <v>25</v>
      </c>
      <c r="V171" s="3">
        <f t="shared" si="2"/>
        <v>183.4</v>
      </c>
    </row>
    <row r="172" spans="1:22" x14ac:dyDescent="0.3">
      <c r="A172">
        <v>924484</v>
      </c>
      <c r="B172" t="s">
        <v>20</v>
      </c>
      <c r="C172">
        <v>39</v>
      </c>
      <c r="D172">
        <v>85</v>
      </c>
      <c r="E172" s="1">
        <v>0.56910818709473898</v>
      </c>
      <c r="F172" s="1">
        <v>0.97252766330745599</v>
      </c>
      <c r="G172">
        <v>72</v>
      </c>
      <c r="H172">
        <v>66</v>
      </c>
      <c r="I172">
        <v>65</v>
      </c>
      <c r="J172">
        <v>78</v>
      </c>
      <c r="K172">
        <v>77</v>
      </c>
      <c r="L172">
        <v>70</v>
      </c>
      <c r="M172">
        <v>78</v>
      </c>
      <c r="N172">
        <v>80</v>
      </c>
      <c r="O172">
        <v>77</v>
      </c>
      <c r="P172">
        <v>79</v>
      </c>
      <c r="Q172">
        <v>78</v>
      </c>
      <c r="R172">
        <v>65</v>
      </c>
      <c r="S172">
        <v>73.400000000000006</v>
      </c>
      <c r="T172">
        <v>72</v>
      </c>
      <c r="U172" t="s">
        <v>25</v>
      </c>
      <c r="V172" s="3">
        <f t="shared" si="2"/>
        <v>158.4</v>
      </c>
    </row>
    <row r="173" spans="1:22" x14ac:dyDescent="0.3">
      <c r="A173">
        <v>1236760</v>
      </c>
      <c r="B173" t="s">
        <v>20</v>
      </c>
      <c r="C173">
        <v>39</v>
      </c>
      <c r="D173">
        <v>111</v>
      </c>
      <c r="E173" s="1">
        <v>0.82134077151531204</v>
      </c>
      <c r="F173" s="1">
        <v>0.99331111507266401</v>
      </c>
      <c r="G173">
        <v>78</v>
      </c>
      <c r="H173">
        <v>69</v>
      </c>
      <c r="I173">
        <v>68</v>
      </c>
      <c r="J173">
        <v>83</v>
      </c>
      <c r="K173">
        <v>59</v>
      </c>
      <c r="L173">
        <v>81</v>
      </c>
      <c r="M173">
        <v>83</v>
      </c>
      <c r="N173">
        <v>72</v>
      </c>
      <c r="O173">
        <v>71</v>
      </c>
      <c r="P173">
        <v>75</v>
      </c>
      <c r="Q173">
        <v>80</v>
      </c>
      <c r="R173">
        <v>87</v>
      </c>
      <c r="S173">
        <v>75.400000000000006</v>
      </c>
      <c r="T173">
        <v>74</v>
      </c>
      <c r="U173" t="s">
        <v>25</v>
      </c>
      <c r="V173" s="3">
        <f t="shared" si="2"/>
        <v>186.4</v>
      </c>
    </row>
    <row r="174" spans="1:22" x14ac:dyDescent="0.3">
      <c r="A174">
        <v>4459666</v>
      </c>
      <c r="B174" t="s">
        <v>20</v>
      </c>
      <c r="C174">
        <v>39</v>
      </c>
      <c r="D174">
        <v>103</v>
      </c>
      <c r="E174" s="1">
        <v>0.942768241537846</v>
      </c>
      <c r="F174" s="1">
        <v>0.96166450324152397</v>
      </c>
      <c r="G174">
        <v>72</v>
      </c>
      <c r="H174">
        <v>72</v>
      </c>
      <c r="I174">
        <v>77</v>
      </c>
      <c r="J174">
        <v>73</v>
      </c>
      <c r="K174">
        <v>79</v>
      </c>
      <c r="L174">
        <v>89</v>
      </c>
      <c r="M174">
        <v>84</v>
      </c>
      <c r="N174">
        <v>67</v>
      </c>
      <c r="O174">
        <v>76</v>
      </c>
      <c r="P174">
        <v>79</v>
      </c>
      <c r="Q174">
        <v>82</v>
      </c>
      <c r="R174">
        <v>92</v>
      </c>
      <c r="S174">
        <v>78</v>
      </c>
      <c r="T174">
        <v>76</v>
      </c>
      <c r="U174" t="s">
        <v>25</v>
      </c>
      <c r="V174" s="3">
        <f t="shared" si="2"/>
        <v>181</v>
      </c>
    </row>
    <row r="175" spans="1:22" x14ac:dyDescent="0.3">
      <c r="A175">
        <v>9122780</v>
      </c>
      <c r="B175" t="s">
        <v>21</v>
      </c>
      <c r="C175">
        <v>39</v>
      </c>
      <c r="D175">
        <v>101</v>
      </c>
      <c r="E175" s="1">
        <v>0.82616517042878801</v>
      </c>
      <c r="F175" s="1">
        <v>0.99796184285646306</v>
      </c>
      <c r="G175">
        <v>50</v>
      </c>
      <c r="H175">
        <v>53</v>
      </c>
      <c r="I175">
        <v>62</v>
      </c>
      <c r="J175">
        <v>68</v>
      </c>
      <c r="K175">
        <v>85</v>
      </c>
      <c r="L175">
        <v>71</v>
      </c>
      <c r="M175">
        <v>79</v>
      </c>
      <c r="N175">
        <v>65</v>
      </c>
      <c r="O175">
        <v>61</v>
      </c>
      <c r="P175">
        <v>77</v>
      </c>
      <c r="Q175">
        <v>59</v>
      </c>
      <c r="R175">
        <v>73</v>
      </c>
      <c r="S175">
        <v>66.05</v>
      </c>
      <c r="T175">
        <v>65</v>
      </c>
      <c r="U175" t="s">
        <v>23</v>
      </c>
      <c r="V175" s="3">
        <f t="shared" si="2"/>
        <v>167.05</v>
      </c>
    </row>
    <row r="176" spans="1:22" x14ac:dyDescent="0.3">
      <c r="A176">
        <v>3318615</v>
      </c>
      <c r="B176" t="s">
        <v>20</v>
      </c>
      <c r="C176">
        <v>39</v>
      </c>
      <c r="D176">
        <v>111</v>
      </c>
      <c r="E176" s="1">
        <v>0.671190179937877</v>
      </c>
      <c r="F176" s="1">
        <v>0.99825576424123097</v>
      </c>
      <c r="G176">
        <v>86</v>
      </c>
      <c r="H176">
        <v>79</v>
      </c>
      <c r="I176">
        <v>76</v>
      </c>
      <c r="J176">
        <v>78</v>
      </c>
      <c r="K176">
        <v>88</v>
      </c>
      <c r="L176">
        <v>77</v>
      </c>
      <c r="M176">
        <v>84</v>
      </c>
      <c r="N176">
        <v>92</v>
      </c>
      <c r="O176">
        <v>80</v>
      </c>
      <c r="P176">
        <v>88</v>
      </c>
      <c r="Q176">
        <v>78</v>
      </c>
      <c r="R176">
        <v>78</v>
      </c>
      <c r="S176">
        <v>81.775000000000006</v>
      </c>
      <c r="T176">
        <v>80</v>
      </c>
      <c r="U176" t="s">
        <v>25</v>
      </c>
      <c r="V176" s="3">
        <f t="shared" si="2"/>
        <v>192.77500000000001</v>
      </c>
    </row>
    <row r="177" spans="1:22" x14ac:dyDescent="0.3">
      <c r="A177">
        <v>5369195</v>
      </c>
      <c r="B177" t="s">
        <v>20</v>
      </c>
      <c r="C177">
        <v>39</v>
      </c>
      <c r="D177">
        <v>107</v>
      </c>
      <c r="E177" s="1">
        <v>0.18595197093575599</v>
      </c>
      <c r="F177" s="1">
        <v>0.99708519013475205</v>
      </c>
      <c r="G177">
        <v>63</v>
      </c>
      <c r="H177">
        <v>55</v>
      </c>
      <c r="I177">
        <v>56</v>
      </c>
      <c r="J177">
        <v>62</v>
      </c>
      <c r="K177">
        <v>96</v>
      </c>
      <c r="L177">
        <v>69</v>
      </c>
      <c r="M177">
        <v>73</v>
      </c>
      <c r="N177">
        <v>73</v>
      </c>
      <c r="O177">
        <v>70</v>
      </c>
      <c r="P177">
        <v>74</v>
      </c>
      <c r="Q177">
        <v>57</v>
      </c>
      <c r="R177">
        <v>61</v>
      </c>
      <c r="S177">
        <v>66.575000000000003</v>
      </c>
      <c r="T177">
        <v>65</v>
      </c>
      <c r="U177" t="s">
        <v>23</v>
      </c>
      <c r="V177" s="3">
        <f t="shared" si="2"/>
        <v>173.57499999999999</v>
      </c>
    </row>
    <row r="178" spans="1:22" x14ac:dyDescent="0.3">
      <c r="A178">
        <v>6101623</v>
      </c>
      <c r="B178" t="s">
        <v>20</v>
      </c>
      <c r="C178">
        <v>39</v>
      </c>
      <c r="D178">
        <v>105</v>
      </c>
      <c r="E178" s="1">
        <v>0.80355519513754703</v>
      </c>
      <c r="F178" s="1">
        <v>0.99609274038344597</v>
      </c>
      <c r="G178">
        <v>83</v>
      </c>
      <c r="H178">
        <v>82</v>
      </c>
      <c r="I178">
        <v>69</v>
      </c>
      <c r="J178">
        <v>82</v>
      </c>
      <c r="K178">
        <v>83</v>
      </c>
      <c r="L178">
        <v>83</v>
      </c>
      <c r="M178">
        <v>83</v>
      </c>
      <c r="N178">
        <v>82</v>
      </c>
      <c r="O178">
        <v>87</v>
      </c>
      <c r="P178">
        <v>76</v>
      </c>
      <c r="Q178">
        <v>84</v>
      </c>
      <c r="R178">
        <v>86</v>
      </c>
      <c r="S178">
        <v>81.400000000000006</v>
      </c>
      <c r="T178">
        <v>80</v>
      </c>
      <c r="U178" t="s">
        <v>25</v>
      </c>
      <c r="V178" s="3">
        <f t="shared" si="2"/>
        <v>186.4</v>
      </c>
    </row>
    <row r="179" spans="1:22" x14ac:dyDescent="0.3">
      <c r="A179">
        <v>4073214</v>
      </c>
      <c r="B179" t="s">
        <v>21</v>
      </c>
      <c r="C179">
        <v>39</v>
      </c>
      <c r="D179">
        <v>87</v>
      </c>
      <c r="E179" s="1">
        <v>0.87702841513458696</v>
      </c>
      <c r="F179" s="1">
        <v>0.98959517715694501</v>
      </c>
      <c r="G179">
        <v>65</v>
      </c>
      <c r="H179">
        <v>57</v>
      </c>
      <c r="I179">
        <v>71</v>
      </c>
      <c r="J179">
        <v>71</v>
      </c>
      <c r="K179">
        <v>96</v>
      </c>
      <c r="L179">
        <v>78</v>
      </c>
      <c r="M179">
        <v>87</v>
      </c>
      <c r="N179">
        <v>83</v>
      </c>
      <c r="O179">
        <v>85</v>
      </c>
      <c r="P179">
        <v>64</v>
      </c>
      <c r="Q179">
        <v>86</v>
      </c>
      <c r="R179">
        <v>82</v>
      </c>
      <c r="S179">
        <v>75.974999999999994</v>
      </c>
      <c r="T179">
        <v>74</v>
      </c>
      <c r="U179" t="s">
        <v>25</v>
      </c>
      <c r="V179" s="3">
        <f t="shared" si="2"/>
        <v>162.97499999999999</v>
      </c>
    </row>
    <row r="180" spans="1:22" x14ac:dyDescent="0.3">
      <c r="A180">
        <v>9744673</v>
      </c>
      <c r="B180" t="s">
        <v>20</v>
      </c>
      <c r="C180">
        <v>40</v>
      </c>
      <c r="D180">
        <v>94</v>
      </c>
      <c r="E180" s="1">
        <v>0.48421467689436098</v>
      </c>
      <c r="F180" s="1">
        <v>0.99237853045688496</v>
      </c>
      <c r="G180">
        <v>86</v>
      </c>
      <c r="H180">
        <v>79</v>
      </c>
      <c r="I180">
        <v>77</v>
      </c>
      <c r="J180">
        <v>75</v>
      </c>
      <c r="K180">
        <v>68</v>
      </c>
      <c r="L180">
        <v>85</v>
      </c>
      <c r="M180">
        <v>94</v>
      </c>
      <c r="N180">
        <v>82</v>
      </c>
      <c r="O180">
        <v>73</v>
      </c>
      <c r="P180">
        <v>81</v>
      </c>
      <c r="Q180">
        <v>76</v>
      </c>
      <c r="R180">
        <v>72</v>
      </c>
      <c r="S180">
        <v>79.025000000000006</v>
      </c>
      <c r="T180">
        <v>77</v>
      </c>
      <c r="U180" t="s">
        <v>25</v>
      </c>
      <c r="V180" s="3">
        <f t="shared" si="2"/>
        <v>173.02500000000001</v>
      </c>
    </row>
    <row r="181" spans="1:22" x14ac:dyDescent="0.3">
      <c r="A181">
        <v>7467558</v>
      </c>
      <c r="B181" t="s">
        <v>22</v>
      </c>
      <c r="C181">
        <v>40</v>
      </c>
      <c r="D181">
        <v>92</v>
      </c>
      <c r="E181" s="1">
        <v>0.38501813232451698</v>
      </c>
      <c r="F181" s="1">
        <v>0.99007185450544799</v>
      </c>
      <c r="G181">
        <v>70</v>
      </c>
      <c r="H181">
        <v>63</v>
      </c>
      <c r="I181">
        <v>72</v>
      </c>
      <c r="J181">
        <v>71</v>
      </c>
      <c r="K181">
        <v>76</v>
      </c>
      <c r="L181">
        <v>75</v>
      </c>
      <c r="M181">
        <v>52</v>
      </c>
      <c r="N181">
        <v>79</v>
      </c>
      <c r="O181">
        <v>85</v>
      </c>
      <c r="P181">
        <v>71</v>
      </c>
      <c r="Q181">
        <v>62</v>
      </c>
      <c r="R181">
        <v>69</v>
      </c>
      <c r="S181">
        <v>70.275000000000006</v>
      </c>
      <c r="T181">
        <v>70</v>
      </c>
      <c r="U181" t="s">
        <v>25</v>
      </c>
      <c r="V181" s="3">
        <f t="shared" si="2"/>
        <v>162.27500000000001</v>
      </c>
    </row>
    <row r="182" spans="1:22" x14ac:dyDescent="0.3">
      <c r="A182">
        <v>5912981</v>
      </c>
      <c r="B182" t="s">
        <v>20</v>
      </c>
      <c r="C182">
        <v>40</v>
      </c>
      <c r="D182">
        <v>119</v>
      </c>
      <c r="E182" s="1">
        <v>0.89246740250319501</v>
      </c>
      <c r="F182" s="1">
        <v>0.99680569257217899</v>
      </c>
      <c r="G182">
        <v>56</v>
      </c>
      <c r="H182">
        <v>48</v>
      </c>
      <c r="I182">
        <v>63</v>
      </c>
      <c r="J182">
        <v>71</v>
      </c>
      <c r="K182">
        <v>85</v>
      </c>
      <c r="L182">
        <v>78</v>
      </c>
      <c r="M182">
        <v>75</v>
      </c>
      <c r="N182">
        <v>73</v>
      </c>
      <c r="O182">
        <v>80</v>
      </c>
      <c r="P182">
        <v>75</v>
      </c>
      <c r="Q182">
        <v>72</v>
      </c>
      <c r="R182">
        <v>67</v>
      </c>
      <c r="S182">
        <v>69.174999999999997</v>
      </c>
      <c r="T182">
        <v>68</v>
      </c>
      <c r="U182" t="s">
        <v>23</v>
      </c>
      <c r="V182" s="3">
        <f t="shared" si="2"/>
        <v>188.17500000000001</v>
      </c>
    </row>
    <row r="183" spans="1:22" x14ac:dyDescent="0.3">
      <c r="A183">
        <v>4934653</v>
      </c>
      <c r="B183" t="s">
        <v>20</v>
      </c>
      <c r="C183">
        <v>40</v>
      </c>
      <c r="D183">
        <v>97</v>
      </c>
      <c r="E183" s="1">
        <v>0.57186314968292096</v>
      </c>
      <c r="F183" s="1">
        <v>0.99620589681821003</v>
      </c>
      <c r="G183">
        <v>62</v>
      </c>
      <c r="H183">
        <v>76</v>
      </c>
      <c r="I183">
        <v>72</v>
      </c>
      <c r="J183">
        <v>81</v>
      </c>
      <c r="K183">
        <v>83</v>
      </c>
      <c r="L183">
        <v>70</v>
      </c>
      <c r="M183">
        <v>83</v>
      </c>
      <c r="N183">
        <v>70</v>
      </c>
      <c r="O183">
        <v>73</v>
      </c>
      <c r="P183">
        <v>74</v>
      </c>
      <c r="Q183">
        <v>68</v>
      </c>
      <c r="R183">
        <v>63</v>
      </c>
      <c r="S183">
        <v>72.900000000000006</v>
      </c>
      <c r="T183">
        <v>72</v>
      </c>
      <c r="U183" t="s">
        <v>25</v>
      </c>
      <c r="V183" s="3">
        <f t="shared" si="2"/>
        <v>169.9</v>
      </c>
    </row>
    <row r="184" spans="1:22" x14ac:dyDescent="0.3">
      <c r="A184">
        <v>3494261</v>
      </c>
      <c r="B184" t="s">
        <v>21</v>
      </c>
      <c r="C184">
        <v>40</v>
      </c>
      <c r="D184">
        <v>101</v>
      </c>
      <c r="E184" s="1">
        <v>0.81822089687125998</v>
      </c>
      <c r="F184" s="1">
        <v>0.99696433946863405</v>
      </c>
      <c r="G184">
        <v>81</v>
      </c>
      <c r="H184">
        <v>84</v>
      </c>
      <c r="I184">
        <v>85</v>
      </c>
      <c r="J184">
        <v>75</v>
      </c>
      <c r="K184">
        <v>83</v>
      </c>
      <c r="L184">
        <v>78</v>
      </c>
      <c r="M184">
        <v>83</v>
      </c>
      <c r="N184">
        <v>74</v>
      </c>
      <c r="O184">
        <v>73</v>
      </c>
      <c r="P184">
        <v>87</v>
      </c>
      <c r="Q184">
        <v>77</v>
      </c>
      <c r="R184">
        <v>65</v>
      </c>
      <c r="S184">
        <v>79</v>
      </c>
      <c r="T184">
        <v>77</v>
      </c>
      <c r="U184" t="s">
        <v>25</v>
      </c>
      <c r="V184" s="3">
        <f t="shared" si="2"/>
        <v>180</v>
      </c>
    </row>
    <row r="185" spans="1:22" x14ac:dyDescent="0.3">
      <c r="A185">
        <v>5779724</v>
      </c>
      <c r="B185" t="s">
        <v>20</v>
      </c>
      <c r="C185">
        <v>40</v>
      </c>
      <c r="D185">
        <v>99</v>
      </c>
      <c r="E185" s="1">
        <v>0.63778195837366602</v>
      </c>
      <c r="F185" s="1">
        <v>0.98225395878025101</v>
      </c>
      <c r="G185">
        <v>74</v>
      </c>
      <c r="H185">
        <v>56</v>
      </c>
      <c r="I185">
        <v>57</v>
      </c>
      <c r="J185">
        <v>50</v>
      </c>
      <c r="K185">
        <v>64</v>
      </c>
      <c r="L185">
        <v>65</v>
      </c>
      <c r="M185">
        <v>79</v>
      </c>
      <c r="N185">
        <v>69</v>
      </c>
      <c r="O185">
        <v>75</v>
      </c>
      <c r="P185">
        <v>63</v>
      </c>
      <c r="Q185">
        <v>91</v>
      </c>
      <c r="R185">
        <v>72</v>
      </c>
      <c r="S185">
        <v>67.05</v>
      </c>
      <c r="T185">
        <v>66</v>
      </c>
      <c r="U185" t="s">
        <v>23</v>
      </c>
      <c r="V185" s="3">
        <f t="shared" si="2"/>
        <v>166.05</v>
      </c>
    </row>
    <row r="186" spans="1:22" x14ac:dyDescent="0.3">
      <c r="A186">
        <v>8095654</v>
      </c>
      <c r="B186" t="s">
        <v>22</v>
      </c>
      <c r="C186">
        <v>40</v>
      </c>
      <c r="D186">
        <v>91</v>
      </c>
      <c r="E186" s="1">
        <v>0.86277185693644198</v>
      </c>
      <c r="F186" s="1">
        <v>0.99610856832461403</v>
      </c>
      <c r="G186">
        <v>62</v>
      </c>
      <c r="H186">
        <v>50</v>
      </c>
      <c r="I186">
        <v>51</v>
      </c>
      <c r="J186">
        <v>59</v>
      </c>
      <c r="K186">
        <v>78</v>
      </c>
      <c r="L186">
        <v>72</v>
      </c>
      <c r="M186">
        <v>78</v>
      </c>
      <c r="N186">
        <v>55</v>
      </c>
      <c r="O186">
        <v>75</v>
      </c>
      <c r="P186">
        <v>82</v>
      </c>
      <c r="Q186">
        <v>93</v>
      </c>
      <c r="R186">
        <v>71</v>
      </c>
      <c r="S186">
        <v>67.5</v>
      </c>
      <c r="T186">
        <v>66</v>
      </c>
      <c r="U186" t="s">
        <v>23</v>
      </c>
      <c r="V186" s="3">
        <f t="shared" si="2"/>
        <v>158.5</v>
      </c>
    </row>
    <row r="187" spans="1:22" x14ac:dyDescent="0.3">
      <c r="A187">
        <v>748644</v>
      </c>
      <c r="B187" t="s">
        <v>22</v>
      </c>
      <c r="C187">
        <v>40</v>
      </c>
      <c r="D187">
        <v>106</v>
      </c>
      <c r="E187" s="1">
        <v>0.77264340784711805</v>
      </c>
      <c r="F187" s="1">
        <v>0.98607319397773296</v>
      </c>
      <c r="G187">
        <v>71</v>
      </c>
      <c r="H187">
        <v>76</v>
      </c>
      <c r="I187">
        <v>76</v>
      </c>
      <c r="J187">
        <v>69</v>
      </c>
      <c r="K187">
        <v>84</v>
      </c>
      <c r="L187">
        <v>75</v>
      </c>
      <c r="M187">
        <v>69</v>
      </c>
      <c r="N187">
        <v>81</v>
      </c>
      <c r="O187">
        <v>88</v>
      </c>
      <c r="P187">
        <v>62</v>
      </c>
      <c r="Q187">
        <v>84</v>
      </c>
      <c r="R187">
        <v>84</v>
      </c>
      <c r="S187">
        <v>76.224999999999994</v>
      </c>
      <c r="T187">
        <v>75</v>
      </c>
      <c r="U187" t="s">
        <v>25</v>
      </c>
      <c r="V187" s="3">
        <f t="shared" si="2"/>
        <v>182.22499999999999</v>
      </c>
    </row>
    <row r="188" spans="1:22" x14ac:dyDescent="0.3">
      <c r="A188">
        <v>6426932</v>
      </c>
      <c r="B188" t="s">
        <v>21</v>
      </c>
      <c r="C188">
        <v>40</v>
      </c>
      <c r="D188">
        <v>102</v>
      </c>
      <c r="E188" s="1">
        <v>0.52602630892589297</v>
      </c>
      <c r="F188" s="1">
        <v>0.974325497590942</v>
      </c>
      <c r="G188">
        <v>57</v>
      </c>
      <c r="H188">
        <v>50</v>
      </c>
      <c r="I188">
        <v>54</v>
      </c>
      <c r="J188">
        <v>54</v>
      </c>
      <c r="K188">
        <v>69</v>
      </c>
      <c r="L188">
        <v>85</v>
      </c>
      <c r="M188">
        <v>56</v>
      </c>
      <c r="N188">
        <v>61</v>
      </c>
      <c r="O188">
        <v>90</v>
      </c>
      <c r="P188">
        <v>69</v>
      </c>
      <c r="Q188">
        <v>60</v>
      </c>
      <c r="R188">
        <v>92</v>
      </c>
      <c r="S188">
        <v>65.150000000000006</v>
      </c>
      <c r="T188">
        <v>64</v>
      </c>
      <c r="U188" t="s">
        <v>23</v>
      </c>
      <c r="V188" s="3">
        <f t="shared" si="2"/>
        <v>167.15</v>
      </c>
    </row>
    <row r="189" spans="1:22" x14ac:dyDescent="0.3">
      <c r="A189">
        <v>1916740</v>
      </c>
      <c r="B189" t="s">
        <v>20</v>
      </c>
      <c r="C189">
        <v>40</v>
      </c>
      <c r="D189">
        <v>112</v>
      </c>
      <c r="E189" s="1">
        <v>0.91441507347654405</v>
      </c>
      <c r="F189" s="1">
        <v>0.99199684739566296</v>
      </c>
      <c r="G189">
        <v>52</v>
      </c>
      <c r="H189">
        <v>57</v>
      </c>
      <c r="I189">
        <v>63</v>
      </c>
      <c r="J189">
        <v>48</v>
      </c>
      <c r="K189">
        <v>79</v>
      </c>
      <c r="L189">
        <v>75</v>
      </c>
      <c r="M189">
        <v>88</v>
      </c>
      <c r="N189">
        <v>68</v>
      </c>
      <c r="O189">
        <v>74</v>
      </c>
      <c r="P189">
        <v>72</v>
      </c>
      <c r="Q189">
        <v>60</v>
      </c>
      <c r="R189">
        <v>73</v>
      </c>
      <c r="S189">
        <v>66.174999999999997</v>
      </c>
      <c r="T189">
        <v>65</v>
      </c>
      <c r="U189" t="s">
        <v>23</v>
      </c>
      <c r="V189" s="3">
        <f t="shared" si="2"/>
        <v>178.17500000000001</v>
      </c>
    </row>
    <row r="190" spans="1:22" x14ac:dyDescent="0.3">
      <c r="A190">
        <v>4318777</v>
      </c>
      <c r="B190" t="s">
        <v>20</v>
      </c>
      <c r="C190">
        <v>40</v>
      </c>
      <c r="D190">
        <v>90</v>
      </c>
      <c r="E190" s="1">
        <v>0.93135857657108001</v>
      </c>
      <c r="F190" s="1">
        <v>0.97650156614780903</v>
      </c>
      <c r="G190">
        <v>53</v>
      </c>
      <c r="H190">
        <v>52</v>
      </c>
      <c r="I190">
        <v>57</v>
      </c>
      <c r="J190">
        <v>51</v>
      </c>
      <c r="K190">
        <v>94</v>
      </c>
      <c r="L190">
        <v>69</v>
      </c>
      <c r="M190">
        <v>78</v>
      </c>
      <c r="N190">
        <v>72</v>
      </c>
      <c r="O190">
        <v>83</v>
      </c>
      <c r="P190">
        <v>72</v>
      </c>
      <c r="Q190">
        <v>75</v>
      </c>
      <c r="R190">
        <v>71</v>
      </c>
      <c r="S190">
        <v>67.349999999999994</v>
      </c>
      <c r="T190">
        <v>66</v>
      </c>
      <c r="U190" t="s">
        <v>23</v>
      </c>
      <c r="V190" s="3">
        <f t="shared" si="2"/>
        <v>157.35</v>
      </c>
    </row>
    <row r="191" spans="1:22" x14ac:dyDescent="0.3">
      <c r="A191">
        <v>1334309</v>
      </c>
      <c r="B191" t="s">
        <v>21</v>
      </c>
      <c r="C191">
        <v>40</v>
      </c>
      <c r="D191">
        <v>108</v>
      </c>
      <c r="E191" s="1">
        <v>0.85287221999874796</v>
      </c>
      <c r="F191" s="1">
        <v>0.994523407451396</v>
      </c>
      <c r="G191">
        <v>62</v>
      </c>
      <c r="H191">
        <v>73</v>
      </c>
      <c r="I191">
        <v>62</v>
      </c>
      <c r="J191">
        <v>56</v>
      </c>
      <c r="K191">
        <v>77</v>
      </c>
      <c r="L191">
        <v>59</v>
      </c>
      <c r="M191">
        <v>80</v>
      </c>
      <c r="N191">
        <v>72</v>
      </c>
      <c r="O191">
        <v>68</v>
      </c>
      <c r="P191">
        <v>70</v>
      </c>
      <c r="Q191">
        <v>71</v>
      </c>
      <c r="R191">
        <v>86</v>
      </c>
      <c r="S191">
        <v>69.025000000000006</v>
      </c>
      <c r="T191">
        <v>67</v>
      </c>
      <c r="U191" t="s">
        <v>23</v>
      </c>
      <c r="V191" s="3">
        <f t="shared" si="2"/>
        <v>177.02500000000001</v>
      </c>
    </row>
    <row r="192" spans="1:22" x14ac:dyDescent="0.3">
      <c r="A192">
        <v>1974617</v>
      </c>
      <c r="B192" t="s">
        <v>20</v>
      </c>
      <c r="C192">
        <v>40</v>
      </c>
      <c r="D192">
        <v>101</v>
      </c>
      <c r="E192" s="1">
        <v>0.79023719567625805</v>
      </c>
      <c r="F192" s="1">
        <v>0.99119719224708802</v>
      </c>
      <c r="G192">
        <v>64</v>
      </c>
      <c r="H192">
        <v>68</v>
      </c>
      <c r="I192">
        <v>53</v>
      </c>
      <c r="J192">
        <v>62</v>
      </c>
      <c r="K192">
        <v>84</v>
      </c>
      <c r="L192">
        <v>82</v>
      </c>
      <c r="M192">
        <v>85</v>
      </c>
      <c r="N192">
        <v>89</v>
      </c>
      <c r="O192">
        <v>87</v>
      </c>
      <c r="P192">
        <v>84</v>
      </c>
      <c r="Q192">
        <v>71</v>
      </c>
      <c r="R192">
        <v>92</v>
      </c>
      <c r="S192">
        <v>75.25</v>
      </c>
      <c r="T192">
        <v>74</v>
      </c>
      <c r="U192" t="s">
        <v>25</v>
      </c>
      <c r="V192" s="3">
        <f t="shared" si="2"/>
        <v>176.25</v>
      </c>
    </row>
    <row r="193" spans="1:22" x14ac:dyDescent="0.3">
      <c r="A193">
        <v>5035249</v>
      </c>
      <c r="B193" t="s">
        <v>20</v>
      </c>
      <c r="C193">
        <v>40</v>
      </c>
      <c r="D193">
        <v>81</v>
      </c>
      <c r="E193" s="1">
        <v>0.57043863045058596</v>
      </c>
      <c r="F193" s="1">
        <v>0.89633838565524204</v>
      </c>
      <c r="G193">
        <v>55</v>
      </c>
      <c r="H193">
        <v>62</v>
      </c>
      <c r="I193">
        <v>58</v>
      </c>
      <c r="J193">
        <v>74</v>
      </c>
      <c r="K193">
        <v>56</v>
      </c>
      <c r="L193">
        <v>72</v>
      </c>
      <c r="M193">
        <v>71</v>
      </c>
      <c r="N193">
        <v>52</v>
      </c>
      <c r="O193">
        <v>50</v>
      </c>
      <c r="P193">
        <v>66</v>
      </c>
      <c r="Q193">
        <v>66</v>
      </c>
      <c r="R193">
        <v>54</v>
      </c>
      <c r="S193">
        <v>61.424999999999997</v>
      </c>
      <c r="T193">
        <v>61</v>
      </c>
      <c r="U193" t="s">
        <v>23</v>
      </c>
      <c r="V193" s="3">
        <f t="shared" si="2"/>
        <v>142.42500000000001</v>
      </c>
    </row>
    <row r="194" spans="1:22" x14ac:dyDescent="0.3">
      <c r="A194">
        <v>7169831</v>
      </c>
      <c r="B194" t="s">
        <v>20</v>
      </c>
      <c r="C194">
        <v>40</v>
      </c>
      <c r="D194">
        <v>115</v>
      </c>
      <c r="E194" s="1">
        <v>0.79965072079136001</v>
      </c>
      <c r="F194" s="1">
        <v>0.99486601661822305</v>
      </c>
      <c r="G194">
        <v>61</v>
      </c>
      <c r="H194">
        <v>69</v>
      </c>
      <c r="I194">
        <v>70</v>
      </c>
      <c r="J194">
        <v>69</v>
      </c>
      <c r="K194">
        <v>80</v>
      </c>
      <c r="L194">
        <v>79</v>
      </c>
      <c r="M194">
        <v>81</v>
      </c>
      <c r="N194">
        <v>73</v>
      </c>
      <c r="O194">
        <v>75</v>
      </c>
      <c r="P194">
        <v>91</v>
      </c>
      <c r="Q194">
        <v>80</v>
      </c>
      <c r="R194">
        <v>73</v>
      </c>
      <c r="S194">
        <v>74.3</v>
      </c>
      <c r="T194">
        <v>73</v>
      </c>
      <c r="U194" t="s">
        <v>25</v>
      </c>
      <c r="V194" s="3">
        <f t="shared" ref="V194:V257" si="3">D194+S194</f>
        <v>189.3</v>
      </c>
    </row>
    <row r="195" spans="1:22" x14ac:dyDescent="0.3">
      <c r="A195">
        <v>1432868</v>
      </c>
      <c r="B195" t="s">
        <v>20</v>
      </c>
      <c r="C195">
        <v>40</v>
      </c>
      <c r="D195">
        <v>120</v>
      </c>
      <c r="E195" s="1">
        <v>0.824133431258535</v>
      </c>
      <c r="F195" s="1">
        <v>0.96871493671415698</v>
      </c>
      <c r="G195">
        <v>77</v>
      </c>
      <c r="H195">
        <v>68</v>
      </c>
      <c r="I195">
        <v>61</v>
      </c>
      <c r="J195">
        <v>72</v>
      </c>
      <c r="K195">
        <v>85</v>
      </c>
      <c r="L195">
        <v>63</v>
      </c>
      <c r="M195">
        <v>87</v>
      </c>
      <c r="N195">
        <v>58</v>
      </c>
      <c r="O195">
        <v>58</v>
      </c>
      <c r="P195">
        <v>88</v>
      </c>
      <c r="Q195">
        <v>80</v>
      </c>
      <c r="R195">
        <v>91</v>
      </c>
      <c r="S195">
        <v>73.55</v>
      </c>
      <c r="T195">
        <v>72</v>
      </c>
      <c r="U195" t="s">
        <v>25</v>
      </c>
      <c r="V195" s="3">
        <f t="shared" si="3"/>
        <v>193.55</v>
      </c>
    </row>
    <row r="196" spans="1:22" x14ac:dyDescent="0.3">
      <c r="A196">
        <v>9033273</v>
      </c>
      <c r="B196" t="s">
        <v>22</v>
      </c>
      <c r="C196">
        <v>40</v>
      </c>
      <c r="D196">
        <v>120</v>
      </c>
      <c r="E196" s="1">
        <v>0.94540796149880302</v>
      </c>
      <c r="F196" s="1">
        <v>0.99785183154025003</v>
      </c>
      <c r="G196">
        <v>79</v>
      </c>
      <c r="H196">
        <v>78</v>
      </c>
      <c r="I196">
        <v>82</v>
      </c>
      <c r="J196">
        <v>76</v>
      </c>
      <c r="K196">
        <v>89</v>
      </c>
      <c r="L196">
        <v>76</v>
      </c>
      <c r="M196">
        <v>95</v>
      </c>
      <c r="N196">
        <v>87</v>
      </c>
      <c r="O196">
        <v>83</v>
      </c>
      <c r="P196">
        <v>84</v>
      </c>
      <c r="Q196">
        <v>81</v>
      </c>
      <c r="R196">
        <v>72</v>
      </c>
      <c r="S196">
        <v>81.525000000000006</v>
      </c>
      <c r="T196">
        <v>80</v>
      </c>
      <c r="U196" t="s">
        <v>25</v>
      </c>
      <c r="V196" s="3">
        <f t="shared" si="3"/>
        <v>201.52500000000001</v>
      </c>
    </row>
    <row r="197" spans="1:22" x14ac:dyDescent="0.3">
      <c r="A197">
        <v>3821728</v>
      </c>
      <c r="B197" t="s">
        <v>20</v>
      </c>
      <c r="C197">
        <v>40</v>
      </c>
      <c r="D197">
        <v>102</v>
      </c>
      <c r="E197" s="1">
        <v>0.502330936785506</v>
      </c>
      <c r="F197" s="1">
        <v>0.99826040347204004</v>
      </c>
      <c r="G197">
        <v>56</v>
      </c>
      <c r="H197">
        <v>56</v>
      </c>
      <c r="I197">
        <v>58</v>
      </c>
      <c r="J197">
        <v>70</v>
      </c>
      <c r="K197">
        <v>57</v>
      </c>
      <c r="L197">
        <v>68</v>
      </c>
      <c r="M197">
        <v>60</v>
      </c>
      <c r="N197">
        <v>70</v>
      </c>
      <c r="O197">
        <v>73</v>
      </c>
      <c r="P197">
        <v>74</v>
      </c>
      <c r="Q197">
        <v>64</v>
      </c>
      <c r="R197">
        <v>76</v>
      </c>
      <c r="S197">
        <v>64.650000000000006</v>
      </c>
      <c r="T197">
        <v>63</v>
      </c>
      <c r="U197" t="s">
        <v>23</v>
      </c>
      <c r="V197" s="3">
        <f t="shared" si="3"/>
        <v>166.65</v>
      </c>
    </row>
    <row r="198" spans="1:22" x14ac:dyDescent="0.3">
      <c r="A198">
        <v>7527990</v>
      </c>
      <c r="B198" t="s">
        <v>20</v>
      </c>
      <c r="C198">
        <v>40</v>
      </c>
      <c r="D198">
        <v>108</v>
      </c>
      <c r="E198" s="1">
        <v>0.95319476174061801</v>
      </c>
      <c r="F198" s="1">
        <v>0.997725152611321</v>
      </c>
      <c r="G198">
        <v>66</v>
      </c>
      <c r="H198">
        <v>78</v>
      </c>
      <c r="I198">
        <v>73</v>
      </c>
      <c r="J198">
        <v>60</v>
      </c>
      <c r="K198">
        <v>82</v>
      </c>
      <c r="L198">
        <v>67</v>
      </c>
      <c r="M198">
        <v>79</v>
      </c>
      <c r="N198">
        <v>67</v>
      </c>
      <c r="O198">
        <v>86</v>
      </c>
      <c r="P198">
        <v>82</v>
      </c>
      <c r="Q198">
        <v>83</v>
      </c>
      <c r="R198">
        <v>82</v>
      </c>
      <c r="S198">
        <v>74.8</v>
      </c>
      <c r="T198">
        <v>73</v>
      </c>
      <c r="U198" t="s">
        <v>25</v>
      </c>
      <c r="V198" s="3">
        <f t="shared" si="3"/>
        <v>182.8</v>
      </c>
    </row>
    <row r="199" spans="1:22" x14ac:dyDescent="0.3">
      <c r="A199">
        <v>5648546</v>
      </c>
      <c r="B199" t="s">
        <v>20</v>
      </c>
      <c r="C199">
        <v>41</v>
      </c>
      <c r="D199">
        <v>113</v>
      </c>
      <c r="E199" s="1">
        <v>0.95662957715698504</v>
      </c>
      <c r="F199" s="1">
        <v>0.99286665714689604</v>
      </c>
      <c r="G199">
        <v>64</v>
      </c>
      <c r="H199">
        <v>73</v>
      </c>
      <c r="I199">
        <v>48</v>
      </c>
      <c r="J199">
        <v>54</v>
      </c>
      <c r="K199">
        <v>63</v>
      </c>
      <c r="L199">
        <v>63</v>
      </c>
      <c r="M199">
        <v>76</v>
      </c>
      <c r="N199">
        <v>86</v>
      </c>
      <c r="O199">
        <v>73</v>
      </c>
      <c r="P199">
        <v>77</v>
      </c>
      <c r="Q199">
        <v>71</v>
      </c>
      <c r="R199">
        <v>77</v>
      </c>
      <c r="S199">
        <v>67.849999999999994</v>
      </c>
      <c r="T199">
        <v>66</v>
      </c>
      <c r="U199" t="s">
        <v>23</v>
      </c>
      <c r="V199" s="3">
        <f t="shared" si="3"/>
        <v>180.85</v>
      </c>
    </row>
    <row r="200" spans="1:22" x14ac:dyDescent="0.3">
      <c r="A200">
        <v>1573382</v>
      </c>
      <c r="B200" t="s">
        <v>20</v>
      </c>
      <c r="C200">
        <v>41</v>
      </c>
      <c r="D200">
        <v>105</v>
      </c>
      <c r="E200" s="1">
        <v>0.92273510258408997</v>
      </c>
      <c r="F200" s="1">
        <v>0.996375832546045</v>
      </c>
      <c r="G200">
        <v>51</v>
      </c>
      <c r="H200">
        <v>68</v>
      </c>
      <c r="I200">
        <v>75</v>
      </c>
      <c r="J200">
        <v>63</v>
      </c>
      <c r="K200">
        <v>79</v>
      </c>
      <c r="L200">
        <v>83</v>
      </c>
      <c r="M200">
        <v>71</v>
      </c>
      <c r="N200">
        <v>79</v>
      </c>
      <c r="O200">
        <v>89</v>
      </c>
      <c r="P200">
        <v>82</v>
      </c>
      <c r="Q200">
        <v>80</v>
      </c>
      <c r="R200">
        <v>72</v>
      </c>
      <c r="S200">
        <v>73.325000000000003</v>
      </c>
      <c r="T200">
        <v>72</v>
      </c>
      <c r="U200" t="s">
        <v>25</v>
      </c>
      <c r="V200" s="3">
        <f t="shared" si="3"/>
        <v>178.32499999999999</v>
      </c>
    </row>
    <row r="201" spans="1:22" x14ac:dyDescent="0.3">
      <c r="A201">
        <v>8767952</v>
      </c>
      <c r="B201" t="s">
        <v>20</v>
      </c>
      <c r="C201">
        <v>41</v>
      </c>
      <c r="D201">
        <v>109</v>
      </c>
      <c r="E201" s="1">
        <v>0.74084032418874302</v>
      </c>
      <c r="F201" s="1">
        <v>0.99655847796846697</v>
      </c>
      <c r="G201">
        <v>57</v>
      </c>
      <c r="H201">
        <v>38</v>
      </c>
      <c r="I201">
        <v>56</v>
      </c>
      <c r="J201">
        <v>46</v>
      </c>
      <c r="K201">
        <v>81</v>
      </c>
      <c r="L201">
        <v>71</v>
      </c>
      <c r="M201">
        <v>65</v>
      </c>
      <c r="N201">
        <v>52</v>
      </c>
      <c r="O201">
        <v>43</v>
      </c>
      <c r="P201">
        <v>74</v>
      </c>
      <c r="Q201">
        <v>74</v>
      </c>
      <c r="R201">
        <v>75</v>
      </c>
      <c r="S201">
        <v>59.825000000000003</v>
      </c>
      <c r="T201">
        <v>58</v>
      </c>
      <c r="U201" t="s">
        <v>24</v>
      </c>
      <c r="V201" s="3">
        <f t="shared" si="3"/>
        <v>168.82499999999999</v>
      </c>
    </row>
    <row r="202" spans="1:22" x14ac:dyDescent="0.3">
      <c r="A202">
        <v>297569</v>
      </c>
      <c r="B202" t="s">
        <v>20</v>
      </c>
      <c r="C202">
        <v>41</v>
      </c>
      <c r="D202">
        <v>96</v>
      </c>
      <c r="E202" s="1">
        <v>0.40893322546470501</v>
      </c>
      <c r="F202" s="1">
        <v>0.989289575682329</v>
      </c>
      <c r="G202">
        <v>68</v>
      </c>
      <c r="H202">
        <v>55</v>
      </c>
      <c r="I202">
        <v>72</v>
      </c>
      <c r="J202">
        <v>72</v>
      </c>
      <c r="K202">
        <v>70</v>
      </c>
      <c r="L202">
        <v>92</v>
      </c>
      <c r="M202">
        <v>71</v>
      </c>
      <c r="N202">
        <v>63</v>
      </c>
      <c r="O202">
        <v>80</v>
      </c>
      <c r="P202">
        <v>78</v>
      </c>
      <c r="Q202">
        <v>66</v>
      </c>
      <c r="R202">
        <v>75</v>
      </c>
      <c r="S202">
        <v>71.325000000000003</v>
      </c>
      <c r="T202">
        <v>71</v>
      </c>
      <c r="U202" t="s">
        <v>25</v>
      </c>
      <c r="V202" s="3">
        <f t="shared" si="3"/>
        <v>167.32499999999999</v>
      </c>
    </row>
    <row r="203" spans="1:22" x14ac:dyDescent="0.3">
      <c r="A203">
        <v>3545637</v>
      </c>
      <c r="B203" t="s">
        <v>21</v>
      </c>
      <c r="C203">
        <v>41</v>
      </c>
      <c r="D203">
        <v>79</v>
      </c>
      <c r="E203" s="1">
        <v>0.93603877476372099</v>
      </c>
      <c r="F203" s="1">
        <v>0.99533457891526</v>
      </c>
      <c r="G203">
        <v>68</v>
      </c>
      <c r="H203">
        <v>54</v>
      </c>
      <c r="I203">
        <v>60</v>
      </c>
      <c r="J203">
        <v>52</v>
      </c>
      <c r="K203">
        <v>71</v>
      </c>
      <c r="L203">
        <v>65</v>
      </c>
      <c r="M203">
        <v>76</v>
      </c>
      <c r="N203">
        <v>74</v>
      </c>
      <c r="O203">
        <v>66</v>
      </c>
      <c r="P203">
        <v>69</v>
      </c>
      <c r="Q203">
        <v>79</v>
      </c>
      <c r="R203">
        <v>80</v>
      </c>
      <c r="S203">
        <v>66.900000000000006</v>
      </c>
      <c r="T203">
        <v>65</v>
      </c>
      <c r="U203" t="s">
        <v>23</v>
      </c>
      <c r="V203" s="3">
        <f t="shared" si="3"/>
        <v>145.9</v>
      </c>
    </row>
    <row r="204" spans="1:22" x14ac:dyDescent="0.3">
      <c r="A204">
        <v>5021781</v>
      </c>
      <c r="B204" t="s">
        <v>21</v>
      </c>
      <c r="C204">
        <v>41</v>
      </c>
      <c r="D204">
        <v>76</v>
      </c>
      <c r="E204" s="1">
        <v>0.83836793761356598</v>
      </c>
      <c r="F204" s="1">
        <v>0.99092687676832003</v>
      </c>
      <c r="G204">
        <v>53</v>
      </c>
      <c r="H204">
        <v>59</v>
      </c>
      <c r="I204">
        <v>59</v>
      </c>
      <c r="J204">
        <v>66</v>
      </c>
      <c r="K204">
        <v>66</v>
      </c>
      <c r="L204">
        <v>85</v>
      </c>
      <c r="M204">
        <v>75</v>
      </c>
      <c r="N204">
        <v>63</v>
      </c>
      <c r="O204">
        <v>72</v>
      </c>
      <c r="P204">
        <v>86</v>
      </c>
      <c r="Q204">
        <v>69</v>
      </c>
      <c r="R204">
        <v>65</v>
      </c>
      <c r="S204">
        <v>67.275000000000006</v>
      </c>
      <c r="T204">
        <v>66</v>
      </c>
      <c r="U204" t="s">
        <v>23</v>
      </c>
      <c r="V204" s="3">
        <f t="shared" si="3"/>
        <v>143.27500000000001</v>
      </c>
    </row>
    <row r="205" spans="1:22" x14ac:dyDescent="0.3">
      <c r="A205">
        <v>1462944</v>
      </c>
      <c r="B205" t="s">
        <v>20</v>
      </c>
      <c r="C205">
        <v>41</v>
      </c>
      <c r="D205">
        <v>95</v>
      </c>
      <c r="E205" s="1">
        <v>0.81847287553231896</v>
      </c>
      <c r="F205" s="1">
        <v>0.98922166856320903</v>
      </c>
      <c r="G205">
        <v>44</v>
      </c>
      <c r="H205">
        <v>65</v>
      </c>
      <c r="I205">
        <v>50</v>
      </c>
      <c r="J205">
        <v>51</v>
      </c>
      <c r="K205">
        <v>82</v>
      </c>
      <c r="L205">
        <v>61</v>
      </c>
      <c r="M205">
        <v>56</v>
      </c>
      <c r="N205">
        <v>75</v>
      </c>
      <c r="O205">
        <v>66</v>
      </c>
      <c r="P205">
        <v>57</v>
      </c>
      <c r="Q205">
        <v>45</v>
      </c>
      <c r="R205">
        <v>86</v>
      </c>
      <c r="S205">
        <v>60.6</v>
      </c>
      <c r="T205">
        <v>61</v>
      </c>
      <c r="U205" t="s">
        <v>23</v>
      </c>
      <c r="V205" s="3">
        <f t="shared" si="3"/>
        <v>155.6</v>
      </c>
    </row>
    <row r="206" spans="1:22" x14ac:dyDescent="0.3">
      <c r="A206">
        <v>2509692</v>
      </c>
      <c r="B206" t="s">
        <v>20</v>
      </c>
      <c r="C206">
        <v>41</v>
      </c>
      <c r="D206">
        <v>89</v>
      </c>
      <c r="E206" s="1">
        <v>0.16598184066844299</v>
      </c>
      <c r="F206" s="1">
        <v>0.99798456651718204</v>
      </c>
      <c r="G206">
        <v>79</v>
      </c>
      <c r="H206">
        <v>80</v>
      </c>
      <c r="I206">
        <v>67</v>
      </c>
      <c r="J206">
        <v>71</v>
      </c>
      <c r="K206">
        <v>74</v>
      </c>
      <c r="L206">
        <v>76</v>
      </c>
      <c r="M206">
        <v>79</v>
      </c>
      <c r="N206">
        <v>74</v>
      </c>
      <c r="O206">
        <v>76</v>
      </c>
      <c r="P206">
        <v>49</v>
      </c>
      <c r="Q206">
        <v>84</v>
      </c>
      <c r="R206">
        <v>86</v>
      </c>
      <c r="S206">
        <v>74.55</v>
      </c>
      <c r="T206">
        <v>73</v>
      </c>
      <c r="U206" t="s">
        <v>25</v>
      </c>
      <c r="V206" s="3">
        <f t="shared" si="3"/>
        <v>163.55000000000001</v>
      </c>
    </row>
    <row r="207" spans="1:22" x14ac:dyDescent="0.3">
      <c r="A207">
        <v>3476366</v>
      </c>
      <c r="B207" t="s">
        <v>20</v>
      </c>
      <c r="C207">
        <v>41</v>
      </c>
      <c r="D207">
        <v>98</v>
      </c>
      <c r="E207" s="1">
        <v>0.64194332231630602</v>
      </c>
      <c r="F207" s="1">
        <v>0.98894527291534395</v>
      </c>
      <c r="G207">
        <v>65</v>
      </c>
      <c r="H207">
        <v>65</v>
      </c>
      <c r="I207">
        <v>69</v>
      </c>
      <c r="J207">
        <v>73</v>
      </c>
      <c r="K207">
        <v>91</v>
      </c>
      <c r="L207">
        <v>92</v>
      </c>
      <c r="M207">
        <v>84</v>
      </c>
      <c r="N207">
        <v>64</v>
      </c>
      <c r="O207">
        <v>79</v>
      </c>
      <c r="P207">
        <v>83</v>
      </c>
      <c r="Q207">
        <v>82</v>
      </c>
      <c r="R207">
        <v>84</v>
      </c>
      <c r="S207">
        <v>76.625</v>
      </c>
      <c r="T207">
        <v>75</v>
      </c>
      <c r="U207" t="s">
        <v>25</v>
      </c>
      <c r="V207" s="3">
        <f t="shared" si="3"/>
        <v>174.625</v>
      </c>
    </row>
    <row r="208" spans="1:22" x14ac:dyDescent="0.3">
      <c r="A208">
        <v>3262520</v>
      </c>
      <c r="B208" t="s">
        <v>21</v>
      </c>
      <c r="C208">
        <v>41</v>
      </c>
      <c r="D208">
        <v>87</v>
      </c>
      <c r="E208" s="1">
        <v>0.94494937583270899</v>
      </c>
      <c r="F208" s="1">
        <v>0.99943652939278005</v>
      </c>
      <c r="G208">
        <v>67</v>
      </c>
      <c r="H208">
        <v>71</v>
      </c>
      <c r="I208">
        <v>69</v>
      </c>
      <c r="J208">
        <v>68</v>
      </c>
      <c r="K208">
        <v>62</v>
      </c>
      <c r="L208">
        <v>87</v>
      </c>
      <c r="M208">
        <v>80</v>
      </c>
      <c r="N208">
        <v>91</v>
      </c>
      <c r="O208">
        <v>81</v>
      </c>
      <c r="P208">
        <v>89</v>
      </c>
      <c r="Q208">
        <v>86</v>
      </c>
      <c r="R208">
        <v>78</v>
      </c>
      <c r="S208">
        <v>76.55</v>
      </c>
      <c r="T208">
        <v>75</v>
      </c>
      <c r="U208" t="s">
        <v>25</v>
      </c>
      <c r="V208" s="3">
        <f t="shared" si="3"/>
        <v>163.55000000000001</v>
      </c>
    </row>
    <row r="209" spans="1:22" x14ac:dyDescent="0.3">
      <c r="A209">
        <v>3613322</v>
      </c>
      <c r="B209" t="s">
        <v>20</v>
      </c>
      <c r="C209">
        <v>41</v>
      </c>
      <c r="D209">
        <v>125</v>
      </c>
      <c r="E209" s="1">
        <v>0.95976876395914701</v>
      </c>
      <c r="F209" s="1">
        <v>0.99822804848734503</v>
      </c>
      <c r="G209">
        <v>67</v>
      </c>
      <c r="H209">
        <v>59</v>
      </c>
      <c r="I209">
        <v>63</v>
      </c>
      <c r="J209">
        <v>60</v>
      </c>
      <c r="K209">
        <v>79</v>
      </c>
      <c r="L209">
        <v>86</v>
      </c>
      <c r="M209">
        <v>81</v>
      </c>
      <c r="N209">
        <v>95</v>
      </c>
      <c r="O209">
        <v>85</v>
      </c>
      <c r="P209">
        <v>79</v>
      </c>
      <c r="Q209">
        <v>81</v>
      </c>
      <c r="R209">
        <v>86</v>
      </c>
      <c r="S209">
        <v>75.3</v>
      </c>
      <c r="T209">
        <v>74</v>
      </c>
      <c r="U209" t="s">
        <v>25</v>
      </c>
      <c r="V209" s="3">
        <f t="shared" si="3"/>
        <v>200.3</v>
      </c>
    </row>
    <row r="210" spans="1:22" x14ac:dyDescent="0.3">
      <c r="A210">
        <v>9123652</v>
      </c>
      <c r="B210" t="s">
        <v>20</v>
      </c>
      <c r="C210">
        <v>42</v>
      </c>
      <c r="D210">
        <v>109</v>
      </c>
      <c r="E210" s="1">
        <v>0.84891282359905496</v>
      </c>
      <c r="F210" s="1">
        <v>0.99833577606125901</v>
      </c>
      <c r="G210">
        <v>74</v>
      </c>
      <c r="H210">
        <v>67</v>
      </c>
      <c r="I210">
        <v>68</v>
      </c>
      <c r="J210">
        <v>79</v>
      </c>
      <c r="K210">
        <v>94</v>
      </c>
      <c r="L210">
        <v>91</v>
      </c>
      <c r="M210">
        <v>95</v>
      </c>
      <c r="N210">
        <v>79</v>
      </c>
      <c r="O210">
        <v>88</v>
      </c>
      <c r="P210">
        <v>79</v>
      </c>
      <c r="Q210">
        <v>83</v>
      </c>
      <c r="R210">
        <v>90</v>
      </c>
      <c r="S210">
        <v>81.224999999999994</v>
      </c>
      <c r="T210">
        <v>80</v>
      </c>
      <c r="U210" t="s">
        <v>25</v>
      </c>
      <c r="V210" s="3">
        <f t="shared" si="3"/>
        <v>190.22499999999999</v>
      </c>
    </row>
    <row r="211" spans="1:22" x14ac:dyDescent="0.3">
      <c r="A211">
        <v>4788612</v>
      </c>
      <c r="B211" t="s">
        <v>21</v>
      </c>
      <c r="C211">
        <v>42</v>
      </c>
      <c r="D211">
        <v>125</v>
      </c>
      <c r="E211" s="1">
        <v>0.51032759005917505</v>
      </c>
      <c r="F211" s="1">
        <v>0.99795308050333897</v>
      </c>
      <c r="G211">
        <v>77</v>
      </c>
      <c r="H211">
        <v>56</v>
      </c>
      <c r="I211">
        <v>69</v>
      </c>
      <c r="J211">
        <v>54</v>
      </c>
      <c r="K211">
        <v>73</v>
      </c>
      <c r="L211">
        <v>85</v>
      </c>
      <c r="M211">
        <v>85</v>
      </c>
      <c r="N211">
        <v>65</v>
      </c>
      <c r="O211">
        <v>74</v>
      </c>
      <c r="P211">
        <v>86</v>
      </c>
      <c r="Q211">
        <v>74</v>
      </c>
      <c r="R211">
        <v>84</v>
      </c>
      <c r="S211">
        <v>72.55</v>
      </c>
      <c r="T211">
        <v>72</v>
      </c>
      <c r="U211" t="s">
        <v>25</v>
      </c>
      <c r="V211" s="3">
        <f t="shared" si="3"/>
        <v>197.55</v>
      </c>
    </row>
    <row r="212" spans="1:22" x14ac:dyDescent="0.3">
      <c r="A212">
        <v>9507180</v>
      </c>
      <c r="B212" t="s">
        <v>20</v>
      </c>
      <c r="C212">
        <v>42</v>
      </c>
      <c r="D212">
        <v>108</v>
      </c>
      <c r="E212" s="1">
        <v>0.84373302233521097</v>
      </c>
      <c r="F212" s="1">
        <v>0.99862995267167698</v>
      </c>
      <c r="G212">
        <v>67</v>
      </c>
      <c r="H212">
        <v>66</v>
      </c>
      <c r="I212">
        <v>54</v>
      </c>
      <c r="J212">
        <v>67</v>
      </c>
      <c r="K212">
        <v>79</v>
      </c>
      <c r="L212">
        <v>71</v>
      </c>
      <c r="M212">
        <v>85</v>
      </c>
      <c r="N212">
        <v>67</v>
      </c>
      <c r="O212">
        <v>87</v>
      </c>
      <c r="P212">
        <v>53</v>
      </c>
      <c r="Q212">
        <v>90</v>
      </c>
      <c r="R212">
        <v>76</v>
      </c>
      <c r="S212">
        <v>71</v>
      </c>
      <c r="T212">
        <v>71</v>
      </c>
      <c r="U212" t="s">
        <v>25</v>
      </c>
      <c r="V212" s="3">
        <f t="shared" si="3"/>
        <v>179</v>
      </c>
    </row>
    <row r="213" spans="1:22" x14ac:dyDescent="0.3">
      <c r="A213">
        <v>7669337</v>
      </c>
      <c r="B213" t="s">
        <v>22</v>
      </c>
      <c r="C213">
        <v>42</v>
      </c>
      <c r="D213">
        <v>79</v>
      </c>
      <c r="E213" s="1">
        <v>0.90173126497841605</v>
      </c>
      <c r="F213" s="1">
        <v>0.95914775568986999</v>
      </c>
      <c r="G213">
        <v>82</v>
      </c>
      <c r="H213">
        <v>63</v>
      </c>
      <c r="I213">
        <v>69</v>
      </c>
      <c r="J213">
        <v>74</v>
      </c>
      <c r="K213">
        <v>72</v>
      </c>
      <c r="L213">
        <v>82</v>
      </c>
      <c r="M213">
        <v>67</v>
      </c>
      <c r="N213">
        <v>85</v>
      </c>
      <c r="O213">
        <v>85</v>
      </c>
      <c r="P213">
        <v>76</v>
      </c>
      <c r="Q213">
        <v>82</v>
      </c>
      <c r="R213">
        <v>63</v>
      </c>
      <c r="S213">
        <v>74.7</v>
      </c>
      <c r="T213">
        <v>73</v>
      </c>
      <c r="U213" t="s">
        <v>25</v>
      </c>
      <c r="V213" s="3">
        <f t="shared" si="3"/>
        <v>153.69999999999999</v>
      </c>
    </row>
    <row r="214" spans="1:22" x14ac:dyDescent="0.3">
      <c r="A214">
        <v>5451261</v>
      </c>
      <c r="B214" t="s">
        <v>20</v>
      </c>
      <c r="C214">
        <v>42</v>
      </c>
      <c r="D214">
        <v>99</v>
      </c>
      <c r="E214" s="1">
        <v>0.43001681559478899</v>
      </c>
      <c r="F214" s="1">
        <v>0.98686415485062395</v>
      </c>
      <c r="G214">
        <v>64</v>
      </c>
      <c r="H214">
        <v>81</v>
      </c>
      <c r="I214">
        <v>73</v>
      </c>
      <c r="J214">
        <v>64</v>
      </c>
      <c r="K214">
        <v>85</v>
      </c>
      <c r="L214">
        <v>70</v>
      </c>
      <c r="M214">
        <v>67</v>
      </c>
      <c r="N214">
        <v>88</v>
      </c>
      <c r="O214">
        <v>74</v>
      </c>
      <c r="P214">
        <v>91</v>
      </c>
      <c r="Q214">
        <v>65</v>
      </c>
      <c r="R214">
        <v>61</v>
      </c>
      <c r="S214">
        <v>73.275000000000006</v>
      </c>
      <c r="T214">
        <v>72</v>
      </c>
      <c r="U214" t="s">
        <v>25</v>
      </c>
      <c r="V214" s="3">
        <f t="shared" si="3"/>
        <v>172.27500000000001</v>
      </c>
    </row>
    <row r="215" spans="1:22" x14ac:dyDescent="0.3">
      <c r="A215">
        <v>8774296</v>
      </c>
      <c r="B215" t="s">
        <v>20</v>
      </c>
      <c r="C215">
        <v>42</v>
      </c>
      <c r="D215">
        <v>131</v>
      </c>
      <c r="E215" s="1">
        <v>0.77463128889362598</v>
      </c>
      <c r="F215" s="1">
        <v>0.99887806407492896</v>
      </c>
      <c r="G215">
        <v>56</v>
      </c>
      <c r="H215">
        <v>55</v>
      </c>
      <c r="I215">
        <v>50</v>
      </c>
      <c r="J215">
        <v>58</v>
      </c>
      <c r="K215">
        <v>76</v>
      </c>
      <c r="L215">
        <v>75</v>
      </c>
      <c r="M215">
        <v>89</v>
      </c>
      <c r="N215">
        <v>81</v>
      </c>
      <c r="O215">
        <v>70</v>
      </c>
      <c r="P215">
        <v>65</v>
      </c>
      <c r="Q215">
        <v>56</v>
      </c>
      <c r="R215">
        <v>66</v>
      </c>
      <c r="S215">
        <v>65.25</v>
      </c>
      <c r="T215">
        <v>64</v>
      </c>
      <c r="U215" t="s">
        <v>23</v>
      </c>
      <c r="V215" s="3">
        <f t="shared" si="3"/>
        <v>196.25</v>
      </c>
    </row>
    <row r="216" spans="1:22" x14ac:dyDescent="0.3">
      <c r="A216">
        <v>2446954</v>
      </c>
      <c r="B216" t="s">
        <v>20</v>
      </c>
      <c r="C216">
        <v>42</v>
      </c>
      <c r="D216">
        <v>82</v>
      </c>
      <c r="E216" s="1">
        <v>0.85170218849936197</v>
      </c>
      <c r="F216" s="1">
        <v>0.9603111016275</v>
      </c>
      <c r="G216">
        <v>47</v>
      </c>
      <c r="H216">
        <v>61</v>
      </c>
      <c r="I216">
        <v>47</v>
      </c>
      <c r="J216">
        <v>58</v>
      </c>
      <c r="K216">
        <v>69</v>
      </c>
      <c r="L216">
        <v>74</v>
      </c>
      <c r="M216">
        <v>91</v>
      </c>
      <c r="N216">
        <v>78</v>
      </c>
      <c r="O216">
        <v>78</v>
      </c>
      <c r="P216">
        <v>68</v>
      </c>
      <c r="Q216">
        <v>78</v>
      </c>
      <c r="R216">
        <v>54</v>
      </c>
      <c r="S216">
        <v>65.55</v>
      </c>
      <c r="T216">
        <v>64</v>
      </c>
      <c r="U216" t="s">
        <v>23</v>
      </c>
      <c r="V216" s="3">
        <f t="shared" si="3"/>
        <v>147.55000000000001</v>
      </c>
    </row>
    <row r="217" spans="1:22" x14ac:dyDescent="0.3">
      <c r="A217">
        <v>6208609</v>
      </c>
      <c r="B217" t="s">
        <v>20</v>
      </c>
      <c r="C217">
        <v>42</v>
      </c>
      <c r="D217">
        <v>88</v>
      </c>
      <c r="E217" s="1">
        <v>0.490109565287148</v>
      </c>
      <c r="F217" s="1">
        <v>0.99564038959468903</v>
      </c>
      <c r="G217">
        <v>72</v>
      </c>
      <c r="H217">
        <v>62</v>
      </c>
      <c r="I217">
        <v>80</v>
      </c>
      <c r="J217">
        <v>66</v>
      </c>
      <c r="K217">
        <v>73</v>
      </c>
      <c r="L217">
        <v>82</v>
      </c>
      <c r="M217">
        <v>76</v>
      </c>
      <c r="N217">
        <v>85</v>
      </c>
      <c r="O217">
        <v>70</v>
      </c>
      <c r="P217">
        <v>81</v>
      </c>
      <c r="Q217">
        <v>64</v>
      </c>
      <c r="R217">
        <v>58</v>
      </c>
      <c r="S217">
        <v>72.174999999999997</v>
      </c>
      <c r="T217">
        <v>72</v>
      </c>
      <c r="U217" t="s">
        <v>25</v>
      </c>
      <c r="V217" s="3">
        <f t="shared" si="3"/>
        <v>160.17500000000001</v>
      </c>
    </row>
    <row r="218" spans="1:22" x14ac:dyDescent="0.3">
      <c r="A218">
        <v>7263577</v>
      </c>
      <c r="B218" t="s">
        <v>20</v>
      </c>
      <c r="C218">
        <v>42</v>
      </c>
      <c r="D218">
        <v>99</v>
      </c>
      <c r="E218" s="1">
        <v>0.90893436060747801</v>
      </c>
      <c r="F218" s="1">
        <v>0.96754584278421196</v>
      </c>
      <c r="G218">
        <v>78</v>
      </c>
      <c r="H218">
        <v>67</v>
      </c>
      <c r="I218">
        <v>72</v>
      </c>
      <c r="J218">
        <v>77</v>
      </c>
      <c r="K218">
        <v>86</v>
      </c>
      <c r="L218">
        <v>78</v>
      </c>
      <c r="M218">
        <v>87</v>
      </c>
      <c r="N218">
        <v>84</v>
      </c>
      <c r="O218">
        <v>76</v>
      </c>
      <c r="P218">
        <v>77</v>
      </c>
      <c r="Q218">
        <v>77</v>
      </c>
      <c r="R218">
        <v>81</v>
      </c>
      <c r="S218">
        <v>77.849999999999994</v>
      </c>
      <c r="T218">
        <v>76</v>
      </c>
      <c r="U218" t="s">
        <v>25</v>
      </c>
      <c r="V218" s="3">
        <f t="shared" si="3"/>
        <v>176.85</v>
      </c>
    </row>
    <row r="219" spans="1:22" x14ac:dyDescent="0.3">
      <c r="A219">
        <v>3453973</v>
      </c>
      <c r="B219" t="s">
        <v>20</v>
      </c>
      <c r="C219">
        <v>42</v>
      </c>
      <c r="D219">
        <v>118</v>
      </c>
      <c r="E219" s="1">
        <v>0.93700733487707999</v>
      </c>
      <c r="F219" s="1">
        <v>0.98772511969043697</v>
      </c>
      <c r="G219">
        <v>47</v>
      </c>
      <c r="H219">
        <v>40</v>
      </c>
      <c r="I219">
        <v>54</v>
      </c>
      <c r="J219">
        <v>43</v>
      </c>
      <c r="K219">
        <v>77</v>
      </c>
      <c r="L219">
        <v>79</v>
      </c>
      <c r="M219">
        <v>60</v>
      </c>
      <c r="N219">
        <v>51</v>
      </c>
      <c r="O219">
        <v>70</v>
      </c>
      <c r="P219">
        <v>56</v>
      </c>
      <c r="Q219">
        <v>72</v>
      </c>
      <c r="R219">
        <v>80</v>
      </c>
      <c r="S219">
        <v>59.274999999999999</v>
      </c>
      <c r="T219">
        <v>58</v>
      </c>
      <c r="U219" t="s">
        <v>24</v>
      </c>
      <c r="V219" s="3">
        <f t="shared" si="3"/>
        <v>177.27500000000001</v>
      </c>
    </row>
    <row r="220" spans="1:22" x14ac:dyDescent="0.3">
      <c r="A220">
        <v>3908959</v>
      </c>
      <c r="B220" t="s">
        <v>21</v>
      </c>
      <c r="C220">
        <v>42</v>
      </c>
      <c r="D220">
        <v>87</v>
      </c>
      <c r="E220" s="1">
        <v>0.49230173030004798</v>
      </c>
      <c r="F220" s="1">
        <v>0.92209443632646904</v>
      </c>
      <c r="G220">
        <v>65</v>
      </c>
      <c r="H220">
        <v>55</v>
      </c>
      <c r="I220">
        <v>41</v>
      </c>
      <c r="J220">
        <v>60</v>
      </c>
      <c r="K220">
        <v>68</v>
      </c>
      <c r="L220">
        <v>72</v>
      </c>
      <c r="M220">
        <v>61</v>
      </c>
      <c r="N220">
        <v>73</v>
      </c>
      <c r="O220">
        <v>67</v>
      </c>
      <c r="P220">
        <v>88</v>
      </c>
      <c r="Q220">
        <v>59</v>
      </c>
      <c r="R220">
        <v>76</v>
      </c>
      <c r="S220">
        <v>64.400000000000006</v>
      </c>
      <c r="T220">
        <v>63</v>
      </c>
      <c r="U220" t="s">
        <v>23</v>
      </c>
      <c r="V220" s="3">
        <f t="shared" si="3"/>
        <v>151.4</v>
      </c>
    </row>
    <row r="221" spans="1:22" x14ac:dyDescent="0.3">
      <c r="A221">
        <v>1070278</v>
      </c>
      <c r="B221" t="s">
        <v>20</v>
      </c>
      <c r="C221">
        <v>42</v>
      </c>
      <c r="D221">
        <v>91</v>
      </c>
      <c r="E221" s="1">
        <v>0.97009324006479902</v>
      </c>
      <c r="F221" s="1">
        <v>0.99538997376711202</v>
      </c>
      <c r="G221">
        <v>59</v>
      </c>
      <c r="H221">
        <v>61</v>
      </c>
      <c r="I221">
        <v>56</v>
      </c>
      <c r="J221">
        <v>58</v>
      </c>
      <c r="K221">
        <v>76</v>
      </c>
      <c r="L221">
        <v>56</v>
      </c>
      <c r="M221">
        <v>84</v>
      </c>
      <c r="N221">
        <v>75</v>
      </c>
      <c r="O221">
        <v>75</v>
      </c>
      <c r="P221">
        <v>77</v>
      </c>
      <c r="Q221">
        <v>80</v>
      </c>
      <c r="R221">
        <v>71</v>
      </c>
      <c r="S221">
        <v>67.95</v>
      </c>
      <c r="T221">
        <v>66</v>
      </c>
      <c r="U221" t="s">
        <v>23</v>
      </c>
      <c r="V221" s="3">
        <f t="shared" si="3"/>
        <v>158.94999999999999</v>
      </c>
    </row>
    <row r="222" spans="1:22" x14ac:dyDescent="0.3">
      <c r="A222">
        <v>86692</v>
      </c>
      <c r="B222" t="s">
        <v>20</v>
      </c>
      <c r="C222">
        <v>42</v>
      </c>
      <c r="D222">
        <v>114</v>
      </c>
      <c r="E222" s="1">
        <v>0.92102468530705905</v>
      </c>
      <c r="F222" s="1">
        <v>0.99303783591947803</v>
      </c>
      <c r="G222">
        <v>71</v>
      </c>
      <c r="H222">
        <v>75</v>
      </c>
      <c r="I222">
        <v>78</v>
      </c>
      <c r="J222">
        <v>83</v>
      </c>
      <c r="K222">
        <v>67</v>
      </c>
      <c r="L222">
        <v>90</v>
      </c>
      <c r="M222">
        <v>71</v>
      </c>
      <c r="N222">
        <v>68</v>
      </c>
      <c r="O222">
        <v>87</v>
      </c>
      <c r="P222">
        <v>77</v>
      </c>
      <c r="Q222">
        <v>79</v>
      </c>
      <c r="R222">
        <v>80</v>
      </c>
      <c r="S222">
        <v>77.125</v>
      </c>
      <c r="T222">
        <v>76</v>
      </c>
      <c r="U222" t="s">
        <v>25</v>
      </c>
      <c r="V222" s="3">
        <f t="shared" si="3"/>
        <v>191.125</v>
      </c>
    </row>
    <row r="223" spans="1:22" x14ac:dyDescent="0.3">
      <c r="A223">
        <v>2517405</v>
      </c>
      <c r="B223" t="s">
        <v>20</v>
      </c>
      <c r="C223">
        <v>42</v>
      </c>
      <c r="D223">
        <v>80</v>
      </c>
      <c r="E223" s="1">
        <v>0.92255915339269201</v>
      </c>
      <c r="F223" s="1">
        <v>0.81504151188433305</v>
      </c>
      <c r="G223">
        <v>57</v>
      </c>
      <c r="H223">
        <v>66</v>
      </c>
      <c r="I223">
        <v>42</v>
      </c>
      <c r="J223">
        <v>54</v>
      </c>
      <c r="K223">
        <v>83</v>
      </c>
      <c r="L223">
        <v>76</v>
      </c>
      <c r="M223">
        <v>48</v>
      </c>
      <c r="N223">
        <v>71</v>
      </c>
      <c r="O223">
        <v>70</v>
      </c>
      <c r="P223">
        <v>73</v>
      </c>
      <c r="Q223">
        <v>79</v>
      </c>
      <c r="R223">
        <v>66</v>
      </c>
      <c r="S223">
        <v>64.349999999999994</v>
      </c>
      <c r="T223">
        <v>63</v>
      </c>
      <c r="U223" t="s">
        <v>23</v>
      </c>
      <c r="V223" s="3">
        <f t="shared" si="3"/>
        <v>144.35</v>
      </c>
    </row>
    <row r="224" spans="1:22" x14ac:dyDescent="0.3">
      <c r="A224">
        <v>6806199</v>
      </c>
      <c r="B224" t="s">
        <v>20</v>
      </c>
      <c r="C224">
        <v>42</v>
      </c>
      <c r="D224">
        <v>110</v>
      </c>
      <c r="E224" s="1">
        <v>0.86376238800956395</v>
      </c>
      <c r="F224" s="1">
        <v>0.99772740366011303</v>
      </c>
      <c r="G224">
        <v>47</v>
      </c>
      <c r="H224">
        <v>48</v>
      </c>
      <c r="I224">
        <v>49</v>
      </c>
      <c r="J224">
        <v>52</v>
      </c>
      <c r="K224">
        <v>83</v>
      </c>
      <c r="L224">
        <v>89</v>
      </c>
      <c r="M224">
        <v>63</v>
      </c>
      <c r="N224">
        <v>76</v>
      </c>
      <c r="O224">
        <v>79</v>
      </c>
      <c r="P224">
        <v>74</v>
      </c>
      <c r="Q224">
        <v>65</v>
      </c>
      <c r="R224">
        <v>82</v>
      </c>
      <c r="S224">
        <v>65.424999999999997</v>
      </c>
      <c r="T224">
        <v>64</v>
      </c>
      <c r="U224" t="s">
        <v>23</v>
      </c>
      <c r="V224" s="3">
        <f t="shared" si="3"/>
        <v>175.42500000000001</v>
      </c>
    </row>
    <row r="225" spans="1:22" x14ac:dyDescent="0.3">
      <c r="A225">
        <v>4110882</v>
      </c>
      <c r="B225" t="s">
        <v>20</v>
      </c>
      <c r="C225">
        <v>42</v>
      </c>
      <c r="D225">
        <v>96</v>
      </c>
      <c r="E225" s="1">
        <v>0.58498482266852103</v>
      </c>
      <c r="F225" s="1">
        <v>0.97410876730540197</v>
      </c>
      <c r="G225">
        <v>32</v>
      </c>
      <c r="H225">
        <v>56</v>
      </c>
      <c r="I225">
        <v>42</v>
      </c>
      <c r="J225">
        <v>39</v>
      </c>
      <c r="K225">
        <v>83</v>
      </c>
      <c r="L225">
        <v>70</v>
      </c>
      <c r="M225">
        <v>61</v>
      </c>
      <c r="N225">
        <v>75</v>
      </c>
      <c r="O225">
        <v>62</v>
      </c>
      <c r="P225">
        <v>68</v>
      </c>
      <c r="Q225">
        <v>70</v>
      </c>
      <c r="R225">
        <v>74</v>
      </c>
      <c r="S225">
        <v>59.125</v>
      </c>
      <c r="T225">
        <v>58</v>
      </c>
      <c r="U225" t="s">
        <v>24</v>
      </c>
      <c r="V225" s="3">
        <f t="shared" si="3"/>
        <v>155.125</v>
      </c>
    </row>
    <row r="226" spans="1:22" x14ac:dyDescent="0.3">
      <c r="A226">
        <v>3599810</v>
      </c>
      <c r="B226" t="s">
        <v>22</v>
      </c>
      <c r="C226">
        <v>42</v>
      </c>
      <c r="D226">
        <v>73</v>
      </c>
      <c r="E226" s="1">
        <v>0.92031024572307096</v>
      </c>
      <c r="F226" s="1">
        <v>0.97953914484321403</v>
      </c>
      <c r="G226">
        <v>64</v>
      </c>
      <c r="H226">
        <v>58</v>
      </c>
      <c r="I226">
        <v>63</v>
      </c>
      <c r="J226">
        <v>58</v>
      </c>
      <c r="K226">
        <v>69</v>
      </c>
      <c r="L226">
        <v>70</v>
      </c>
      <c r="M226">
        <v>91</v>
      </c>
      <c r="N226">
        <v>86</v>
      </c>
      <c r="O226">
        <v>84</v>
      </c>
      <c r="P226">
        <v>55</v>
      </c>
      <c r="Q226">
        <v>86</v>
      </c>
      <c r="R226">
        <v>62</v>
      </c>
      <c r="S226">
        <v>69.525000000000006</v>
      </c>
      <c r="T226">
        <v>68</v>
      </c>
      <c r="U226" t="s">
        <v>23</v>
      </c>
      <c r="V226" s="3">
        <f t="shared" si="3"/>
        <v>142.52500000000001</v>
      </c>
    </row>
    <row r="227" spans="1:22" x14ac:dyDescent="0.3">
      <c r="A227">
        <v>9523571</v>
      </c>
      <c r="B227" t="s">
        <v>21</v>
      </c>
      <c r="C227">
        <v>42</v>
      </c>
      <c r="D227">
        <v>94</v>
      </c>
      <c r="E227" s="1">
        <v>0.87678491204477504</v>
      </c>
      <c r="F227" s="1">
        <v>0.994498621096499</v>
      </c>
      <c r="G227">
        <v>73</v>
      </c>
      <c r="H227">
        <v>62</v>
      </c>
      <c r="I227">
        <v>74</v>
      </c>
      <c r="J227">
        <v>75</v>
      </c>
      <c r="K227">
        <v>72</v>
      </c>
      <c r="L227">
        <v>70</v>
      </c>
      <c r="M227">
        <v>85</v>
      </c>
      <c r="N227">
        <v>70</v>
      </c>
      <c r="O227">
        <v>88</v>
      </c>
      <c r="P227">
        <v>66</v>
      </c>
      <c r="Q227">
        <v>92</v>
      </c>
      <c r="R227">
        <v>74</v>
      </c>
      <c r="S227">
        <v>74.674999999999997</v>
      </c>
      <c r="T227">
        <v>73</v>
      </c>
      <c r="U227" t="s">
        <v>25</v>
      </c>
      <c r="V227" s="3">
        <f t="shared" si="3"/>
        <v>168.67500000000001</v>
      </c>
    </row>
    <row r="228" spans="1:22" x14ac:dyDescent="0.3">
      <c r="A228">
        <v>3785559</v>
      </c>
      <c r="B228" t="s">
        <v>21</v>
      </c>
      <c r="C228">
        <v>42</v>
      </c>
      <c r="D228">
        <v>116</v>
      </c>
      <c r="E228" s="1">
        <v>0.75833491857794799</v>
      </c>
      <c r="F228" s="1">
        <v>0.99866322003187402</v>
      </c>
      <c r="G228">
        <v>74</v>
      </c>
      <c r="H228">
        <v>64</v>
      </c>
      <c r="I228">
        <v>69</v>
      </c>
      <c r="J228">
        <v>63</v>
      </c>
      <c r="K228">
        <v>84</v>
      </c>
      <c r="L228">
        <v>94</v>
      </c>
      <c r="M228">
        <v>81</v>
      </c>
      <c r="N228">
        <v>71</v>
      </c>
      <c r="O228">
        <v>89</v>
      </c>
      <c r="P228">
        <v>79</v>
      </c>
      <c r="Q228">
        <v>85</v>
      </c>
      <c r="R228">
        <v>95</v>
      </c>
      <c r="S228">
        <v>77.849999999999994</v>
      </c>
      <c r="T228">
        <v>76</v>
      </c>
      <c r="U228" t="s">
        <v>25</v>
      </c>
      <c r="V228" s="3">
        <f t="shared" si="3"/>
        <v>193.85</v>
      </c>
    </row>
    <row r="229" spans="1:22" x14ac:dyDescent="0.3">
      <c r="A229">
        <v>2097896</v>
      </c>
      <c r="B229" t="s">
        <v>21</v>
      </c>
      <c r="C229">
        <v>42</v>
      </c>
      <c r="D229">
        <v>104</v>
      </c>
      <c r="E229" s="1">
        <v>0.82419386430094599</v>
      </c>
      <c r="F229" s="1">
        <v>0.998442292437417</v>
      </c>
      <c r="G229">
        <v>75</v>
      </c>
      <c r="H229">
        <v>77</v>
      </c>
      <c r="I229">
        <v>67</v>
      </c>
      <c r="J229">
        <v>71</v>
      </c>
      <c r="K229">
        <v>75</v>
      </c>
      <c r="L229">
        <v>90</v>
      </c>
      <c r="M229">
        <v>77</v>
      </c>
      <c r="N229">
        <v>88</v>
      </c>
      <c r="O229">
        <v>75</v>
      </c>
      <c r="P229">
        <v>71</v>
      </c>
      <c r="Q229">
        <v>68</v>
      </c>
      <c r="R229">
        <v>81</v>
      </c>
      <c r="S229">
        <v>75.875</v>
      </c>
      <c r="T229">
        <v>74</v>
      </c>
      <c r="U229" t="s">
        <v>25</v>
      </c>
      <c r="V229" s="3">
        <f t="shared" si="3"/>
        <v>179.875</v>
      </c>
    </row>
    <row r="230" spans="1:22" x14ac:dyDescent="0.3">
      <c r="A230">
        <v>9894841</v>
      </c>
      <c r="B230" t="s">
        <v>22</v>
      </c>
      <c r="C230">
        <v>43</v>
      </c>
      <c r="D230">
        <v>83</v>
      </c>
      <c r="E230" s="1">
        <v>0.85656031217054396</v>
      </c>
      <c r="F230" s="1">
        <v>0.988761476571417</v>
      </c>
      <c r="G230">
        <v>62</v>
      </c>
      <c r="H230">
        <v>59</v>
      </c>
      <c r="I230">
        <v>64</v>
      </c>
      <c r="J230">
        <v>50</v>
      </c>
      <c r="K230">
        <v>92</v>
      </c>
      <c r="L230">
        <v>80</v>
      </c>
      <c r="M230">
        <v>79</v>
      </c>
      <c r="N230">
        <v>76</v>
      </c>
      <c r="O230">
        <v>72</v>
      </c>
      <c r="P230">
        <v>58</v>
      </c>
      <c r="Q230">
        <v>75</v>
      </c>
      <c r="R230">
        <v>68</v>
      </c>
      <c r="S230">
        <v>68.5</v>
      </c>
      <c r="T230">
        <v>67</v>
      </c>
      <c r="U230" t="s">
        <v>23</v>
      </c>
      <c r="V230" s="3">
        <f t="shared" si="3"/>
        <v>151.5</v>
      </c>
    </row>
    <row r="231" spans="1:22" x14ac:dyDescent="0.3">
      <c r="A231">
        <v>8908547</v>
      </c>
      <c r="B231" t="s">
        <v>20</v>
      </c>
      <c r="C231">
        <v>43</v>
      </c>
      <c r="D231">
        <v>98</v>
      </c>
      <c r="E231" s="1">
        <v>0.76816414335636696</v>
      </c>
      <c r="F231" s="1">
        <v>0.91485497646580505</v>
      </c>
      <c r="G231">
        <v>73</v>
      </c>
      <c r="H231">
        <v>74</v>
      </c>
      <c r="I231">
        <v>76</v>
      </c>
      <c r="J231">
        <v>61</v>
      </c>
      <c r="K231">
        <v>75</v>
      </c>
      <c r="L231">
        <v>64</v>
      </c>
      <c r="M231">
        <v>77</v>
      </c>
      <c r="N231">
        <v>64</v>
      </c>
      <c r="O231">
        <v>70</v>
      </c>
      <c r="P231">
        <v>84</v>
      </c>
      <c r="Q231">
        <v>75</v>
      </c>
      <c r="R231">
        <v>77</v>
      </c>
      <c r="S231">
        <v>72.349999999999994</v>
      </c>
      <c r="T231">
        <v>72</v>
      </c>
      <c r="U231" t="s">
        <v>25</v>
      </c>
      <c r="V231" s="3">
        <f t="shared" si="3"/>
        <v>170.35</v>
      </c>
    </row>
    <row r="232" spans="1:22" x14ac:dyDescent="0.3">
      <c r="A232">
        <v>2984261</v>
      </c>
      <c r="B232" t="s">
        <v>20</v>
      </c>
      <c r="C232">
        <v>43</v>
      </c>
      <c r="D232">
        <v>86</v>
      </c>
      <c r="E232" s="1">
        <v>0.93995388756601805</v>
      </c>
      <c r="F232" s="1">
        <v>0.97120810847854999</v>
      </c>
      <c r="G232">
        <v>51</v>
      </c>
      <c r="H232">
        <v>46</v>
      </c>
      <c r="I232">
        <v>62</v>
      </c>
      <c r="J232">
        <v>46</v>
      </c>
      <c r="K232">
        <v>77</v>
      </c>
      <c r="L232">
        <v>63</v>
      </c>
      <c r="M232">
        <v>74</v>
      </c>
      <c r="N232">
        <v>70</v>
      </c>
      <c r="O232">
        <v>57</v>
      </c>
      <c r="P232">
        <v>73</v>
      </c>
      <c r="Q232">
        <v>63</v>
      </c>
      <c r="R232">
        <v>76</v>
      </c>
      <c r="S232">
        <v>61.975000000000001</v>
      </c>
      <c r="T232">
        <v>62</v>
      </c>
      <c r="U232" t="s">
        <v>23</v>
      </c>
      <c r="V232" s="3">
        <f t="shared" si="3"/>
        <v>147.97499999999999</v>
      </c>
    </row>
    <row r="233" spans="1:22" x14ac:dyDescent="0.3">
      <c r="A233">
        <v>9018075</v>
      </c>
      <c r="B233" t="s">
        <v>20</v>
      </c>
      <c r="C233">
        <v>43</v>
      </c>
      <c r="D233">
        <v>115</v>
      </c>
      <c r="E233" s="1">
        <v>0.82345232379640498</v>
      </c>
      <c r="F233" s="1">
        <v>0.99351579671694201</v>
      </c>
      <c r="G233">
        <v>60</v>
      </c>
      <c r="H233">
        <v>71</v>
      </c>
      <c r="I233">
        <v>76</v>
      </c>
      <c r="J233">
        <v>57</v>
      </c>
      <c r="K233">
        <v>85</v>
      </c>
      <c r="L233">
        <v>76</v>
      </c>
      <c r="M233">
        <v>75</v>
      </c>
      <c r="N233">
        <v>82</v>
      </c>
      <c r="O233">
        <v>79</v>
      </c>
      <c r="P233">
        <v>85</v>
      </c>
      <c r="Q233">
        <v>82</v>
      </c>
      <c r="R233">
        <v>80</v>
      </c>
      <c r="S233">
        <v>74.7</v>
      </c>
      <c r="T233">
        <v>73</v>
      </c>
      <c r="U233" t="s">
        <v>25</v>
      </c>
      <c r="V233" s="3">
        <f t="shared" si="3"/>
        <v>189.7</v>
      </c>
    </row>
    <row r="234" spans="1:22" x14ac:dyDescent="0.3">
      <c r="A234">
        <v>7775802</v>
      </c>
      <c r="B234" t="s">
        <v>21</v>
      </c>
      <c r="C234">
        <v>43</v>
      </c>
      <c r="D234">
        <v>74</v>
      </c>
      <c r="E234" s="1">
        <v>0.95726574879039905</v>
      </c>
      <c r="F234" s="1">
        <v>0.99526306515723695</v>
      </c>
      <c r="G234">
        <v>75</v>
      </c>
      <c r="H234">
        <v>73</v>
      </c>
      <c r="I234">
        <v>63</v>
      </c>
      <c r="J234">
        <v>69</v>
      </c>
      <c r="K234">
        <v>77</v>
      </c>
      <c r="L234">
        <v>58</v>
      </c>
      <c r="M234">
        <v>63</v>
      </c>
      <c r="N234">
        <v>82</v>
      </c>
      <c r="O234">
        <v>53</v>
      </c>
      <c r="P234">
        <v>79</v>
      </c>
      <c r="Q234">
        <v>56</v>
      </c>
      <c r="R234">
        <v>75</v>
      </c>
      <c r="S234">
        <v>68.724999999999994</v>
      </c>
      <c r="T234">
        <v>67</v>
      </c>
      <c r="U234" t="s">
        <v>23</v>
      </c>
      <c r="V234" s="3">
        <f t="shared" si="3"/>
        <v>142.72499999999999</v>
      </c>
    </row>
    <row r="235" spans="1:22" x14ac:dyDescent="0.3">
      <c r="A235">
        <v>5982444</v>
      </c>
      <c r="B235" t="s">
        <v>20</v>
      </c>
      <c r="C235">
        <v>43</v>
      </c>
      <c r="D235">
        <v>118</v>
      </c>
      <c r="E235" s="1">
        <v>0.85484841108272802</v>
      </c>
      <c r="F235" s="1">
        <v>0.99537969956475203</v>
      </c>
      <c r="G235">
        <v>57</v>
      </c>
      <c r="H235">
        <v>53</v>
      </c>
      <c r="I235">
        <v>62</v>
      </c>
      <c r="J235">
        <v>60</v>
      </c>
      <c r="K235">
        <v>72</v>
      </c>
      <c r="L235">
        <v>70</v>
      </c>
      <c r="M235">
        <v>86</v>
      </c>
      <c r="N235">
        <v>75</v>
      </c>
      <c r="O235">
        <v>68</v>
      </c>
      <c r="P235">
        <v>71</v>
      </c>
      <c r="Q235">
        <v>70</v>
      </c>
      <c r="R235">
        <v>66</v>
      </c>
      <c r="S235">
        <v>66.55</v>
      </c>
      <c r="T235">
        <v>65</v>
      </c>
      <c r="U235" t="s">
        <v>23</v>
      </c>
      <c r="V235" s="3">
        <f t="shared" si="3"/>
        <v>184.55</v>
      </c>
    </row>
    <row r="236" spans="1:22" x14ac:dyDescent="0.3">
      <c r="A236">
        <v>6585247</v>
      </c>
      <c r="B236" t="s">
        <v>20</v>
      </c>
      <c r="C236">
        <v>43</v>
      </c>
      <c r="D236">
        <v>108</v>
      </c>
      <c r="E236" s="1">
        <v>0.93590037322698105</v>
      </c>
      <c r="F236" s="1">
        <v>0.991381410012385</v>
      </c>
      <c r="G236">
        <v>65</v>
      </c>
      <c r="H236">
        <v>73</v>
      </c>
      <c r="I236">
        <v>74</v>
      </c>
      <c r="J236">
        <v>72</v>
      </c>
      <c r="K236">
        <v>84</v>
      </c>
      <c r="L236">
        <v>89</v>
      </c>
      <c r="M236">
        <v>70</v>
      </c>
      <c r="N236">
        <v>86</v>
      </c>
      <c r="O236">
        <v>83</v>
      </c>
      <c r="P236">
        <v>79</v>
      </c>
      <c r="Q236">
        <v>79</v>
      </c>
      <c r="R236">
        <v>82</v>
      </c>
      <c r="S236">
        <v>77.3</v>
      </c>
      <c r="T236">
        <v>76</v>
      </c>
      <c r="U236" t="s">
        <v>25</v>
      </c>
      <c r="V236" s="3">
        <f t="shared" si="3"/>
        <v>185.3</v>
      </c>
    </row>
    <row r="237" spans="1:22" x14ac:dyDescent="0.3">
      <c r="A237">
        <v>3904895</v>
      </c>
      <c r="B237" t="s">
        <v>20</v>
      </c>
      <c r="C237">
        <v>43</v>
      </c>
      <c r="D237">
        <v>87</v>
      </c>
      <c r="E237" s="1">
        <v>0.663102158025352</v>
      </c>
      <c r="F237" s="1">
        <v>0.97211055989972495</v>
      </c>
      <c r="G237">
        <v>83</v>
      </c>
      <c r="H237">
        <v>87</v>
      </c>
      <c r="I237">
        <v>83</v>
      </c>
      <c r="J237">
        <v>88</v>
      </c>
      <c r="K237">
        <v>93</v>
      </c>
      <c r="L237">
        <v>84</v>
      </c>
      <c r="M237">
        <v>86</v>
      </c>
      <c r="N237">
        <v>85</v>
      </c>
      <c r="O237">
        <v>83</v>
      </c>
      <c r="P237">
        <v>84</v>
      </c>
      <c r="Q237">
        <v>88</v>
      </c>
      <c r="R237">
        <v>83</v>
      </c>
      <c r="S237">
        <v>85.55</v>
      </c>
      <c r="T237">
        <v>84</v>
      </c>
      <c r="U237" t="s">
        <v>25</v>
      </c>
      <c r="V237" s="3">
        <f t="shared" si="3"/>
        <v>172.55</v>
      </c>
    </row>
    <row r="238" spans="1:22" x14ac:dyDescent="0.3">
      <c r="A238">
        <v>6595665</v>
      </c>
      <c r="B238" t="s">
        <v>22</v>
      </c>
      <c r="C238">
        <v>43</v>
      </c>
      <c r="D238">
        <v>77</v>
      </c>
      <c r="E238" s="1">
        <v>0.46647192653237102</v>
      </c>
      <c r="F238" s="1">
        <v>0.97153907910561998</v>
      </c>
      <c r="G238">
        <v>50</v>
      </c>
      <c r="H238">
        <v>51</v>
      </c>
      <c r="I238">
        <v>67</v>
      </c>
      <c r="J238">
        <v>48</v>
      </c>
      <c r="K238">
        <v>75</v>
      </c>
      <c r="L238">
        <v>68</v>
      </c>
      <c r="M238">
        <v>66</v>
      </c>
      <c r="N238">
        <v>69</v>
      </c>
      <c r="O238">
        <v>71</v>
      </c>
      <c r="P238">
        <v>52</v>
      </c>
      <c r="Q238">
        <v>71</v>
      </c>
      <c r="R238">
        <v>65</v>
      </c>
      <c r="S238">
        <v>61.875</v>
      </c>
      <c r="T238">
        <v>62</v>
      </c>
      <c r="U238" t="s">
        <v>23</v>
      </c>
      <c r="V238" s="3">
        <f t="shared" si="3"/>
        <v>138.875</v>
      </c>
    </row>
    <row r="239" spans="1:22" x14ac:dyDescent="0.3">
      <c r="A239">
        <v>5015631</v>
      </c>
      <c r="B239" t="s">
        <v>22</v>
      </c>
      <c r="C239">
        <v>43</v>
      </c>
      <c r="D239">
        <v>113</v>
      </c>
      <c r="E239" s="1">
        <v>0.90779311785717698</v>
      </c>
      <c r="F239" s="1">
        <v>0.99596405025359702</v>
      </c>
      <c r="G239">
        <v>62</v>
      </c>
      <c r="H239">
        <v>60</v>
      </c>
      <c r="I239">
        <v>49</v>
      </c>
      <c r="J239">
        <v>75</v>
      </c>
      <c r="K239">
        <v>82</v>
      </c>
      <c r="L239">
        <v>79</v>
      </c>
      <c r="M239">
        <v>72</v>
      </c>
      <c r="N239">
        <v>63</v>
      </c>
      <c r="O239">
        <v>87</v>
      </c>
      <c r="P239">
        <v>83</v>
      </c>
      <c r="Q239">
        <v>82</v>
      </c>
      <c r="R239">
        <v>76</v>
      </c>
      <c r="S239">
        <v>71.400000000000006</v>
      </c>
      <c r="T239">
        <v>71</v>
      </c>
      <c r="U239" t="s">
        <v>25</v>
      </c>
      <c r="V239" s="3">
        <f t="shared" si="3"/>
        <v>184.4</v>
      </c>
    </row>
    <row r="240" spans="1:22" x14ac:dyDescent="0.3">
      <c r="A240">
        <v>8559184</v>
      </c>
      <c r="B240" t="s">
        <v>21</v>
      </c>
      <c r="C240">
        <v>43</v>
      </c>
      <c r="D240">
        <v>107</v>
      </c>
      <c r="E240" s="1">
        <v>0.89802795211844699</v>
      </c>
      <c r="F240" s="1">
        <v>0.99634675831744801</v>
      </c>
      <c r="G240">
        <v>71</v>
      </c>
      <c r="H240">
        <v>66</v>
      </c>
      <c r="I240">
        <v>73</v>
      </c>
      <c r="J240">
        <v>86</v>
      </c>
      <c r="K240">
        <v>82</v>
      </c>
      <c r="L240">
        <v>77</v>
      </c>
      <c r="M240">
        <v>80</v>
      </c>
      <c r="N240">
        <v>84</v>
      </c>
      <c r="O240">
        <v>80</v>
      </c>
      <c r="P240">
        <v>78</v>
      </c>
      <c r="Q240">
        <v>87</v>
      </c>
      <c r="R240">
        <v>59</v>
      </c>
      <c r="S240">
        <v>76.625</v>
      </c>
      <c r="T240">
        <v>75</v>
      </c>
      <c r="U240" t="s">
        <v>25</v>
      </c>
      <c r="V240" s="3">
        <f t="shared" si="3"/>
        <v>183.625</v>
      </c>
    </row>
    <row r="241" spans="1:22" x14ac:dyDescent="0.3">
      <c r="A241">
        <v>8928491</v>
      </c>
      <c r="B241" t="s">
        <v>20</v>
      </c>
      <c r="C241">
        <v>43</v>
      </c>
      <c r="D241">
        <v>92</v>
      </c>
      <c r="E241" s="1">
        <v>0.74343684339401095</v>
      </c>
      <c r="F241" s="1">
        <v>0.96552954331799001</v>
      </c>
      <c r="G241">
        <v>58</v>
      </c>
      <c r="H241">
        <v>68</v>
      </c>
      <c r="I241">
        <v>54</v>
      </c>
      <c r="J241">
        <v>75</v>
      </c>
      <c r="K241">
        <v>78</v>
      </c>
      <c r="L241">
        <v>73</v>
      </c>
      <c r="M241">
        <v>78</v>
      </c>
      <c r="N241">
        <v>59</v>
      </c>
      <c r="O241">
        <v>87</v>
      </c>
      <c r="P241">
        <v>75</v>
      </c>
      <c r="Q241">
        <v>61</v>
      </c>
      <c r="R241">
        <v>69</v>
      </c>
      <c r="S241">
        <v>69</v>
      </c>
      <c r="T241">
        <v>67</v>
      </c>
      <c r="U241" t="s">
        <v>23</v>
      </c>
      <c r="V241" s="3">
        <f t="shared" si="3"/>
        <v>161</v>
      </c>
    </row>
    <row r="242" spans="1:22" x14ac:dyDescent="0.3">
      <c r="A242">
        <v>3429277</v>
      </c>
      <c r="B242" t="s">
        <v>21</v>
      </c>
      <c r="C242">
        <v>43</v>
      </c>
      <c r="D242">
        <v>86</v>
      </c>
      <c r="E242" s="1">
        <v>0.81142963455497896</v>
      </c>
      <c r="F242" s="1">
        <v>0.99810090081255798</v>
      </c>
      <c r="G242">
        <v>83</v>
      </c>
      <c r="H242">
        <v>63</v>
      </c>
      <c r="I242">
        <v>69</v>
      </c>
      <c r="J242">
        <v>60</v>
      </c>
      <c r="K242">
        <v>88</v>
      </c>
      <c r="L242">
        <v>88</v>
      </c>
      <c r="M242">
        <v>78</v>
      </c>
      <c r="N242">
        <v>59</v>
      </c>
      <c r="O242">
        <v>65</v>
      </c>
      <c r="P242">
        <v>64</v>
      </c>
      <c r="Q242">
        <v>85</v>
      </c>
      <c r="R242">
        <v>77</v>
      </c>
      <c r="S242">
        <v>72.8</v>
      </c>
      <c r="T242">
        <v>72</v>
      </c>
      <c r="U242" t="s">
        <v>25</v>
      </c>
      <c r="V242" s="3">
        <f t="shared" si="3"/>
        <v>158.80000000000001</v>
      </c>
    </row>
    <row r="243" spans="1:22" x14ac:dyDescent="0.3">
      <c r="A243">
        <v>1980060</v>
      </c>
      <c r="B243" t="s">
        <v>21</v>
      </c>
      <c r="C243">
        <v>43</v>
      </c>
      <c r="D243">
        <v>103</v>
      </c>
      <c r="E243" s="1">
        <v>0.31283854704791297</v>
      </c>
      <c r="F243" s="1">
        <v>0.99723072132695101</v>
      </c>
      <c r="G243">
        <v>72</v>
      </c>
      <c r="H243">
        <v>72</v>
      </c>
      <c r="I243">
        <v>72</v>
      </c>
      <c r="J243">
        <v>69</v>
      </c>
      <c r="K243">
        <v>83</v>
      </c>
      <c r="L243">
        <v>64</v>
      </c>
      <c r="M243">
        <v>71</v>
      </c>
      <c r="N243">
        <v>86</v>
      </c>
      <c r="O243">
        <v>82</v>
      </c>
      <c r="P243">
        <v>75</v>
      </c>
      <c r="Q243">
        <v>86</v>
      </c>
      <c r="R243">
        <v>70</v>
      </c>
      <c r="S243">
        <v>74.775000000000006</v>
      </c>
      <c r="T243">
        <v>73</v>
      </c>
      <c r="U243" t="s">
        <v>25</v>
      </c>
      <c r="V243" s="3">
        <f t="shared" si="3"/>
        <v>177.77500000000001</v>
      </c>
    </row>
    <row r="244" spans="1:22" x14ac:dyDescent="0.3">
      <c r="A244">
        <v>1125978</v>
      </c>
      <c r="B244" t="s">
        <v>20</v>
      </c>
      <c r="C244">
        <v>43</v>
      </c>
      <c r="D244">
        <v>83</v>
      </c>
      <c r="E244" s="1">
        <v>0.87392028086742801</v>
      </c>
      <c r="F244" s="1">
        <v>0.982504566546056</v>
      </c>
      <c r="G244">
        <v>69</v>
      </c>
      <c r="H244">
        <v>48</v>
      </c>
      <c r="I244">
        <v>41</v>
      </c>
      <c r="J244">
        <v>48</v>
      </c>
      <c r="K244">
        <v>69</v>
      </c>
      <c r="L244">
        <v>69</v>
      </c>
      <c r="M244">
        <v>78</v>
      </c>
      <c r="N244">
        <v>83</v>
      </c>
      <c r="O244">
        <v>77</v>
      </c>
      <c r="P244">
        <v>79</v>
      </c>
      <c r="Q244">
        <v>87</v>
      </c>
      <c r="R244">
        <v>59</v>
      </c>
      <c r="S244">
        <v>65.674999999999997</v>
      </c>
      <c r="T244">
        <v>64</v>
      </c>
      <c r="U244" t="s">
        <v>23</v>
      </c>
      <c r="V244" s="3">
        <f t="shared" si="3"/>
        <v>148.67500000000001</v>
      </c>
    </row>
    <row r="245" spans="1:22" x14ac:dyDescent="0.3">
      <c r="A245">
        <v>6129782</v>
      </c>
      <c r="B245" t="s">
        <v>21</v>
      </c>
      <c r="C245">
        <v>43</v>
      </c>
      <c r="D245">
        <v>88</v>
      </c>
      <c r="E245" s="1">
        <v>0.73090943035308498</v>
      </c>
      <c r="F245" s="1">
        <v>0.96809145754695902</v>
      </c>
      <c r="G245">
        <v>73</v>
      </c>
      <c r="H245">
        <v>77</v>
      </c>
      <c r="I245">
        <v>80</v>
      </c>
      <c r="J245">
        <v>66</v>
      </c>
      <c r="K245">
        <v>77</v>
      </c>
      <c r="L245">
        <v>79</v>
      </c>
      <c r="M245">
        <v>87</v>
      </c>
      <c r="N245">
        <v>72</v>
      </c>
      <c r="O245">
        <v>65</v>
      </c>
      <c r="P245">
        <v>79</v>
      </c>
      <c r="Q245">
        <v>71</v>
      </c>
      <c r="R245">
        <v>84</v>
      </c>
      <c r="S245">
        <v>75.650000000000006</v>
      </c>
      <c r="T245">
        <v>74</v>
      </c>
      <c r="U245" t="s">
        <v>25</v>
      </c>
      <c r="V245" s="3">
        <f t="shared" si="3"/>
        <v>163.65</v>
      </c>
    </row>
    <row r="246" spans="1:22" x14ac:dyDescent="0.3">
      <c r="A246">
        <v>8884540</v>
      </c>
      <c r="B246" t="s">
        <v>21</v>
      </c>
      <c r="C246">
        <v>43</v>
      </c>
      <c r="D246">
        <v>95</v>
      </c>
      <c r="E246" s="1">
        <v>0.81118222289114195</v>
      </c>
      <c r="F246" s="1">
        <v>0.98178251859937804</v>
      </c>
      <c r="G246">
        <v>65</v>
      </c>
      <c r="H246">
        <v>59</v>
      </c>
      <c r="I246">
        <v>52</v>
      </c>
      <c r="J246">
        <v>46</v>
      </c>
      <c r="K246">
        <v>67</v>
      </c>
      <c r="L246">
        <v>67</v>
      </c>
      <c r="M246">
        <v>68</v>
      </c>
      <c r="N246">
        <v>65</v>
      </c>
      <c r="O246">
        <v>77</v>
      </c>
      <c r="P246">
        <v>70</v>
      </c>
      <c r="Q246">
        <v>83</v>
      </c>
      <c r="R246">
        <v>76</v>
      </c>
      <c r="S246">
        <v>65.174999999999997</v>
      </c>
      <c r="T246">
        <v>64</v>
      </c>
      <c r="U246" t="s">
        <v>23</v>
      </c>
      <c r="V246" s="3">
        <f t="shared" si="3"/>
        <v>160.17500000000001</v>
      </c>
    </row>
    <row r="247" spans="1:22" x14ac:dyDescent="0.3">
      <c r="A247">
        <v>7684452</v>
      </c>
      <c r="B247" t="s">
        <v>20</v>
      </c>
      <c r="C247">
        <v>44</v>
      </c>
      <c r="D247">
        <v>82</v>
      </c>
      <c r="E247" s="1">
        <v>0.78309698779021197</v>
      </c>
      <c r="F247" s="1">
        <v>0.99641549571771804</v>
      </c>
      <c r="G247">
        <v>77</v>
      </c>
      <c r="H247">
        <v>75</v>
      </c>
      <c r="I247">
        <v>81</v>
      </c>
      <c r="J247">
        <v>84</v>
      </c>
      <c r="K247">
        <v>69</v>
      </c>
      <c r="L247">
        <v>79</v>
      </c>
      <c r="M247">
        <v>90</v>
      </c>
      <c r="N247">
        <v>67</v>
      </c>
      <c r="O247">
        <v>87</v>
      </c>
      <c r="P247">
        <v>80</v>
      </c>
      <c r="Q247">
        <v>77</v>
      </c>
      <c r="R247">
        <v>90</v>
      </c>
      <c r="S247">
        <v>79.625</v>
      </c>
      <c r="T247">
        <v>78</v>
      </c>
      <c r="U247" t="s">
        <v>25</v>
      </c>
      <c r="V247" s="3">
        <f t="shared" si="3"/>
        <v>161.625</v>
      </c>
    </row>
    <row r="248" spans="1:22" x14ac:dyDescent="0.3">
      <c r="A248">
        <v>4506162</v>
      </c>
      <c r="B248" t="s">
        <v>22</v>
      </c>
      <c r="C248">
        <v>44</v>
      </c>
      <c r="D248">
        <v>81</v>
      </c>
      <c r="E248" s="1">
        <v>0.65906082179876202</v>
      </c>
      <c r="F248" s="1">
        <v>0.93083827223841198</v>
      </c>
      <c r="G248">
        <v>67</v>
      </c>
      <c r="H248">
        <v>65</v>
      </c>
      <c r="I248">
        <v>54</v>
      </c>
      <c r="J248">
        <v>64</v>
      </c>
      <c r="K248">
        <v>87</v>
      </c>
      <c r="L248">
        <v>68</v>
      </c>
      <c r="M248">
        <v>77</v>
      </c>
      <c r="N248">
        <v>83</v>
      </c>
      <c r="O248">
        <v>84</v>
      </c>
      <c r="P248">
        <v>90</v>
      </c>
      <c r="Q248">
        <v>81</v>
      </c>
      <c r="R248">
        <v>89</v>
      </c>
      <c r="S248">
        <v>74.424999999999997</v>
      </c>
      <c r="T248">
        <v>73</v>
      </c>
      <c r="U248" t="s">
        <v>25</v>
      </c>
      <c r="V248" s="3">
        <f t="shared" si="3"/>
        <v>155.42500000000001</v>
      </c>
    </row>
    <row r="249" spans="1:22" x14ac:dyDescent="0.3">
      <c r="A249">
        <v>670956</v>
      </c>
      <c r="B249" t="s">
        <v>20</v>
      </c>
      <c r="C249">
        <v>44</v>
      </c>
      <c r="D249">
        <v>74</v>
      </c>
      <c r="E249" s="1">
        <v>0.72448787561037598</v>
      </c>
      <c r="F249" s="1">
        <v>0.99596023849936</v>
      </c>
      <c r="G249">
        <v>46</v>
      </c>
      <c r="H249">
        <v>43</v>
      </c>
      <c r="I249">
        <v>37</v>
      </c>
      <c r="J249">
        <v>52</v>
      </c>
      <c r="K249">
        <v>49</v>
      </c>
      <c r="L249">
        <v>62</v>
      </c>
      <c r="M249">
        <v>84</v>
      </c>
      <c r="N249">
        <v>66</v>
      </c>
      <c r="O249">
        <v>61</v>
      </c>
      <c r="P249">
        <v>66</v>
      </c>
      <c r="Q249">
        <v>82</v>
      </c>
      <c r="R249">
        <v>61</v>
      </c>
      <c r="S249">
        <v>57.625</v>
      </c>
      <c r="T249">
        <v>56</v>
      </c>
      <c r="U249" t="s">
        <v>24</v>
      </c>
      <c r="V249" s="3">
        <f t="shared" si="3"/>
        <v>131.625</v>
      </c>
    </row>
    <row r="250" spans="1:22" x14ac:dyDescent="0.3">
      <c r="A250">
        <v>9372524</v>
      </c>
      <c r="B250" t="s">
        <v>21</v>
      </c>
      <c r="C250">
        <v>44</v>
      </c>
      <c r="D250">
        <v>94</v>
      </c>
      <c r="E250" s="1">
        <v>0.97864869616297701</v>
      </c>
      <c r="F250" s="1">
        <v>0.89852488051118296</v>
      </c>
      <c r="G250">
        <v>66</v>
      </c>
      <c r="H250">
        <v>64</v>
      </c>
      <c r="I250">
        <v>67</v>
      </c>
      <c r="J250">
        <v>76</v>
      </c>
      <c r="K250">
        <v>87</v>
      </c>
      <c r="L250">
        <v>77</v>
      </c>
      <c r="M250">
        <v>68</v>
      </c>
      <c r="N250">
        <v>85</v>
      </c>
      <c r="O250">
        <v>65</v>
      </c>
      <c r="P250">
        <v>89</v>
      </c>
      <c r="Q250">
        <v>79</v>
      </c>
      <c r="R250">
        <v>71</v>
      </c>
      <c r="S250">
        <v>73.875</v>
      </c>
      <c r="T250">
        <v>72</v>
      </c>
      <c r="U250" t="s">
        <v>25</v>
      </c>
      <c r="V250" s="3">
        <f t="shared" si="3"/>
        <v>167.875</v>
      </c>
    </row>
    <row r="251" spans="1:22" x14ac:dyDescent="0.3">
      <c r="A251">
        <v>3628525</v>
      </c>
      <c r="B251" t="s">
        <v>20</v>
      </c>
      <c r="C251">
        <v>44</v>
      </c>
      <c r="D251">
        <v>81</v>
      </c>
      <c r="E251" s="1">
        <v>0.63381221252153896</v>
      </c>
      <c r="F251" s="1">
        <v>0.97545238373423404</v>
      </c>
      <c r="G251">
        <v>76</v>
      </c>
      <c r="H251">
        <v>75</v>
      </c>
      <c r="I251">
        <v>77</v>
      </c>
      <c r="J251">
        <v>82</v>
      </c>
      <c r="K251">
        <v>81</v>
      </c>
      <c r="L251">
        <v>78</v>
      </c>
      <c r="M251">
        <v>77</v>
      </c>
      <c r="N251">
        <v>85</v>
      </c>
      <c r="O251">
        <v>75</v>
      </c>
      <c r="P251">
        <v>88</v>
      </c>
      <c r="Q251">
        <v>67</v>
      </c>
      <c r="R251">
        <v>87</v>
      </c>
      <c r="S251">
        <v>78.849999999999994</v>
      </c>
      <c r="T251">
        <v>77</v>
      </c>
      <c r="U251" t="s">
        <v>25</v>
      </c>
      <c r="V251" s="3">
        <f t="shared" si="3"/>
        <v>159.85</v>
      </c>
    </row>
    <row r="252" spans="1:22" x14ac:dyDescent="0.3">
      <c r="A252">
        <v>7444522</v>
      </c>
      <c r="B252" t="s">
        <v>21</v>
      </c>
      <c r="C252">
        <v>44</v>
      </c>
      <c r="D252">
        <v>100</v>
      </c>
      <c r="E252" s="1">
        <v>0.81668086152706199</v>
      </c>
      <c r="F252" s="1">
        <v>0.99307586330069197</v>
      </c>
      <c r="G252">
        <v>74</v>
      </c>
      <c r="H252">
        <v>59</v>
      </c>
      <c r="I252">
        <v>66</v>
      </c>
      <c r="J252">
        <v>76</v>
      </c>
      <c r="K252">
        <v>86</v>
      </c>
      <c r="L252">
        <v>77</v>
      </c>
      <c r="M252">
        <v>79</v>
      </c>
      <c r="N252">
        <v>75</v>
      </c>
      <c r="O252">
        <v>90</v>
      </c>
      <c r="P252">
        <v>58</v>
      </c>
      <c r="Q252">
        <v>74</v>
      </c>
      <c r="R252">
        <v>82</v>
      </c>
      <c r="S252">
        <v>74.075000000000003</v>
      </c>
      <c r="T252">
        <v>73</v>
      </c>
      <c r="U252" t="s">
        <v>25</v>
      </c>
      <c r="V252" s="3">
        <f t="shared" si="3"/>
        <v>174.07499999999999</v>
      </c>
    </row>
    <row r="253" spans="1:22" x14ac:dyDescent="0.3">
      <c r="A253">
        <v>7663235</v>
      </c>
      <c r="B253" t="s">
        <v>20</v>
      </c>
      <c r="C253">
        <v>44</v>
      </c>
      <c r="D253">
        <v>103</v>
      </c>
      <c r="E253" s="1">
        <v>0.63184248142168098</v>
      </c>
      <c r="F253" s="1">
        <v>0.99673487859243004</v>
      </c>
      <c r="G253">
        <v>71</v>
      </c>
      <c r="H253">
        <v>76</v>
      </c>
      <c r="I253">
        <v>79</v>
      </c>
      <c r="J253">
        <v>57</v>
      </c>
      <c r="K253">
        <v>57</v>
      </c>
      <c r="L253">
        <v>82</v>
      </c>
      <c r="M253">
        <v>79</v>
      </c>
      <c r="N253">
        <v>80</v>
      </c>
      <c r="O253">
        <v>86</v>
      </c>
      <c r="P253">
        <v>68</v>
      </c>
      <c r="Q253">
        <v>73</v>
      </c>
      <c r="R253">
        <v>89</v>
      </c>
      <c r="S253">
        <v>74.349999999999994</v>
      </c>
      <c r="T253">
        <v>73</v>
      </c>
      <c r="U253" t="s">
        <v>25</v>
      </c>
      <c r="V253" s="3">
        <f t="shared" si="3"/>
        <v>177.35</v>
      </c>
    </row>
    <row r="254" spans="1:22" x14ac:dyDescent="0.3">
      <c r="A254">
        <v>3370632</v>
      </c>
      <c r="B254" t="s">
        <v>20</v>
      </c>
      <c r="C254">
        <v>44</v>
      </c>
      <c r="D254">
        <v>101</v>
      </c>
      <c r="E254" s="1">
        <v>0.81838694220264496</v>
      </c>
      <c r="F254" s="1">
        <v>0.96302042462833803</v>
      </c>
      <c r="G254">
        <v>53</v>
      </c>
      <c r="H254">
        <v>40</v>
      </c>
      <c r="I254">
        <v>48</v>
      </c>
      <c r="J254">
        <v>34</v>
      </c>
      <c r="K254">
        <v>81</v>
      </c>
      <c r="L254">
        <v>63</v>
      </c>
      <c r="M254">
        <v>56</v>
      </c>
      <c r="N254">
        <v>79</v>
      </c>
      <c r="O254">
        <v>72</v>
      </c>
      <c r="P254">
        <v>51</v>
      </c>
      <c r="Q254">
        <v>54</v>
      </c>
      <c r="R254">
        <v>65</v>
      </c>
      <c r="S254">
        <v>56.575000000000003</v>
      </c>
      <c r="T254">
        <v>55</v>
      </c>
      <c r="U254" t="s">
        <v>24</v>
      </c>
      <c r="V254" s="3">
        <f t="shared" si="3"/>
        <v>157.57499999999999</v>
      </c>
    </row>
    <row r="255" spans="1:22" x14ac:dyDescent="0.3">
      <c r="A255">
        <v>7025534</v>
      </c>
      <c r="B255" t="s">
        <v>20</v>
      </c>
      <c r="C255">
        <v>44</v>
      </c>
      <c r="D255">
        <v>84</v>
      </c>
      <c r="E255" s="1">
        <v>0.42848242130061398</v>
      </c>
      <c r="F255" s="1">
        <v>0.98623578927331801</v>
      </c>
      <c r="G255">
        <v>56</v>
      </c>
      <c r="H255">
        <v>67</v>
      </c>
      <c r="I255">
        <v>53</v>
      </c>
      <c r="J255">
        <v>43</v>
      </c>
      <c r="K255">
        <v>75</v>
      </c>
      <c r="L255">
        <v>70</v>
      </c>
      <c r="M255">
        <v>64</v>
      </c>
      <c r="N255">
        <v>79</v>
      </c>
      <c r="O255">
        <v>63</v>
      </c>
      <c r="P255">
        <v>77</v>
      </c>
      <c r="Q255">
        <v>56</v>
      </c>
      <c r="R255">
        <v>64</v>
      </c>
      <c r="S255">
        <v>63</v>
      </c>
      <c r="T255">
        <v>62</v>
      </c>
      <c r="U255" t="s">
        <v>23</v>
      </c>
      <c r="V255" s="3">
        <f t="shared" si="3"/>
        <v>147</v>
      </c>
    </row>
    <row r="256" spans="1:22" x14ac:dyDescent="0.3">
      <c r="A256">
        <v>3969526</v>
      </c>
      <c r="B256" t="s">
        <v>20</v>
      </c>
      <c r="C256">
        <v>44</v>
      </c>
      <c r="D256">
        <v>83</v>
      </c>
      <c r="E256" s="1">
        <v>0.40243081889714799</v>
      </c>
      <c r="F256" s="1">
        <v>0.99655099228355404</v>
      </c>
      <c r="G256">
        <v>43</v>
      </c>
      <c r="H256">
        <v>40</v>
      </c>
      <c r="I256">
        <v>43</v>
      </c>
      <c r="J256">
        <v>53</v>
      </c>
      <c r="K256">
        <v>42</v>
      </c>
      <c r="L256">
        <v>73</v>
      </c>
      <c r="M256">
        <v>56</v>
      </c>
      <c r="N256">
        <v>66</v>
      </c>
      <c r="O256">
        <v>87</v>
      </c>
      <c r="P256">
        <v>64</v>
      </c>
      <c r="Q256">
        <v>59</v>
      </c>
      <c r="R256">
        <v>61</v>
      </c>
      <c r="S256">
        <v>56</v>
      </c>
      <c r="T256">
        <v>54</v>
      </c>
      <c r="U256" t="s">
        <v>24</v>
      </c>
      <c r="V256" s="3">
        <f t="shared" si="3"/>
        <v>139</v>
      </c>
    </row>
    <row r="257" spans="1:22" x14ac:dyDescent="0.3">
      <c r="A257">
        <v>3966169</v>
      </c>
      <c r="B257" t="s">
        <v>20</v>
      </c>
      <c r="C257">
        <v>44</v>
      </c>
      <c r="D257">
        <v>96</v>
      </c>
      <c r="E257" s="1">
        <v>0.36337847210757501</v>
      </c>
      <c r="F257" s="1">
        <v>0.98509348847074796</v>
      </c>
      <c r="G257">
        <v>51</v>
      </c>
      <c r="H257">
        <v>46</v>
      </c>
      <c r="I257">
        <v>42</v>
      </c>
      <c r="J257">
        <v>54</v>
      </c>
      <c r="K257">
        <v>72</v>
      </c>
      <c r="L257">
        <v>66</v>
      </c>
      <c r="M257">
        <v>41</v>
      </c>
      <c r="N257">
        <v>78</v>
      </c>
      <c r="O257">
        <v>55</v>
      </c>
      <c r="P257">
        <v>48</v>
      </c>
      <c r="Q257">
        <v>55</v>
      </c>
      <c r="R257">
        <v>54</v>
      </c>
      <c r="S257">
        <v>54.475000000000001</v>
      </c>
      <c r="T257">
        <v>53</v>
      </c>
      <c r="U257" t="s">
        <v>24</v>
      </c>
      <c r="V257" s="3">
        <f t="shared" si="3"/>
        <v>150.47499999999999</v>
      </c>
    </row>
    <row r="258" spans="1:22" x14ac:dyDescent="0.3">
      <c r="A258">
        <v>6255820</v>
      </c>
      <c r="B258" t="s">
        <v>20</v>
      </c>
      <c r="C258">
        <v>45</v>
      </c>
      <c r="D258">
        <v>89</v>
      </c>
      <c r="E258" s="1">
        <v>0.35891064415087098</v>
      </c>
      <c r="F258" s="1">
        <v>0.929346183728887</v>
      </c>
      <c r="G258">
        <v>74</v>
      </c>
      <c r="H258">
        <v>85</v>
      </c>
      <c r="I258">
        <v>72</v>
      </c>
      <c r="J258">
        <v>72</v>
      </c>
      <c r="K258">
        <v>60</v>
      </c>
      <c r="L258">
        <v>62</v>
      </c>
      <c r="M258">
        <v>53</v>
      </c>
      <c r="N258">
        <v>80</v>
      </c>
      <c r="O258">
        <v>86</v>
      </c>
      <c r="P258">
        <v>68</v>
      </c>
      <c r="Q258">
        <v>66</v>
      </c>
      <c r="R258">
        <v>62</v>
      </c>
      <c r="S258">
        <v>70.575000000000003</v>
      </c>
      <c r="T258">
        <v>71</v>
      </c>
      <c r="U258" t="s">
        <v>25</v>
      </c>
      <c r="V258" s="3">
        <f t="shared" ref="V258:V321" si="4">D258+S258</f>
        <v>159.57499999999999</v>
      </c>
    </row>
    <row r="259" spans="1:22" x14ac:dyDescent="0.3">
      <c r="A259">
        <v>9051652</v>
      </c>
      <c r="B259" t="s">
        <v>21</v>
      </c>
      <c r="C259">
        <v>45</v>
      </c>
      <c r="D259">
        <v>110</v>
      </c>
      <c r="E259" s="1">
        <v>0.36518950650979398</v>
      </c>
      <c r="F259" s="1">
        <v>0.99557436063737503</v>
      </c>
      <c r="G259">
        <v>70</v>
      </c>
      <c r="H259">
        <v>56</v>
      </c>
      <c r="I259">
        <v>71</v>
      </c>
      <c r="J259">
        <v>75</v>
      </c>
      <c r="K259">
        <v>55</v>
      </c>
      <c r="L259">
        <v>69</v>
      </c>
      <c r="M259">
        <v>80</v>
      </c>
      <c r="N259">
        <v>63</v>
      </c>
      <c r="O259">
        <v>59</v>
      </c>
      <c r="P259">
        <v>59</v>
      </c>
      <c r="Q259">
        <v>88</v>
      </c>
      <c r="R259">
        <v>67</v>
      </c>
      <c r="S259">
        <v>67.7</v>
      </c>
      <c r="T259">
        <v>66</v>
      </c>
      <c r="U259" t="s">
        <v>23</v>
      </c>
      <c r="V259" s="3">
        <f t="shared" si="4"/>
        <v>177.7</v>
      </c>
    </row>
    <row r="260" spans="1:22" x14ac:dyDescent="0.3">
      <c r="A260">
        <v>1609504</v>
      </c>
      <c r="B260" t="s">
        <v>20</v>
      </c>
      <c r="C260">
        <v>45</v>
      </c>
      <c r="D260">
        <v>76</v>
      </c>
      <c r="E260" s="1">
        <v>0.69149267610465603</v>
      </c>
      <c r="F260" s="1">
        <v>0.82714059524599404</v>
      </c>
      <c r="G260">
        <v>74</v>
      </c>
      <c r="H260">
        <v>75</v>
      </c>
      <c r="I260">
        <v>68</v>
      </c>
      <c r="J260">
        <v>69</v>
      </c>
      <c r="K260">
        <v>61</v>
      </c>
      <c r="L260">
        <v>70</v>
      </c>
      <c r="M260">
        <v>69</v>
      </c>
      <c r="N260">
        <v>81</v>
      </c>
      <c r="O260">
        <v>71</v>
      </c>
      <c r="P260">
        <v>74</v>
      </c>
      <c r="Q260">
        <v>75</v>
      </c>
      <c r="R260">
        <v>50</v>
      </c>
      <c r="S260">
        <v>69.924999999999997</v>
      </c>
      <c r="T260">
        <v>68</v>
      </c>
      <c r="U260" t="s">
        <v>23</v>
      </c>
      <c r="V260" s="3">
        <f t="shared" si="4"/>
        <v>145.92500000000001</v>
      </c>
    </row>
    <row r="261" spans="1:22" x14ac:dyDescent="0.3">
      <c r="A261">
        <v>6014798</v>
      </c>
      <c r="B261" t="s">
        <v>20</v>
      </c>
      <c r="C261">
        <v>45</v>
      </c>
      <c r="D261">
        <v>69</v>
      </c>
      <c r="E261" s="1">
        <v>0.66730732584025598</v>
      </c>
      <c r="F261" s="1">
        <v>0.992355707384038</v>
      </c>
      <c r="G261">
        <v>69</v>
      </c>
      <c r="H261">
        <v>76</v>
      </c>
      <c r="I261">
        <v>65</v>
      </c>
      <c r="J261">
        <v>66</v>
      </c>
      <c r="K261">
        <v>77</v>
      </c>
      <c r="L261">
        <v>82</v>
      </c>
      <c r="M261">
        <v>77</v>
      </c>
      <c r="N261">
        <v>75</v>
      </c>
      <c r="O261">
        <v>86</v>
      </c>
      <c r="P261">
        <v>80</v>
      </c>
      <c r="Q261">
        <v>61</v>
      </c>
      <c r="R261">
        <v>79</v>
      </c>
      <c r="S261">
        <v>73.875</v>
      </c>
      <c r="T261">
        <v>72</v>
      </c>
      <c r="U261" t="s">
        <v>25</v>
      </c>
      <c r="V261" s="3">
        <f t="shared" si="4"/>
        <v>142.875</v>
      </c>
    </row>
    <row r="262" spans="1:22" x14ac:dyDescent="0.3">
      <c r="A262">
        <v>186783</v>
      </c>
      <c r="B262" t="s">
        <v>21</v>
      </c>
      <c r="C262">
        <v>45</v>
      </c>
      <c r="D262">
        <v>97</v>
      </c>
      <c r="E262" s="1">
        <v>0.77604962626803198</v>
      </c>
      <c r="F262" s="1">
        <v>0.99116920559305399</v>
      </c>
      <c r="G262">
        <v>82</v>
      </c>
      <c r="H262">
        <v>68</v>
      </c>
      <c r="I262">
        <v>64</v>
      </c>
      <c r="J262">
        <v>66</v>
      </c>
      <c r="K262">
        <v>70</v>
      </c>
      <c r="L262">
        <v>79</v>
      </c>
      <c r="M262">
        <v>92</v>
      </c>
      <c r="N262">
        <v>78</v>
      </c>
      <c r="O262">
        <v>90</v>
      </c>
      <c r="P262">
        <v>73</v>
      </c>
      <c r="Q262">
        <v>75</v>
      </c>
      <c r="R262">
        <v>87</v>
      </c>
      <c r="S262">
        <v>76.3</v>
      </c>
      <c r="T262">
        <v>75</v>
      </c>
      <c r="U262" t="s">
        <v>25</v>
      </c>
      <c r="V262" s="3">
        <f t="shared" si="4"/>
        <v>173.3</v>
      </c>
    </row>
    <row r="263" spans="1:22" x14ac:dyDescent="0.3">
      <c r="A263">
        <v>7953099</v>
      </c>
      <c r="B263" t="s">
        <v>21</v>
      </c>
      <c r="C263">
        <v>45</v>
      </c>
      <c r="D263">
        <v>91</v>
      </c>
      <c r="E263" s="1">
        <v>0.706020828941197</v>
      </c>
      <c r="F263" s="1">
        <v>0.98442037859185305</v>
      </c>
      <c r="G263">
        <v>83</v>
      </c>
      <c r="H263">
        <v>76</v>
      </c>
      <c r="I263">
        <v>80</v>
      </c>
      <c r="J263">
        <v>73</v>
      </c>
      <c r="K263">
        <v>83</v>
      </c>
      <c r="L263">
        <v>82</v>
      </c>
      <c r="M263">
        <v>88</v>
      </c>
      <c r="N263">
        <v>76</v>
      </c>
      <c r="O263">
        <v>89</v>
      </c>
      <c r="P263">
        <v>87</v>
      </c>
      <c r="Q263">
        <v>83</v>
      </c>
      <c r="R263">
        <v>83</v>
      </c>
      <c r="S263">
        <v>81.525000000000006</v>
      </c>
      <c r="T263">
        <v>80</v>
      </c>
      <c r="U263" t="s">
        <v>25</v>
      </c>
      <c r="V263" s="3">
        <f t="shared" si="4"/>
        <v>172.52500000000001</v>
      </c>
    </row>
    <row r="264" spans="1:22" x14ac:dyDescent="0.3">
      <c r="A264">
        <v>60306</v>
      </c>
      <c r="B264" t="s">
        <v>20</v>
      </c>
      <c r="C264">
        <v>45</v>
      </c>
      <c r="D264">
        <v>102</v>
      </c>
      <c r="E264" s="1">
        <v>0.72817551813204195</v>
      </c>
      <c r="F264" s="1">
        <v>0.97785504053089001</v>
      </c>
      <c r="G264">
        <v>65</v>
      </c>
      <c r="H264">
        <v>64</v>
      </c>
      <c r="I264">
        <v>64</v>
      </c>
      <c r="J264">
        <v>67</v>
      </c>
      <c r="K264">
        <v>86</v>
      </c>
      <c r="L264">
        <v>63</v>
      </c>
      <c r="M264">
        <v>67</v>
      </c>
      <c r="N264">
        <v>85</v>
      </c>
      <c r="O264">
        <v>65</v>
      </c>
      <c r="P264">
        <v>54</v>
      </c>
      <c r="Q264">
        <v>53</v>
      </c>
      <c r="R264">
        <v>79</v>
      </c>
      <c r="S264">
        <v>67.400000000000006</v>
      </c>
      <c r="T264">
        <v>66</v>
      </c>
      <c r="U264" t="s">
        <v>23</v>
      </c>
      <c r="V264" s="3">
        <f t="shared" si="4"/>
        <v>169.4</v>
      </c>
    </row>
    <row r="265" spans="1:22" x14ac:dyDescent="0.3">
      <c r="A265">
        <v>423029</v>
      </c>
      <c r="B265" t="s">
        <v>21</v>
      </c>
      <c r="C265">
        <v>45</v>
      </c>
      <c r="D265">
        <v>90</v>
      </c>
      <c r="E265" s="1">
        <v>0.87219277921230798</v>
      </c>
      <c r="F265" s="1">
        <v>0.99782505821025302</v>
      </c>
      <c r="G265">
        <v>83</v>
      </c>
      <c r="H265">
        <v>85</v>
      </c>
      <c r="I265">
        <v>80</v>
      </c>
      <c r="J265">
        <v>73</v>
      </c>
      <c r="K265">
        <v>94</v>
      </c>
      <c r="L265">
        <v>88</v>
      </c>
      <c r="M265">
        <v>83</v>
      </c>
      <c r="N265">
        <v>92</v>
      </c>
      <c r="O265">
        <v>82</v>
      </c>
      <c r="P265">
        <v>78</v>
      </c>
      <c r="Q265">
        <v>83</v>
      </c>
      <c r="R265">
        <v>82</v>
      </c>
      <c r="S265">
        <v>83.25</v>
      </c>
      <c r="T265">
        <v>82</v>
      </c>
      <c r="U265" t="s">
        <v>25</v>
      </c>
      <c r="V265" s="3">
        <f t="shared" si="4"/>
        <v>173.25</v>
      </c>
    </row>
    <row r="266" spans="1:22" x14ac:dyDescent="0.3">
      <c r="A266">
        <v>5420989</v>
      </c>
      <c r="B266" t="s">
        <v>22</v>
      </c>
      <c r="C266">
        <v>45</v>
      </c>
      <c r="D266">
        <v>118</v>
      </c>
      <c r="E266" s="1">
        <v>0.83438049917693402</v>
      </c>
      <c r="F266" s="1">
        <v>0.99629195376649804</v>
      </c>
      <c r="G266">
        <v>73</v>
      </c>
      <c r="H266">
        <v>72</v>
      </c>
      <c r="I266">
        <v>79</v>
      </c>
      <c r="J266">
        <v>70</v>
      </c>
      <c r="K266">
        <v>70</v>
      </c>
      <c r="L266">
        <v>88</v>
      </c>
      <c r="M266">
        <v>78</v>
      </c>
      <c r="N266">
        <v>72</v>
      </c>
      <c r="O266">
        <v>86</v>
      </c>
      <c r="P266">
        <v>88</v>
      </c>
      <c r="Q266">
        <v>88</v>
      </c>
      <c r="R266">
        <v>83</v>
      </c>
      <c r="S266">
        <v>78.375</v>
      </c>
      <c r="T266">
        <v>77</v>
      </c>
      <c r="U266" t="s">
        <v>25</v>
      </c>
      <c r="V266" s="3">
        <f t="shared" si="4"/>
        <v>196.375</v>
      </c>
    </row>
    <row r="267" spans="1:22" x14ac:dyDescent="0.3">
      <c r="A267">
        <v>2479974</v>
      </c>
      <c r="B267" t="s">
        <v>21</v>
      </c>
      <c r="C267">
        <v>45</v>
      </c>
      <c r="D267">
        <v>103</v>
      </c>
      <c r="E267" s="1">
        <v>0.79236122211936699</v>
      </c>
      <c r="F267" s="1">
        <v>0.93688311684262404</v>
      </c>
      <c r="G267">
        <v>44</v>
      </c>
      <c r="H267">
        <v>46</v>
      </c>
      <c r="I267">
        <v>53</v>
      </c>
      <c r="J267">
        <v>59</v>
      </c>
      <c r="K267">
        <v>71</v>
      </c>
      <c r="L267">
        <v>54</v>
      </c>
      <c r="M267">
        <v>71</v>
      </c>
      <c r="N267">
        <v>79</v>
      </c>
      <c r="O267">
        <v>84</v>
      </c>
      <c r="P267">
        <v>66</v>
      </c>
      <c r="Q267">
        <v>55</v>
      </c>
      <c r="R267">
        <v>72</v>
      </c>
      <c r="S267">
        <v>61.6</v>
      </c>
      <c r="T267">
        <v>62</v>
      </c>
      <c r="U267" t="s">
        <v>23</v>
      </c>
      <c r="V267" s="3">
        <f t="shared" si="4"/>
        <v>164.6</v>
      </c>
    </row>
    <row r="268" spans="1:22" x14ac:dyDescent="0.3">
      <c r="A268">
        <v>4294217</v>
      </c>
      <c r="B268" t="s">
        <v>21</v>
      </c>
      <c r="C268">
        <v>45</v>
      </c>
      <c r="D268">
        <v>96</v>
      </c>
      <c r="E268" s="1">
        <v>0.95777156966965105</v>
      </c>
      <c r="F268" s="1">
        <v>0.97991927356429698</v>
      </c>
      <c r="G268">
        <v>54</v>
      </c>
      <c r="H268">
        <v>58</v>
      </c>
      <c r="I268">
        <v>67</v>
      </c>
      <c r="J268">
        <v>60</v>
      </c>
      <c r="K268">
        <v>84</v>
      </c>
      <c r="L268">
        <v>91</v>
      </c>
      <c r="M268">
        <v>75</v>
      </c>
      <c r="N268">
        <v>78</v>
      </c>
      <c r="O268">
        <v>92</v>
      </c>
      <c r="P268">
        <v>71</v>
      </c>
      <c r="Q268">
        <v>83</v>
      </c>
      <c r="R268">
        <v>84</v>
      </c>
      <c r="S268">
        <v>73.25</v>
      </c>
      <c r="T268">
        <v>72</v>
      </c>
      <c r="U268" t="s">
        <v>25</v>
      </c>
      <c r="V268" s="3">
        <f t="shared" si="4"/>
        <v>169.25</v>
      </c>
    </row>
    <row r="269" spans="1:22" x14ac:dyDescent="0.3">
      <c r="A269">
        <v>3167647</v>
      </c>
      <c r="B269" t="s">
        <v>21</v>
      </c>
      <c r="C269">
        <v>45</v>
      </c>
      <c r="D269">
        <v>92</v>
      </c>
      <c r="E269" s="1">
        <v>0.75178908695384095</v>
      </c>
      <c r="F269" s="1">
        <v>0.98584220689220403</v>
      </c>
      <c r="G269">
        <v>48</v>
      </c>
      <c r="H269">
        <v>47</v>
      </c>
      <c r="I269">
        <v>69</v>
      </c>
      <c r="J269">
        <v>54</v>
      </c>
      <c r="K269">
        <v>79</v>
      </c>
      <c r="L269">
        <v>61</v>
      </c>
      <c r="M269">
        <v>74</v>
      </c>
      <c r="N269">
        <v>78</v>
      </c>
      <c r="O269">
        <v>71</v>
      </c>
      <c r="P269">
        <v>82</v>
      </c>
      <c r="Q269">
        <v>67</v>
      </c>
      <c r="R269">
        <v>80</v>
      </c>
      <c r="S269">
        <v>66.2</v>
      </c>
      <c r="T269">
        <v>65</v>
      </c>
      <c r="U269" t="s">
        <v>23</v>
      </c>
      <c r="V269" s="3">
        <f t="shared" si="4"/>
        <v>158.19999999999999</v>
      </c>
    </row>
    <row r="270" spans="1:22" x14ac:dyDescent="0.3">
      <c r="A270">
        <v>2516629</v>
      </c>
      <c r="B270" t="s">
        <v>20</v>
      </c>
      <c r="C270">
        <v>45</v>
      </c>
      <c r="D270">
        <v>84</v>
      </c>
      <c r="E270" s="1">
        <v>0.225729138932208</v>
      </c>
      <c r="F270" s="1">
        <v>0.79604892029220697</v>
      </c>
      <c r="G270">
        <v>83</v>
      </c>
      <c r="H270">
        <v>70</v>
      </c>
      <c r="I270">
        <v>83</v>
      </c>
      <c r="J270">
        <v>76</v>
      </c>
      <c r="K270">
        <v>61</v>
      </c>
      <c r="L270">
        <v>79</v>
      </c>
      <c r="M270">
        <v>67</v>
      </c>
      <c r="N270">
        <v>72</v>
      </c>
      <c r="O270">
        <v>72</v>
      </c>
      <c r="P270">
        <v>74</v>
      </c>
      <c r="Q270">
        <v>68</v>
      </c>
      <c r="R270">
        <v>71</v>
      </c>
      <c r="S270">
        <v>73.5</v>
      </c>
      <c r="T270">
        <v>72</v>
      </c>
      <c r="U270" t="s">
        <v>25</v>
      </c>
      <c r="V270" s="3">
        <f t="shared" si="4"/>
        <v>157.5</v>
      </c>
    </row>
    <row r="271" spans="1:22" x14ac:dyDescent="0.3">
      <c r="A271">
        <v>8046378</v>
      </c>
      <c r="B271" t="s">
        <v>20</v>
      </c>
      <c r="C271">
        <v>46</v>
      </c>
      <c r="D271">
        <v>96</v>
      </c>
      <c r="E271" s="1">
        <v>0.92976713102262698</v>
      </c>
      <c r="F271" s="1">
        <v>0.97423516781775199</v>
      </c>
      <c r="G271">
        <v>58</v>
      </c>
      <c r="H271">
        <v>61</v>
      </c>
      <c r="I271">
        <v>65</v>
      </c>
      <c r="J271">
        <v>59</v>
      </c>
      <c r="K271">
        <v>79</v>
      </c>
      <c r="L271">
        <v>69</v>
      </c>
      <c r="M271">
        <v>70</v>
      </c>
      <c r="N271">
        <v>86</v>
      </c>
      <c r="O271">
        <v>77</v>
      </c>
      <c r="P271">
        <v>86</v>
      </c>
      <c r="Q271">
        <v>80</v>
      </c>
      <c r="R271">
        <v>82</v>
      </c>
      <c r="S271">
        <v>71.474999999999994</v>
      </c>
      <c r="T271">
        <v>71</v>
      </c>
      <c r="U271" t="s">
        <v>25</v>
      </c>
      <c r="V271" s="3">
        <f t="shared" si="4"/>
        <v>167.47499999999999</v>
      </c>
    </row>
    <row r="272" spans="1:22" x14ac:dyDescent="0.3">
      <c r="A272">
        <v>1693976</v>
      </c>
      <c r="B272" t="s">
        <v>20</v>
      </c>
      <c r="C272">
        <v>46</v>
      </c>
      <c r="D272">
        <v>96</v>
      </c>
      <c r="E272" s="1">
        <v>0.80210381271190201</v>
      </c>
      <c r="F272" s="1">
        <v>0.99836312490215395</v>
      </c>
      <c r="G272">
        <v>64</v>
      </c>
      <c r="H272">
        <v>45</v>
      </c>
      <c r="I272">
        <v>45</v>
      </c>
      <c r="J272">
        <v>55</v>
      </c>
      <c r="K272">
        <v>77</v>
      </c>
      <c r="L272">
        <v>76</v>
      </c>
      <c r="M272">
        <v>63</v>
      </c>
      <c r="N272">
        <v>65</v>
      </c>
      <c r="O272">
        <v>88</v>
      </c>
      <c r="P272">
        <v>78</v>
      </c>
      <c r="Q272">
        <v>79</v>
      </c>
      <c r="R272">
        <v>72</v>
      </c>
      <c r="S272">
        <v>65.75</v>
      </c>
      <c r="T272">
        <v>64</v>
      </c>
      <c r="U272" t="s">
        <v>23</v>
      </c>
      <c r="V272" s="3">
        <f t="shared" si="4"/>
        <v>161.75</v>
      </c>
    </row>
    <row r="273" spans="1:22" x14ac:dyDescent="0.3">
      <c r="A273">
        <v>244790</v>
      </c>
      <c r="B273" t="s">
        <v>20</v>
      </c>
      <c r="C273">
        <v>46</v>
      </c>
      <c r="D273">
        <v>92</v>
      </c>
      <c r="E273" s="1">
        <v>0.84354788726061702</v>
      </c>
      <c r="F273" s="1">
        <v>0.99483024965500599</v>
      </c>
      <c r="G273">
        <v>32</v>
      </c>
      <c r="H273">
        <v>43</v>
      </c>
      <c r="I273">
        <v>35</v>
      </c>
      <c r="J273">
        <v>48</v>
      </c>
      <c r="K273">
        <v>42</v>
      </c>
      <c r="L273">
        <v>70</v>
      </c>
      <c r="M273">
        <v>72</v>
      </c>
      <c r="N273">
        <v>71</v>
      </c>
      <c r="O273">
        <v>90</v>
      </c>
      <c r="P273">
        <v>65</v>
      </c>
      <c r="Q273">
        <v>84</v>
      </c>
      <c r="R273">
        <v>68</v>
      </c>
      <c r="S273">
        <v>57.95</v>
      </c>
      <c r="T273">
        <v>56</v>
      </c>
      <c r="U273" t="s">
        <v>24</v>
      </c>
      <c r="V273" s="3">
        <f t="shared" si="4"/>
        <v>149.94999999999999</v>
      </c>
    </row>
    <row r="274" spans="1:22" x14ac:dyDescent="0.3">
      <c r="A274">
        <v>7521208</v>
      </c>
      <c r="B274" t="s">
        <v>20</v>
      </c>
      <c r="C274">
        <v>46</v>
      </c>
      <c r="D274">
        <v>91</v>
      </c>
      <c r="E274" s="1">
        <v>0.87768007662346503</v>
      </c>
      <c r="F274" s="1">
        <v>0.99099082569150299</v>
      </c>
      <c r="G274">
        <v>65</v>
      </c>
      <c r="H274">
        <v>64</v>
      </c>
      <c r="I274">
        <v>55</v>
      </c>
      <c r="J274">
        <v>57</v>
      </c>
      <c r="K274">
        <v>74</v>
      </c>
      <c r="L274">
        <v>77</v>
      </c>
      <c r="M274">
        <v>72</v>
      </c>
      <c r="N274">
        <v>72</v>
      </c>
      <c r="O274">
        <v>88</v>
      </c>
      <c r="P274">
        <v>81</v>
      </c>
      <c r="Q274">
        <v>84</v>
      </c>
      <c r="R274">
        <v>71</v>
      </c>
      <c r="S274">
        <v>70.525000000000006</v>
      </c>
      <c r="T274">
        <v>71</v>
      </c>
      <c r="U274" t="s">
        <v>25</v>
      </c>
      <c r="V274" s="3">
        <f t="shared" si="4"/>
        <v>161.52500000000001</v>
      </c>
    </row>
    <row r="275" spans="1:22" x14ac:dyDescent="0.3">
      <c r="A275">
        <v>6216774</v>
      </c>
      <c r="B275" t="s">
        <v>20</v>
      </c>
      <c r="C275">
        <v>46</v>
      </c>
      <c r="D275">
        <v>116</v>
      </c>
      <c r="E275" s="1">
        <v>0.71671902602151205</v>
      </c>
      <c r="F275" s="1">
        <v>0.99743035572665295</v>
      </c>
      <c r="G275">
        <v>81</v>
      </c>
      <c r="H275">
        <v>70</v>
      </c>
      <c r="I275">
        <v>71</v>
      </c>
      <c r="J275">
        <v>69</v>
      </c>
      <c r="K275">
        <v>84</v>
      </c>
      <c r="L275">
        <v>72</v>
      </c>
      <c r="M275">
        <v>71</v>
      </c>
      <c r="N275">
        <v>83</v>
      </c>
      <c r="O275">
        <v>83</v>
      </c>
      <c r="P275">
        <v>76</v>
      </c>
      <c r="Q275">
        <v>83</v>
      </c>
      <c r="R275">
        <v>78</v>
      </c>
      <c r="S275">
        <v>76.349999999999994</v>
      </c>
      <c r="T275">
        <v>75</v>
      </c>
      <c r="U275" t="s">
        <v>25</v>
      </c>
      <c r="V275" s="3">
        <f t="shared" si="4"/>
        <v>192.35</v>
      </c>
    </row>
    <row r="276" spans="1:22" x14ac:dyDescent="0.3">
      <c r="A276">
        <v>9964392</v>
      </c>
      <c r="B276" t="s">
        <v>20</v>
      </c>
      <c r="C276">
        <v>46</v>
      </c>
      <c r="D276">
        <v>72</v>
      </c>
      <c r="E276" s="1">
        <v>0.82431467856955398</v>
      </c>
      <c r="F276" s="1">
        <v>0.98452130947552496</v>
      </c>
      <c r="G276">
        <v>66</v>
      </c>
      <c r="H276">
        <v>76</v>
      </c>
      <c r="I276">
        <v>81</v>
      </c>
      <c r="J276">
        <v>61</v>
      </c>
      <c r="K276">
        <v>69</v>
      </c>
      <c r="L276">
        <v>80</v>
      </c>
      <c r="M276">
        <v>85</v>
      </c>
      <c r="N276">
        <v>74</v>
      </c>
      <c r="O276">
        <v>79</v>
      </c>
      <c r="P276">
        <v>79</v>
      </c>
      <c r="Q276">
        <v>66</v>
      </c>
      <c r="R276">
        <v>76</v>
      </c>
      <c r="S276">
        <v>74</v>
      </c>
      <c r="T276">
        <v>72</v>
      </c>
      <c r="U276" t="s">
        <v>25</v>
      </c>
      <c r="V276" s="3">
        <f t="shared" si="4"/>
        <v>146</v>
      </c>
    </row>
    <row r="277" spans="1:22" x14ac:dyDescent="0.3">
      <c r="A277">
        <v>1870576</v>
      </c>
      <c r="B277" t="s">
        <v>20</v>
      </c>
      <c r="C277">
        <v>46</v>
      </c>
      <c r="D277">
        <v>104</v>
      </c>
      <c r="E277" s="1">
        <v>0.89775781521951203</v>
      </c>
      <c r="F277" s="1">
        <v>0.99181082213126404</v>
      </c>
      <c r="G277">
        <v>53</v>
      </c>
      <c r="H277">
        <v>53</v>
      </c>
      <c r="I277">
        <v>46</v>
      </c>
      <c r="J277">
        <v>61</v>
      </c>
      <c r="K277">
        <v>98</v>
      </c>
      <c r="L277">
        <v>87</v>
      </c>
      <c r="M277">
        <v>77</v>
      </c>
      <c r="N277">
        <v>53</v>
      </c>
      <c r="O277">
        <v>72</v>
      </c>
      <c r="P277">
        <v>54</v>
      </c>
      <c r="Q277">
        <v>80</v>
      </c>
      <c r="R277">
        <v>85</v>
      </c>
      <c r="S277">
        <v>66.75</v>
      </c>
      <c r="T277">
        <v>65</v>
      </c>
      <c r="U277" t="s">
        <v>23</v>
      </c>
      <c r="V277" s="3">
        <f t="shared" si="4"/>
        <v>170.75</v>
      </c>
    </row>
    <row r="278" spans="1:22" x14ac:dyDescent="0.3">
      <c r="A278">
        <v>7911838</v>
      </c>
      <c r="B278" t="s">
        <v>20</v>
      </c>
      <c r="C278">
        <v>46</v>
      </c>
      <c r="D278">
        <v>100</v>
      </c>
      <c r="E278" s="1">
        <v>0.97651255873365905</v>
      </c>
      <c r="F278" s="1">
        <v>0.98866758901270402</v>
      </c>
      <c r="G278">
        <v>48</v>
      </c>
      <c r="H278">
        <v>74</v>
      </c>
      <c r="I278">
        <v>77</v>
      </c>
      <c r="J278">
        <v>62</v>
      </c>
      <c r="K278">
        <v>78</v>
      </c>
      <c r="L278">
        <v>83</v>
      </c>
      <c r="M278">
        <v>87</v>
      </c>
      <c r="N278">
        <v>86</v>
      </c>
      <c r="O278">
        <v>80</v>
      </c>
      <c r="P278">
        <v>85</v>
      </c>
      <c r="Q278">
        <v>88</v>
      </c>
      <c r="R278">
        <v>51</v>
      </c>
      <c r="S278">
        <v>73.95</v>
      </c>
      <c r="T278">
        <v>72</v>
      </c>
      <c r="U278" t="s">
        <v>25</v>
      </c>
      <c r="V278" s="3">
        <f t="shared" si="4"/>
        <v>173.95</v>
      </c>
    </row>
    <row r="279" spans="1:22" x14ac:dyDescent="0.3">
      <c r="A279">
        <v>3865761</v>
      </c>
      <c r="B279" t="s">
        <v>20</v>
      </c>
      <c r="C279">
        <v>46</v>
      </c>
      <c r="D279">
        <v>93</v>
      </c>
      <c r="E279" s="1">
        <v>0.66182043144325198</v>
      </c>
      <c r="F279" s="1">
        <v>0.987947984860432</v>
      </c>
      <c r="G279">
        <v>78</v>
      </c>
      <c r="H279">
        <v>72</v>
      </c>
      <c r="I279">
        <v>64</v>
      </c>
      <c r="J279">
        <v>65</v>
      </c>
      <c r="K279">
        <v>63</v>
      </c>
      <c r="L279">
        <v>86</v>
      </c>
      <c r="M279">
        <v>82</v>
      </c>
      <c r="N279">
        <v>74</v>
      </c>
      <c r="O279">
        <v>79</v>
      </c>
      <c r="P279">
        <v>67</v>
      </c>
      <c r="Q279">
        <v>70</v>
      </c>
      <c r="R279">
        <v>63</v>
      </c>
      <c r="S279">
        <v>71.7</v>
      </c>
      <c r="T279">
        <v>72</v>
      </c>
      <c r="U279" t="s">
        <v>25</v>
      </c>
      <c r="V279" s="3">
        <f t="shared" si="4"/>
        <v>164.7</v>
      </c>
    </row>
    <row r="280" spans="1:22" x14ac:dyDescent="0.3">
      <c r="A280">
        <v>1321916</v>
      </c>
      <c r="B280" t="s">
        <v>21</v>
      </c>
      <c r="C280">
        <v>46</v>
      </c>
      <c r="D280">
        <v>91</v>
      </c>
      <c r="E280" s="1">
        <v>0.56916103564889997</v>
      </c>
      <c r="F280" s="1">
        <v>0.95930307197864895</v>
      </c>
      <c r="G280">
        <v>73</v>
      </c>
      <c r="H280">
        <v>65</v>
      </c>
      <c r="I280">
        <v>57</v>
      </c>
      <c r="J280">
        <v>65</v>
      </c>
      <c r="K280">
        <v>68</v>
      </c>
      <c r="L280">
        <v>84</v>
      </c>
      <c r="M280">
        <v>66</v>
      </c>
      <c r="N280">
        <v>69</v>
      </c>
      <c r="O280">
        <v>73</v>
      </c>
      <c r="P280">
        <v>74</v>
      </c>
      <c r="Q280">
        <v>64</v>
      </c>
      <c r="R280">
        <v>71</v>
      </c>
      <c r="S280">
        <v>68.674999999999997</v>
      </c>
      <c r="T280">
        <v>67</v>
      </c>
      <c r="U280" t="s">
        <v>23</v>
      </c>
      <c r="V280" s="3">
        <f t="shared" si="4"/>
        <v>159.67500000000001</v>
      </c>
    </row>
    <row r="281" spans="1:22" x14ac:dyDescent="0.3">
      <c r="A281">
        <v>1906682</v>
      </c>
      <c r="B281" t="s">
        <v>21</v>
      </c>
      <c r="C281">
        <v>46</v>
      </c>
      <c r="D281">
        <v>70</v>
      </c>
      <c r="E281" s="1">
        <v>0.76704343006715103</v>
      </c>
      <c r="F281" s="1">
        <v>0.99095442734139105</v>
      </c>
      <c r="G281">
        <v>85</v>
      </c>
      <c r="H281">
        <v>84</v>
      </c>
      <c r="I281">
        <v>82</v>
      </c>
      <c r="J281">
        <v>80</v>
      </c>
      <c r="K281">
        <v>85</v>
      </c>
      <c r="L281">
        <v>80</v>
      </c>
      <c r="M281">
        <v>82</v>
      </c>
      <c r="N281">
        <v>81</v>
      </c>
      <c r="O281">
        <v>70</v>
      </c>
      <c r="P281">
        <v>83</v>
      </c>
      <c r="Q281">
        <v>84</v>
      </c>
      <c r="R281">
        <v>75</v>
      </c>
      <c r="S281">
        <v>81.099999999999994</v>
      </c>
      <c r="T281">
        <v>80</v>
      </c>
      <c r="U281" t="s">
        <v>25</v>
      </c>
      <c r="V281" s="3">
        <f t="shared" si="4"/>
        <v>151.1</v>
      </c>
    </row>
    <row r="282" spans="1:22" x14ac:dyDescent="0.3">
      <c r="A282">
        <v>5841840</v>
      </c>
      <c r="B282" t="s">
        <v>20</v>
      </c>
      <c r="C282">
        <v>46</v>
      </c>
      <c r="D282">
        <v>93</v>
      </c>
      <c r="E282" s="1">
        <v>0.94185558146981296</v>
      </c>
      <c r="F282" s="1">
        <v>0.96021094224626402</v>
      </c>
      <c r="G282">
        <v>65</v>
      </c>
      <c r="H282">
        <v>38</v>
      </c>
      <c r="I282">
        <v>47</v>
      </c>
      <c r="J282">
        <v>51</v>
      </c>
      <c r="K282">
        <v>72</v>
      </c>
      <c r="L282">
        <v>83</v>
      </c>
      <c r="M282">
        <v>73</v>
      </c>
      <c r="N282">
        <v>72</v>
      </c>
      <c r="O282">
        <v>77</v>
      </c>
      <c r="P282">
        <v>62</v>
      </c>
      <c r="Q282">
        <v>75</v>
      </c>
      <c r="R282">
        <v>70</v>
      </c>
      <c r="S282">
        <v>63.9</v>
      </c>
      <c r="T282">
        <v>62</v>
      </c>
      <c r="U282" t="s">
        <v>23</v>
      </c>
      <c r="V282" s="3">
        <f t="shared" si="4"/>
        <v>156.9</v>
      </c>
    </row>
    <row r="283" spans="1:22" x14ac:dyDescent="0.3">
      <c r="A283">
        <v>4438160</v>
      </c>
      <c r="B283" t="s">
        <v>20</v>
      </c>
      <c r="C283">
        <v>46</v>
      </c>
      <c r="D283">
        <v>104</v>
      </c>
      <c r="E283" s="1">
        <v>0.58948873902881804</v>
      </c>
      <c r="F283" s="1">
        <v>0.98802789626327203</v>
      </c>
      <c r="G283">
        <v>71</v>
      </c>
      <c r="H283">
        <v>75</v>
      </c>
      <c r="I283">
        <v>71</v>
      </c>
      <c r="J283">
        <v>79</v>
      </c>
      <c r="K283">
        <v>87</v>
      </c>
      <c r="L283">
        <v>80</v>
      </c>
      <c r="M283">
        <v>84</v>
      </c>
      <c r="N283">
        <v>72</v>
      </c>
      <c r="O283">
        <v>55</v>
      </c>
      <c r="P283">
        <v>82</v>
      </c>
      <c r="Q283">
        <v>87</v>
      </c>
      <c r="R283">
        <v>79</v>
      </c>
      <c r="S283">
        <v>76.55</v>
      </c>
      <c r="T283">
        <v>75</v>
      </c>
      <c r="U283" t="s">
        <v>25</v>
      </c>
      <c r="V283" s="3">
        <f t="shared" si="4"/>
        <v>180.55</v>
      </c>
    </row>
    <row r="284" spans="1:22" x14ac:dyDescent="0.3">
      <c r="A284">
        <v>9367083</v>
      </c>
      <c r="B284" t="s">
        <v>20</v>
      </c>
      <c r="C284">
        <v>46</v>
      </c>
      <c r="D284">
        <v>92</v>
      </c>
      <c r="E284" s="1">
        <v>0.49067988207154301</v>
      </c>
      <c r="F284" s="1">
        <v>0.98613602441525505</v>
      </c>
      <c r="G284">
        <v>46</v>
      </c>
      <c r="H284">
        <v>54</v>
      </c>
      <c r="I284">
        <v>56</v>
      </c>
      <c r="J284">
        <v>54</v>
      </c>
      <c r="K284">
        <v>60</v>
      </c>
      <c r="L284">
        <v>66</v>
      </c>
      <c r="M284">
        <v>65</v>
      </c>
      <c r="N284">
        <v>51</v>
      </c>
      <c r="O284">
        <v>73</v>
      </c>
      <c r="P284">
        <v>61</v>
      </c>
      <c r="Q284">
        <v>59</v>
      </c>
      <c r="R284">
        <v>66</v>
      </c>
      <c r="S284">
        <v>58.575000000000003</v>
      </c>
      <c r="T284">
        <v>57</v>
      </c>
      <c r="U284" t="s">
        <v>24</v>
      </c>
      <c r="V284" s="3">
        <f t="shared" si="4"/>
        <v>150.57499999999999</v>
      </c>
    </row>
    <row r="285" spans="1:22" x14ac:dyDescent="0.3">
      <c r="A285">
        <v>6333109</v>
      </c>
      <c r="B285" t="s">
        <v>21</v>
      </c>
      <c r="C285">
        <v>46</v>
      </c>
      <c r="D285">
        <v>80</v>
      </c>
      <c r="E285" s="1">
        <v>0.47572346273694799</v>
      </c>
      <c r="F285" s="1">
        <v>0.97957310668611097</v>
      </c>
      <c r="G285">
        <v>67</v>
      </c>
      <c r="H285">
        <v>77</v>
      </c>
      <c r="I285">
        <v>72</v>
      </c>
      <c r="J285">
        <v>68</v>
      </c>
      <c r="K285">
        <v>74</v>
      </c>
      <c r="L285">
        <v>74</v>
      </c>
      <c r="M285">
        <v>84</v>
      </c>
      <c r="N285">
        <v>68</v>
      </c>
      <c r="O285">
        <v>82</v>
      </c>
      <c r="P285">
        <v>75</v>
      </c>
      <c r="Q285">
        <v>64</v>
      </c>
      <c r="R285">
        <v>65</v>
      </c>
      <c r="S285">
        <v>72.349999999999994</v>
      </c>
      <c r="T285">
        <v>72</v>
      </c>
      <c r="U285" t="s">
        <v>25</v>
      </c>
      <c r="V285" s="3">
        <f t="shared" si="4"/>
        <v>152.35</v>
      </c>
    </row>
    <row r="286" spans="1:22" x14ac:dyDescent="0.3">
      <c r="A286">
        <v>958414</v>
      </c>
      <c r="B286" t="s">
        <v>20</v>
      </c>
      <c r="C286">
        <v>46</v>
      </c>
      <c r="D286">
        <v>106</v>
      </c>
      <c r="E286" s="1">
        <v>0.76200982955658902</v>
      </c>
      <c r="F286" s="1">
        <v>0.99830304608424703</v>
      </c>
      <c r="G286">
        <v>47</v>
      </c>
      <c r="H286">
        <v>64</v>
      </c>
      <c r="I286">
        <v>55</v>
      </c>
      <c r="J286">
        <v>64</v>
      </c>
      <c r="K286">
        <v>83</v>
      </c>
      <c r="L286">
        <v>74</v>
      </c>
      <c r="M286">
        <v>82</v>
      </c>
      <c r="N286">
        <v>70</v>
      </c>
      <c r="O286">
        <v>86</v>
      </c>
      <c r="P286">
        <v>66</v>
      </c>
      <c r="Q286">
        <v>52</v>
      </c>
      <c r="R286">
        <v>75</v>
      </c>
      <c r="S286">
        <v>67.099999999999994</v>
      </c>
      <c r="T286">
        <v>66</v>
      </c>
      <c r="U286" t="s">
        <v>23</v>
      </c>
      <c r="V286" s="3">
        <f t="shared" si="4"/>
        <v>173.1</v>
      </c>
    </row>
    <row r="287" spans="1:22" x14ac:dyDescent="0.3">
      <c r="A287">
        <v>8314136</v>
      </c>
      <c r="B287" t="s">
        <v>20</v>
      </c>
      <c r="C287">
        <v>46</v>
      </c>
      <c r="D287">
        <v>89</v>
      </c>
      <c r="E287" s="1">
        <v>0.85649554550824902</v>
      </c>
      <c r="F287" s="1">
        <v>0.97510463907952705</v>
      </c>
      <c r="G287">
        <v>70</v>
      </c>
      <c r="H287">
        <v>57</v>
      </c>
      <c r="I287">
        <v>50</v>
      </c>
      <c r="J287">
        <v>66</v>
      </c>
      <c r="K287">
        <v>71</v>
      </c>
      <c r="L287">
        <v>75</v>
      </c>
      <c r="M287">
        <v>86</v>
      </c>
      <c r="N287">
        <v>86</v>
      </c>
      <c r="O287">
        <v>76</v>
      </c>
      <c r="P287">
        <v>82</v>
      </c>
      <c r="Q287">
        <v>81</v>
      </c>
      <c r="R287">
        <v>72</v>
      </c>
      <c r="S287">
        <v>71.474999999999994</v>
      </c>
      <c r="T287">
        <v>71</v>
      </c>
      <c r="U287" t="s">
        <v>25</v>
      </c>
      <c r="V287" s="3">
        <f t="shared" si="4"/>
        <v>160.47499999999999</v>
      </c>
    </row>
    <row r="288" spans="1:22" x14ac:dyDescent="0.3">
      <c r="A288">
        <v>681270</v>
      </c>
      <c r="B288" t="s">
        <v>20</v>
      </c>
      <c r="C288">
        <v>46</v>
      </c>
      <c r="D288">
        <v>100</v>
      </c>
      <c r="E288" s="1">
        <v>0.90026586817058296</v>
      </c>
      <c r="F288" s="1">
        <v>0.99296861736624198</v>
      </c>
      <c r="G288">
        <v>53</v>
      </c>
      <c r="H288">
        <v>61</v>
      </c>
      <c r="I288">
        <v>69</v>
      </c>
      <c r="J288">
        <v>77</v>
      </c>
      <c r="K288">
        <v>78</v>
      </c>
      <c r="L288">
        <v>84</v>
      </c>
      <c r="M288">
        <v>88</v>
      </c>
      <c r="N288">
        <v>88</v>
      </c>
      <c r="O288">
        <v>61</v>
      </c>
      <c r="P288">
        <v>91</v>
      </c>
      <c r="Q288">
        <v>78</v>
      </c>
      <c r="R288">
        <v>88</v>
      </c>
      <c r="S288">
        <v>75.2</v>
      </c>
      <c r="T288">
        <v>74</v>
      </c>
      <c r="U288" t="s">
        <v>25</v>
      </c>
      <c r="V288" s="3">
        <f t="shared" si="4"/>
        <v>175.2</v>
      </c>
    </row>
    <row r="289" spans="1:22" x14ac:dyDescent="0.3">
      <c r="A289">
        <v>5962800</v>
      </c>
      <c r="B289" t="s">
        <v>20</v>
      </c>
      <c r="C289">
        <v>46</v>
      </c>
      <c r="D289">
        <v>87</v>
      </c>
      <c r="E289" s="1">
        <v>0.92284729425317702</v>
      </c>
      <c r="F289" s="1">
        <v>0.98453571933219297</v>
      </c>
      <c r="G289">
        <v>66</v>
      </c>
      <c r="H289">
        <v>82</v>
      </c>
      <c r="I289">
        <v>74</v>
      </c>
      <c r="J289">
        <v>71</v>
      </c>
      <c r="K289">
        <v>67</v>
      </c>
      <c r="L289">
        <v>84</v>
      </c>
      <c r="M289">
        <v>77</v>
      </c>
      <c r="N289">
        <v>81</v>
      </c>
      <c r="O289">
        <v>82</v>
      </c>
      <c r="P289">
        <v>64</v>
      </c>
      <c r="Q289">
        <v>61</v>
      </c>
      <c r="R289">
        <v>80</v>
      </c>
      <c r="S289">
        <v>74</v>
      </c>
      <c r="T289">
        <v>72</v>
      </c>
      <c r="U289" t="s">
        <v>25</v>
      </c>
      <c r="V289" s="3">
        <f t="shared" si="4"/>
        <v>161</v>
      </c>
    </row>
    <row r="290" spans="1:22" x14ac:dyDescent="0.3">
      <c r="A290">
        <v>5952868</v>
      </c>
      <c r="B290" t="s">
        <v>21</v>
      </c>
      <c r="C290">
        <v>46</v>
      </c>
      <c r="D290">
        <v>95</v>
      </c>
      <c r="E290" s="1">
        <v>0.71861457965976105</v>
      </c>
      <c r="F290" s="1">
        <v>0.99113094581320504</v>
      </c>
      <c r="G290">
        <v>57</v>
      </c>
      <c r="H290">
        <v>67</v>
      </c>
      <c r="I290">
        <v>83</v>
      </c>
      <c r="J290">
        <v>59</v>
      </c>
      <c r="K290">
        <v>72</v>
      </c>
      <c r="L290">
        <v>73</v>
      </c>
      <c r="M290">
        <v>84</v>
      </c>
      <c r="N290">
        <v>83</v>
      </c>
      <c r="O290">
        <v>66</v>
      </c>
      <c r="P290">
        <v>75</v>
      </c>
      <c r="Q290">
        <v>78</v>
      </c>
      <c r="R290">
        <v>77</v>
      </c>
      <c r="S290">
        <v>72.2</v>
      </c>
      <c r="T290">
        <v>72</v>
      </c>
      <c r="U290" t="s">
        <v>25</v>
      </c>
      <c r="V290" s="3">
        <f t="shared" si="4"/>
        <v>167.2</v>
      </c>
    </row>
    <row r="291" spans="1:22" x14ac:dyDescent="0.3">
      <c r="A291">
        <v>7980386</v>
      </c>
      <c r="B291" t="s">
        <v>20</v>
      </c>
      <c r="C291">
        <v>47</v>
      </c>
      <c r="D291">
        <v>109</v>
      </c>
      <c r="E291" s="1">
        <v>0.89849568859324502</v>
      </c>
      <c r="F291" s="1">
        <v>0.98972599623115998</v>
      </c>
      <c r="G291">
        <v>52</v>
      </c>
      <c r="H291">
        <v>60</v>
      </c>
      <c r="I291">
        <v>61</v>
      </c>
      <c r="J291">
        <v>56</v>
      </c>
      <c r="K291">
        <v>81</v>
      </c>
      <c r="L291">
        <v>69</v>
      </c>
      <c r="M291">
        <v>73</v>
      </c>
      <c r="N291">
        <v>82</v>
      </c>
      <c r="O291">
        <v>62</v>
      </c>
      <c r="P291">
        <v>79</v>
      </c>
      <c r="Q291">
        <v>67</v>
      </c>
      <c r="R291">
        <v>75</v>
      </c>
      <c r="S291">
        <v>67</v>
      </c>
      <c r="T291">
        <v>65</v>
      </c>
      <c r="U291" t="s">
        <v>23</v>
      </c>
      <c r="V291" s="3">
        <f t="shared" si="4"/>
        <v>176</v>
      </c>
    </row>
    <row r="292" spans="1:22" x14ac:dyDescent="0.3">
      <c r="A292">
        <v>9858054</v>
      </c>
      <c r="B292" t="s">
        <v>21</v>
      </c>
      <c r="C292">
        <v>47</v>
      </c>
      <c r="D292">
        <v>115</v>
      </c>
      <c r="E292" s="1">
        <v>0.45583084152859998</v>
      </c>
      <c r="F292" s="1">
        <v>0.99922719130061499</v>
      </c>
      <c r="G292">
        <v>59</v>
      </c>
      <c r="H292">
        <v>68</v>
      </c>
      <c r="I292">
        <v>52</v>
      </c>
      <c r="J292">
        <v>55</v>
      </c>
      <c r="K292">
        <v>65</v>
      </c>
      <c r="L292">
        <v>65</v>
      </c>
      <c r="M292">
        <v>74</v>
      </c>
      <c r="N292">
        <v>79</v>
      </c>
      <c r="O292">
        <v>69</v>
      </c>
      <c r="P292">
        <v>69</v>
      </c>
      <c r="Q292">
        <v>57</v>
      </c>
      <c r="R292">
        <v>78</v>
      </c>
      <c r="S292">
        <v>65.099999999999994</v>
      </c>
      <c r="T292">
        <v>64</v>
      </c>
      <c r="U292" t="s">
        <v>23</v>
      </c>
      <c r="V292" s="3">
        <f t="shared" si="4"/>
        <v>180.1</v>
      </c>
    </row>
    <row r="293" spans="1:22" x14ac:dyDescent="0.3">
      <c r="A293">
        <v>5766625</v>
      </c>
      <c r="B293" t="s">
        <v>20</v>
      </c>
      <c r="C293">
        <v>47</v>
      </c>
      <c r="D293">
        <v>91</v>
      </c>
      <c r="E293" s="1">
        <v>0.86482346441015101</v>
      </c>
      <c r="F293" s="1">
        <v>0.98965180148946097</v>
      </c>
      <c r="G293">
        <v>67</v>
      </c>
      <c r="H293">
        <v>71</v>
      </c>
      <c r="I293">
        <v>73</v>
      </c>
      <c r="J293">
        <v>77</v>
      </c>
      <c r="K293">
        <v>91</v>
      </c>
      <c r="L293">
        <v>79</v>
      </c>
      <c r="M293">
        <v>91</v>
      </c>
      <c r="N293">
        <v>78</v>
      </c>
      <c r="O293">
        <v>77</v>
      </c>
      <c r="P293">
        <v>90</v>
      </c>
      <c r="Q293">
        <v>84</v>
      </c>
      <c r="R293">
        <v>68</v>
      </c>
      <c r="S293">
        <v>78.150000000000006</v>
      </c>
      <c r="T293">
        <v>77</v>
      </c>
      <c r="U293" t="s">
        <v>25</v>
      </c>
      <c r="V293" s="3">
        <f t="shared" si="4"/>
        <v>169.15</v>
      </c>
    </row>
    <row r="294" spans="1:22" x14ac:dyDescent="0.3">
      <c r="A294">
        <v>7532764</v>
      </c>
      <c r="B294" t="s">
        <v>21</v>
      </c>
      <c r="C294">
        <v>47</v>
      </c>
      <c r="D294">
        <v>80</v>
      </c>
      <c r="E294" s="1">
        <v>0.69122464334864497</v>
      </c>
      <c r="F294" s="1">
        <v>0.99447499024129904</v>
      </c>
      <c r="G294">
        <v>83</v>
      </c>
      <c r="H294">
        <v>90</v>
      </c>
      <c r="I294">
        <v>91</v>
      </c>
      <c r="J294">
        <v>90</v>
      </c>
      <c r="K294">
        <v>91</v>
      </c>
      <c r="L294">
        <v>85</v>
      </c>
      <c r="M294">
        <v>78</v>
      </c>
      <c r="N294">
        <v>94</v>
      </c>
      <c r="O294">
        <v>89</v>
      </c>
      <c r="P294">
        <v>73</v>
      </c>
      <c r="Q294">
        <v>91</v>
      </c>
      <c r="R294">
        <v>73</v>
      </c>
      <c r="S294">
        <v>85.95</v>
      </c>
      <c r="T294">
        <v>84</v>
      </c>
      <c r="U294" t="s">
        <v>25</v>
      </c>
      <c r="V294" s="3">
        <f t="shared" si="4"/>
        <v>165.95</v>
      </c>
    </row>
    <row r="295" spans="1:22" x14ac:dyDescent="0.3">
      <c r="A295">
        <v>9326104</v>
      </c>
      <c r="B295" t="s">
        <v>20</v>
      </c>
      <c r="C295">
        <v>47</v>
      </c>
      <c r="D295">
        <v>89</v>
      </c>
      <c r="E295" s="1">
        <v>0.88296449243344</v>
      </c>
      <c r="F295" s="1">
        <v>0.95300703105511997</v>
      </c>
      <c r="G295">
        <v>56</v>
      </c>
      <c r="H295">
        <v>54</v>
      </c>
      <c r="I295">
        <v>43</v>
      </c>
      <c r="J295">
        <v>53</v>
      </c>
      <c r="K295">
        <v>72</v>
      </c>
      <c r="L295">
        <v>61</v>
      </c>
      <c r="M295">
        <v>68</v>
      </c>
      <c r="N295">
        <v>75</v>
      </c>
      <c r="O295">
        <v>69</v>
      </c>
      <c r="P295">
        <v>74</v>
      </c>
      <c r="Q295">
        <v>73</v>
      </c>
      <c r="R295">
        <v>69</v>
      </c>
      <c r="S295">
        <v>62.674999999999997</v>
      </c>
      <c r="T295">
        <v>62</v>
      </c>
      <c r="U295" t="s">
        <v>23</v>
      </c>
      <c r="V295" s="3">
        <f t="shared" si="4"/>
        <v>151.67500000000001</v>
      </c>
    </row>
    <row r="296" spans="1:22" x14ac:dyDescent="0.3">
      <c r="A296">
        <v>8153372</v>
      </c>
      <c r="B296" t="s">
        <v>20</v>
      </c>
      <c r="C296">
        <v>47</v>
      </c>
      <c r="D296">
        <v>101</v>
      </c>
      <c r="E296" s="1">
        <v>0.75586754824716496</v>
      </c>
      <c r="F296" s="1">
        <v>0.98880000627212705</v>
      </c>
      <c r="G296">
        <v>62</v>
      </c>
      <c r="H296">
        <v>68</v>
      </c>
      <c r="I296">
        <v>62</v>
      </c>
      <c r="J296">
        <v>68</v>
      </c>
      <c r="K296">
        <v>85</v>
      </c>
      <c r="L296">
        <v>74</v>
      </c>
      <c r="M296">
        <v>77</v>
      </c>
      <c r="N296">
        <v>69</v>
      </c>
      <c r="O296">
        <v>49</v>
      </c>
      <c r="P296">
        <v>54</v>
      </c>
      <c r="Q296">
        <v>76</v>
      </c>
      <c r="R296">
        <v>60</v>
      </c>
      <c r="S296">
        <v>66.8</v>
      </c>
      <c r="T296">
        <v>65</v>
      </c>
      <c r="U296" t="s">
        <v>23</v>
      </c>
      <c r="V296" s="3">
        <f t="shared" si="4"/>
        <v>167.8</v>
      </c>
    </row>
    <row r="297" spans="1:22" x14ac:dyDescent="0.3">
      <c r="A297">
        <v>3400307</v>
      </c>
      <c r="B297" t="s">
        <v>20</v>
      </c>
      <c r="C297">
        <v>47</v>
      </c>
      <c r="D297">
        <v>88</v>
      </c>
      <c r="E297" s="1">
        <v>0.47252617256392299</v>
      </c>
      <c r="F297" s="1">
        <v>0.99883386110824102</v>
      </c>
      <c r="G297">
        <v>40</v>
      </c>
      <c r="H297">
        <v>36</v>
      </c>
      <c r="I297">
        <v>30</v>
      </c>
      <c r="J297">
        <v>34</v>
      </c>
      <c r="K297">
        <v>77</v>
      </c>
      <c r="L297">
        <v>65</v>
      </c>
      <c r="M297">
        <v>79</v>
      </c>
      <c r="N297">
        <v>86</v>
      </c>
      <c r="O297">
        <v>66</v>
      </c>
      <c r="P297">
        <v>60</v>
      </c>
      <c r="Q297">
        <v>60</v>
      </c>
      <c r="R297">
        <v>77</v>
      </c>
      <c r="S297">
        <v>56.75</v>
      </c>
      <c r="T297">
        <v>55</v>
      </c>
      <c r="U297" t="s">
        <v>24</v>
      </c>
      <c r="V297" s="3">
        <f t="shared" si="4"/>
        <v>144.75</v>
      </c>
    </row>
    <row r="298" spans="1:22" x14ac:dyDescent="0.3">
      <c r="A298">
        <v>4528348</v>
      </c>
      <c r="B298" t="s">
        <v>22</v>
      </c>
      <c r="C298">
        <v>47</v>
      </c>
      <c r="D298">
        <v>98</v>
      </c>
      <c r="E298" s="1">
        <v>0.61129545052499101</v>
      </c>
      <c r="F298" s="1">
        <v>0.98116083114797004</v>
      </c>
      <c r="G298">
        <v>63</v>
      </c>
      <c r="H298">
        <v>67</v>
      </c>
      <c r="I298">
        <v>70</v>
      </c>
      <c r="J298">
        <v>65</v>
      </c>
      <c r="K298">
        <v>79</v>
      </c>
      <c r="L298">
        <v>72</v>
      </c>
      <c r="M298">
        <v>86</v>
      </c>
      <c r="N298">
        <v>68</v>
      </c>
      <c r="O298">
        <v>65</v>
      </c>
      <c r="P298">
        <v>94</v>
      </c>
      <c r="Q298">
        <v>70</v>
      </c>
      <c r="R298">
        <v>90</v>
      </c>
      <c r="S298">
        <v>73.3</v>
      </c>
      <c r="T298">
        <v>72</v>
      </c>
      <c r="U298" t="s">
        <v>25</v>
      </c>
      <c r="V298" s="3">
        <f t="shared" si="4"/>
        <v>171.3</v>
      </c>
    </row>
    <row r="299" spans="1:22" x14ac:dyDescent="0.3">
      <c r="A299">
        <v>7705464</v>
      </c>
      <c r="B299" t="s">
        <v>20</v>
      </c>
      <c r="C299">
        <v>47</v>
      </c>
      <c r="D299">
        <v>87</v>
      </c>
      <c r="E299" s="1">
        <v>0.89572513324817504</v>
      </c>
      <c r="F299" s="1">
        <v>0.99536379743968795</v>
      </c>
      <c r="G299">
        <v>64</v>
      </c>
      <c r="H299">
        <v>65</v>
      </c>
      <c r="I299">
        <v>69</v>
      </c>
      <c r="J299">
        <v>76</v>
      </c>
      <c r="K299">
        <v>90</v>
      </c>
      <c r="L299">
        <v>64</v>
      </c>
      <c r="M299">
        <v>87</v>
      </c>
      <c r="N299">
        <v>67</v>
      </c>
      <c r="O299">
        <v>87</v>
      </c>
      <c r="P299">
        <v>65</v>
      </c>
      <c r="Q299">
        <v>66</v>
      </c>
      <c r="R299">
        <v>75</v>
      </c>
      <c r="S299">
        <v>72.474999999999994</v>
      </c>
      <c r="T299">
        <v>72</v>
      </c>
      <c r="U299" t="s">
        <v>25</v>
      </c>
      <c r="V299" s="3">
        <f t="shared" si="4"/>
        <v>159.47499999999999</v>
      </c>
    </row>
    <row r="300" spans="1:22" x14ac:dyDescent="0.3">
      <c r="A300">
        <v>8699690</v>
      </c>
      <c r="B300" t="s">
        <v>20</v>
      </c>
      <c r="C300">
        <v>47</v>
      </c>
      <c r="D300">
        <v>76</v>
      </c>
      <c r="E300" s="1">
        <v>0.21884570731089301</v>
      </c>
      <c r="F300" s="1">
        <v>0.84140937998407805</v>
      </c>
      <c r="G300">
        <v>81</v>
      </c>
      <c r="H300">
        <v>75</v>
      </c>
      <c r="I300">
        <v>79</v>
      </c>
      <c r="J300">
        <v>88</v>
      </c>
      <c r="K300">
        <v>79</v>
      </c>
      <c r="L300">
        <v>75</v>
      </c>
      <c r="M300">
        <v>90</v>
      </c>
      <c r="N300">
        <v>56</v>
      </c>
      <c r="O300">
        <v>71</v>
      </c>
      <c r="P300">
        <v>48</v>
      </c>
      <c r="Q300">
        <v>86</v>
      </c>
      <c r="R300">
        <v>61</v>
      </c>
      <c r="S300">
        <v>74.75</v>
      </c>
      <c r="T300">
        <v>73</v>
      </c>
      <c r="U300" t="s">
        <v>25</v>
      </c>
      <c r="V300" s="3">
        <f t="shared" si="4"/>
        <v>150.75</v>
      </c>
    </row>
    <row r="301" spans="1:22" x14ac:dyDescent="0.3">
      <c r="A301">
        <v>9573075</v>
      </c>
      <c r="B301" t="s">
        <v>20</v>
      </c>
      <c r="C301">
        <v>47</v>
      </c>
      <c r="D301">
        <v>94</v>
      </c>
      <c r="E301" s="1">
        <v>0.78007949170344504</v>
      </c>
      <c r="F301" s="1">
        <v>0.98336729367769804</v>
      </c>
      <c r="G301">
        <v>62</v>
      </c>
      <c r="H301">
        <v>77</v>
      </c>
      <c r="I301">
        <v>54</v>
      </c>
      <c r="J301">
        <v>73</v>
      </c>
      <c r="K301">
        <v>82</v>
      </c>
      <c r="L301">
        <v>62</v>
      </c>
      <c r="M301">
        <v>68</v>
      </c>
      <c r="N301">
        <v>61</v>
      </c>
      <c r="O301">
        <v>77</v>
      </c>
      <c r="P301">
        <v>85</v>
      </c>
      <c r="Q301">
        <v>75</v>
      </c>
      <c r="R301">
        <v>81</v>
      </c>
      <c r="S301">
        <v>70.924999999999997</v>
      </c>
      <c r="T301">
        <v>71</v>
      </c>
      <c r="U301" t="s">
        <v>25</v>
      </c>
      <c r="V301" s="3">
        <f t="shared" si="4"/>
        <v>164.92500000000001</v>
      </c>
    </row>
    <row r="302" spans="1:22" x14ac:dyDescent="0.3">
      <c r="A302">
        <v>8299998</v>
      </c>
      <c r="B302" t="s">
        <v>20</v>
      </c>
      <c r="C302">
        <v>47</v>
      </c>
      <c r="D302">
        <v>83</v>
      </c>
      <c r="E302" s="1">
        <v>0.83200137944240105</v>
      </c>
      <c r="F302" s="1">
        <v>0.97289381294075294</v>
      </c>
      <c r="G302">
        <v>60</v>
      </c>
      <c r="H302">
        <v>47</v>
      </c>
      <c r="I302">
        <v>65</v>
      </c>
      <c r="J302">
        <v>45</v>
      </c>
      <c r="K302">
        <v>79</v>
      </c>
      <c r="L302">
        <v>80</v>
      </c>
      <c r="M302">
        <v>83</v>
      </c>
      <c r="N302">
        <v>88</v>
      </c>
      <c r="O302">
        <v>78</v>
      </c>
      <c r="P302">
        <v>55</v>
      </c>
      <c r="Q302">
        <v>64</v>
      </c>
      <c r="R302">
        <v>48</v>
      </c>
      <c r="S302">
        <v>64.825000000000003</v>
      </c>
      <c r="T302">
        <v>63</v>
      </c>
      <c r="U302" t="s">
        <v>23</v>
      </c>
      <c r="V302" s="3">
        <f t="shared" si="4"/>
        <v>147.82499999999999</v>
      </c>
    </row>
    <row r="303" spans="1:22" x14ac:dyDescent="0.3">
      <c r="A303">
        <v>6062709</v>
      </c>
      <c r="B303" t="s">
        <v>22</v>
      </c>
      <c r="C303">
        <v>47</v>
      </c>
      <c r="D303">
        <v>98</v>
      </c>
      <c r="E303" s="1">
        <v>0.841680794851147</v>
      </c>
      <c r="F303" s="1">
        <v>0.99392806287429403</v>
      </c>
      <c r="G303">
        <v>89</v>
      </c>
      <c r="H303">
        <v>81</v>
      </c>
      <c r="I303">
        <v>82</v>
      </c>
      <c r="J303">
        <v>85</v>
      </c>
      <c r="K303">
        <v>80</v>
      </c>
      <c r="L303">
        <v>61</v>
      </c>
      <c r="M303">
        <v>79</v>
      </c>
      <c r="N303">
        <v>77</v>
      </c>
      <c r="O303">
        <v>89</v>
      </c>
      <c r="P303">
        <v>87</v>
      </c>
      <c r="Q303">
        <v>80</v>
      </c>
      <c r="R303">
        <v>80</v>
      </c>
      <c r="S303">
        <v>81.174999999999997</v>
      </c>
      <c r="T303">
        <v>80</v>
      </c>
      <c r="U303" t="s">
        <v>25</v>
      </c>
      <c r="V303" s="3">
        <f t="shared" si="4"/>
        <v>179.17500000000001</v>
      </c>
    </row>
    <row r="304" spans="1:22" x14ac:dyDescent="0.3">
      <c r="A304">
        <v>7941755</v>
      </c>
      <c r="B304" t="s">
        <v>20</v>
      </c>
      <c r="C304">
        <v>47</v>
      </c>
      <c r="D304">
        <v>92</v>
      </c>
      <c r="E304" s="1">
        <v>0.75897841724300297</v>
      </c>
      <c r="F304" s="1">
        <v>0.98519435250981302</v>
      </c>
      <c r="G304">
        <v>67</v>
      </c>
      <c r="H304">
        <v>64</v>
      </c>
      <c r="I304">
        <v>60</v>
      </c>
      <c r="J304">
        <v>72</v>
      </c>
      <c r="K304">
        <v>83</v>
      </c>
      <c r="L304">
        <v>62</v>
      </c>
      <c r="M304">
        <v>73</v>
      </c>
      <c r="N304">
        <v>89</v>
      </c>
      <c r="O304">
        <v>69</v>
      </c>
      <c r="P304">
        <v>68</v>
      </c>
      <c r="Q304">
        <v>71</v>
      </c>
      <c r="R304">
        <v>85</v>
      </c>
      <c r="S304">
        <v>71.3</v>
      </c>
      <c r="T304">
        <v>71</v>
      </c>
      <c r="U304" t="s">
        <v>25</v>
      </c>
      <c r="V304" s="3">
        <f t="shared" si="4"/>
        <v>163.30000000000001</v>
      </c>
    </row>
    <row r="305" spans="1:22" x14ac:dyDescent="0.3">
      <c r="A305">
        <v>9284861</v>
      </c>
      <c r="B305" t="s">
        <v>20</v>
      </c>
      <c r="C305">
        <v>47</v>
      </c>
      <c r="D305">
        <v>105</v>
      </c>
      <c r="E305" s="1">
        <v>0.87332463008596695</v>
      </c>
      <c r="F305" s="1">
        <v>0.96990800750242701</v>
      </c>
      <c r="G305">
        <v>80</v>
      </c>
      <c r="H305">
        <v>67</v>
      </c>
      <c r="I305">
        <v>59</v>
      </c>
      <c r="J305">
        <v>51</v>
      </c>
      <c r="K305">
        <v>70</v>
      </c>
      <c r="L305">
        <v>56</v>
      </c>
      <c r="M305">
        <v>78</v>
      </c>
      <c r="N305">
        <v>63</v>
      </c>
      <c r="O305">
        <v>70</v>
      </c>
      <c r="P305">
        <v>75</v>
      </c>
      <c r="Q305">
        <v>68</v>
      </c>
      <c r="R305">
        <v>61</v>
      </c>
      <c r="S305">
        <v>66.275000000000006</v>
      </c>
      <c r="T305">
        <v>65</v>
      </c>
      <c r="U305" t="s">
        <v>23</v>
      </c>
      <c r="V305" s="3">
        <f t="shared" si="4"/>
        <v>171.27500000000001</v>
      </c>
    </row>
    <row r="306" spans="1:22" x14ac:dyDescent="0.3">
      <c r="A306">
        <v>2649283</v>
      </c>
      <c r="B306" t="s">
        <v>21</v>
      </c>
      <c r="C306">
        <v>47</v>
      </c>
      <c r="D306">
        <v>92</v>
      </c>
      <c r="E306" s="1">
        <v>0.91372393354644299</v>
      </c>
      <c r="F306" s="1">
        <v>0.97321741279565799</v>
      </c>
      <c r="G306">
        <v>82</v>
      </c>
      <c r="H306">
        <v>82</v>
      </c>
      <c r="I306">
        <v>85</v>
      </c>
      <c r="J306">
        <v>82</v>
      </c>
      <c r="K306">
        <v>86</v>
      </c>
      <c r="L306">
        <v>84</v>
      </c>
      <c r="M306">
        <v>82</v>
      </c>
      <c r="N306">
        <v>77</v>
      </c>
      <c r="O306">
        <v>88</v>
      </c>
      <c r="P306">
        <v>94</v>
      </c>
      <c r="Q306">
        <v>79</v>
      </c>
      <c r="R306">
        <v>92</v>
      </c>
      <c r="S306">
        <v>84.25</v>
      </c>
      <c r="T306">
        <v>83</v>
      </c>
      <c r="U306" t="s">
        <v>25</v>
      </c>
      <c r="V306" s="3">
        <f t="shared" si="4"/>
        <v>176.25</v>
      </c>
    </row>
    <row r="307" spans="1:22" x14ac:dyDescent="0.3">
      <c r="A307">
        <v>512137</v>
      </c>
      <c r="B307" t="s">
        <v>20</v>
      </c>
      <c r="C307">
        <v>47</v>
      </c>
      <c r="D307">
        <v>102</v>
      </c>
      <c r="E307" s="1">
        <v>0.611102992962265</v>
      </c>
      <c r="F307" s="1">
        <v>0.99762249523986102</v>
      </c>
      <c r="G307">
        <v>68</v>
      </c>
      <c r="H307">
        <v>56</v>
      </c>
      <c r="I307">
        <v>66</v>
      </c>
      <c r="J307">
        <v>62</v>
      </c>
      <c r="K307">
        <v>79</v>
      </c>
      <c r="L307">
        <v>87</v>
      </c>
      <c r="M307">
        <v>74</v>
      </c>
      <c r="N307">
        <v>70</v>
      </c>
      <c r="O307">
        <v>70</v>
      </c>
      <c r="P307">
        <v>94</v>
      </c>
      <c r="Q307">
        <v>80</v>
      </c>
      <c r="R307">
        <v>83</v>
      </c>
      <c r="S307">
        <v>72.974999999999994</v>
      </c>
      <c r="T307">
        <v>72</v>
      </c>
      <c r="U307" t="s">
        <v>25</v>
      </c>
      <c r="V307" s="3">
        <f t="shared" si="4"/>
        <v>174.97499999999999</v>
      </c>
    </row>
    <row r="308" spans="1:22" x14ac:dyDescent="0.3">
      <c r="A308">
        <v>9421033</v>
      </c>
      <c r="B308" t="s">
        <v>22</v>
      </c>
      <c r="C308">
        <v>47</v>
      </c>
      <c r="D308">
        <v>85</v>
      </c>
      <c r="E308" s="1">
        <v>0.47912049213758801</v>
      </c>
      <c r="F308" s="1">
        <v>0.96715669992980702</v>
      </c>
      <c r="G308">
        <v>78</v>
      </c>
      <c r="H308">
        <v>65</v>
      </c>
      <c r="I308">
        <v>78</v>
      </c>
      <c r="J308">
        <v>71</v>
      </c>
      <c r="K308">
        <v>74</v>
      </c>
      <c r="L308">
        <v>70</v>
      </c>
      <c r="M308">
        <v>74</v>
      </c>
      <c r="N308">
        <v>58</v>
      </c>
      <c r="O308">
        <v>71</v>
      </c>
      <c r="P308">
        <v>77</v>
      </c>
      <c r="Q308">
        <v>52</v>
      </c>
      <c r="R308">
        <v>73</v>
      </c>
      <c r="S308">
        <v>70.375</v>
      </c>
      <c r="T308">
        <v>70</v>
      </c>
      <c r="U308" t="s">
        <v>25</v>
      </c>
      <c r="V308" s="3">
        <f t="shared" si="4"/>
        <v>155.375</v>
      </c>
    </row>
    <row r="309" spans="1:22" x14ac:dyDescent="0.3">
      <c r="A309">
        <v>9984347</v>
      </c>
      <c r="B309" t="s">
        <v>20</v>
      </c>
      <c r="C309">
        <v>47</v>
      </c>
      <c r="D309">
        <v>78</v>
      </c>
      <c r="E309" s="1">
        <v>0.46832573690420498</v>
      </c>
      <c r="F309" s="1">
        <v>0.98208322222181299</v>
      </c>
      <c r="G309">
        <v>61</v>
      </c>
      <c r="H309">
        <v>48</v>
      </c>
      <c r="I309">
        <v>62</v>
      </c>
      <c r="J309">
        <v>57</v>
      </c>
      <c r="K309">
        <v>77</v>
      </c>
      <c r="L309">
        <v>41</v>
      </c>
      <c r="M309">
        <v>80</v>
      </c>
      <c r="N309">
        <v>62</v>
      </c>
      <c r="O309">
        <v>67</v>
      </c>
      <c r="P309">
        <v>47</v>
      </c>
      <c r="Q309">
        <v>65</v>
      </c>
      <c r="R309">
        <v>65</v>
      </c>
      <c r="S309">
        <v>60.6</v>
      </c>
      <c r="T309">
        <v>61</v>
      </c>
      <c r="U309" t="s">
        <v>23</v>
      </c>
      <c r="V309" s="3">
        <f t="shared" si="4"/>
        <v>138.6</v>
      </c>
    </row>
    <row r="310" spans="1:22" x14ac:dyDescent="0.3">
      <c r="A310">
        <v>6009863</v>
      </c>
      <c r="B310" t="s">
        <v>21</v>
      </c>
      <c r="C310">
        <v>47</v>
      </c>
      <c r="D310">
        <v>100</v>
      </c>
      <c r="E310" s="1">
        <v>0.81741954637346703</v>
      </c>
      <c r="F310" s="1">
        <v>0.94637737477514094</v>
      </c>
      <c r="G310">
        <v>68</v>
      </c>
      <c r="H310">
        <v>60</v>
      </c>
      <c r="I310">
        <v>73</v>
      </c>
      <c r="J310">
        <v>58</v>
      </c>
      <c r="K310">
        <v>79</v>
      </c>
      <c r="L310">
        <v>82</v>
      </c>
      <c r="M310">
        <v>85</v>
      </c>
      <c r="N310">
        <v>75</v>
      </c>
      <c r="O310">
        <v>61</v>
      </c>
      <c r="P310">
        <v>68</v>
      </c>
      <c r="Q310">
        <v>78</v>
      </c>
      <c r="R310">
        <v>69</v>
      </c>
      <c r="S310">
        <v>70.674999999999997</v>
      </c>
      <c r="T310">
        <v>71</v>
      </c>
      <c r="U310" t="s">
        <v>25</v>
      </c>
      <c r="V310" s="3">
        <f t="shared" si="4"/>
        <v>170.67500000000001</v>
      </c>
    </row>
    <row r="311" spans="1:22" x14ac:dyDescent="0.3">
      <c r="A311">
        <v>7166046</v>
      </c>
      <c r="B311" t="s">
        <v>20</v>
      </c>
      <c r="C311">
        <v>47</v>
      </c>
      <c r="D311">
        <v>93</v>
      </c>
      <c r="E311" s="1">
        <v>0.97819067234534696</v>
      </c>
      <c r="F311" s="1">
        <v>0.972189520691216</v>
      </c>
      <c r="G311">
        <v>70</v>
      </c>
      <c r="H311">
        <v>56</v>
      </c>
      <c r="I311">
        <v>68</v>
      </c>
      <c r="J311">
        <v>71</v>
      </c>
      <c r="K311">
        <v>93</v>
      </c>
      <c r="L311">
        <v>76</v>
      </c>
      <c r="M311">
        <v>80</v>
      </c>
      <c r="N311">
        <v>80</v>
      </c>
      <c r="O311">
        <v>86</v>
      </c>
      <c r="P311">
        <v>56</v>
      </c>
      <c r="Q311">
        <v>88</v>
      </c>
      <c r="R311">
        <v>80</v>
      </c>
      <c r="S311">
        <v>74.424999999999997</v>
      </c>
      <c r="T311">
        <v>73</v>
      </c>
      <c r="U311" t="s">
        <v>25</v>
      </c>
      <c r="V311" s="3">
        <f t="shared" si="4"/>
        <v>167.42500000000001</v>
      </c>
    </row>
    <row r="312" spans="1:22" x14ac:dyDescent="0.3">
      <c r="A312">
        <v>9562636</v>
      </c>
      <c r="B312" t="s">
        <v>20</v>
      </c>
      <c r="C312">
        <v>47</v>
      </c>
      <c r="D312">
        <v>95</v>
      </c>
      <c r="E312" s="1">
        <v>0.452769423750782</v>
      </c>
      <c r="F312" s="1">
        <v>0.99886033248926898</v>
      </c>
      <c r="G312">
        <v>62</v>
      </c>
      <c r="H312">
        <v>44</v>
      </c>
      <c r="I312">
        <v>63</v>
      </c>
      <c r="J312">
        <v>50</v>
      </c>
      <c r="K312">
        <v>81</v>
      </c>
      <c r="L312">
        <v>70</v>
      </c>
      <c r="M312">
        <v>67</v>
      </c>
      <c r="N312">
        <v>38</v>
      </c>
      <c r="O312">
        <v>87</v>
      </c>
      <c r="P312">
        <v>84</v>
      </c>
      <c r="Q312">
        <v>86</v>
      </c>
      <c r="R312">
        <v>81</v>
      </c>
      <c r="S312">
        <v>66.45</v>
      </c>
      <c r="T312">
        <v>65</v>
      </c>
      <c r="U312" t="s">
        <v>23</v>
      </c>
      <c r="V312" s="3">
        <f t="shared" si="4"/>
        <v>161.44999999999999</v>
      </c>
    </row>
    <row r="313" spans="1:22" x14ac:dyDescent="0.3">
      <c r="A313">
        <v>4978613</v>
      </c>
      <c r="B313" t="s">
        <v>20</v>
      </c>
      <c r="C313">
        <v>48</v>
      </c>
      <c r="D313">
        <v>88</v>
      </c>
      <c r="E313" s="1">
        <v>0.52561080719489695</v>
      </c>
      <c r="F313" s="1">
        <v>0.98536864755824505</v>
      </c>
      <c r="G313">
        <v>34</v>
      </c>
      <c r="H313">
        <v>32</v>
      </c>
      <c r="I313">
        <v>32</v>
      </c>
      <c r="J313">
        <v>32</v>
      </c>
      <c r="K313">
        <v>75</v>
      </c>
      <c r="L313">
        <v>49</v>
      </c>
      <c r="M313">
        <v>80</v>
      </c>
      <c r="N313">
        <v>71</v>
      </c>
      <c r="O313">
        <v>66</v>
      </c>
      <c r="P313">
        <v>81</v>
      </c>
      <c r="Q313">
        <v>70</v>
      </c>
      <c r="R313">
        <v>51</v>
      </c>
      <c r="S313">
        <v>53.725000000000001</v>
      </c>
      <c r="T313">
        <v>52</v>
      </c>
      <c r="U313" t="s">
        <v>24</v>
      </c>
      <c r="V313" s="3">
        <f t="shared" si="4"/>
        <v>141.72499999999999</v>
      </c>
    </row>
    <row r="314" spans="1:22" x14ac:dyDescent="0.3">
      <c r="A314">
        <v>3917451</v>
      </c>
      <c r="B314" t="s">
        <v>21</v>
      </c>
      <c r="C314">
        <v>48</v>
      </c>
      <c r="D314">
        <v>107</v>
      </c>
      <c r="E314" s="1">
        <v>0.94639382673948902</v>
      </c>
      <c r="F314" s="1">
        <v>0.95148327795766496</v>
      </c>
      <c r="G314">
        <v>72</v>
      </c>
      <c r="H314">
        <v>67</v>
      </c>
      <c r="I314">
        <v>71</v>
      </c>
      <c r="J314">
        <v>78</v>
      </c>
      <c r="K314">
        <v>65</v>
      </c>
      <c r="L314">
        <v>59</v>
      </c>
      <c r="M314">
        <v>78</v>
      </c>
      <c r="N314">
        <v>75</v>
      </c>
      <c r="O314">
        <v>80</v>
      </c>
      <c r="P314">
        <v>79</v>
      </c>
      <c r="Q314">
        <v>82</v>
      </c>
      <c r="R314">
        <v>88</v>
      </c>
      <c r="S314">
        <v>74.25</v>
      </c>
      <c r="T314">
        <v>73</v>
      </c>
      <c r="U314" t="s">
        <v>25</v>
      </c>
      <c r="V314" s="3">
        <f t="shared" si="4"/>
        <v>181.25</v>
      </c>
    </row>
    <row r="315" spans="1:22" x14ac:dyDescent="0.3">
      <c r="A315">
        <v>2154682</v>
      </c>
      <c r="B315" t="s">
        <v>20</v>
      </c>
      <c r="C315">
        <v>48</v>
      </c>
      <c r="D315">
        <v>87</v>
      </c>
      <c r="E315" s="1">
        <v>0.91500505793587905</v>
      </c>
      <c r="F315" s="1">
        <v>0.98868864127913303</v>
      </c>
      <c r="G315">
        <v>68</v>
      </c>
      <c r="H315">
        <v>59</v>
      </c>
      <c r="I315">
        <v>60</v>
      </c>
      <c r="J315">
        <v>70</v>
      </c>
      <c r="K315">
        <v>77</v>
      </c>
      <c r="L315">
        <v>73</v>
      </c>
      <c r="M315">
        <v>70</v>
      </c>
      <c r="N315">
        <v>75</v>
      </c>
      <c r="O315">
        <v>67</v>
      </c>
      <c r="P315">
        <v>70</v>
      </c>
      <c r="Q315">
        <v>67</v>
      </c>
      <c r="R315">
        <v>74</v>
      </c>
      <c r="S315">
        <v>68.674999999999997</v>
      </c>
      <c r="T315">
        <v>67</v>
      </c>
      <c r="U315" t="s">
        <v>23</v>
      </c>
      <c r="V315" s="3">
        <f t="shared" si="4"/>
        <v>155.67500000000001</v>
      </c>
    </row>
    <row r="316" spans="1:22" x14ac:dyDescent="0.3">
      <c r="A316">
        <v>5654546</v>
      </c>
      <c r="B316" t="s">
        <v>20</v>
      </c>
      <c r="C316">
        <v>48</v>
      </c>
      <c r="D316">
        <v>62</v>
      </c>
      <c r="E316" s="1">
        <v>0.56298957136451699</v>
      </c>
      <c r="F316" s="1">
        <v>0.94672729559993896</v>
      </c>
      <c r="G316">
        <v>66</v>
      </c>
      <c r="H316">
        <v>73</v>
      </c>
      <c r="I316">
        <v>58</v>
      </c>
      <c r="J316">
        <v>66</v>
      </c>
      <c r="K316">
        <v>68</v>
      </c>
      <c r="L316">
        <v>49</v>
      </c>
      <c r="M316">
        <v>50</v>
      </c>
      <c r="N316">
        <v>56</v>
      </c>
      <c r="O316">
        <v>62</v>
      </c>
      <c r="P316">
        <v>44</v>
      </c>
      <c r="Q316">
        <v>53</v>
      </c>
      <c r="R316">
        <v>74</v>
      </c>
      <c r="S316">
        <v>60.5</v>
      </c>
      <c r="T316">
        <v>61</v>
      </c>
      <c r="U316" t="s">
        <v>23</v>
      </c>
      <c r="V316" s="3">
        <f t="shared" si="4"/>
        <v>122.5</v>
      </c>
    </row>
    <row r="317" spans="1:22" x14ac:dyDescent="0.3">
      <c r="A317">
        <v>4365870</v>
      </c>
      <c r="B317" t="s">
        <v>21</v>
      </c>
      <c r="C317">
        <v>48</v>
      </c>
      <c r="D317">
        <v>101</v>
      </c>
      <c r="E317" s="1">
        <v>0.60007922073980302</v>
      </c>
      <c r="F317" s="1">
        <v>0.98666225352405001</v>
      </c>
      <c r="G317">
        <v>35</v>
      </c>
      <c r="H317">
        <v>43</v>
      </c>
      <c r="I317">
        <v>49</v>
      </c>
      <c r="J317">
        <v>48</v>
      </c>
      <c r="K317">
        <v>56</v>
      </c>
      <c r="L317">
        <v>47</v>
      </c>
      <c r="M317">
        <v>82</v>
      </c>
      <c r="N317">
        <v>68</v>
      </c>
      <c r="O317">
        <v>38</v>
      </c>
      <c r="P317">
        <v>66</v>
      </c>
      <c r="Q317">
        <v>86</v>
      </c>
      <c r="R317">
        <v>62</v>
      </c>
      <c r="S317">
        <v>55.375</v>
      </c>
      <c r="T317">
        <v>54</v>
      </c>
      <c r="U317" t="s">
        <v>24</v>
      </c>
      <c r="V317" s="3">
        <f t="shared" si="4"/>
        <v>156.375</v>
      </c>
    </row>
    <row r="318" spans="1:22" x14ac:dyDescent="0.3">
      <c r="A318">
        <v>1188176</v>
      </c>
      <c r="B318" t="s">
        <v>20</v>
      </c>
      <c r="C318">
        <v>48</v>
      </c>
      <c r="D318">
        <v>109</v>
      </c>
      <c r="E318" s="1">
        <v>0.54674576175985201</v>
      </c>
      <c r="F318" s="1">
        <v>0.94110865475974903</v>
      </c>
      <c r="G318">
        <v>45</v>
      </c>
      <c r="H318">
        <v>40</v>
      </c>
      <c r="I318">
        <v>42</v>
      </c>
      <c r="J318">
        <v>50</v>
      </c>
      <c r="K318">
        <v>63</v>
      </c>
      <c r="L318">
        <v>80</v>
      </c>
      <c r="M318">
        <v>55</v>
      </c>
      <c r="N318">
        <v>70</v>
      </c>
      <c r="O318">
        <v>64</v>
      </c>
      <c r="P318">
        <v>61</v>
      </c>
      <c r="Q318">
        <v>67</v>
      </c>
      <c r="R318">
        <v>50</v>
      </c>
      <c r="S318">
        <v>55.95</v>
      </c>
      <c r="T318">
        <v>54</v>
      </c>
      <c r="U318" t="s">
        <v>24</v>
      </c>
      <c r="V318" s="3">
        <f t="shared" si="4"/>
        <v>164.95</v>
      </c>
    </row>
    <row r="319" spans="1:22" x14ac:dyDescent="0.3">
      <c r="A319">
        <v>2389564</v>
      </c>
      <c r="B319" t="s">
        <v>20</v>
      </c>
      <c r="C319">
        <v>48</v>
      </c>
      <c r="D319">
        <v>104</v>
      </c>
      <c r="E319" s="1">
        <v>0.77999723676718202</v>
      </c>
      <c r="F319" s="1">
        <v>0.99248413819105397</v>
      </c>
      <c r="G319">
        <v>60</v>
      </c>
      <c r="H319">
        <v>75</v>
      </c>
      <c r="I319">
        <v>74</v>
      </c>
      <c r="J319">
        <v>73</v>
      </c>
      <c r="K319">
        <v>69</v>
      </c>
      <c r="L319">
        <v>80</v>
      </c>
      <c r="M319">
        <v>81</v>
      </c>
      <c r="N319">
        <v>49</v>
      </c>
      <c r="O319">
        <v>75</v>
      </c>
      <c r="P319">
        <v>86</v>
      </c>
      <c r="Q319">
        <v>83</v>
      </c>
      <c r="R319">
        <v>81</v>
      </c>
      <c r="S319">
        <v>73.5</v>
      </c>
      <c r="T319">
        <v>72</v>
      </c>
      <c r="U319" t="s">
        <v>25</v>
      </c>
      <c r="V319" s="3">
        <f t="shared" si="4"/>
        <v>177.5</v>
      </c>
    </row>
    <row r="320" spans="1:22" x14ac:dyDescent="0.3">
      <c r="A320">
        <v>8509178</v>
      </c>
      <c r="B320" t="s">
        <v>20</v>
      </c>
      <c r="C320">
        <v>48</v>
      </c>
      <c r="D320">
        <v>84</v>
      </c>
      <c r="E320" s="1">
        <v>0.76201664309727102</v>
      </c>
      <c r="F320" s="1">
        <v>0.97323695471753402</v>
      </c>
      <c r="G320">
        <v>78</v>
      </c>
      <c r="H320">
        <v>70</v>
      </c>
      <c r="I320">
        <v>70</v>
      </c>
      <c r="J320">
        <v>71</v>
      </c>
      <c r="K320">
        <v>70</v>
      </c>
      <c r="L320">
        <v>79</v>
      </c>
      <c r="M320">
        <v>85</v>
      </c>
      <c r="N320">
        <v>76</v>
      </c>
      <c r="O320">
        <v>67</v>
      </c>
      <c r="P320">
        <v>74</v>
      </c>
      <c r="Q320">
        <v>77</v>
      </c>
      <c r="R320">
        <v>78</v>
      </c>
      <c r="S320">
        <v>74.349999999999994</v>
      </c>
      <c r="T320">
        <v>73</v>
      </c>
      <c r="U320" t="s">
        <v>25</v>
      </c>
      <c r="V320" s="3">
        <f t="shared" si="4"/>
        <v>158.35</v>
      </c>
    </row>
    <row r="321" spans="1:22" x14ac:dyDescent="0.3">
      <c r="A321">
        <v>2993624</v>
      </c>
      <c r="B321" t="s">
        <v>21</v>
      </c>
      <c r="C321">
        <v>48</v>
      </c>
      <c r="D321">
        <v>109</v>
      </c>
      <c r="E321" s="1">
        <v>0.84034390837011996</v>
      </c>
      <c r="F321" s="1">
        <v>0.99528337198460604</v>
      </c>
      <c r="G321">
        <v>62</v>
      </c>
      <c r="H321">
        <v>71</v>
      </c>
      <c r="I321">
        <v>66</v>
      </c>
      <c r="J321">
        <v>72</v>
      </c>
      <c r="K321">
        <v>86</v>
      </c>
      <c r="L321">
        <v>72</v>
      </c>
      <c r="M321">
        <v>83</v>
      </c>
      <c r="N321">
        <v>77</v>
      </c>
      <c r="O321">
        <v>88</v>
      </c>
      <c r="P321">
        <v>75</v>
      </c>
      <c r="Q321">
        <v>86</v>
      </c>
      <c r="R321">
        <v>61</v>
      </c>
      <c r="S321">
        <v>74.2</v>
      </c>
      <c r="T321">
        <v>73</v>
      </c>
      <c r="U321" t="s">
        <v>25</v>
      </c>
      <c r="V321" s="3">
        <f t="shared" si="4"/>
        <v>183.2</v>
      </c>
    </row>
    <row r="322" spans="1:22" x14ac:dyDescent="0.3">
      <c r="A322">
        <v>36985</v>
      </c>
      <c r="B322" t="s">
        <v>22</v>
      </c>
      <c r="C322">
        <v>48</v>
      </c>
      <c r="D322">
        <v>99</v>
      </c>
      <c r="E322" s="1">
        <v>0.97764332952270605</v>
      </c>
      <c r="F322" s="1">
        <v>0.97589587771470099</v>
      </c>
      <c r="G322">
        <v>65</v>
      </c>
      <c r="H322">
        <v>59</v>
      </c>
      <c r="I322">
        <v>67</v>
      </c>
      <c r="J322">
        <v>59</v>
      </c>
      <c r="K322">
        <v>80</v>
      </c>
      <c r="L322">
        <v>83</v>
      </c>
      <c r="M322">
        <v>73</v>
      </c>
      <c r="N322">
        <v>86</v>
      </c>
      <c r="O322">
        <v>71</v>
      </c>
      <c r="P322">
        <v>42</v>
      </c>
      <c r="Q322">
        <v>83</v>
      </c>
      <c r="R322">
        <v>79</v>
      </c>
      <c r="S322">
        <v>69.775000000000006</v>
      </c>
      <c r="T322">
        <v>68</v>
      </c>
      <c r="U322" t="s">
        <v>23</v>
      </c>
      <c r="V322" s="3">
        <f t="shared" ref="V322:V385" si="5">D322+S322</f>
        <v>168.77500000000001</v>
      </c>
    </row>
    <row r="323" spans="1:22" x14ac:dyDescent="0.3">
      <c r="A323">
        <v>2644451</v>
      </c>
      <c r="B323" t="s">
        <v>21</v>
      </c>
      <c r="C323">
        <v>48</v>
      </c>
      <c r="D323">
        <v>85</v>
      </c>
      <c r="E323" s="1">
        <v>0.691629517398059</v>
      </c>
      <c r="F323" s="1">
        <v>0.79708150419971302</v>
      </c>
      <c r="G323">
        <v>75</v>
      </c>
      <c r="H323">
        <v>75</v>
      </c>
      <c r="I323">
        <v>81</v>
      </c>
      <c r="J323">
        <v>61</v>
      </c>
      <c r="K323">
        <v>79</v>
      </c>
      <c r="L323">
        <v>60</v>
      </c>
      <c r="M323">
        <v>77</v>
      </c>
      <c r="N323">
        <v>44</v>
      </c>
      <c r="O323">
        <v>64</v>
      </c>
      <c r="P323">
        <v>84</v>
      </c>
      <c r="Q323">
        <v>68</v>
      </c>
      <c r="R323">
        <v>59</v>
      </c>
      <c r="S323">
        <v>69.325000000000003</v>
      </c>
      <c r="T323">
        <v>68</v>
      </c>
      <c r="U323" t="s">
        <v>23</v>
      </c>
      <c r="V323" s="3">
        <f t="shared" si="5"/>
        <v>154.32499999999999</v>
      </c>
    </row>
    <row r="324" spans="1:22" x14ac:dyDescent="0.3">
      <c r="A324">
        <v>4664296</v>
      </c>
      <c r="B324" t="s">
        <v>20</v>
      </c>
      <c r="C324">
        <v>48</v>
      </c>
      <c r="D324">
        <v>86</v>
      </c>
      <c r="E324" s="1">
        <v>0.62559269537277395</v>
      </c>
      <c r="F324" s="1">
        <v>0.98259746658508196</v>
      </c>
      <c r="G324">
        <v>68</v>
      </c>
      <c r="H324">
        <v>71</v>
      </c>
      <c r="I324">
        <v>60</v>
      </c>
      <c r="J324">
        <v>53</v>
      </c>
      <c r="K324">
        <v>49</v>
      </c>
      <c r="L324">
        <v>69</v>
      </c>
      <c r="M324">
        <v>86</v>
      </c>
      <c r="N324">
        <v>74</v>
      </c>
      <c r="O324">
        <v>85</v>
      </c>
      <c r="P324">
        <v>65</v>
      </c>
      <c r="Q324">
        <v>51</v>
      </c>
      <c r="R324">
        <v>89</v>
      </c>
      <c r="S324">
        <v>67.8</v>
      </c>
      <c r="T324">
        <v>66</v>
      </c>
      <c r="U324" t="s">
        <v>23</v>
      </c>
      <c r="V324" s="3">
        <f t="shared" si="5"/>
        <v>153.80000000000001</v>
      </c>
    </row>
    <row r="325" spans="1:22" x14ac:dyDescent="0.3">
      <c r="A325">
        <v>8684689</v>
      </c>
      <c r="B325" t="s">
        <v>20</v>
      </c>
      <c r="C325">
        <v>48</v>
      </c>
      <c r="D325">
        <v>77</v>
      </c>
      <c r="E325" s="1">
        <v>0.75849214502639195</v>
      </c>
      <c r="F325" s="1">
        <v>0.99166853748022699</v>
      </c>
      <c r="G325">
        <v>85</v>
      </c>
      <c r="H325">
        <v>83</v>
      </c>
      <c r="I325">
        <v>81</v>
      </c>
      <c r="J325">
        <v>89</v>
      </c>
      <c r="K325">
        <v>72</v>
      </c>
      <c r="L325">
        <v>89</v>
      </c>
      <c r="M325">
        <v>78</v>
      </c>
      <c r="N325">
        <v>74</v>
      </c>
      <c r="O325">
        <v>90</v>
      </c>
      <c r="P325">
        <v>79</v>
      </c>
      <c r="Q325">
        <v>88</v>
      </c>
      <c r="R325">
        <v>83</v>
      </c>
      <c r="S325">
        <v>82.775000000000006</v>
      </c>
      <c r="T325">
        <v>81</v>
      </c>
      <c r="U325" t="s">
        <v>25</v>
      </c>
      <c r="V325" s="3">
        <f t="shared" si="5"/>
        <v>159.77500000000001</v>
      </c>
    </row>
    <row r="326" spans="1:22" x14ac:dyDescent="0.3">
      <c r="A326">
        <v>5741708</v>
      </c>
      <c r="B326" t="s">
        <v>20</v>
      </c>
      <c r="C326">
        <v>48</v>
      </c>
      <c r="D326">
        <v>83</v>
      </c>
      <c r="E326" s="1">
        <v>0.93306249976582201</v>
      </c>
      <c r="F326" s="1">
        <v>0.994972774415391</v>
      </c>
      <c r="G326">
        <v>78</v>
      </c>
      <c r="H326">
        <v>62</v>
      </c>
      <c r="I326">
        <v>85</v>
      </c>
      <c r="J326">
        <v>73</v>
      </c>
      <c r="K326">
        <v>82</v>
      </c>
      <c r="L326">
        <v>90</v>
      </c>
      <c r="M326">
        <v>86</v>
      </c>
      <c r="N326">
        <v>95</v>
      </c>
      <c r="O326">
        <v>80</v>
      </c>
      <c r="P326">
        <v>77</v>
      </c>
      <c r="Q326">
        <v>85</v>
      </c>
      <c r="R326">
        <v>91</v>
      </c>
      <c r="S326">
        <v>81.25</v>
      </c>
      <c r="T326">
        <v>80</v>
      </c>
      <c r="U326" t="s">
        <v>25</v>
      </c>
      <c r="V326" s="3">
        <f t="shared" si="5"/>
        <v>164.25</v>
      </c>
    </row>
    <row r="327" spans="1:22" x14ac:dyDescent="0.3">
      <c r="A327">
        <v>445683</v>
      </c>
      <c r="B327" t="s">
        <v>20</v>
      </c>
      <c r="C327">
        <v>48</v>
      </c>
      <c r="D327">
        <v>93</v>
      </c>
      <c r="E327" s="1">
        <v>0.69373798947851295</v>
      </c>
      <c r="F327" s="1">
        <v>0.99544844373076002</v>
      </c>
      <c r="G327">
        <v>56</v>
      </c>
      <c r="H327">
        <v>66</v>
      </c>
      <c r="I327">
        <v>66</v>
      </c>
      <c r="J327">
        <v>78</v>
      </c>
      <c r="K327">
        <v>91</v>
      </c>
      <c r="L327">
        <v>75</v>
      </c>
      <c r="M327">
        <v>78</v>
      </c>
      <c r="N327">
        <v>71</v>
      </c>
      <c r="O327">
        <v>84</v>
      </c>
      <c r="P327">
        <v>83</v>
      </c>
      <c r="Q327">
        <v>76</v>
      </c>
      <c r="R327">
        <v>62</v>
      </c>
      <c r="S327">
        <v>73.099999999999994</v>
      </c>
      <c r="T327">
        <v>72</v>
      </c>
      <c r="U327" t="s">
        <v>25</v>
      </c>
      <c r="V327" s="3">
        <f t="shared" si="5"/>
        <v>166.1</v>
      </c>
    </row>
    <row r="328" spans="1:22" x14ac:dyDescent="0.3">
      <c r="A328">
        <v>1818090</v>
      </c>
      <c r="B328" t="s">
        <v>21</v>
      </c>
      <c r="C328">
        <v>48</v>
      </c>
      <c r="D328">
        <v>98</v>
      </c>
      <c r="E328" s="1">
        <v>0.85095125702956798</v>
      </c>
      <c r="F328" s="1">
        <v>0.98033372725638301</v>
      </c>
      <c r="G328">
        <v>44</v>
      </c>
      <c r="H328">
        <v>53</v>
      </c>
      <c r="I328">
        <v>39</v>
      </c>
      <c r="J328">
        <v>61</v>
      </c>
      <c r="K328">
        <v>80</v>
      </c>
      <c r="L328">
        <v>76</v>
      </c>
      <c r="M328">
        <v>71</v>
      </c>
      <c r="N328">
        <v>63</v>
      </c>
      <c r="O328">
        <v>75</v>
      </c>
      <c r="P328">
        <v>72</v>
      </c>
      <c r="Q328">
        <v>84</v>
      </c>
      <c r="R328">
        <v>83</v>
      </c>
      <c r="S328">
        <v>65</v>
      </c>
      <c r="T328">
        <v>63</v>
      </c>
      <c r="U328" t="s">
        <v>23</v>
      </c>
      <c r="V328" s="3">
        <f t="shared" si="5"/>
        <v>163</v>
      </c>
    </row>
    <row r="329" spans="1:22" x14ac:dyDescent="0.3">
      <c r="A329">
        <v>4314816</v>
      </c>
      <c r="B329" t="s">
        <v>21</v>
      </c>
      <c r="C329">
        <v>48</v>
      </c>
      <c r="D329">
        <v>74</v>
      </c>
      <c r="E329" s="1">
        <v>0.79749034959588005</v>
      </c>
      <c r="F329" s="1">
        <v>0.95524868059553703</v>
      </c>
      <c r="G329">
        <v>69</v>
      </c>
      <c r="H329">
        <v>74</v>
      </c>
      <c r="I329">
        <v>75</v>
      </c>
      <c r="J329">
        <v>72</v>
      </c>
      <c r="K329">
        <v>86</v>
      </c>
      <c r="L329">
        <v>69</v>
      </c>
      <c r="M329">
        <v>80</v>
      </c>
      <c r="N329">
        <v>57</v>
      </c>
      <c r="O329">
        <v>89</v>
      </c>
      <c r="P329">
        <v>85</v>
      </c>
      <c r="Q329">
        <v>75</v>
      </c>
      <c r="R329">
        <v>80</v>
      </c>
      <c r="S329">
        <v>75.575000000000003</v>
      </c>
      <c r="T329">
        <v>74</v>
      </c>
      <c r="U329" t="s">
        <v>25</v>
      </c>
      <c r="V329" s="3">
        <f t="shared" si="5"/>
        <v>149.57499999999999</v>
      </c>
    </row>
    <row r="330" spans="1:22" x14ac:dyDescent="0.3">
      <c r="A330">
        <v>3503661</v>
      </c>
      <c r="B330" t="s">
        <v>22</v>
      </c>
      <c r="C330">
        <v>48</v>
      </c>
      <c r="D330">
        <v>81</v>
      </c>
      <c r="E330" s="1">
        <v>0.94787537673353495</v>
      </c>
      <c r="F330" s="1">
        <v>0.990895765794785</v>
      </c>
      <c r="G330">
        <v>60</v>
      </c>
      <c r="H330">
        <v>59</v>
      </c>
      <c r="I330">
        <v>73</v>
      </c>
      <c r="J330">
        <v>52</v>
      </c>
      <c r="K330">
        <v>64</v>
      </c>
      <c r="L330">
        <v>84</v>
      </c>
      <c r="M330">
        <v>74</v>
      </c>
      <c r="N330">
        <v>81</v>
      </c>
      <c r="O330">
        <v>66</v>
      </c>
      <c r="P330">
        <v>78</v>
      </c>
      <c r="Q330">
        <v>65</v>
      </c>
      <c r="R330">
        <v>83</v>
      </c>
      <c r="S330">
        <v>69.025000000000006</v>
      </c>
      <c r="T330">
        <v>67</v>
      </c>
      <c r="U330" t="s">
        <v>23</v>
      </c>
      <c r="V330" s="3">
        <f t="shared" si="5"/>
        <v>150.02500000000001</v>
      </c>
    </row>
    <row r="331" spans="1:22" x14ac:dyDescent="0.3">
      <c r="A331">
        <v>6342731</v>
      </c>
      <c r="B331" t="s">
        <v>21</v>
      </c>
      <c r="C331">
        <v>48</v>
      </c>
      <c r="D331">
        <v>88</v>
      </c>
      <c r="E331" s="1">
        <v>0.52386074787558201</v>
      </c>
      <c r="F331" s="1">
        <v>0.99016978571841596</v>
      </c>
      <c r="G331">
        <v>60</v>
      </c>
      <c r="H331">
        <v>43</v>
      </c>
      <c r="I331">
        <v>51</v>
      </c>
      <c r="J331">
        <v>60</v>
      </c>
      <c r="K331">
        <v>51</v>
      </c>
      <c r="L331">
        <v>57</v>
      </c>
      <c r="M331">
        <v>63</v>
      </c>
      <c r="N331">
        <v>65</v>
      </c>
      <c r="O331">
        <v>49</v>
      </c>
      <c r="P331">
        <v>70</v>
      </c>
      <c r="Q331">
        <v>73</v>
      </c>
      <c r="R331">
        <v>44</v>
      </c>
      <c r="S331">
        <v>56.8</v>
      </c>
      <c r="T331">
        <v>55</v>
      </c>
      <c r="U331" t="s">
        <v>24</v>
      </c>
      <c r="V331" s="3">
        <f t="shared" si="5"/>
        <v>144.80000000000001</v>
      </c>
    </row>
    <row r="332" spans="1:22" x14ac:dyDescent="0.3">
      <c r="A332">
        <v>4550810</v>
      </c>
      <c r="B332" t="s">
        <v>20</v>
      </c>
      <c r="C332">
        <v>48</v>
      </c>
      <c r="D332">
        <v>88</v>
      </c>
      <c r="E332" s="1">
        <v>0.75224454584517597</v>
      </c>
      <c r="F332" s="1">
        <v>0.990093885517351</v>
      </c>
      <c r="G332">
        <v>77</v>
      </c>
      <c r="H332">
        <v>74</v>
      </c>
      <c r="I332">
        <v>74</v>
      </c>
      <c r="J332">
        <v>79</v>
      </c>
      <c r="K332">
        <v>84</v>
      </c>
      <c r="L332">
        <v>79</v>
      </c>
      <c r="M332">
        <v>85</v>
      </c>
      <c r="N332">
        <v>82</v>
      </c>
      <c r="O332">
        <v>75</v>
      </c>
      <c r="P332">
        <v>77</v>
      </c>
      <c r="Q332">
        <v>85</v>
      </c>
      <c r="R332">
        <v>83</v>
      </c>
      <c r="S332">
        <v>79.150000000000006</v>
      </c>
      <c r="T332">
        <v>78</v>
      </c>
      <c r="U332" t="s">
        <v>25</v>
      </c>
      <c r="V332" s="3">
        <f t="shared" si="5"/>
        <v>167.15</v>
      </c>
    </row>
    <row r="333" spans="1:22" x14ac:dyDescent="0.3">
      <c r="A333">
        <v>1765391</v>
      </c>
      <c r="B333" t="s">
        <v>20</v>
      </c>
      <c r="C333">
        <v>49</v>
      </c>
      <c r="D333">
        <v>69</v>
      </c>
      <c r="E333" s="1">
        <v>0.85514535000885294</v>
      </c>
      <c r="F333" s="1">
        <v>0.77018485672230896</v>
      </c>
      <c r="G333">
        <v>79</v>
      </c>
      <c r="H333">
        <v>81</v>
      </c>
      <c r="I333">
        <v>84</v>
      </c>
      <c r="J333">
        <v>82</v>
      </c>
      <c r="K333">
        <v>80</v>
      </c>
      <c r="L333">
        <v>83</v>
      </c>
      <c r="M333">
        <v>89</v>
      </c>
      <c r="N333">
        <v>87</v>
      </c>
      <c r="O333">
        <v>73</v>
      </c>
      <c r="P333">
        <v>61</v>
      </c>
      <c r="Q333">
        <v>82</v>
      </c>
      <c r="R333">
        <v>72</v>
      </c>
      <c r="S333">
        <v>79.625</v>
      </c>
      <c r="T333">
        <v>78</v>
      </c>
      <c r="U333" t="s">
        <v>25</v>
      </c>
      <c r="V333" s="3">
        <f t="shared" si="5"/>
        <v>148.625</v>
      </c>
    </row>
    <row r="334" spans="1:22" x14ac:dyDescent="0.3">
      <c r="A334">
        <v>7266198</v>
      </c>
      <c r="B334" t="s">
        <v>21</v>
      </c>
      <c r="C334">
        <v>49</v>
      </c>
      <c r="D334">
        <v>82</v>
      </c>
      <c r="E334" s="1">
        <v>0.63266686643797498</v>
      </c>
      <c r="F334" s="1">
        <v>0.98636580189508904</v>
      </c>
      <c r="G334">
        <v>58</v>
      </c>
      <c r="H334">
        <v>58</v>
      </c>
      <c r="I334">
        <v>46</v>
      </c>
      <c r="J334">
        <v>62</v>
      </c>
      <c r="K334">
        <v>69</v>
      </c>
      <c r="L334">
        <v>76</v>
      </c>
      <c r="M334">
        <v>78</v>
      </c>
      <c r="N334">
        <v>64</v>
      </c>
      <c r="O334">
        <v>61</v>
      </c>
      <c r="P334">
        <v>73</v>
      </c>
      <c r="Q334">
        <v>85</v>
      </c>
      <c r="R334">
        <v>79</v>
      </c>
      <c r="S334">
        <v>66.275000000000006</v>
      </c>
      <c r="T334">
        <v>65</v>
      </c>
      <c r="U334" t="s">
        <v>23</v>
      </c>
      <c r="V334" s="3">
        <f t="shared" si="5"/>
        <v>148.27500000000001</v>
      </c>
    </row>
    <row r="335" spans="1:22" x14ac:dyDescent="0.3">
      <c r="A335">
        <v>2572793</v>
      </c>
      <c r="B335" t="s">
        <v>21</v>
      </c>
      <c r="C335">
        <v>49</v>
      </c>
      <c r="D335">
        <v>94</v>
      </c>
      <c r="E335" s="1">
        <v>0.83794442316351303</v>
      </c>
      <c r="F335" s="1">
        <v>0.99099968767773405</v>
      </c>
      <c r="G335">
        <v>56</v>
      </c>
      <c r="H335">
        <v>48</v>
      </c>
      <c r="I335">
        <v>57</v>
      </c>
      <c r="J335">
        <v>37</v>
      </c>
      <c r="K335">
        <v>81</v>
      </c>
      <c r="L335">
        <v>78</v>
      </c>
      <c r="M335">
        <v>76</v>
      </c>
      <c r="N335">
        <v>82</v>
      </c>
      <c r="O335">
        <v>64</v>
      </c>
      <c r="P335">
        <v>78</v>
      </c>
      <c r="Q335">
        <v>77</v>
      </c>
      <c r="R335">
        <v>70</v>
      </c>
      <c r="S335">
        <v>65.25</v>
      </c>
      <c r="T335">
        <v>64</v>
      </c>
      <c r="U335" t="s">
        <v>23</v>
      </c>
      <c r="V335" s="3">
        <f t="shared" si="5"/>
        <v>159.25</v>
      </c>
    </row>
    <row r="336" spans="1:22" x14ac:dyDescent="0.3">
      <c r="A336">
        <v>5662232</v>
      </c>
      <c r="B336" t="s">
        <v>20</v>
      </c>
      <c r="C336">
        <v>49</v>
      </c>
      <c r="D336">
        <v>88</v>
      </c>
      <c r="E336" s="1">
        <v>0.99575625934666301</v>
      </c>
      <c r="F336" s="1">
        <v>0.99113767489613602</v>
      </c>
      <c r="G336">
        <v>78</v>
      </c>
      <c r="H336">
        <v>70</v>
      </c>
      <c r="I336">
        <v>70</v>
      </c>
      <c r="J336">
        <v>66</v>
      </c>
      <c r="K336">
        <v>72</v>
      </c>
      <c r="L336">
        <v>76</v>
      </c>
      <c r="M336">
        <v>68</v>
      </c>
      <c r="N336">
        <v>84</v>
      </c>
      <c r="O336">
        <v>85</v>
      </c>
      <c r="P336">
        <v>82</v>
      </c>
      <c r="Q336">
        <v>80</v>
      </c>
      <c r="R336">
        <v>88</v>
      </c>
      <c r="S336">
        <v>76.025000000000006</v>
      </c>
      <c r="T336">
        <v>74</v>
      </c>
      <c r="U336" t="s">
        <v>25</v>
      </c>
      <c r="V336" s="3">
        <f t="shared" si="5"/>
        <v>164.02500000000001</v>
      </c>
    </row>
    <row r="337" spans="1:22" x14ac:dyDescent="0.3">
      <c r="A337">
        <v>1636709</v>
      </c>
      <c r="B337" t="s">
        <v>20</v>
      </c>
      <c r="C337">
        <v>49</v>
      </c>
      <c r="D337">
        <v>92</v>
      </c>
      <c r="E337" s="1">
        <v>0.95064472819296097</v>
      </c>
      <c r="F337" s="1">
        <v>0.98977905040368497</v>
      </c>
      <c r="G337">
        <v>61</v>
      </c>
      <c r="H337">
        <v>75</v>
      </c>
      <c r="I337">
        <v>70</v>
      </c>
      <c r="J337">
        <v>76</v>
      </c>
      <c r="K337">
        <v>81</v>
      </c>
      <c r="L337">
        <v>76</v>
      </c>
      <c r="M337">
        <v>78</v>
      </c>
      <c r="N337">
        <v>92</v>
      </c>
      <c r="O337">
        <v>85</v>
      </c>
      <c r="P337">
        <v>85</v>
      </c>
      <c r="Q337">
        <v>73</v>
      </c>
      <c r="R337">
        <v>70</v>
      </c>
      <c r="S337">
        <v>76.2</v>
      </c>
      <c r="T337">
        <v>75</v>
      </c>
      <c r="U337" t="s">
        <v>25</v>
      </c>
      <c r="V337" s="3">
        <f t="shared" si="5"/>
        <v>168.2</v>
      </c>
    </row>
    <row r="338" spans="1:22" x14ac:dyDescent="0.3">
      <c r="A338">
        <v>6645988</v>
      </c>
      <c r="B338" t="s">
        <v>20</v>
      </c>
      <c r="C338">
        <v>49</v>
      </c>
      <c r="D338">
        <v>113</v>
      </c>
      <c r="E338" s="1">
        <v>0.86021853809934101</v>
      </c>
      <c r="F338" s="1">
        <v>0.99406322684190995</v>
      </c>
      <c r="G338">
        <v>84</v>
      </c>
      <c r="H338">
        <v>75</v>
      </c>
      <c r="I338">
        <v>70</v>
      </c>
      <c r="J338">
        <v>82</v>
      </c>
      <c r="K338">
        <v>90</v>
      </c>
      <c r="L338">
        <v>93</v>
      </c>
      <c r="M338">
        <v>83</v>
      </c>
      <c r="N338">
        <v>90</v>
      </c>
      <c r="O338">
        <v>79</v>
      </c>
      <c r="P338">
        <v>84</v>
      </c>
      <c r="Q338">
        <v>85</v>
      </c>
      <c r="R338">
        <v>76</v>
      </c>
      <c r="S338">
        <v>82.1</v>
      </c>
      <c r="T338">
        <v>81</v>
      </c>
      <c r="U338" t="s">
        <v>25</v>
      </c>
      <c r="V338" s="3">
        <f t="shared" si="5"/>
        <v>195.1</v>
      </c>
    </row>
    <row r="339" spans="1:22" x14ac:dyDescent="0.3">
      <c r="A339">
        <v>8481531</v>
      </c>
      <c r="B339" t="s">
        <v>22</v>
      </c>
      <c r="C339">
        <v>49</v>
      </c>
      <c r="D339">
        <v>95</v>
      </c>
      <c r="E339" s="1">
        <v>0.65411225139898799</v>
      </c>
      <c r="F339" s="1">
        <v>0.98668419016984099</v>
      </c>
      <c r="G339">
        <v>65</v>
      </c>
      <c r="H339">
        <v>74</v>
      </c>
      <c r="I339">
        <v>73</v>
      </c>
      <c r="J339">
        <v>80</v>
      </c>
      <c r="K339">
        <v>84</v>
      </c>
      <c r="L339">
        <v>84</v>
      </c>
      <c r="M339">
        <v>95</v>
      </c>
      <c r="N339">
        <v>82</v>
      </c>
      <c r="O339">
        <v>88</v>
      </c>
      <c r="P339">
        <v>74</v>
      </c>
      <c r="Q339">
        <v>92</v>
      </c>
      <c r="R339">
        <v>65</v>
      </c>
      <c r="S339">
        <v>79</v>
      </c>
      <c r="T339">
        <v>77</v>
      </c>
      <c r="U339" t="s">
        <v>25</v>
      </c>
      <c r="V339" s="3">
        <f t="shared" si="5"/>
        <v>174</v>
      </c>
    </row>
    <row r="340" spans="1:22" x14ac:dyDescent="0.3">
      <c r="A340">
        <v>8113891</v>
      </c>
      <c r="B340" t="s">
        <v>22</v>
      </c>
      <c r="C340">
        <v>49</v>
      </c>
      <c r="D340">
        <v>107</v>
      </c>
      <c r="E340" s="1">
        <v>0.85819893983557205</v>
      </c>
      <c r="F340" s="1">
        <v>0.982955614664202</v>
      </c>
      <c r="G340">
        <v>64</v>
      </c>
      <c r="H340">
        <v>59</v>
      </c>
      <c r="I340">
        <v>53</v>
      </c>
      <c r="J340">
        <v>53</v>
      </c>
      <c r="K340">
        <v>81</v>
      </c>
      <c r="L340">
        <v>78</v>
      </c>
      <c r="M340">
        <v>67</v>
      </c>
      <c r="N340">
        <v>46</v>
      </c>
      <c r="O340">
        <v>66</v>
      </c>
      <c r="P340">
        <v>83</v>
      </c>
      <c r="Q340">
        <v>65</v>
      </c>
      <c r="R340">
        <v>65</v>
      </c>
      <c r="S340">
        <v>64.224999999999994</v>
      </c>
      <c r="T340">
        <v>63</v>
      </c>
      <c r="U340" t="s">
        <v>23</v>
      </c>
      <c r="V340" s="3">
        <f t="shared" si="5"/>
        <v>171.22499999999999</v>
      </c>
    </row>
    <row r="341" spans="1:22" x14ac:dyDescent="0.3">
      <c r="A341">
        <v>9916197</v>
      </c>
      <c r="B341" t="s">
        <v>21</v>
      </c>
      <c r="C341">
        <v>49</v>
      </c>
      <c r="D341">
        <v>90</v>
      </c>
      <c r="E341" s="1">
        <v>0.83129906932563102</v>
      </c>
      <c r="F341" s="1">
        <v>0.99630559461259405</v>
      </c>
      <c r="G341">
        <v>75</v>
      </c>
      <c r="H341">
        <v>52</v>
      </c>
      <c r="I341">
        <v>59</v>
      </c>
      <c r="J341">
        <v>59</v>
      </c>
      <c r="K341">
        <v>78</v>
      </c>
      <c r="L341">
        <v>59</v>
      </c>
      <c r="M341">
        <v>75</v>
      </c>
      <c r="N341">
        <v>61</v>
      </c>
      <c r="O341">
        <v>77</v>
      </c>
      <c r="P341">
        <v>80</v>
      </c>
      <c r="Q341">
        <v>53</v>
      </c>
      <c r="R341">
        <v>80</v>
      </c>
      <c r="S341">
        <v>66.724999999999994</v>
      </c>
      <c r="T341">
        <v>65</v>
      </c>
      <c r="U341" t="s">
        <v>23</v>
      </c>
      <c r="V341" s="3">
        <f t="shared" si="5"/>
        <v>156.72499999999999</v>
      </c>
    </row>
    <row r="342" spans="1:22" x14ac:dyDescent="0.3">
      <c r="A342">
        <v>1302407</v>
      </c>
      <c r="B342" t="s">
        <v>21</v>
      </c>
      <c r="C342">
        <v>49</v>
      </c>
      <c r="D342">
        <v>80</v>
      </c>
      <c r="E342" s="1">
        <v>0.87265789609607403</v>
      </c>
      <c r="F342" s="1">
        <v>0.99337815581650402</v>
      </c>
      <c r="G342">
        <v>82</v>
      </c>
      <c r="H342">
        <v>88</v>
      </c>
      <c r="I342">
        <v>86</v>
      </c>
      <c r="J342">
        <v>83</v>
      </c>
      <c r="K342">
        <v>80</v>
      </c>
      <c r="L342">
        <v>90</v>
      </c>
      <c r="M342">
        <v>73</v>
      </c>
      <c r="N342">
        <v>85</v>
      </c>
      <c r="O342">
        <v>67</v>
      </c>
      <c r="P342">
        <v>61</v>
      </c>
      <c r="Q342">
        <v>79</v>
      </c>
      <c r="R342">
        <v>87</v>
      </c>
      <c r="S342">
        <v>80.55</v>
      </c>
      <c r="T342">
        <v>79</v>
      </c>
      <c r="U342" t="s">
        <v>25</v>
      </c>
      <c r="V342" s="3">
        <f t="shared" si="5"/>
        <v>160.55000000000001</v>
      </c>
    </row>
    <row r="343" spans="1:22" x14ac:dyDescent="0.3">
      <c r="A343">
        <v>213955</v>
      </c>
      <c r="B343" t="s">
        <v>21</v>
      </c>
      <c r="C343">
        <v>49</v>
      </c>
      <c r="D343">
        <v>87</v>
      </c>
      <c r="E343" s="1">
        <v>0.96191519930327996</v>
      </c>
      <c r="F343" s="1">
        <v>0.98873848957324395</v>
      </c>
      <c r="G343">
        <v>74</v>
      </c>
      <c r="H343">
        <v>86</v>
      </c>
      <c r="I343">
        <v>75</v>
      </c>
      <c r="J343">
        <v>64</v>
      </c>
      <c r="K343">
        <v>88</v>
      </c>
      <c r="L343">
        <v>67</v>
      </c>
      <c r="M343">
        <v>83</v>
      </c>
      <c r="N343">
        <v>86</v>
      </c>
      <c r="O343">
        <v>83</v>
      </c>
      <c r="P343">
        <v>65</v>
      </c>
      <c r="Q343">
        <v>88</v>
      </c>
      <c r="R343">
        <v>72</v>
      </c>
      <c r="S343">
        <v>77.3</v>
      </c>
      <c r="T343">
        <v>76</v>
      </c>
      <c r="U343" t="s">
        <v>25</v>
      </c>
      <c r="V343" s="3">
        <f t="shared" si="5"/>
        <v>164.3</v>
      </c>
    </row>
    <row r="344" spans="1:22" x14ac:dyDescent="0.3">
      <c r="A344">
        <v>6860793</v>
      </c>
      <c r="B344" t="s">
        <v>20</v>
      </c>
      <c r="C344">
        <v>49</v>
      </c>
      <c r="D344">
        <v>91</v>
      </c>
      <c r="E344" s="1">
        <v>0.67260386775471603</v>
      </c>
      <c r="F344" s="1">
        <v>0.99752927271379799</v>
      </c>
      <c r="G344">
        <v>59</v>
      </c>
      <c r="H344">
        <v>78</v>
      </c>
      <c r="I344">
        <v>57</v>
      </c>
      <c r="J344">
        <v>65</v>
      </c>
      <c r="K344">
        <v>76</v>
      </c>
      <c r="L344">
        <v>83</v>
      </c>
      <c r="M344">
        <v>83</v>
      </c>
      <c r="N344">
        <v>82</v>
      </c>
      <c r="O344">
        <v>78</v>
      </c>
      <c r="P344">
        <v>78</v>
      </c>
      <c r="Q344">
        <v>79</v>
      </c>
      <c r="R344">
        <v>84</v>
      </c>
      <c r="S344">
        <v>74.125</v>
      </c>
      <c r="T344">
        <v>73</v>
      </c>
      <c r="U344" t="s">
        <v>25</v>
      </c>
      <c r="V344" s="3">
        <f t="shared" si="5"/>
        <v>165.125</v>
      </c>
    </row>
    <row r="345" spans="1:22" x14ac:dyDescent="0.3">
      <c r="A345">
        <v>705288</v>
      </c>
      <c r="B345" t="s">
        <v>20</v>
      </c>
      <c r="C345">
        <v>49</v>
      </c>
      <c r="D345">
        <v>82</v>
      </c>
      <c r="E345" s="1">
        <v>0.75946270013716299</v>
      </c>
      <c r="F345" s="1">
        <v>0.99522677801952197</v>
      </c>
      <c r="G345">
        <v>77</v>
      </c>
      <c r="H345">
        <v>80</v>
      </c>
      <c r="I345">
        <v>75</v>
      </c>
      <c r="J345">
        <v>70</v>
      </c>
      <c r="K345">
        <v>53</v>
      </c>
      <c r="L345">
        <v>74</v>
      </c>
      <c r="M345">
        <v>78</v>
      </c>
      <c r="N345">
        <v>87</v>
      </c>
      <c r="O345">
        <v>60</v>
      </c>
      <c r="P345">
        <v>82</v>
      </c>
      <c r="Q345">
        <v>85</v>
      </c>
      <c r="R345">
        <v>68</v>
      </c>
      <c r="S345">
        <v>74.224999999999994</v>
      </c>
      <c r="T345">
        <v>73</v>
      </c>
      <c r="U345" t="s">
        <v>25</v>
      </c>
      <c r="V345" s="3">
        <f t="shared" si="5"/>
        <v>156.22499999999999</v>
      </c>
    </row>
    <row r="346" spans="1:22" x14ac:dyDescent="0.3">
      <c r="A346">
        <v>6439640</v>
      </c>
      <c r="B346" t="s">
        <v>20</v>
      </c>
      <c r="C346">
        <v>49</v>
      </c>
      <c r="D346">
        <v>95</v>
      </c>
      <c r="E346" s="1">
        <v>0.87011553682448795</v>
      </c>
      <c r="F346" s="1">
        <v>0.99755944555100196</v>
      </c>
      <c r="G346">
        <v>81</v>
      </c>
      <c r="H346">
        <v>71</v>
      </c>
      <c r="I346">
        <v>58</v>
      </c>
      <c r="J346">
        <v>74</v>
      </c>
      <c r="K346">
        <v>82</v>
      </c>
      <c r="L346">
        <v>55</v>
      </c>
      <c r="M346">
        <v>77</v>
      </c>
      <c r="N346">
        <v>84</v>
      </c>
      <c r="O346">
        <v>75</v>
      </c>
      <c r="P346">
        <v>77</v>
      </c>
      <c r="Q346">
        <v>95</v>
      </c>
      <c r="R346">
        <v>79</v>
      </c>
      <c r="S346">
        <v>75.2</v>
      </c>
      <c r="T346">
        <v>74</v>
      </c>
      <c r="U346" t="s">
        <v>25</v>
      </c>
      <c r="V346" s="3">
        <f t="shared" si="5"/>
        <v>170.2</v>
      </c>
    </row>
    <row r="347" spans="1:22" x14ac:dyDescent="0.3">
      <c r="A347">
        <v>7482058</v>
      </c>
      <c r="B347" t="s">
        <v>20</v>
      </c>
      <c r="C347">
        <v>50</v>
      </c>
      <c r="D347">
        <v>98</v>
      </c>
      <c r="E347" s="1">
        <v>0.95639761133018197</v>
      </c>
      <c r="F347" s="1">
        <v>0.98619786091533801</v>
      </c>
      <c r="G347">
        <v>83</v>
      </c>
      <c r="H347">
        <v>77</v>
      </c>
      <c r="I347">
        <v>87</v>
      </c>
      <c r="J347">
        <v>67</v>
      </c>
      <c r="K347">
        <v>91</v>
      </c>
      <c r="L347">
        <v>75</v>
      </c>
      <c r="M347">
        <v>88</v>
      </c>
      <c r="N347">
        <v>85</v>
      </c>
      <c r="O347">
        <v>84</v>
      </c>
      <c r="P347">
        <v>80</v>
      </c>
      <c r="Q347">
        <v>92</v>
      </c>
      <c r="R347">
        <v>76</v>
      </c>
      <c r="S347">
        <v>81.724999999999994</v>
      </c>
      <c r="T347">
        <v>80</v>
      </c>
      <c r="U347" t="s">
        <v>25</v>
      </c>
      <c r="V347" s="3">
        <f t="shared" si="5"/>
        <v>179.72499999999999</v>
      </c>
    </row>
    <row r="348" spans="1:22" x14ac:dyDescent="0.3">
      <c r="A348">
        <v>293185</v>
      </c>
      <c r="B348" t="s">
        <v>20</v>
      </c>
      <c r="C348">
        <v>50</v>
      </c>
      <c r="D348">
        <v>102</v>
      </c>
      <c r="E348" s="1">
        <v>0.917299874408122</v>
      </c>
      <c r="F348" s="1">
        <v>0.99545192546912198</v>
      </c>
      <c r="G348">
        <v>66</v>
      </c>
      <c r="H348">
        <v>60</v>
      </c>
      <c r="I348">
        <v>66</v>
      </c>
      <c r="J348">
        <v>69</v>
      </c>
      <c r="K348">
        <v>50</v>
      </c>
      <c r="L348">
        <v>79</v>
      </c>
      <c r="M348">
        <v>79</v>
      </c>
      <c r="N348">
        <v>89</v>
      </c>
      <c r="O348">
        <v>81</v>
      </c>
      <c r="P348">
        <v>86</v>
      </c>
      <c r="Q348">
        <v>84</v>
      </c>
      <c r="R348">
        <v>74</v>
      </c>
      <c r="S348">
        <v>72.75</v>
      </c>
      <c r="T348">
        <v>72</v>
      </c>
      <c r="U348" t="s">
        <v>25</v>
      </c>
      <c r="V348" s="3">
        <f t="shared" si="5"/>
        <v>174.75</v>
      </c>
    </row>
    <row r="349" spans="1:22" x14ac:dyDescent="0.3">
      <c r="A349">
        <v>620465</v>
      </c>
      <c r="B349" t="s">
        <v>20</v>
      </c>
      <c r="C349">
        <v>50</v>
      </c>
      <c r="D349">
        <v>87</v>
      </c>
      <c r="E349" s="1">
        <v>0.45432889983253799</v>
      </c>
      <c r="F349" s="1">
        <v>0.96709938820733699</v>
      </c>
      <c r="G349">
        <v>55</v>
      </c>
      <c r="H349">
        <v>62</v>
      </c>
      <c r="I349">
        <v>48</v>
      </c>
      <c r="J349">
        <v>57</v>
      </c>
      <c r="K349">
        <v>70</v>
      </c>
      <c r="L349">
        <v>53</v>
      </c>
      <c r="M349">
        <v>81</v>
      </c>
      <c r="N349">
        <v>63</v>
      </c>
      <c r="O349">
        <v>69</v>
      </c>
      <c r="P349">
        <v>69</v>
      </c>
      <c r="Q349">
        <v>64</v>
      </c>
      <c r="R349">
        <v>71</v>
      </c>
      <c r="S349">
        <v>62.7</v>
      </c>
      <c r="T349">
        <v>62</v>
      </c>
      <c r="U349" t="s">
        <v>23</v>
      </c>
      <c r="V349" s="3">
        <f t="shared" si="5"/>
        <v>149.69999999999999</v>
      </c>
    </row>
    <row r="350" spans="1:22" x14ac:dyDescent="0.3">
      <c r="A350">
        <v>5304633</v>
      </c>
      <c r="B350" t="s">
        <v>20</v>
      </c>
      <c r="C350">
        <v>50</v>
      </c>
      <c r="D350">
        <v>91</v>
      </c>
      <c r="E350" s="1">
        <v>0.86628942134776898</v>
      </c>
      <c r="F350" s="1">
        <v>0.99817880749671895</v>
      </c>
      <c r="G350">
        <v>57</v>
      </c>
      <c r="H350">
        <v>66</v>
      </c>
      <c r="I350">
        <v>60</v>
      </c>
      <c r="J350">
        <v>48</v>
      </c>
      <c r="K350">
        <v>84</v>
      </c>
      <c r="L350">
        <v>76</v>
      </c>
      <c r="M350">
        <v>78</v>
      </c>
      <c r="N350">
        <v>82</v>
      </c>
      <c r="O350">
        <v>75</v>
      </c>
      <c r="P350">
        <v>74</v>
      </c>
      <c r="Q350">
        <v>87</v>
      </c>
      <c r="R350">
        <v>73</v>
      </c>
      <c r="S350">
        <v>70.275000000000006</v>
      </c>
      <c r="T350">
        <v>70</v>
      </c>
      <c r="U350" t="s">
        <v>25</v>
      </c>
      <c r="V350" s="3">
        <f t="shared" si="5"/>
        <v>161.27500000000001</v>
      </c>
    </row>
    <row r="351" spans="1:22" x14ac:dyDescent="0.3">
      <c r="A351">
        <v>8463752</v>
      </c>
      <c r="B351" t="s">
        <v>20</v>
      </c>
      <c r="C351">
        <v>50</v>
      </c>
      <c r="D351">
        <v>77</v>
      </c>
      <c r="E351" s="1">
        <v>0.44231734465809103</v>
      </c>
      <c r="F351" s="1">
        <v>0.95591535567919605</v>
      </c>
      <c r="G351">
        <v>55</v>
      </c>
      <c r="H351">
        <v>45</v>
      </c>
      <c r="I351">
        <v>60</v>
      </c>
      <c r="J351">
        <v>67</v>
      </c>
      <c r="K351">
        <v>66</v>
      </c>
      <c r="L351">
        <v>80</v>
      </c>
      <c r="M351">
        <v>58</v>
      </c>
      <c r="N351">
        <v>60</v>
      </c>
      <c r="O351">
        <v>78</v>
      </c>
      <c r="P351">
        <v>56</v>
      </c>
      <c r="Q351">
        <v>77</v>
      </c>
      <c r="R351">
        <v>69</v>
      </c>
      <c r="S351">
        <v>63.5</v>
      </c>
      <c r="T351">
        <v>62</v>
      </c>
      <c r="U351" t="s">
        <v>23</v>
      </c>
      <c r="V351" s="3">
        <f t="shared" si="5"/>
        <v>140.5</v>
      </c>
    </row>
    <row r="352" spans="1:22" x14ac:dyDescent="0.3">
      <c r="A352">
        <v>6233840</v>
      </c>
      <c r="B352" t="s">
        <v>20</v>
      </c>
      <c r="C352">
        <v>50</v>
      </c>
      <c r="D352">
        <v>82</v>
      </c>
      <c r="E352" s="1">
        <v>0.729738418580272</v>
      </c>
      <c r="F352" s="1">
        <v>0.99383914730748202</v>
      </c>
      <c r="G352">
        <v>63</v>
      </c>
      <c r="H352">
        <v>68</v>
      </c>
      <c r="I352">
        <v>63</v>
      </c>
      <c r="J352">
        <v>62</v>
      </c>
      <c r="K352">
        <v>85</v>
      </c>
      <c r="L352">
        <v>77</v>
      </c>
      <c r="M352">
        <v>74</v>
      </c>
      <c r="N352">
        <v>89</v>
      </c>
      <c r="O352">
        <v>74</v>
      </c>
      <c r="P352">
        <v>81</v>
      </c>
      <c r="Q352">
        <v>68</v>
      </c>
      <c r="R352">
        <v>75</v>
      </c>
      <c r="S352">
        <v>72.325000000000003</v>
      </c>
      <c r="T352">
        <v>72</v>
      </c>
      <c r="U352" t="s">
        <v>25</v>
      </c>
      <c r="V352" s="3">
        <f t="shared" si="5"/>
        <v>154.32499999999999</v>
      </c>
    </row>
    <row r="353" spans="1:22" x14ac:dyDescent="0.3">
      <c r="A353">
        <v>865252</v>
      </c>
      <c r="B353" t="s">
        <v>20</v>
      </c>
      <c r="C353">
        <v>50</v>
      </c>
      <c r="D353">
        <v>84</v>
      </c>
      <c r="E353" s="1">
        <v>0.84156924771575603</v>
      </c>
      <c r="F353" s="1">
        <v>0.994800732429866</v>
      </c>
      <c r="G353">
        <v>75</v>
      </c>
      <c r="H353">
        <v>68</v>
      </c>
      <c r="I353">
        <v>77</v>
      </c>
      <c r="J353">
        <v>72</v>
      </c>
      <c r="K353">
        <v>75</v>
      </c>
      <c r="L353">
        <v>76</v>
      </c>
      <c r="M353">
        <v>73</v>
      </c>
      <c r="N353">
        <v>79</v>
      </c>
      <c r="O353">
        <v>80</v>
      </c>
      <c r="P353">
        <v>78</v>
      </c>
      <c r="Q353">
        <v>86</v>
      </c>
      <c r="R353">
        <v>92</v>
      </c>
      <c r="S353">
        <v>77.125</v>
      </c>
      <c r="T353">
        <v>76</v>
      </c>
      <c r="U353" t="s">
        <v>25</v>
      </c>
      <c r="V353" s="3">
        <f t="shared" si="5"/>
        <v>161.125</v>
      </c>
    </row>
    <row r="354" spans="1:22" x14ac:dyDescent="0.3">
      <c r="A354">
        <v>863683</v>
      </c>
      <c r="B354" t="s">
        <v>20</v>
      </c>
      <c r="C354">
        <v>50</v>
      </c>
      <c r="D354">
        <v>97</v>
      </c>
      <c r="E354" s="1">
        <v>0.395501950069862</v>
      </c>
      <c r="F354" s="1">
        <v>0.99253735844163105</v>
      </c>
      <c r="G354">
        <v>70</v>
      </c>
      <c r="H354">
        <v>53</v>
      </c>
      <c r="I354">
        <v>67</v>
      </c>
      <c r="J354">
        <v>67</v>
      </c>
      <c r="K354">
        <v>72</v>
      </c>
      <c r="L354">
        <v>77</v>
      </c>
      <c r="M354">
        <v>81</v>
      </c>
      <c r="N354">
        <v>57</v>
      </c>
      <c r="O354">
        <v>91</v>
      </c>
      <c r="P354">
        <v>73</v>
      </c>
      <c r="Q354">
        <v>74</v>
      </c>
      <c r="R354">
        <v>77</v>
      </c>
      <c r="S354">
        <v>70.849999999999994</v>
      </c>
      <c r="T354">
        <v>71</v>
      </c>
      <c r="U354" t="s">
        <v>25</v>
      </c>
      <c r="V354" s="3">
        <f t="shared" si="5"/>
        <v>167.85</v>
      </c>
    </row>
    <row r="355" spans="1:22" x14ac:dyDescent="0.3">
      <c r="A355">
        <v>1717308</v>
      </c>
      <c r="B355" t="s">
        <v>20</v>
      </c>
      <c r="C355">
        <v>50</v>
      </c>
      <c r="D355">
        <v>77</v>
      </c>
      <c r="E355" s="1">
        <v>0.36485696121691902</v>
      </c>
      <c r="F355" s="1">
        <v>0.86080473884487496</v>
      </c>
      <c r="G355">
        <v>65</v>
      </c>
      <c r="H355">
        <v>62</v>
      </c>
      <c r="I355">
        <v>73</v>
      </c>
      <c r="J355">
        <v>56</v>
      </c>
      <c r="K355">
        <v>73</v>
      </c>
      <c r="L355">
        <v>57</v>
      </c>
      <c r="M355">
        <v>71</v>
      </c>
      <c r="N355">
        <v>48</v>
      </c>
      <c r="O355">
        <v>78</v>
      </c>
      <c r="P355">
        <v>73</v>
      </c>
      <c r="Q355">
        <v>58</v>
      </c>
      <c r="R355">
        <v>70</v>
      </c>
      <c r="S355">
        <v>65.2</v>
      </c>
      <c r="T355">
        <v>64</v>
      </c>
      <c r="U355" t="s">
        <v>23</v>
      </c>
      <c r="V355" s="3">
        <f t="shared" si="5"/>
        <v>142.19999999999999</v>
      </c>
    </row>
    <row r="356" spans="1:22" x14ac:dyDescent="0.3">
      <c r="A356">
        <v>8786027</v>
      </c>
      <c r="B356" t="s">
        <v>20</v>
      </c>
      <c r="C356">
        <v>50</v>
      </c>
      <c r="D356">
        <v>75</v>
      </c>
      <c r="E356" s="1">
        <v>0.89688415363865104</v>
      </c>
      <c r="F356" s="1">
        <v>0.99177195148799002</v>
      </c>
      <c r="G356">
        <v>87</v>
      </c>
      <c r="H356">
        <v>66</v>
      </c>
      <c r="I356">
        <v>74</v>
      </c>
      <c r="J356">
        <v>72</v>
      </c>
      <c r="K356">
        <v>86</v>
      </c>
      <c r="L356">
        <v>84</v>
      </c>
      <c r="M356">
        <v>74</v>
      </c>
      <c r="N356">
        <v>79</v>
      </c>
      <c r="O356">
        <v>70</v>
      </c>
      <c r="P356">
        <v>68</v>
      </c>
      <c r="Q356">
        <v>75</v>
      </c>
      <c r="R356">
        <v>77</v>
      </c>
      <c r="S356">
        <v>75.875</v>
      </c>
      <c r="T356">
        <v>74</v>
      </c>
      <c r="U356" t="s">
        <v>25</v>
      </c>
      <c r="V356" s="3">
        <f t="shared" si="5"/>
        <v>150.875</v>
      </c>
    </row>
    <row r="357" spans="1:22" x14ac:dyDescent="0.3">
      <c r="A357">
        <v>9282342</v>
      </c>
      <c r="B357" t="s">
        <v>20</v>
      </c>
      <c r="C357">
        <v>50</v>
      </c>
      <c r="D357">
        <v>87</v>
      </c>
      <c r="E357" s="1">
        <v>0.76407994761509701</v>
      </c>
      <c r="F357" s="1">
        <v>0.94304906258792398</v>
      </c>
      <c r="G357">
        <v>55</v>
      </c>
      <c r="H357">
        <v>55</v>
      </c>
      <c r="I357">
        <v>40</v>
      </c>
      <c r="J357">
        <v>52</v>
      </c>
      <c r="K357">
        <v>60</v>
      </c>
      <c r="L357">
        <v>60</v>
      </c>
      <c r="M357">
        <v>62</v>
      </c>
      <c r="N357">
        <v>85</v>
      </c>
      <c r="O357">
        <v>62</v>
      </c>
      <c r="P357">
        <v>57</v>
      </c>
      <c r="Q357">
        <v>47</v>
      </c>
      <c r="R357">
        <v>73</v>
      </c>
      <c r="S357">
        <v>58.15</v>
      </c>
      <c r="T357">
        <v>57</v>
      </c>
      <c r="U357" t="s">
        <v>24</v>
      </c>
      <c r="V357" s="3">
        <f t="shared" si="5"/>
        <v>145.15</v>
      </c>
    </row>
    <row r="358" spans="1:22" x14ac:dyDescent="0.3">
      <c r="A358">
        <v>6704754</v>
      </c>
      <c r="B358" t="s">
        <v>20</v>
      </c>
      <c r="C358">
        <v>50</v>
      </c>
      <c r="D358">
        <v>94</v>
      </c>
      <c r="E358" s="1">
        <v>0.81225893955704997</v>
      </c>
      <c r="F358" s="1">
        <v>0.99051444845176995</v>
      </c>
      <c r="G358">
        <v>79</v>
      </c>
      <c r="H358">
        <v>72</v>
      </c>
      <c r="I358">
        <v>72</v>
      </c>
      <c r="J358">
        <v>78</v>
      </c>
      <c r="K358">
        <v>84</v>
      </c>
      <c r="L358">
        <v>56</v>
      </c>
      <c r="M358">
        <v>69</v>
      </c>
      <c r="N358">
        <v>89</v>
      </c>
      <c r="O358">
        <v>74</v>
      </c>
      <c r="P358">
        <v>80</v>
      </c>
      <c r="Q358">
        <v>92</v>
      </c>
      <c r="R358">
        <v>70</v>
      </c>
      <c r="S358">
        <v>76.150000000000006</v>
      </c>
      <c r="T358">
        <v>75</v>
      </c>
      <c r="U358" t="s">
        <v>25</v>
      </c>
      <c r="V358" s="3">
        <f t="shared" si="5"/>
        <v>170.15</v>
      </c>
    </row>
    <row r="359" spans="1:22" x14ac:dyDescent="0.3">
      <c r="A359">
        <v>4320092</v>
      </c>
      <c r="B359" t="s">
        <v>21</v>
      </c>
      <c r="C359">
        <v>50</v>
      </c>
      <c r="D359">
        <v>80</v>
      </c>
      <c r="E359" s="1">
        <v>0.59962756467967704</v>
      </c>
      <c r="F359" s="1">
        <v>0.99778397247545703</v>
      </c>
      <c r="G359">
        <v>59</v>
      </c>
      <c r="H359">
        <v>62</v>
      </c>
      <c r="I359">
        <v>71</v>
      </c>
      <c r="J359">
        <v>60</v>
      </c>
      <c r="K359">
        <v>91</v>
      </c>
      <c r="L359">
        <v>59</v>
      </c>
      <c r="M359">
        <v>65</v>
      </c>
      <c r="N359">
        <v>70</v>
      </c>
      <c r="O359">
        <v>68</v>
      </c>
      <c r="P359">
        <v>77</v>
      </c>
      <c r="Q359">
        <v>64</v>
      </c>
      <c r="R359">
        <v>76</v>
      </c>
      <c r="S359">
        <v>67.95</v>
      </c>
      <c r="T359">
        <v>66</v>
      </c>
      <c r="U359" t="s">
        <v>23</v>
      </c>
      <c r="V359" s="3">
        <f t="shared" si="5"/>
        <v>147.94999999999999</v>
      </c>
    </row>
    <row r="360" spans="1:22" x14ac:dyDescent="0.3">
      <c r="A360">
        <v>2292939</v>
      </c>
      <c r="B360" t="s">
        <v>21</v>
      </c>
      <c r="C360">
        <v>50</v>
      </c>
      <c r="D360">
        <v>83</v>
      </c>
      <c r="E360" s="1">
        <v>0.85718970778341996</v>
      </c>
      <c r="F360" s="1">
        <v>0.93816629514607397</v>
      </c>
      <c r="G360">
        <v>61</v>
      </c>
      <c r="H360">
        <v>76</v>
      </c>
      <c r="I360">
        <v>63</v>
      </c>
      <c r="J360">
        <v>67</v>
      </c>
      <c r="K360">
        <v>74</v>
      </c>
      <c r="L360">
        <v>64</v>
      </c>
      <c r="M360">
        <v>77</v>
      </c>
      <c r="N360">
        <v>77</v>
      </c>
      <c r="O360">
        <v>84</v>
      </c>
      <c r="P360">
        <v>78</v>
      </c>
      <c r="Q360">
        <v>72</v>
      </c>
      <c r="R360">
        <v>72</v>
      </c>
      <c r="S360">
        <v>71.55</v>
      </c>
      <c r="T360">
        <v>72</v>
      </c>
      <c r="U360" t="s">
        <v>25</v>
      </c>
      <c r="V360" s="3">
        <f t="shared" si="5"/>
        <v>154.55000000000001</v>
      </c>
    </row>
    <row r="361" spans="1:22" x14ac:dyDescent="0.3">
      <c r="A361">
        <v>8964052</v>
      </c>
      <c r="B361" t="s">
        <v>22</v>
      </c>
      <c r="C361">
        <v>50</v>
      </c>
      <c r="D361">
        <v>109</v>
      </c>
      <c r="E361" s="1">
        <v>0.83107053185234803</v>
      </c>
      <c r="F361" s="1">
        <v>0.96473041673475401</v>
      </c>
      <c r="G361">
        <v>70</v>
      </c>
      <c r="H361">
        <v>77</v>
      </c>
      <c r="I361">
        <v>67</v>
      </c>
      <c r="J361">
        <v>70</v>
      </c>
      <c r="K361">
        <v>91</v>
      </c>
      <c r="L361">
        <v>86</v>
      </c>
      <c r="M361">
        <v>64</v>
      </c>
      <c r="N361">
        <v>80</v>
      </c>
      <c r="O361">
        <v>85</v>
      </c>
      <c r="P361">
        <v>74</v>
      </c>
      <c r="Q361">
        <v>63</v>
      </c>
      <c r="R361">
        <v>83</v>
      </c>
      <c r="S361">
        <v>75.349999999999994</v>
      </c>
      <c r="T361">
        <v>74</v>
      </c>
      <c r="U361" t="s">
        <v>25</v>
      </c>
      <c r="V361" s="3">
        <f t="shared" si="5"/>
        <v>184.35</v>
      </c>
    </row>
    <row r="362" spans="1:22" x14ac:dyDescent="0.3">
      <c r="A362">
        <v>1586733</v>
      </c>
      <c r="B362" t="s">
        <v>20</v>
      </c>
      <c r="C362">
        <v>50</v>
      </c>
      <c r="D362">
        <v>77</v>
      </c>
      <c r="E362" s="1">
        <v>0.89124177322281495</v>
      </c>
      <c r="F362" s="1">
        <v>0.98866172062426805</v>
      </c>
      <c r="G362">
        <v>53</v>
      </c>
      <c r="H362">
        <v>56</v>
      </c>
      <c r="I362">
        <v>49</v>
      </c>
      <c r="J362">
        <v>57</v>
      </c>
      <c r="K362">
        <v>73</v>
      </c>
      <c r="L362">
        <v>66</v>
      </c>
      <c r="M362">
        <v>78</v>
      </c>
      <c r="N362">
        <v>66</v>
      </c>
      <c r="O362">
        <v>48</v>
      </c>
      <c r="P362">
        <v>70</v>
      </c>
      <c r="Q362">
        <v>75</v>
      </c>
      <c r="R362">
        <v>63</v>
      </c>
      <c r="S362">
        <v>61.924999999999997</v>
      </c>
      <c r="T362">
        <v>62</v>
      </c>
      <c r="U362" t="s">
        <v>23</v>
      </c>
      <c r="V362" s="3">
        <f t="shared" si="5"/>
        <v>138.92500000000001</v>
      </c>
    </row>
    <row r="363" spans="1:22" x14ac:dyDescent="0.3">
      <c r="A363">
        <v>7313897</v>
      </c>
      <c r="B363" t="s">
        <v>20</v>
      </c>
      <c r="C363">
        <v>50</v>
      </c>
      <c r="D363">
        <v>80</v>
      </c>
      <c r="E363" s="1">
        <v>0.76974197992388005</v>
      </c>
      <c r="F363" s="1">
        <v>0.95359467702395695</v>
      </c>
      <c r="G363">
        <v>48</v>
      </c>
      <c r="H363">
        <v>55</v>
      </c>
      <c r="I363">
        <v>50</v>
      </c>
      <c r="J363">
        <v>53</v>
      </c>
      <c r="K363">
        <v>73</v>
      </c>
      <c r="L363">
        <v>51</v>
      </c>
      <c r="M363">
        <v>53</v>
      </c>
      <c r="N363">
        <v>59</v>
      </c>
      <c r="O363">
        <v>77</v>
      </c>
      <c r="P363">
        <v>65</v>
      </c>
      <c r="Q363">
        <v>59</v>
      </c>
      <c r="R363">
        <v>82</v>
      </c>
      <c r="S363">
        <v>59.524999999999999</v>
      </c>
      <c r="T363">
        <v>58</v>
      </c>
      <c r="U363" t="s">
        <v>24</v>
      </c>
      <c r="V363" s="3">
        <f t="shared" si="5"/>
        <v>139.52500000000001</v>
      </c>
    </row>
    <row r="364" spans="1:22" x14ac:dyDescent="0.3">
      <c r="A364">
        <v>5277772</v>
      </c>
      <c r="B364" t="s">
        <v>22</v>
      </c>
      <c r="C364">
        <v>50</v>
      </c>
      <c r="D364">
        <v>115</v>
      </c>
      <c r="E364" s="1">
        <v>0.96678724819796902</v>
      </c>
      <c r="F364" s="1">
        <v>0.93335716905448396</v>
      </c>
      <c r="G364">
        <v>64</v>
      </c>
      <c r="H364">
        <v>66</v>
      </c>
      <c r="I364">
        <v>55</v>
      </c>
      <c r="J364">
        <v>59</v>
      </c>
      <c r="K364">
        <v>68</v>
      </c>
      <c r="L364">
        <v>77</v>
      </c>
      <c r="M364">
        <v>82</v>
      </c>
      <c r="N364">
        <v>89</v>
      </c>
      <c r="O364">
        <v>80</v>
      </c>
      <c r="P364">
        <v>66</v>
      </c>
      <c r="Q364">
        <v>70</v>
      </c>
      <c r="R364">
        <v>87</v>
      </c>
      <c r="S364">
        <v>70.825000000000003</v>
      </c>
      <c r="T364">
        <v>71</v>
      </c>
      <c r="U364" t="s">
        <v>25</v>
      </c>
      <c r="V364" s="3">
        <f t="shared" si="5"/>
        <v>185.82499999999999</v>
      </c>
    </row>
    <row r="365" spans="1:22" x14ac:dyDescent="0.3">
      <c r="A365">
        <v>3630078</v>
      </c>
      <c r="B365" t="s">
        <v>20</v>
      </c>
      <c r="C365">
        <v>50</v>
      </c>
      <c r="D365">
        <v>103</v>
      </c>
      <c r="E365" s="1">
        <v>0.66971786692914903</v>
      </c>
      <c r="F365" s="1">
        <v>0.99882885262208299</v>
      </c>
      <c r="G365">
        <v>53</v>
      </c>
      <c r="H365">
        <v>48</v>
      </c>
      <c r="I365">
        <v>56</v>
      </c>
      <c r="J365">
        <v>68</v>
      </c>
      <c r="K365">
        <v>78</v>
      </c>
      <c r="L365">
        <v>79</v>
      </c>
      <c r="M365">
        <v>73</v>
      </c>
      <c r="N365">
        <v>80</v>
      </c>
      <c r="O365">
        <v>91</v>
      </c>
      <c r="P365">
        <v>62</v>
      </c>
      <c r="Q365">
        <v>82</v>
      </c>
      <c r="R365">
        <v>82</v>
      </c>
      <c r="S365">
        <v>69.525000000000006</v>
      </c>
      <c r="T365">
        <v>68</v>
      </c>
      <c r="U365" t="s">
        <v>23</v>
      </c>
      <c r="V365" s="3">
        <f t="shared" si="5"/>
        <v>172.52500000000001</v>
      </c>
    </row>
    <row r="366" spans="1:22" x14ac:dyDescent="0.3">
      <c r="A366">
        <v>1479237</v>
      </c>
      <c r="B366" t="s">
        <v>21</v>
      </c>
      <c r="C366">
        <v>50</v>
      </c>
      <c r="D366">
        <v>76</v>
      </c>
      <c r="E366" s="1">
        <v>0.83751745904993602</v>
      </c>
      <c r="F366" s="1">
        <v>0.98711309661167801</v>
      </c>
      <c r="G366">
        <v>51</v>
      </c>
      <c r="H366">
        <v>57</v>
      </c>
      <c r="I366">
        <v>61</v>
      </c>
      <c r="J366">
        <v>64</v>
      </c>
      <c r="K366">
        <v>79</v>
      </c>
      <c r="L366">
        <v>61</v>
      </c>
      <c r="M366">
        <v>81</v>
      </c>
      <c r="N366">
        <v>88</v>
      </c>
      <c r="O366">
        <v>67</v>
      </c>
      <c r="P366">
        <v>66</v>
      </c>
      <c r="Q366">
        <v>88</v>
      </c>
      <c r="R366">
        <v>90</v>
      </c>
      <c r="S366">
        <v>69.8</v>
      </c>
      <c r="T366">
        <v>68</v>
      </c>
      <c r="U366" t="s">
        <v>23</v>
      </c>
      <c r="V366" s="3">
        <f t="shared" si="5"/>
        <v>145.80000000000001</v>
      </c>
    </row>
    <row r="367" spans="1:22" x14ac:dyDescent="0.3">
      <c r="A367">
        <v>9195657</v>
      </c>
      <c r="B367" t="s">
        <v>20</v>
      </c>
      <c r="C367">
        <v>50</v>
      </c>
      <c r="D367">
        <v>82</v>
      </c>
      <c r="E367" s="1">
        <v>0.96638433563255499</v>
      </c>
      <c r="F367" s="1">
        <v>0.97607960132956195</v>
      </c>
      <c r="G367">
        <v>78</v>
      </c>
      <c r="H367">
        <v>80</v>
      </c>
      <c r="I367">
        <v>74</v>
      </c>
      <c r="J367">
        <v>77</v>
      </c>
      <c r="K367">
        <v>77</v>
      </c>
      <c r="L367">
        <v>64</v>
      </c>
      <c r="M367">
        <v>85</v>
      </c>
      <c r="N367">
        <v>80</v>
      </c>
      <c r="O367">
        <v>85</v>
      </c>
      <c r="P367">
        <v>79</v>
      </c>
      <c r="Q367">
        <v>87</v>
      </c>
      <c r="R367">
        <v>87</v>
      </c>
      <c r="S367">
        <v>79.2</v>
      </c>
      <c r="T367">
        <v>78</v>
      </c>
      <c r="U367" t="s">
        <v>25</v>
      </c>
      <c r="V367" s="3">
        <f t="shared" si="5"/>
        <v>161.19999999999999</v>
      </c>
    </row>
    <row r="368" spans="1:22" x14ac:dyDescent="0.3">
      <c r="A368">
        <v>1423020</v>
      </c>
      <c r="B368" t="s">
        <v>20</v>
      </c>
      <c r="C368">
        <v>50</v>
      </c>
      <c r="D368">
        <v>89</v>
      </c>
      <c r="E368" s="1">
        <v>0.66322015801871204</v>
      </c>
      <c r="F368" s="1">
        <v>0.98237984757488395</v>
      </c>
      <c r="G368">
        <v>69</v>
      </c>
      <c r="H368">
        <v>46</v>
      </c>
      <c r="I368">
        <v>71</v>
      </c>
      <c r="J368">
        <v>84</v>
      </c>
      <c r="K368">
        <v>81</v>
      </c>
      <c r="L368">
        <v>79</v>
      </c>
      <c r="M368">
        <v>57</v>
      </c>
      <c r="N368">
        <v>76</v>
      </c>
      <c r="O368">
        <v>93</v>
      </c>
      <c r="P368">
        <v>66</v>
      </c>
      <c r="Q368">
        <v>66</v>
      </c>
      <c r="R368">
        <v>84</v>
      </c>
      <c r="S368">
        <v>72.150000000000006</v>
      </c>
      <c r="T368">
        <v>72</v>
      </c>
      <c r="U368" t="s">
        <v>25</v>
      </c>
      <c r="V368" s="3">
        <f t="shared" si="5"/>
        <v>161.15</v>
      </c>
    </row>
    <row r="369" spans="1:22" x14ac:dyDescent="0.3">
      <c r="A369">
        <v>9751755</v>
      </c>
      <c r="B369" t="s">
        <v>22</v>
      </c>
      <c r="C369">
        <v>51</v>
      </c>
      <c r="D369">
        <v>95</v>
      </c>
      <c r="E369" s="1">
        <v>0.88441798320949305</v>
      </c>
      <c r="F369" s="1">
        <v>0.99312376851884998</v>
      </c>
      <c r="G369">
        <v>53</v>
      </c>
      <c r="H369">
        <v>58</v>
      </c>
      <c r="I369">
        <v>64</v>
      </c>
      <c r="J369">
        <v>52</v>
      </c>
      <c r="K369">
        <v>62</v>
      </c>
      <c r="L369">
        <v>82</v>
      </c>
      <c r="M369">
        <v>87</v>
      </c>
      <c r="N369">
        <v>71</v>
      </c>
      <c r="O369">
        <v>65</v>
      </c>
      <c r="P369">
        <v>92</v>
      </c>
      <c r="Q369">
        <v>72</v>
      </c>
      <c r="R369">
        <v>60</v>
      </c>
      <c r="S369">
        <v>67.025000000000006</v>
      </c>
      <c r="T369">
        <v>65</v>
      </c>
      <c r="U369" t="s">
        <v>23</v>
      </c>
      <c r="V369" s="3">
        <f t="shared" si="5"/>
        <v>162.02500000000001</v>
      </c>
    </row>
    <row r="370" spans="1:22" x14ac:dyDescent="0.3">
      <c r="A370">
        <v>6683201</v>
      </c>
      <c r="B370" t="s">
        <v>20</v>
      </c>
      <c r="C370">
        <v>51</v>
      </c>
      <c r="D370">
        <v>82</v>
      </c>
      <c r="E370" s="1">
        <v>0.74582175822333097</v>
      </c>
      <c r="F370" s="1">
        <v>0.90605019086336003</v>
      </c>
      <c r="G370">
        <v>62</v>
      </c>
      <c r="H370">
        <v>58</v>
      </c>
      <c r="I370">
        <v>67</v>
      </c>
      <c r="J370">
        <v>79</v>
      </c>
      <c r="K370">
        <v>62</v>
      </c>
      <c r="L370">
        <v>65</v>
      </c>
      <c r="M370">
        <v>84</v>
      </c>
      <c r="N370">
        <v>68</v>
      </c>
      <c r="O370">
        <v>80</v>
      </c>
      <c r="P370">
        <v>48</v>
      </c>
      <c r="Q370">
        <v>78</v>
      </c>
      <c r="R370">
        <v>80</v>
      </c>
      <c r="S370">
        <v>68.974999999999994</v>
      </c>
      <c r="T370">
        <v>67</v>
      </c>
      <c r="U370" t="s">
        <v>23</v>
      </c>
      <c r="V370" s="3">
        <f t="shared" si="5"/>
        <v>150.97499999999999</v>
      </c>
    </row>
    <row r="371" spans="1:22" x14ac:dyDescent="0.3">
      <c r="A371">
        <v>3909341</v>
      </c>
      <c r="B371" t="s">
        <v>22</v>
      </c>
      <c r="C371">
        <v>51</v>
      </c>
      <c r="D371">
        <v>99</v>
      </c>
      <c r="E371" s="1">
        <v>0.83968968129658295</v>
      </c>
      <c r="F371" s="1">
        <v>0.988403607885038</v>
      </c>
      <c r="G371">
        <v>55</v>
      </c>
      <c r="H371">
        <v>56</v>
      </c>
      <c r="I371">
        <v>71</v>
      </c>
      <c r="J371">
        <v>58</v>
      </c>
      <c r="K371">
        <v>71</v>
      </c>
      <c r="L371">
        <v>58</v>
      </c>
      <c r="M371">
        <v>86</v>
      </c>
      <c r="N371">
        <v>77</v>
      </c>
      <c r="O371">
        <v>83</v>
      </c>
      <c r="P371">
        <v>72</v>
      </c>
      <c r="Q371">
        <v>76</v>
      </c>
      <c r="R371">
        <v>71</v>
      </c>
      <c r="S371">
        <v>68.55</v>
      </c>
      <c r="T371">
        <v>67</v>
      </c>
      <c r="U371" t="s">
        <v>23</v>
      </c>
      <c r="V371" s="3">
        <f t="shared" si="5"/>
        <v>167.55</v>
      </c>
    </row>
    <row r="372" spans="1:22" x14ac:dyDescent="0.3">
      <c r="A372">
        <v>3450192</v>
      </c>
      <c r="B372" t="s">
        <v>21</v>
      </c>
      <c r="C372">
        <v>51</v>
      </c>
      <c r="D372">
        <v>97</v>
      </c>
      <c r="E372" s="1">
        <v>0.83461976910048097</v>
      </c>
      <c r="F372" s="1">
        <v>0.98567580701477198</v>
      </c>
      <c r="G372">
        <v>68</v>
      </c>
      <c r="H372">
        <v>59</v>
      </c>
      <c r="I372">
        <v>60</v>
      </c>
      <c r="J372">
        <v>64</v>
      </c>
      <c r="K372">
        <v>70</v>
      </c>
      <c r="L372">
        <v>80</v>
      </c>
      <c r="M372">
        <v>74</v>
      </c>
      <c r="N372">
        <v>70</v>
      </c>
      <c r="O372">
        <v>85</v>
      </c>
      <c r="P372">
        <v>83</v>
      </c>
      <c r="Q372">
        <v>73</v>
      </c>
      <c r="R372">
        <v>65</v>
      </c>
      <c r="S372">
        <v>70.099999999999994</v>
      </c>
      <c r="T372">
        <v>70</v>
      </c>
      <c r="U372" t="s">
        <v>25</v>
      </c>
      <c r="V372" s="3">
        <f t="shared" si="5"/>
        <v>167.1</v>
      </c>
    </row>
    <row r="373" spans="1:22" x14ac:dyDescent="0.3">
      <c r="A373">
        <v>2347871</v>
      </c>
      <c r="B373" t="s">
        <v>20</v>
      </c>
      <c r="C373">
        <v>51</v>
      </c>
      <c r="D373">
        <v>88</v>
      </c>
      <c r="E373" s="1">
        <v>0.60897879470489702</v>
      </c>
      <c r="F373" s="1">
        <v>0.93466807075870895</v>
      </c>
      <c r="G373">
        <v>47</v>
      </c>
      <c r="H373">
        <v>53</v>
      </c>
      <c r="I373">
        <v>61</v>
      </c>
      <c r="J373">
        <v>52</v>
      </c>
      <c r="K373">
        <v>77</v>
      </c>
      <c r="L373">
        <v>56</v>
      </c>
      <c r="M373">
        <v>65</v>
      </c>
      <c r="N373">
        <v>66</v>
      </c>
      <c r="O373">
        <v>65</v>
      </c>
      <c r="P373">
        <v>72</v>
      </c>
      <c r="Q373">
        <v>62</v>
      </c>
      <c r="R373">
        <v>63</v>
      </c>
      <c r="S373">
        <v>60.75</v>
      </c>
      <c r="T373">
        <v>61</v>
      </c>
      <c r="U373" t="s">
        <v>23</v>
      </c>
      <c r="V373" s="3">
        <f t="shared" si="5"/>
        <v>148.75</v>
      </c>
    </row>
    <row r="374" spans="1:22" x14ac:dyDescent="0.3">
      <c r="A374">
        <v>9278854</v>
      </c>
      <c r="B374" t="s">
        <v>21</v>
      </c>
      <c r="C374">
        <v>51</v>
      </c>
      <c r="D374">
        <v>83</v>
      </c>
      <c r="E374" s="1">
        <v>0.57157210406806302</v>
      </c>
      <c r="F374" s="1">
        <v>0.97911278197852603</v>
      </c>
      <c r="G374">
        <v>68</v>
      </c>
      <c r="H374">
        <v>60</v>
      </c>
      <c r="I374">
        <v>54</v>
      </c>
      <c r="J374">
        <v>60</v>
      </c>
      <c r="K374">
        <v>75</v>
      </c>
      <c r="L374">
        <v>71</v>
      </c>
      <c r="M374">
        <v>79</v>
      </c>
      <c r="N374">
        <v>55</v>
      </c>
      <c r="O374">
        <v>55</v>
      </c>
      <c r="P374">
        <v>73</v>
      </c>
      <c r="Q374">
        <v>63</v>
      </c>
      <c r="R374">
        <v>56</v>
      </c>
      <c r="S374">
        <v>63.725000000000001</v>
      </c>
      <c r="T374">
        <v>62</v>
      </c>
      <c r="U374" t="s">
        <v>23</v>
      </c>
      <c r="V374" s="3">
        <f t="shared" si="5"/>
        <v>146.72499999999999</v>
      </c>
    </row>
    <row r="375" spans="1:22" x14ac:dyDescent="0.3">
      <c r="A375">
        <v>8403281</v>
      </c>
      <c r="B375" t="s">
        <v>21</v>
      </c>
      <c r="C375">
        <v>51</v>
      </c>
      <c r="D375">
        <v>86</v>
      </c>
      <c r="E375" s="1">
        <v>0.76665523160423299</v>
      </c>
      <c r="F375" s="1">
        <v>0.73726032132731101</v>
      </c>
      <c r="G375">
        <v>68</v>
      </c>
      <c r="H375">
        <v>64</v>
      </c>
      <c r="I375">
        <v>69</v>
      </c>
      <c r="J375">
        <v>66</v>
      </c>
      <c r="K375">
        <v>67</v>
      </c>
      <c r="L375">
        <v>69</v>
      </c>
      <c r="M375">
        <v>71</v>
      </c>
      <c r="N375">
        <v>87</v>
      </c>
      <c r="O375">
        <v>75</v>
      </c>
      <c r="P375">
        <v>83</v>
      </c>
      <c r="Q375">
        <v>75</v>
      </c>
      <c r="R375">
        <v>76</v>
      </c>
      <c r="S375">
        <v>71.924999999999997</v>
      </c>
      <c r="T375">
        <v>72</v>
      </c>
      <c r="U375" t="s">
        <v>25</v>
      </c>
      <c r="V375" s="3">
        <f t="shared" si="5"/>
        <v>157.92500000000001</v>
      </c>
    </row>
    <row r="376" spans="1:22" x14ac:dyDescent="0.3">
      <c r="A376">
        <v>3378916</v>
      </c>
      <c r="B376" t="s">
        <v>22</v>
      </c>
      <c r="C376">
        <v>51</v>
      </c>
      <c r="D376">
        <v>81</v>
      </c>
      <c r="E376" s="1">
        <v>0.69126439074628399</v>
      </c>
      <c r="F376" s="1">
        <v>0.99085083064301704</v>
      </c>
      <c r="G376">
        <v>56</v>
      </c>
      <c r="H376">
        <v>62</v>
      </c>
      <c r="I376">
        <v>59</v>
      </c>
      <c r="J376">
        <v>65</v>
      </c>
      <c r="K376">
        <v>64</v>
      </c>
      <c r="L376">
        <v>82</v>
      </c>
      <c r="M376">
        <v>92</v>
      </c>
      <c r="N376">
        <v>71</v>
      </c>
      <c r="O376">
        <v>71</v>
      </c>
      <c r="P376">
        <v>54</v>
      </c>
      <c r="Q376">
        <v>64</v>
      </c>
      <c r="R376">
        <v>78</v>
      </c>
      <c r="S376">
        <v>67.400000000000006</v>
      </c>
      <c r="T376">
        <v>66</v>
      </c>
      <c r="U376" t="s">
        <v>23</v>
      </c>
      <c r="V376" s="3">
        <f t="shared" si="5"/>
        <v>148.4</v>
      </c>
    </row>
    <row r="377" spans="1:22" x14ac:dyDescent="0.3">
      <c r="A377">
        <v>5997028</v>
      </c>
      <c r="B377" t="s">
        <v>20</v>
      </c>
      <c r="C377">
        <v>51</v>
      </c>
      <c r="D377">
        <v>74</v>
      </c>
      <c r="E377" s="1">
        <v>0.67535852943381303</v>
      </c>
      <c r="F377" s="1">
        <v>0.908466547594454</v>
      </c>
      <c r="G377">
        <v>70</v>
      </c>
      <c r="H377">
        <v>72</v>
      </c>
      <c r="I377">
        <v>76</v>
      </c>
      <c r="J377">
        <v>69</v>
      </c>
      <c r="K377">
        <v>84</v>
      </c>
      <c r="L377">
        <v>81</v>
      </c>
      <c r="M377">
        <v>77</v>
      </c>
      <c r="N377">
        <v>76</v>
      </c>
      <c r="O377">
        <v>69</v>
      </c>
      <c r="P377">
        <v>80</v>
      </c>
      <c r="Q377">
        <v>77</v>
      </c>
      <c r="R377">
        <v>66</v>
      </c>
      <c r="S377">
        <v>74.45</v>
      </c>
      <c r="T377">
        <v>73</v>
      </c>
      <c r="U377" t="s">
        <v>25</v>
      </c>
      <c r="V377" s="3">
        <f t="shared" si="5"/>
        <v>148.44999999999999</v>
      </c>
    </row>
    <row r="378" spans="1:22" x14ac:dyDescent="0.3">
      <c r="A378">
        <v>3929750</v>
      </c>
      <c r="B378" t="s">
        <v>21</v>
      </c>
      <c r="C378">
        <v>51</v>
      </c>
      <c r="D378">
        <v>96</v>
      </c>
      <c r="E378" s="1">
        <v>0.82254861242686195</v>
      </c>
      <c r="F378" s="1">
        <v>0.98758340706447301</v>
      </c>
      <c r="G378">
        <v>60</v>
      </c>
      <c r="H378">
        <v>66</v>
      </c>
      <c r="I378">
        <v>60</v>
      </c>
      <c r="J378">
        <v>63</v>
      </c>
      <c r="K378">
        <v>64</v>
      </c>
      <c r="L378">
        <v>68</v>
      </c>
      <c r="M378">
        <v>74</v>
      </c>
      <c r="N378">
        <v>61</v>
      </c>
      <c r="O378">
        <v>78</v>
      </c>
      <c r="P378">
        <v>88</v>
      </c>
      <c r="Q378">
        <v>83</v>
      </c>
      <c r="R378">
        <v>76</v>
      </c>
      <c r="S378">
        <v>69.3</v>
      </c>
      <c r="T378">
        <v>68</v>
      </c>
      <c r="U378" t="s">
        <v>23</v>
      </c>
      <c r="V378" s="3">
        <f t="shared" si="5"/>
        <v>165.3</v>
      </c>
    </row>
    <row r="379" spans="1:22" x14ac:dyDescent="0.3">
      <c r="A379">
        <v>8244466</v>
      </c>
      <c r="B379" t="s">
        <v>20</v>
      </c>
      <c r="C379">
        <v>51</v>
      </c>
      <c r="D379">
        <v>90</v>
      </c>
      <c r="E379" s="1">
        <v>0.86697379275480702</v>
      </c>
      <c r="F379" s="1">
        <v>0.97945248255866002</v>
      </c>
      <c r="G379">
        <v>64</v>
      </c>
      <c r="H379">
        <v>75</v>
      </c>
      <c r="I379">
        <v>75</v>
      </c>
      <c r="J379">
        <v>71</v>
      </c>
      <c r="K379">
        <v>71</v>
      </c>
      <c r="L379">
        <v>72</v>
      </c>
      <c r="M379">
        <v>93</v>
      </c>
      <c r="N379">
        <v>79</v>
      </c>
      <c r="O379">
        <v>82</v>
      </c>
      <c r="P379">
        <v>74</v>
      </c>
      <c r="Q379">
        <v>84</v>
      </c>
      <c r="R379">
        <v>59</v>
      </c>
      <c r="S379">
        <v>74.55</v>
      </c>
      <c r="T379">
        <v>73</v>
      </c>
      <c r="U379" t="s">
        <v>25</v>
      </c>
      <c r="V379" s="3">
        <f t="shared" si="5"/>
        <v>164.55</v>
      </c>
    </row>
    <row r="380" spans="1:22" x14ac:dyDescent="0.3">
      <c r="A380">
        <v>654820</v>
      </c>
      <c r="B380" t="s">
        <v>21</v>
      </c>
      <c r="C380">
        <v>51</v>
      </c>
      <c r="D380">
        <v>84</v>
      </c>
      <c r="E380" s="1">
        <v>0.89608260924496497</v>
      </c>
      <c r="F380" s="1">
        <v>0.95650814248455496</v>
      </c>
      <c r="G380">
        <v>40</v>
      </c>
      <c r="H380">
        <v>52</v>
      </c>
      <c r="I380">
        <v>49</v>
      </c>
      <c r="J380">
        <v>46</v>
      </c>
      <c r="K380">
        <v>63</v>
      </c>
      <c r="L380">
        <v>65</v>
      </c>
      <c r="M380">
        <v>60</v>
      </c>
      <c r="N380">
        <v>62</v>
      </c>
      <c r="O380">
        <v>47</v>
      </c>
      <c r="P380">
        <v>49</v>
      </c>
      <c r="Q380">
        <v>67</v>
      </c>
      <c r="R380">
        <v>67</v>
      </c>
      <c r="S380">
        <v>54.7</v>
      </c>
      <c r="T380">
        <v>53</v>
      </c>
      <c r="U380" t="s">
        <v>24</v>
      </c>
      <c r="V380" s="3">
        <f t="shared" si="5"/>
        <v>138.69999999999999</v>
      </c>
    </row>
    <row r="381" spans="1:22" x14ac:dyDescent="0.3">
      <c r="A381">
        <v>102805</v>
      </c>
      <c r="B381" t="s">
        <v>20</v>
      </c>
      <c r="C381">
        <v>51</v>
      </c>
      <c r="D381">
        <v>94</v>
      </c>
      <c r="E381" s="1">
        <v>0.91407874174126702</v>
      </c>
      <c r="F381" s="1">
        <v>0.97015727800326002</v>
      </c>
      <c r="G381">
        <v>69</v>
      </c>
      <c r="H381">
        <v>67</v>
      </c>
      <c r="I381">
        <v>55</v>
      </c>
      <c r="J381">
        <v>63</v>
      </c>
      <c r="K381">
        <v>81</v>
      </c>
      <c r="L381">
        <v>71</v>
      </c>
      <c r="M381">
        <v>74</v>
      </c>
      <c r="N381">
        <v>67</v>
      </c>
      <c r="O381">
        <v>91</v>
      </c>
      <c r="P381">
        <v>69</v>
      </c>
      <c r="Q381">
        <v>77</v>
      </c>
      <c r="R381">
        <v>64</v>
      </c>
      <c r="S381">
        <v>69.95</v>
      </c>
      <c r="T381">
        <v>68</v>
      </c>
      <c r="U381" t="s">
        <v>23</v>
      </c>
      <c r="V381" s="3">
        <f t="shared" si="5"/>
        <v>163.95</v>
      </c>
    </row>
    <row r="382" spans="1:22" x14ac:dyDescent="0.3">
      <c r="A382">
        <v>6953910</v>
      </c>
      <c r="B382" t="s">
        <v>20</v>
      </c>
      <c r="C382">
        <v>51</v>
      </c>
      <c r="D382">
        <v>97</v>
      </c>
      <c r="E382" s="1">
        <v>0.91830950318564497</v>
      </c>
      <c r="F382" s="1">
        <v>0.99050671392383904</v>
      </c>
      <c r="G382">
        <v>72</v>
      </c>
      <c r="H382">
        <v>83</v>
      </c>
      <c r="I382">
        <v>73</v>
      </c>
      <c r="J382">
        <v>62</v>
      </c>
      <c r="K382">
        <v>86</v>
      </c>
      <c r="L382">
        <v>84</v>
      </c>
      <c r="M382">
        <v>86</v>
      </c>
      <c r="N382">
        <v>85</v>
      </c>
      <c r="O382">
        <v>86</v>
      </c>
      <c r="P382">
        <v>91</v>
      </c>
      <c r="Q382">
        <v>69</v>
      </c>
      <c r="R382">
        <v>90</v>
      </c>
      <c r="S382">
        <v>79.775000000000006</v>
      </c>
      <c r="T382">
        <v>78</v>
      </c>
      <c r="U382" t="s">
        <v>25</v>
      </c>
      <c r="V382" s="3">
        <f t="shared" si="5"/>
        <v>176.77500000000001</v>
      </c>
    </row>
    <row r="383" spans="1:22" x14ac:dyDescent="0.3">
      <c r="A383">
        <v>6113139</v>
      </c>
      <c r="B383" t="s">
        <v>20</v>
      </c>
      <c r="C383">
        <v>51</v>
      </c>
      <c r="D383">
        <v>91</v>
      </c>
      <c r="E383" s="1">
        <v>0.89753103930727096</v>
      </c>
      <c r="F383" s="1">
        <v>0.99537422017866195</v>
      </c>
      <c r="G383">
        <v>89</v>
      </c>
      <c r="H383">
        <v>75</v>
      </c>
      <c r="I383">
        <v>83</v>
      </c>
      <c r="J383">
        <v>86</v>
      </c>
      <c r="K383">
        <v>85</v>
      </c>
      <c r="L383">
        <v>66</v>
      </c>
      <c r="M383">
        <v>79</v>
      </c>
      <c r="N383">
        <v>77</v>
      </c>
      <c r="O383">
        <v>86</v>
      </c>
      <c r="P383">
        <v>88</v>
      </c>
      <c r="Q383">
        <v>80</v>
      </c>
      <c r="R383">
        <v>81</v>
      </c>
      <c r="S383">
        <v>81.45</v>
      </c>
      <c r="T383">
        <v>80</v>
      </c>
      <c r="U383" t="s">
        <v>25</v>
      </c>
      <c r="V383" s="3">
        <f t="shared" si="5"/>
        <v>172.45</v>
      </c>
    </row>
    <row r="384" spans="1:22" x14ac:dyDescent="0.3">
      <c r="A384">
        <v>4491614</v>
      </c>
      <c r="B384" t="s">
        <v>20</v>
      </c>
      <c r="C384">
        <v>51</v>
      </c>
      <c r="D384">
        <v>77</v>
      </c>
      <c r="E384" s="1">
        <v>0.66531392565674297</v>
      </c>
      <c r="F384" s="1">
        <v>0.97990243374606101</v>
      </c>
      <c r="G384">
        <v>57</v>
      </c>
      <c r="H384">
        <v>62</v>
      </c>
      <c r="I384">
        <v>72</v>
      </c>
      <c r="J384">
        <v>66</v>
      </c>
      <c r="K384">
        <v>63</v>
      </c>
      <c r="L384">
        <v>68</v>
      </c>
      <c r="M384">
        <v>74</v>
      </c>
      <c r="N384">
        <v>77</v>
      </c>
      <c r="O384">
        <v>77</v>
      </c>
      <c r="P384">
        <v>85</v>
      </c>
      <c r="Q384">
        <v>84</v>
      </c>
      <c r="R384">
        <v>80</v>
      </c>
      <c r="S384">
        <v>71.3</v>
      </c>
      <c r="T384">
        <v>71</v>
      </c>
      <c r="U384" t="s">
        <v>25</v>
      </c>
      <c r="V384" s="3">
        <f t="shared" si="5"/>
        <v>148.30000000000001</v>
      </c>
    </row>
    <row r="385" spans="1:22" x14ac:dyDescent="0.3">
      <c r="A385">
        <v>4090679</v>
      </c>
      <c r="B385" t="s">
        <v>21</v>
      </c>
      <c r="C385">
        <v>51</v>
      </c>
      <c r="D385">
        <v>84</v>
      </c>
      <c r="E385" s="1">
        <v>0.76726588782403804</v>
      </c>
      <c r="F385" s="1">
        <v>0.98354966834297597</v>
      </c>
      <c r="G385">
        <v>63</v>
      </c>
      <c r="H385">
        <v>53</v>
      </c>
      <c r="I385">
        <v>61</v>
      </c>
      <c r="J385">
        <v>55</v>
      </c>
      <c r="K385">
        <v>57</v>
      </c>
      <c r="L385">
        <v>61</v>
      </c>
      <c r="M385">
        <v>62</v>
      </c>
      <c r="N385">
        <v>57</v>
      </c>
      <c r="O385">
        <v>73</v>
      </c>
      <c r="P385">
        <v>73</v>
      </c>
      <c r="Q385">
        <v>69</v>
      </c>
      <c r="R385">
        <v>77</v>
      </c>
      <c r="S385">
        <v>62.875</v>
      </c>
      <c r="T385">
        <v>62</v>
      </c>
      <c r="U385" t="s">
        <v>23</v>
      </c>
      <c r="V385" s="3">
        <f t="shared" si="5"/>
        <v>146.875</v>
      </c>
    </row>
    <row r="386" spans="1:22" x14ac:dyDescent="0.3">
      <c r="A386">
        <v>2377879</v>
      </c>
      <c r="B386" t="s">
        <v>22</v>
      </c>
      <c r="C386">
        <v>51</v>
      </c>
      <c r="D386">
        <v>116</v>
      </c>
      <c r="E386" s="1">
        <v>0.91184530284367904</v>
      </c>
      <c r="F386" s="1">
        <v>0.99700730320522901</v>
      </c>
      <c r="G386">
        <v>53</v>
      </c>
      <c r="H386">
        <v>60</v>
      </c>
      <c r="I386">
        <v>60</v>
      </c>
      <c r="J386">
        <v>63</v>
      </c>
      <c r="K386">
        <v>78</v>
      </c>
      <c r="L386">
        <v>72</v>
      </c>
      <c r="M386">
        <v>82</v>
      </c>
      <c r="N386">
        <v>61</v>
      </c>
      <c r="O386">
        <v>77</v>
      </c>
      <c r="P386">
        <v>84</v>
      </c>
      <c r="Q386">
        <v>85</v>
      </c>
      <c r="R386">
        <v>86</v>
      </c>
      <c r="S386">
        <v>70.474999999999994</v>
      </c>
      <c r="T386">
        <v>70</v>
      </c>
      <c r="U386" t="s">
        <v>25</v>
      </c>
      <c r="V386" s="3">
        <f t="shared" ref="V386:V449" si="6">D386+S386</f>
        <v>186.47499999999999</v>
      </c>
    </row>
    <row r="387" spans="1:22" x14ac:dyDescent="0.3">
      <c r="A387">
        <v>5943710</v>
      </c>
      <c r="B387" t="s">
        <v>21</v>
      </c>
      <c r="C387">
        <v>51</v>
      </c>
      <c r="D387">
        <v>100</v>
      </c>
      <c r="E387" s="1">
        <v>0.88626473361589597</v>
      </c>
      <c r="F387" s="1">
        <v>0.99530059234834101</v>
      </c>
      <c r="G387">
        <v>91</v>
      </c>
      <c r="H387">
        <v>82</v>
      </c>
      <c r="I387">
        <v>80</v>
      </c>
      <c r="J387">
        <v>85</v>
      </c>
      <c r="K387">
        <v>89</v>
      </c>
      <c r="L387">
        <v>88</v>
      </c>
      <c r="M387">
        <v>84</v>
      </c>
      <c r="N387">
        <v>88</v>
      </c>
      <c r="O387">
        <v>78</v>
      </c>
      <c r="P387">
        <v>86</v>
      </c>
      <c r="Q387">
        <v>92</v>
      </c>
      <c r="R387">
        <v>88</v>
      </c>
      <c r="S387">
        <v>85.775000000000006</v>
      </c>
      <c r="T387">
        <v>84</v>
      </c>
      <c r="U387" t="s">
        <v>25</v>
      </c>
      <c r="V387" s="3">
        <f t="shared" si="6"/>
        <v>185.77500000000001</v>
      </c>
    </row>
    <row r="388" spans="1:22" x14ac:dyDescent="0.3">
      <c r="A388">
        <v>9353677</v>
      </c>
      <c r="B388" t="s">
        <v>20</v>
      </c>
      <c r="C388">
        <v>51</v>
      </c>
      <c r="D388">
        <v>86</v>
      </c>
      <c r="E388" s="1">
        <v>0.54159234212907104</v>
      </c>
      <c r="F388" s="1">
        <v>0.96913389304421604</v>
      </c>
      <c r="G388">
        <v>51</v>
      </c>
      <c r="H388">
        <v>56</v>
      </c>
      <c r="I388">
        <v>55</v>
      </c>
      <c r="J388">
        <v>53</v>
      </c>
      <c r="K388">
        <v>81</v>
      </c>
      <c r="L388">
        <v>74</v>
      </c>
      <c r="M388">
        <v>88</v>
      </c>
      <c r="N388">
        <v>71</v>
      </c>
      <c r="O388">
        <v>71</v>
      </c>
      <c r="P388">
        <v>71</v>
      </c>
      <c r="Q388">
        <v>74</v>
      </c>
      <c r="R388">
        <v>83</v>
      </c>
      <c r="S388">
        <v>67.474999999999994</v>
      </c>
      <c r="T388">
        <v>66</v>
      </c>
      <c r="U388" t="s">
        <v>23</v>
      </c>
      <c r="V388" s="3">
        <f t="shared" si="6"/>
        <v>153.47499999999999</v>
      </c>
    </row>
    <row r="389" spans="1:22" x14ac:dyDescent="0.3">
      <c r="A389">
        <v>7787748</v>
      </c>
      <c r="B389" t="s">
        <v>20</v>
      </c>
      <c r="C389">
        <v>51</v>
      </c>
      <c r="D389">
        <v>96</v>
      </c>
      <c r="E389" s="1">
        <v>0.67628739917134495</v>
      </c>
      <c r="F389" s="1">
        <v>0.95888385262146603</v>
      </c>
      <c r="G389">
        <v>64</v>
      </c>
      <c r="H389">
        <v>63</v>
      </c>
      <c r="I389">
        <v>70</v>
      </c>
      <c r="J389">
        <v>60</v>
      </c>
      <c r="K389">
        <v>70</v>
      </c>
      <c r="L389">
        <v>80</v>
      </c>
      <c r="M389">
        <v>56</v>
      </c>
      <c r="N389">
        <v>67</v>
      </c>
      <c r="O389">
        <v>78</v>
      </c>
      <c r="P389">
        <v>62</v>
      </c>
      <c r="Q389">
        <v>67</v>
      </c>
      <c r="R389">
        <v>77</v>
      </c>
      <c r="S389">
        <v>67.474999999999994</v>
      </c>
      <c r="T389">
        <v>66</v>
      </c>
      <c r="U389" t="s">
        <v>23</v>
      </c>
      <c r="V389" s="3">
        <f t="shared" si="6"/>
        <v>163.47499999999999</v>
      </c>
    </row>
    <row r="390" spans="1:22" x14ac:dyDescent="0.3">
      <c r="A390">
        <v>8404271</v>
      </c>
      <c r="B390" t="s">
        <v>22</v>
      </c>
      <c r="C390">
        <v>51</v>
      </c>
      <c r="D390">
        <v>100</v>
      </c>
      <c r="E390" s="1">
        <v>0.330917295612214</v>
      </c>
      <c r="F390" s="1">
        <v>0.99122359643755797</v>
      </c>
      <c r="G390">
        <v>26</v>
      </c>
      <c r="H390">
        <v>37</v>
      </c>
      <c r="I390">
        <v>37</v>
      </c>
      <c r="J390">
        <v>24</v>
      </c>
      <c r="K390">
        <v>67</v>
      </c>
      <c r="L390">
        <v>56</v>
      </c>
      <c r="M390">
        <v>62</v>
      </c>
      <c r="N390">
        <v>51</v>
      </c>
      <c r="O390">
        <v>58</v>
      </c>
      <c r="P390">
        <v>49</v>
      </c>
      <c r="Q390">
        <v>64</v>
      </c>
      <c r="R390">
        <v>68</v>
      </c>
      <c r="S390">
        <v>48.024999999999999</v>
      </c>
      <c r="T390">
        <v>46</v>
      </c>
      <c r="U390" t="s">
        <v>24</v>
      </c>
      <c r="V390" s="3">
        <f t="shared" si="6"/>
        <v>148.02500000000001</v>
      </c>
    </row>
    <row r="391" spans="1:22" x14ac:dyDescent="0.3">
      <c r="A391">
        <v>6561174</v>
      </c>
      <c r="B391" t="s">
        <v>20</v>
      </c>
      <c r="C391">
        <v>52</v>
      </c>
      <c r="D391">
        <v>70</v>
      </c>
      <c r="E391" s="1">
        <v>0.51426069356717696</v>
      </c>
      <c r="F391" s="1">
        <v>0.97146352609436304</v>
      </c>
      <c r="G391">
        <v>82</v>
      </c>
      <c r="H391">
        <v>84</v>
      </c>
      <c r="I391">
        <v>77</v>
      </c>
      <c r="J391">
        <v>73</v>
      </c>
      <c r="K391">
        <v>62</v>
      </c>
      <c r="L391">
        <v>67</v>
      </c>
      <c r="M391">
        <v>86</v>
      </c>
      <c r="N391">
        <v>66</v>
      </c>
      <c r="O391">
        <v>78</v>
      </c>
      <c r="P391">
        <v>63</v>
      </c>
      <c r="Q391">
        <v>70</v>
      </c>
      <c r="R391">
        <v>73</v>
      </c>
      <c r="S391">
        <v>73.974999999999994</v>
      </c>
      <c r="T391">
        <v>72</v>
      </c>
      <c r="U391" t="s">
        <v>25</v>
      </c>
      <c r="V391" s="3">
        <f t="shared" si="6"/>
        <v>143.97499999999999</v>
      </c>
    </row>
    <row r="392" spans="1:22" x14ac:dyDescent="0.3">
      <c r="A392">
        <v>4572082</v>
      </c>
      <c r="B392" t="s">
        <v>20</v>
      </c>
      <c r="C392">
        <v>52</v>
      </c>
      <c r="D392">
        <v>80</v>
      </c>
      <c r="E392" s="1">
        <v>0.98613813993011401</v>
      </c>
      <c r="F392" s="1">
        <v>0.95121129431387696</v>
      </c>
      <c r="G392">
        <v>56</v>
      </c>
      <c r="H392">
        <v>60</v>
      </c>
      <c r="I392">
        <v>60</v>
      </c>
      <c r="J392">
        <v>63</v>
      </c>
      <c r="K392">
        <v>68</v>
      </c>
      <c r="L392">
        <v>76</v>
      </c>
      <c r="M392">
        <v>61</v>
      </c>
      <c r="N392">
        <v>71</v>
      </c>
      <c r="O392">
        <v>70</v>
      </c>
      <c r="P392">
        <v>70</v>
      </c>
      <c r="Q392">
        <v>69</v>
      </c>
      <c r="R392">
        <v>79</v>
      </c>
      <c r="S392">
        <v>66.2</v>
      </c>
      <c r="T392">
        <v>65</v>
      </c>
      <c r="U392" t="s">
        <v>23</v>
      </c>
      <c r="V392" s="3">
        <f t="shared" si="6"/>
        <v>146.19999999999999</v>
      </c>
    </row>
    <row r="393" spans="1:22" x14ac:dyDescent="0.3">
      <c r="A393">
        <v>4386100</v>
      </c>
      <c r="B393" t="s">
        <v>20</v>
      </c>
      <c r="C393">
        <v>52</v>
      </c>
      <c r="D393">
        <v>75</v>
      </c>
      <c r="E393" s="1">
        <v>0.89607139422361803</v>
      </c>
      <c r="F393" s="1">
        <v>0.96489565163816304</v>
      </c>
      <c r="G393">
        <v>60</v>
      </c>
      <c r="H393">
        <v>72</v>
      </c>
      <c r="I393">
        <v>66</v>
      </c>
      <c r="J393">
        <v>65</v>
      </c>
      <c r="K393">
        <v>66</v>
      </c>
      <c r="L393">
        <v>91</v>
      </c>
      <c r="M393">
        <v>57</v>
      </c>
      <c r="N393">
        <v>83</v>
      </c>
      <c r="O393">
        <v>51</v>
      </c>
      <c r="P393">
        <v>56</v>
      </c>
      <c r="Q393">
        <v>69</v>
      </c>
      <c r="R393">
        <v>84</v>
      </c>
      <c r="S393">
        <v>68.075000000000003</v>
      </c>
      <c r="T393">
        <v>67</v>
      </c>
      <c r="U393" t="s">
        <v>23</v>
      </c>
      <c r="V393" s="3">
        <f t="shared" si="6"/>
        <v>143.07499999999999</v>
      </c>
    </row>
    <row r="394" spans="1:22" x14ac:dyDescent="0.3">
      <c r="A394">
        <v>64667</v>
      </c>
      <c r="B394" t="s">
        <v>20</v>
      </c>
      <c r="C394">
        <v>52</v>
      </c>
      <c r="D394">
        <v>110</v>
      </c>
      <c r="E394" s="1">
        <v>0.17661394955646201</v>
      </c>
      <c r="F394" s="1">
        <v>0.98320236034414799</v>
      </c>
      <c r="G394">
        <v>32</v>
      </c>
      <c r="H394">
        <v>32</v>
      </c>
      <c r="I394">
        <v>36</v>
      </c>
      <c r="J394">
        <v>38</v>
      </c>
      <c r="K394">
        <v>58</v>
      </c>
      <c r="L394">
        <v>65</v>
      </c>
      <c r="M394">
        <v>50</v>
      </c>
      <c r="N394">
        <v>68</v>
      </c>
      <c r="O394">
        <v>73</v>
      </c>
      <c r="P394">
        <v>44</v>
      </c>
      <c r="Q394">
        <v>71</v>
      </c>
      <c r="R394">
        <v>59</v>
      </c>
      <c r="S394">
        <v>50.4</v>
      </c>
      <c r="T394">
        <v>50</v>
      </c>
      <c r="U394" t="s">
        <v>24</v>
      </c>
      <c r="V394" s="3">
        <f t="shared" si="6"/>
        <v>160.4</v>
      </c>
    </row>
    <row r="395" spans="1:22" x14ac:dyDescent="0.3">
      <c r="A395">
        <v>2644611</v>
      </c>
      <c r="B395" t="s">
        <v>20</v>
      </c>
      <c r="C395">
        <v>52</v>
      </c>
      <c r="D395">
        <v>98</v>
      </c>
      <c r="E395" s="1">
        <v>0.74436299612539403</v>
      </c>
      <c r="F395" s="1">
        <v>0.98258638256579001</v>
      </c>
      <c r="G395">
        <v>77</v>
      </c>
      <c r="H395">
        <v>64</v>
      </c>
      <c r="I395">
        <v>69</v>
      </c>
      <c r="J395">
        <v>72</v>
      </c>
      <c r="K395">
        <v>64</v>
      </c>
      <c r="L395">
        <v>81</v>
      </c>
      <c r="M395">
        <v>81</v>
      </c>
      <c r="N395">
        <v>84</v>
      </c>
      <c r="O395">
        <v>69</v>
      </c>
      <c r="P395">
        <v>77</v>
      </c>
      <c r="Q395">
        <v>81</v>
      </c>
      <c r="R395">
        <v>78</v>
      </c>
      <c r="S395">
        <v>74.325000000000003</v>
      </c>
      <c r="T395">
        <v>73</v>
      </c>
      <c r="U395" t="s">
        <v>25</v>
      </c>
      <c r="V395" s="3">
        <f t="shared" si="6"/>
        <v>172.32499999999999</v>
      </c>
    </row>
    <row r="396" spans="1:22" x14ac:dyDescent="0.3">
      <c r="A396">
        <v>7070787</v>
      </c>
      <c r="B396" t="s">
        <v>20</v>
      </c>
      <c r="C396">
        <v>52</v>
      </c>
      <c r="D396">
        <v>78</v>
      </c>
      <c r="E396" s="1">
        <v>0.29957065580674602</v>
      </c>
      <c r="F396" s="1">
        <v>0.98834358113915899</v>
      </c>
      <c r="G396">
        <v>64</v>
      </c>
      <c r="H396">
        <v>71</v>
      </c>
      <c r="I396">
        <v>61</v>
      </c>
      <c r="J396">
        <v>68</v>
      </c>
      <c r="K396">
        <v>68</v>
      </c>
      <c r="L396">
        <v>70</v>
      </c>
      <c r="M396">
        <v>66</v>
      </c>
      <c r="N396">
        <v>64</v>
      </c>
      <c r="O396">
        <v>78</v>
      </c>
      <c r="P396">
        <v>73</v>
      </c>
      <c r="Q396">
        <v>75</v>
      </c>
      <c r="R396">
        <v>67</v>
      </c>
      <c r="S396">
        <v>68.474999999999994</v>
      </c>
      <c r="T396">
        <v>67</v>
      </c>
      <c r="U396" t="s">
        <v>23</v>
      </c>
      <c r="V396" s="3">
        <f t="shared" si="6"/>
        <v>146.47499999999999</v>
      </c>
    </row>
    <row r="397" spans="1:22" x14ac:dyDescent="0.3">
      <c r="A397">
        <v>3930780</v>
      </c>
      <c r="B397" t="s">
        <v>21</v>
      </c>
      <c r="C397">
        <v>52</v>
      </c>
      <c r="D397">
        <v>82</v>
      </c>
      <c r="E397" s="1">
        <v>0.87676921357587401</v>
      </c>
      <c r="F397" s="1">
        <v>0.92859345943301497</v>
      </c>
      <c r="G397">
        <v>83</v>
      </c>
      <c r="H397">
        <v>81</v>
      </c>
      <c r="I397">
        <v>76</v>
      </c>
      <c r="J397">
        <v>79</v>
      </c>
      <c r="K397">
        <v>55</v>
      </c>
      <c r="L397">
        <v>57</v>
      </c>
      <c r="M397">
        <v>66</v>
      </c>
      <c r="N397">
        <v>69</v>
      </c>
      <c r="O397">
        <v>82</v>
      </c>
      <c r="P397">
        <v>76</v>
      </c>
      <c r="Q397">
        <v>56</v>
      </c>
      <c r="R397">
        <v>82</v>
      </c>
      <c r="S397">
        <v>72.625</v>
      </c>
      <c r="T397">
        <v>72</v>
      </c>
      <c r="U397" t="s">
        <v>25</v>
      </c>
      <c r="V397" s="3">
        <f t="shared" si="6"/>
        <v>154.625</v>
      </c>
    </row>
    <row r="398" spans="1:22" x14ac:dyDescent="0.3">
      <c r="A398">
        <v>2332411</v>
      </c>
      <c r="B398" t="s">
        <v>20</v>
      </c>
      <c r="C398">
        <v>52</v>
      </c>
      <c r="D398">
        <v>70</v>
      </c>
      <c r="E398" s="1">
        <v>0.15436061598332099</v>
      </c>
      <c r="F398" s="1">
        <v>0.98653451117963198</v>
      </c>
      <c r="G398">
        <v>47</v>
      </c>
      <c r="H398">
        <v>51</v>
      </c>
      <c r="I398">
        <v>56</v>
      </c>
      <c r="J398">
        <v>39</v>
      </c>
      <c r="K398">
        <v>76</v>
      </c>
      <c r="L398">
        <v>64</v>
      </c>
      <c r="M398">
        <v>75</v>
      </c>
      <c r="N398">
        <v>83</v>
      </c>
      <c r="O398">
        <v>52</v>
      </c>
      <c r="P398">
        <v>73</v>
      </c>
      <c r="Q398">
        <v>47</v>
      </c>
      <c r="R398">
        <v>73</v>
      </c>
      <c r="S398">
        <v>60.024999999999999</v>
      </c>
      <c r="T398">
        <v>60</v>
      </c>
      <c r="U398" t="s">
        <v>23</v>
      </c>
      <c r="V398" s="3">
        <f t="shared" si="6"/>
        <v>130.02500000000001</v>
      </c>
    </row>
    <row r="399" spans="1:22" x14ac:dyDescent="0.3">
      <c r="A399">
        <v>1157691</v>
      </c>
      <c r="B399" t="s">
        <v>22</v>
      </c>
      <c r="C399">
        <v>52</v>
      </c>
      <c r="D399">
        <v>86</v>
      </c>
      <c r="E399" s="1">
        <v>0.315163151099001</v>
      </c>
      <c r="F399" s="1">
        <v>0.98539363520586698</v>
      </c>
      <c r="G399">
        <v>61</v>
      </c>
      <c r="H399">
        <v>49</v>
      </c>
      <c r="I399">
        <v>69</v>
      </c>
      <c r="J399">
        <v>56</v>
      </c>
      <c r="K399">
        <v>67</v>
      </c>
      <c r="L399">
        <v>73</v>
      </c>
      <c r="M399">
        <v>69</v>
      </c>
      <c r="N399">
        <v>78</v>
      </c>
      <c r="O399">
        <v>47</v>
      </c>
      <c r="P399">
        <v>62</v>
      </c>
      <c r="Q399">
        <v>30</v>
      </c>
      <c r="R399">
        <v>65</v>
      </c>
      <c r="S399">
        <v>60.325000000000003</v>
      </c>
      <c r="T399">
        <v>60</v>
      </c>
      <c r="U399" t="s">
        <v>23</v>
      </c>
      <c r="V399" s="3">
        <f t="shared" si="6"/>
        <v>146.32499999999999</v>
      </c>
    </row>
    <row r="400" spans="1:22" x14ac:dyDescent="0.3">
      <c r="A400">
        <v>8043375</v>
      </c>
      <c r="B400" t="s">
        <v>20</v>
      </c>
      <c r="C400">
        <v>52</v>
      </c>
      <c r="D400">
        <v>80</v>
      </c>
      <c r="E400" s="1">
        <v>0.77563019065431804</v>
      </c>
      <c r="F400" s="1">
        <v>0.97189333063517402</v>
      </c>
      <c r="G400">
        <v>67</v>
      </c>
      <c r="H400">
        <v>71</v>
      </c>
      <c r="I400">
        <v>70</v>
      </c>
      <c r="J400">
        <v>79</v>
      </c>
      <c r="K400">
        <v>74</v>
      </c>
      <c r="L400">
        <v>68</v>
      </c>
      <c r="M400">
        <v>93</v>
      </c>
      <c r="N400">
        <v>43</v>
      </c>
      <c r="O400">
        <v>86</v>
      </c>
      <c r="P400">
        <v>33</v>
      </c>
      <c r="Q400">
        <v>63</v>
      </c>
      <c r="R400">
        <v>65</v>
      </c>
      <c r="S400">
        <v>68.075000000000003</v>
      </c>
      <c r="T400">
        <v>67</v>
      </c>
      <c r="U400" t="s">
        <v>23</v>
      </c>
      <c r="V400" s="3">
        <f t="shared" si="6"/>
        <v>148.07499999999999</v>
      </c>
    </row>
    <row r="401" spans="1:22" x14ac:dyDescent="0.3">
      <c r="A401">
        <v>9309483</v>
      </c>
      <c r="B401" t="s">
        <v>21</v>
      </c>
      <c r="C401">
        <v>52</v>
      </c>
      <c r="D401">
        <v>100</v>
      </c>
      <c r="E401" s="1">
        <v>0.34007447964253401</v>
      </c>
      <c r="F401" s="1">
        <v>0.98831477665642298</v>
      </c>
      <c r="G401">
        <v>65</v>
      </c>
      <c r="H401">
        <v>51</v>
      </c>
      <c r="I401">
        <v>70</v>
      </c>
      <c r="J401">
        <v>54</v>
      </c>
      <c r="K401">
        <v>78</v>
      </c>
      <c r="L401">
        <v>76</v>
      </c>
      <c r="M401">
        <v>82</v>
      </c>
      <c r="N401">
        <v>65</v>
      </c>
      <c r="O401">
        <v>62</v>
      </c>
      <c r="P401">
        <v>53</v>
      </c>
      <c r="Q401">
        <v>71</v>
      </c>
      <c r="R401">
        <v>66</v>
      </c>
      <c r="S401">
        <v>65.474999999999994</v>
      </c>
      <c r="T401">
        <v>64</v>
      </c>
      <c r="U401" t="s">
        <v>23</v>
      </c>
      <c r="V401" s="3">
        <f t="shared" si="6"/>
        <v>165.47499999999999</v>
      </c>
    </row>
    <row r="402" spans="1:22" x14ac:dyDescent="0.3">
      <c r="A402">
        <v>5260212</v>
      </c>
      <c r="B402" t="s">
        <v>20</v>
      </c>
      <c r="C402">
        <v>52</v>
      </c>
      <c r="D402">
        <v>103</v>
      </c>
      <c r="E402" s="1">
        <v>0.69224024840499399</v>
      </c>
      <c r="F402" s="1">
        <v>0.92037569423739496</v>
      </c>
      <c r="G402">
        <v>71</v>
      </c>
      <c r="H402">
        <v>73</v>
      </c>
      <c r="I402">
        <v>71</v>
      </c>
      <c r="J402">
        <v>83</v>
      </c>
      <c r="K402">
        <v>74</v>
      </c>
      <c r="L402">
        <v>76</v>
      </c>
      <c r="M402">
        <v>88</v>
      </c>
      <c r="N402">
        <v>74</v>
      </c>
      <c r="O402">
        <v>81</v>
      </c>
      <c r="P402">
        <v>64</v>
      </c>
      <c r="Q402">
        <v>50</v>
      </c>
      <c r="R402">
        <v>76</v>
      </c>
      <c r="S402">
        <v>73.525000000000006</v>
      </c>
      <c r="T402">
        <v>72</v>
      </c>
      <c r="U402" t="s">
        <v>25</v>
      </c>
      <c r="V402" s="3">
        <f t="shared" si="6"/>
        <v>176.52500000000001</v>
      </c>
    </row>
    <row r="403" spans="1:22" x14ac:dyDescent="0.3">
      <c r="A403">
        <v>5331760</v>
      </c>
      <c r="B403" t="s">
        <v>20</v>
      </c>
      <c r="C403">
        <v>52</v>
      </c>
      <c r="D403">
        <v>89</v>
      </c>
      <c r="E403" s="1">
        <v>0.938987714514391</v>
      </c>
      <c r="F403" s="1">
        <v>0.99361083570238296</v>
      </c>
      <c r="G403">
        <v>90</v>
      </c>
      <c r="H403">
        <v>72</v>
      </c>
      <c r="I403">
        <v>78</v>
      </c>
      <c r="J403">
        <v>80</v>
      </c>
      <c r="K403">
        <v>71</v>
      </c>
      <c r="L403">
        <v>87</v>
      </c>
      <c r="M403">
        <v>77</v>
      </c>
      <c r="N403">
        <v>80</v>
      </c>
      <c r="O403">
        <v>84</v>
      </c>
      <c r="P403">
        <v>70</v>
      </c>
      <c r="Q403">
        <v>84</v>
      </c>
      <c r="R403">
        <v>77</v>
      </c>
      <c r="S403">
        <v>79.25</v>
      </c>
      <c r="T403">
        <v>78</v>
      </c>
      <c r="U403" t="s">
        <v>25</v>
      </c>
      <c r="V403" s="3">
        <f t="shared" si="6"/>
        <v>168.25</v>
      </c>
    </row>
    <row r="404" spans="1:22" x14ac:dyDescent="0.3">
      <c r="A404">
        <v>3798773</v>
      </c>
      <c r="B404" t="s">
        <v>21</v>
      </c>
      <c r="C404">
        <v>52</v>
      </c>
      <c r="D404">
        <v>78</v>
      </c>
      <c r="E404" s="1">
        <v>0.38846420341288501</v>
      </c>
      <c r="F404" s="1">
        <v>0.94014621288534195</v>
      </c>
      <c r="G404">
        <v>63</v>
      </c>
      <c r="H404">
        <v>58</v>
      </c>
      <c r="I404">
        <v>70</v>
      </c>
      <c r="J404">
        <v>64</v>
      </c>
      <c r="K404">
        <v>67</v>
      </c>
      <c r="L404">
        <v>44</v>
      </c>
      <c r="M404">
        <v>81</v>
      </c>
      <c r="N404">
        <v>62</v>
      </c>
      <c r="O404">
        <v>69</v>
      </c>
      <c r="P404">
        <v>66</v>
      </c>
      <c r="Q404">
        <v>65</v>
      </c>
      <c r="R404">
        <v>54</v>
      </c>
      <c r="S404">
        <v>63.6</v>
      </c>
      <c r="T404">
        <v>62</v>
      </c>
      <c r="U404" t="s">
        <v>23</v>
      </c>
      <c r="V404" s="3">
        <f t="shared" si="6"/>
        <v>141.6</v>
      </c>
    </row>
    <row r="405" spans="1:22" x14ac:dyDescent="0.3">
      <c r="A405">
        <v>3723294</v>
      </c>
      <c r="B405" t="s">
        <v>20</v>
      </c>
      <c r="C405">
        <v>52</v>
      </c>
      <c r="D405">
        <v>92</v>
      </c>
      <c r="E405" s="1">
        <v>0.86428428846801797</v>
      </c>
      <c r="F405" s="1">
        <v>0.98796096090416097</v>
      </c>
      <c r="G405">
        <v>78</v>
      </c>
      <c r="H405">
        <v>62</v>
      </c>
      <c r="I405">
        <v>64</v>
      </c>
      <c r="J405">
        <v>74</v>
      </c>
      <c r="K405">
        <v>82</v>
      </c>
      <c r="L405">
        <v>76</v>
      </c>
      <c r="M405">
        <v>71</v>
      </c>
      <c r="N405">
        <v>65</v>
      </c>
      <c r="O405">
        <v>76</v>
      </c>
      <c r="P405">
        <v>76</v>
      </c>
      <c r="Q405">
        <v>80</v>
      </c>
      <c r="R405">
        <v>73</v>
      </c>
      <c r="S405">
        <v>72.724999999999994</v>
      </c>
      <c r="T405">
        <v>72</v>
      </c>
      <c r="U405" t="s">
        <v>25</v>
      </c>
      <c r="V405" s="3">
        <f t="shared" si="6"/>
        <v>164.72499999999999</v>
      </c>
    </row>
    <row r="406" spans="1:22" x14ac:dyDescent="0.3">
      <c r="A406">
        <v>7488989</v>
      </c>
      <c r="B406" t="s">
        <v>21</v>
      </c>
      <c r="C406">
        <v>52</v>
      </c>
      <c r="D406">
        <v>91</v>
      </c>
      <c r="E406" s="1">
        <v>0.70514040944474798</v>
      </c>
      <c r="F406" s="1">
        <v>0.98393178060534403</v>
      </c>
      <c r="G406">
        <v>81</v>
      </c>
      <c r="H406">
        <v>72</v>
      </c>
      <c r="I406">
        <v>68</v>
      </c>
      <c r="J406">
        <v>82</v>
      </c>
      <c r="K406">
        <v>77</v>
      </c>
      <c r="L406">
        <v>67</v>
      </c>
      <c r="M406">
        <v>82</v>
      </c>
      <c r="N406">
        <v>86</v>
      </c>
      <c r="O406">
        <v>72</v>
      </c>
      <c r="P406">
        <v>77</v>
      </c>
      <c r="Q406">
        <v>86</v>
      </c>
      <c r="R406">
        <v>85</v>
      </c>
      <c r="S406">
        <v>77.7</v>
      </c>
      <c r="T406">
        <v>76</v>
      </c>
      <c r="U406" t="s">
        <v>25</v>
      </c>
      <c r="V406" s="3">
        <f t="shared" si="6"/>
        <v>168.7</v>
      </c>
    </row>
    <row r="407" spans="1:22" x14ac:dyDescent="0.3">
      <c r="A407">
        <v>2009152</v>
      </c>
      <c r="B407" t="s">
        <v>20</v>
      </c>
      <c r="C407">
        <v>52</v>
      </c>
      <c r="D407">
        <v>98</v>
      </c>
      <c r="E407" s="1">
        <v>0.73026029949783899</v>
      </c>
      <c r="F407" s="1">
        <v>0.95286061974909697</v>
      </c>
      <c r="G407">
        <v>77</v>
      </c>
      <c r="H407">
        <v>65</v>
      </c>
      <c r="I407">
        <v>76</v>
      </c>
      <c r="J407">
        <v>71</v>
      </c>
      <c r="K407">
        <v>76</v>
      </c>
      <c r="L407">
        <v>61</v>
      </c>
      <c r="M407">
        <v>79</v>
      </c>
      <c r="N407">
        <v>75</v>
      </c>
      <c r="O407">
        <v>87</v>
      </c>
      <c r="P407">
        <v>82</v>
      </c>
      <c r="Q407">
        <v>75</v>
      </c>
      <c r="R407">
        <v>91</v>
      </c>
      <c r="S407">
        <v>75.849999999999994</v>
      </c>
      <c r="T407">
        <v>74</v>
      </c>
      <c r="U407" t="s">
        <v>25</v>
      </c>
      <c r="V407" s="3">
        <f t="shared" si="6"/>
        <v>173.85</v>
      </c>
    </row>
    <row r="408" spans="1:22" x14ac:dyDescent="0.3">
      <c r="A408">
        <v>4976039</v>
      </c>
      <c r="B408" t="s">
        <v>20</v>
      </c>
      <c r="C408">
        <v>52</v>
      </c>
      <c r="D408">
        <v>104</v>
      </c>
      <c r="E408" s="1">
        <v>0.49546231434777399</v>
      </c>
      <c r="F408" s="1">
        <v>0.98868215784642399</v>
      </c>
      <c r="G408">
        <v>70</v>
      </c>
      <c r="H408">
        <v>56</v>
      </c>
      <c r="I408">
        <v>65</v>
      </c>
      <c r="J408">
        <v>74</v>
      </c>
      <c r="K408">
        <v>78</v>
      </c>
      <c r="L408">
        <v>54</v>
      </c>
      <c r="M408">
        <v>57</v>
      </c>
      <c r="N408">
        <v>86</v>
      </c>
      <c r="O408">
        <v>76</v>
      </c>
      <c r="P408">
        <v>56</v>
      </c>
      <c r="Q408">
        <v>67</v>
      </c>
      <c r="R408">
        <v>80</v>
      </c>
      <c r="S408">
        <v>68.05</v>
      </c>
      <c r="T408">
        <v>67</v>
      </c>
      <c r="U408" t="s">
        <v>23</v>
      </c>
      <c r="V408" s="3">
        <f t="shared" si="6"/>
        <v>172.05</v>
      </c>
    </row>
    <row r="409" spans="1:22" x14ac:dyDescent="0.3">
      <c r="A409">
        <v>6743330</v>
      </c>
      <c r="B409" t="s">
        <v>20</v>
      </c>
      <c r="C409">
        <v>52</v>
      </c>
      <c r="D409">
        <v>83</v>
      </c>
      <c r="E409" s="1">
        <v>0.47183657433841403</v>
      </c>
      <c r="F409" s="1">
        <v>0.99441404539433997</v>
      </c>
      <c r="G409">
        <v>63</v>
      </c>
      <c r="H409">
        <v>68</v>
      </c>
      <c r="I409">
        <v>73</v>
      </c>
      <c r="J409">
        <v>73</v>
      </c>
      <c r="K409">
        <v>77</v>
      </c>
      <c r="L409">
        <v>66</v>
      </c>
      <c r="M409">
        <v>72</v>
      </c>
      <c r="N409">
        <v>63</v>
      </c>
      <c r="O409">
        <v>72</v>
      </c>
      <c r="P409">
        <v>72</v>
      </c>
      <c r="Q409">
        <v>78</v>
      </c>
      <c r="R409">
        <v>67</v>
      </c>
      <c r="S409">
        <v>70.224999999999994</v>
      </c>
      <c r="T409">
        <v>70</v>
      </c>
      <c r="U409" t="s">
        <v>25</v>
      </c>
      <c r="V409" s="3">
        <f t="shared" si="6"/>
        <v>153.22499999999999</v>
      </c>
    </row>
    <row r="410" spans="1:22" x14ac:dyDescent="0.3">
      <c r="A410">
        <v>3644545</v>
      </c>
      <c r="B410" t="s">
        <v>20</v>
      </c>
      <c r="C410">
        <v>52</v>
      </c>
      <c r="D410">
        <v>76</v>
      </c>
      <c r="E410" s="1">
        <v>0.52023525921423897</v>
      </c>
      <c r="F410" s="1">
        <v>0.97866344632254498</v>
      </c>
      <c r="G410">
        <v>73</v>
      </c>
      <c r="H410">
        <v>60</v>
      </c>
      <c r="I410">
        <v>68</v>
      </c>
      <c r="J410">
        <v>64</v>
      </c>
      <c r="K410">
        <v>55</v>
      </c>
      <c r="L410">
        <v>63</v>
      </c>
      <c r="M410">
        <v>80</v>
      </c>
      <c r="N410">
        <v>80</v>
      </c>
      <c r="O410">
        <v>66</v>
      </c>
      <c r="P410">
        <v>82</v>
      </c>
      <c r="Q410">
        <v>63</v>
      </c>
      <c r="R410">
        <v>67</v>
      </c>
      <c r="S410">
        <v>68.2</v>
      </c>
      <c r="T410">
        <v>67</v>
      </c>
      <c r="U410" t="s">
        <v>23</v>
      </c>
      <c r="V410" s="3">
        <f t="shared" si="6"/>
        <v>144.19999999999999</v>
      </c>
    </row>
    <row r="411" spans="1:22" x14ac:dyDescent="0.3">
      <c r="A411">
        <v>4393692</v>
      </c>
      <c r="B411" t="s">
        <v>21</v>
      </c>
      <c r="C411">
        <v>52</v>
      </c>
      <c r="D411">
        <v>103</v>
      </c>
      <c r="E411" s="1">
        <v>0.77731050156933701</v>
      </c>
      <c r="F411" s="1">
        <v>0.99801675319029104</v>
      </c>
      <c r="G411">
        <v>80</v>
      </c>
      <c r="H411">
        <v>62</v>
      </c>
      <c r="I411">
        <v>60</v>
      </c>
      <c r="J411">
        <v>63</v>
      </c>
      <c r="K411">
        <v>51</v>
      </c>
      <c r="L411">
        <v>51</v>
      </c>
      <c r="M411">
        <v>61</v>
      </c>
      <c r="N411">
        <v>81</v>
      </c>
      <c r="O411">
        <v>85</v>
      </c>
      <c r="P411">
        <v>86</v>
      </c>
      <c r="Q411">
        <v>74</v>
      </c>
      <c r="R411">
        <v>69</v>
      </c>
      <c r="S411">
        <v>68.349999999999994</v>
      </c>
      <c r="T411">
        <v>67</v>
      </c>
      <c r="U411" t="s">
        <v>23</v>
      </c>
      <c r="V411" s="3">
        <f t="shared" si="6"/>
        <v>171.35</v>
      </c>
    </row>
    <row r="412" spans="1:22" x14ac:dyDescent="0.3">
      <c r="A412">
        <v>6000868</v>
      </c>
      <c r="B412" t="s">
        <v>21</v>
      </c>
      <c r="C412">
        <v>53</v>
      </c>
      <c r="D412">
        <v>82</v>
      </c>
      <c r="E412" s="1">
        <v>0.62308588145810895</v>
      </c>
      <c r="F412" s="1">
        <v>0.85147556009341396</v>
      </c>
      <c r="G412">
        <v>53</v>
      </c>
      <c r="H412">
        <v>60</v>
      </c>
      <c r="I412">
        <v>59</v>
      </c>
      <c r="J412">
        <v>58</v>
      </c>
      <c r="K412">
        <v>58</v>
      </c>
      <c r="L412">
        <v>64</v>
      </c>
      <c r="M412">
        <v>68</v>
      </c>
      <c r="N412">
        <v>51</v>
      </c>
      <c r="O412">
        <v>72</v>
      </c>
      <c r="P412">
        <v>67</v>
      </c>
      <c r="Q412">
        <v>73</v>
      </c>
      <c r="R412">
        <v>62</v>
      </c>
      <c r="S412">
        <v>61.625</v>
      </c>
      <c r="T412">
        <v>62</v>
      </c>
      <c r="U412" t="s">
        <v>23</v>
      </c>
      <c r="V412" s="3">
        <f t="shared" si="6"/>
        <v>143.625</v>
      </c>
    </row>
    <row r="413" spans="1:22" x14ac:dyDescent="0.3">
      <c r="A413">
        <v>6460115</v>
      </c>
      <c r="B413" t="s">
        <v>21</v>
      </c>
      <c r="C413">
        <v>53</v>
      </c>
      <c r="D413">
        <v>85</v>
      </c>
      <c r="E413" s="1">
        <v>0.20044260312411499</v>
      </c>
      <c r="F413" s="1">
        <v>0.99516253178671599</v>
      </c>
      <c r="G413">
        <v>61</v>
      </c>
      <c r="H413">
        <v>61</v>
      </c>
      <c r="I413">
        <v>74</v>
      </c>
      <c r="J413">
        <v>72</v>
      </c>
      <c r="K413">
        <v>65</v>
      </c>
      <c r="L413">
        <v>75</v>
      </c>
      <c r="M413">
        <v>64</v>
      </c>
      <c r="N413">
        <v>84</v>
      </c>
      <c r="O413">
        <v>52</v>
      </c>
      <c r="P413">
        <v>61</v>
      </c>
      <c r="Q413">
        <v>50</v>
      </c>
      <c r="R413">
        <v>59</v>
      </c>
      <c r="S413">
        <v>65.05</v>
      </c>
      <c r="T413">
        <v>64</v>
      </c>
      <c r="U413" t="s">
        <v>23</v>
      </c>
      <c r="V413" s="3">
        <f t="shared" si="6"/>
        <v>150.05000000000001</v>
      </c>
    </row>
    <row r="414" spans="1:22" x14ac:dyDescent="0.3">
      <c r="A414">
        <v>3554251</v>
      </c>
      <c r="B414" t="s">
        <v>20</v>
      </c>
      <c r="C414">
        <v>53</v>
      </c>
      <c r="D414">
        <v>69</v>
      </c>
      <c r="E414" s="1">
        <v>0.97366971337014796</v>
      </c>
      <c r="F414" s="1">
        <v>0.97989323405331497</v>
      </c>
      <c r="G414">
        <v>78</v>
      </c>
      <c r="H414">
        <v>75</v>
      </c>
      <c r="I414">
        <v>86</v>
      </c>
      <c r="J414">
        <v>76</v>
      </c>
      <c r="K414">
        <v>77</v>
      </c>
      <c r="L414">
        <v>84</v>
      </c>
      <c r="M414">
        <v>77</v>
      </c>
      <c r="N414">
        <v>83</v>
      </c>
      <c r="O414">
        <v>85</v>
      </c>
      <c r="P414">
        <v>88</v>
      </c>
      <c r="Q414">
        <v>60</v>
      </c>
      <c r="R414">
        <v>83</v>
      </c>
      <c r="S414">
        <v>79.275000000000006</v>
      </c>
      <c r="T414">
        <v>78</v>
      </c>
      <c r="U414" t="s">
        <v>25</v>
      </c>
      <c r="V414" s="3">
        <f t="shared" si="6"/>
        <v>148.27500000000001</v>
      </c>
    </row>
    <row r="415" spans="1:22" x14ac:dyDescent="0.3">
      <c r="A415">
        <v>2086445</v>
      </c>
      <c r="B415" t="s">
        <v>20</v>
      </c>
      <c r="C415">
        <v>53</v>
      </c>
      <c r="D415">
        <v>73</v>
      </c>
      <c r="E415" s="1">
        <v>0.89368414826398801</v>
      </c>
      <c r="F415" s="1">
        <v>0.993526836626907</v>
      </c>
      <c r="G415">
        <v>45</v>
      </c>
      <c r="H415">
        <v>53</v>
      </c>
      <c r="I415">
        <v>63</v>
      </c>
      <c r="J415">
        <v>62</v>
      </c>
      <c r="K415">
        <v>75</v>
      </c>
      <c r="L415">
        <v>85</v>
      </c>
      <c r="M415">
        <v>89</v>
      </c>
      <c r="N415">
        <v>71</v>
      </c>
      <c r="O415">
        <v>72</v>
      </c>
      <c r="P415">
        <v>54</v>
      </c>
      <c r="Q415">
        <v>73</v>
      </c>
      <c r="R415">
        <v>83</v>
      </c>
      <c r="S415">
        <v>67.45</v>
      </c>
      <c r="T415">
        <v>66</v>
      </c>
      <c r="U415" t="s">
        <v>23</v>
      </c>
      <c r="V415" s="3">
        <f t="shared" si="6"/>
        <v>140.44999999999999</v>
      </c>
    </row>
    <row r="416" spans="1:22" x14ac:dyDescent="0.3">
      <c r="A416">
        <v>3881817</v>
      </c>
      <c r="B416" t="s">
        <v>21</v>
      </c>
      <c r="C416">
        <v>53</v>
      </c>
      <c r="D416">
        <v>92</v>
      </c>
      <c r="E416" s="1">
        <v>0.79226586030219504</v>
      </c>
      <c r="F416" s="1">
        <v>0.91631018720951396</v>
      </c>
      <c r="G416">
        <v>62</v>
      </c>
      <c r="H416">
        <v>70</v>
      </c>
      <c r="I416">
        <v>62</v>
      </c>
      <c r="J416">
        <v>64</v>
      </c>
      <c r="K416">
        <v>85</v>
      </c>
      <c r="L416">
        <v>67</v>
      </c>
      <c r="M416">
        <v>57</v>
      </c>
      <c r="N416">
        <v>77</v>
      </c>
      <c r="O416">
        <v>64</v>
      </c>
      <c r="P416">
        <v>73</v>
      </c>
      <c r="Q416">
        <v>79</v>
      </c>
      <c r="R416">
        <v>87</v>
      </c>
      <c r="S416">
        <v>69.974999999999994</v>
      </c>
      <c r="T416">
        <v>68</v>
      </c>
      <c r="U416" t="s">
        <v>23</v>
      </c>
      <c r="V416" s="3">
        <f t="shared" si="6"/>
        <v>161.97499999999999</v>
      </c>
    </row>
    <row r="417" spans="1:22" x14ac:dyDescent="0.3">
      <c r="A417">
        <v>8973640</v>
      </c>
      <c r="B417" t="s">
        <v>22</v>
      </c>
      <c r="C417">
        <v>53</v>
      </c>
      <c r="D417">
        <v>82</v>
      </c>
      <c r="E417" s="1">
        <v>0.417166332833946</v>
      </c>
      <c r="F417" s="1">
        <v>0.66220591069447199</v>
      </c>
      <c r="G417">
        <v>80</v>
      </c>
      <c r="H417">
        <v>73</v>
      </c>
      <c r="I417">
        <v>74</v>
      </c>
      <c r="J417">
        <v>71</v>
      </c>
      <c r="K417">
        <v>78</v>
      </c>
      <c r="L417">
        <v>81</v>
      </c>
      <c r="M417">
        <v>80</v>
      </c>
      <c r="N417">
        <v>77</v>
      </c>
      <c r="O417">
        <v>80</v>
      </c>
      <c r="P417">
        <v>72</v>
      </c>
      <c r="Q417">
        <v>72</v>
      </c>
      <c r="R417">
        <v>86</v>
      </c>
      <c r="S417">
        <v>76.75</v>
      </c>
      <c r="T417">
        <v>75</v>
      </c>
      <c r="U417" t="s">
        <v>25</v>
      </c>
      <c r="V417" s="3">
        <f t="shared" si="6"/>
        <v>158.75</v>
      </c>
    </row>
    <row r="418" spans="1:22" x14ac:dyDescent="0.3">
      <c r="A418">
        <v>6359396</v>
      </c>
      <c r="B418" t="s">
        <v>22</v>
      </c>
      <c r="C418">
        <v>53</v>
      </c>
      <c r="D418">
        <v>85</v>
      </c>
      <c r="E418" s="1">
        <v>0.85441229336716795</v>
      </c>
      <c r="F418" s="1">
        <v>0.99386721306002501</v>
      </c>
      <c r="G418">
        <v>80</v>
      </c>
      <c r="H418">
        <v>84</v>
      </c>
      <c r="I418">
        <v>73</v>
      </c>
      <c r="J418">
        <v>82</v>
      </c>
      <c r="K418">
        <v>86</v>
      </c>
      <c r="L418">
        <v>75</v>
      </c>
      <c r="M418">
        <v>71</v>
      </c>
      <c r="N418">
        <v>86</v>
      </c>
      <c r="O418">
        <v>83</v>
      </c>
      <c r="P418">
        <v>89</v>
      </c>
      <c r="Q418">
        <v>72</v>
      </c>
      <c r="R418">
        <v>74</v>
      </c>
      <c r="S418">
        <v>79.599999999999994</v>
      </c>
      <c r="T418">
        <v>78</v>
      </c>
      <c r="U418" t="s">
        <v>25</v>
      </c>
      <c r="V418" s="3">
        <f t="shared" si="6"/>
        <v>164.6</v>
      </c>
    </row>
    <row r="419" spans="1:22" x14ac:dyDescent="0.3">
      <c r="A419">
        <v>3465183</v>
      </c>
      <c r="B419" t="s">
        <v>21</v>
      </c>
      <c r="C419">
        <v>53</v>
      </c>
      <c r="D419">
        <v>85</v>
      </c>
      <c r="E419" s="1">
        <v>0.39763351584634898</v>
      </c>
      <c r="F419" s="1">
        <v>0.98514719151798202</v>
      </c>
      <c r="G419">
        <v>86</v>
      </c>
      <c r="H419">
        <v>84</v>
      </c>
      <c r="I419">
        <v>82</v>
      </c>
      <c r="J419">
        <v>78</v>
      </c>
      <c r="K419">
        <v>88</v>
      </c>
      <c r="L419">
        <v>92</v>
      </c>
      <c r="M419">
        <v>89</v>
      </c>
      <c r="N419">
        <v>84</v>
      </c>
      <c r="O419">
        <v>80</v>
      </c>
      <c r="P419">
        <v>71</v>
      </c>
      <c r="Q419">
        <v>86</v>
      </c>
      <c r="R419">
        <v>92</v>
      </c>
      <c r="S419">
        <v>84.15</v>
      </c>
      <c r="T419">
        <v>83</v>
      </c>
      <c r="U419" t="s">
        <v>25</v>
      </c>
      <c r="V419" s="3">
        <f t="shared" si="6"/>
        <v>169.15</v>
      </c>
    </row>
    <row r="420" spans="1:22" x14ac:dyDescent="0.3">
      <c r="A420">
        <v>6101035</v>
      </c>
      <c r="B420" t="s">
        <v>20</v>
      </c>
      <c r="C420">
        <v>53</v>
      </c>
      <c r="D420">
        <v>84</v>
      </c>
      <c r="E420" s="1">
        <v>0.61933614203569398</v>
      </c>
      <c r="F420" s="1">
        <v>0.96375716865762495</v>
      </c>
      <c r="G420">
        <v>73</v>
      </c>
      <c r="H420">
        <v>61</v>
      </c>
      <c r="I420">
        <v>72</v>
      </c>
      <c r="J420">
        <v>67</v>
      </c>
      <c r="K420">
        <v>82</v>
      </c>
      <c r="L420">
        <v>86</v>
      </c>
      <c r="M420">
        <v>66</v>
      </c>
      <c r="N420">
        <v>79</v>
      </c>
      <c r="O420">
        <v>69</v>
      </c>
      <c r="P420">
        <v>84</v>
      </c>
      <c r="Q420">
        <v>77</v>
      </c>
      <c r="R420">
        <v>81</v>
      </c>
      <c r="S420">
        <v>74.099999999999994</v>
      </c>
      <c r="T420">
        <v>73</v>
      </c>
      <c r="U420" t="s">
        <v>25</v>
      </c>
      <c r="V420" s="3">
        <f t="shared" si="6"/>
        <v>158.1</v>
      </c>
    </row>
    <row r="421" spans="1:22" x14ac:dyDescent="0.3">
      <c r="A421">
        <v>1876784</v>
      </c>
      <c r="B421" t="s">
        <v>21</v>
      </c>
      <c r="C421">
        <v>53</v>
      </c>
      <c r="D421">
        <v>79</v>
      </c>
      <c r="E421" s="1">
        <v>0.72669925437776794</v>
      </c>
      <c r="F421" s="1">
        <v>0.974974631072556</v>
      </c>
      <c r="G421">
        <v>63</v>
      </c>
      <c r="H421">
        <v>66</v>
      </c>
      <c r="I421">
        <v>77</v>
      </c>
      <c r="J421">
        <v>64</v>
      </c>
      <c r="K421">
        <v>76</v>
      </c>
      <c r="L421">
        <v>74</v>
      </c>
      <c r="M421">
        <v>68</v>
      </c>
      <c r="N421">
        <v>58</v>
      </c>
      <c r="O421">
        <v>73</v>
      </c>
      <c r="P421">
        <v>68</v>
      </c>
      <c r="Q421">
        <v>60</v>
      </c>
      <c r="R421">
        <v>78</v>
      </c>
      <c r="S421">
        <v>68.625</v>
      </c>
      <c r="T421">
        <v>67</v>
      </c>
      <c r="U421" t="s">
        <v>23</v>
      </c>
      <c r="V421" s="3">
        <f t="shared" si="6"/>
        <v>147.625</v>
      </c>
    </row>
    <row r="422" spans="1:22" x14ac:dyDescent="0.3">
      <c r="A422">
        <v>3861117</v>
      </c>
      <c r="B422" t="s">
        <v>20</v>
      </c>
      <c r="C422">
        <v>53</v>
      </c>
      <c r="D422">
        <v>90</v>
      </c>
      <c r="E422" s="1">
        <v>0.92820128782734501</v>
      </c>
      <c r="F422" s="1">
        <v>0.98752362643828995</v>
      </c>
      <c r="G422">
        <v>80</v>
      </c>
      <c r="H422">
        <v>78</v>
      </c>
      <c r="I422">
        <v>87</v>
      </c>
      <c r="J422">
        <v>63</v>
      </c>
      <c r="K422">
        <v>82</v>
      </c>
      <c r="L422">
        <v>81</v>
      </c>
      <c r="M422">
        <v>88</v>
      </c>
      <c r="N422">
        <v>65</v>
      </c>
      <c r="O422">
        <v>78</v>
      </c>
      <c r="P422">
        <v>67</v>
      </c>
      <c r="Q422">
        <v>81</v>
      </c>
      <c r="R422">
        <v>88</v>
      </c>
      <c r="S422">
        <v>78.05</v>
      </c>
      <c r="T422">
        <v>77</v>
      </c>
      <c r="U422" t="s">
        <v>25</v>
      </c>
      <c r="V422" s="3">
        <f t="shared" si="6"/>
        <v>168.05</v>
      </c>
    </row>
    <row r="423" spans="1:22" x14ac:dyDescent="0.3">
      <c r="A423">
        <v>7999991</v>
      </c>
      <c r="B423" t="s">
        <v>20</v>
      </c>
      <c r="C423">
        <v>53</v>
      </c>
      <c r="D423">
        <v>98</v>
      </c>
      <c r="E423" s="1">
        <v>0.79356421018700596</v>
      </c>
      <c r="F423" s="1">
        <v>0.96036428401130802</v>
      </c>
      <c r="G423">
        <v>58</v>
      </c>
      <c r="H423">
        <v>54</v>
      </c>
      <c r="I423">
        <v>64</v>
      </c>
      <c r="J423">
        <v>63</v>
      </c>
      <c r="K423">
        <v>71</v>
      </c>
      <c r="L423">
        <v>79</v>
      </c>
      <c r="M423">
        <v>82</v>
      </c>
      <c r="N423">
        <v>76</v>
      </c>
      <c r="O423">
        <v>72</v>
      </c>
      <c r="P423">
        <v>61</v>
      </c>
      <c r="Q423">
        <v>66</v>
      </c>
      <c r="R423">
        <v>73</v>
      </c>
      <c r="S423">
        <v>67.400000000000006</v>
      </c>
      <c r="T423">
        <v>66</v>
      </c>
      <c r="U423" t="s">
        <v>23</v>
      </c>
      <c r="V423" s="3">
        <f t="shared" si="6"/>
        <v>165.4</v>
      </c>
    </row>
    <row r="424" spans="1:22" x14ac:dyDescent="0.3">
      <c r="A424">
        <v>6229859</v>
      </c>
      <c r="B424" t="s">
        <v>20</v>
      </c>
      <c r="C424">
        <v>53</v>
      </c>
      <c r="D424">
        <v>87</v>
      </c>
      <c r="E424" s="1">
        <v>0.70155023679627704</v>
      </c>
      <c r="F424" s="1">
        <v>0.98224699125108195</v>
      </c>
      <c r="G424">
        <v>51</v>
      </c>
      <c r="H424">
        <v>56</v>
      </c>
      <c r="I424">
        <v>48</v>
      </c>
      <c r="J424">
        <v>52</v>
      </c>
      <c r="K424">
        <v>70</v>
      </c>
      <c r="L424">
        <v>77</v>
      </c>
      <c r="M424">
        <v>67</v>
      </c>
      <c r="N424">
        <v>76</v>
      </c>
      <c r="O424">
        <v>77</v>
      </c>
      <c r="P424">
        <v>74</v>
      </c>
      <c r="Q424">
        <v>81</v>
      </c>
      <c r="R424">
        <v>78</v>
      </c>
      <c r="S424">
        <v>65.7</v>
      </c>
      <c r="T424">
        <v>64</v>
      </c>
      <c r="U424" t="s">
        <v>23</v>
      </c>
      <c r="V424" s="3">
        <f t="shared" si="6"/>
        <v>152.69999999999999</v>
      </c>
    </row>
    <row r="425" spans="1:22" x14ac:dyDescent="0.3">
      <c r="A425">
        <v>1338102</v>
      </c>
      <c r="B425" t="s">
        <v>20</v>
      </c>
      <c r="C425">
        <v>53</v>
      </c>
      <c r="D425">
        <v>86</v>
      </c>
      <c r="E425" s="1">
        <v>0.861375198024387</v>
      </c>
      <c r="F425" s="1">
        <v>0.98335548613863499</v>
      </c>
      <c r="G425">
        <v>73</v>
      </c>
      <c r="H425">
        <v>61</v>
      </c>
      <c r="I425">
        <v>69</v>
      </c>
      <c r="J425">
        <v>72</v>
      </c>
      <c r="K425">
        <v>87</v>
      </c>
      <c r="L425">
        <v>72</v>
      </c>
      <c r="M425">
        <v>72</v>
      </c>
      <c r="N425">
        <v>63</v>
      </c>
      <c r="O425">
        <v>78</v>
      </c>
      <c r="P425">
        <v>74</v>
      </c>
      <c r="Q425">
        <v>76</v>
      </c>
      <c r="R425">
        <v>82</v>
      </c>
      <c r="S425">
        <v>72.8</v>
      </c>
      <c r="T425">
        <v>72</v>
      </c>
      <c r="U425" t="s">
        <v>25</v>
      </c>
      <c r="V425" s="3">
        <f t="shared" si="6"/>
        <v>158.80000000000001</v>
      </c>
    </row>
    <row r="426" spans="1:22" x14ac:dyDescent="0.3">
      <c r="A426">
        <v>8883323</v>
      </c>
      <c r="B426" t="s">
        <v>20</v>
      </c>
      <c r="C426">
        <v>53</v>
      </c>
      <c r="D426">
        <v>102</v>
      </c>
      <c r="E426" s="1">
        <v>0.729593085267359</v>
      </c>
      <c r="F426" s="1">
        <v>0.99443348897029704</v>
      </c>
      <c r="G426">
        <v>73</v>
      </c>
      <c r="H426">
        <v>82</v>
      </c>
      <c r="I426">
        <v>76</v>
      </c>
      <c r="J426">
        <v>62</v>
      </c>
      <c r="K426">
        <v>71</v>
      </c>
      <c r="L426">
        <v>75</v>
      </c>
      <c r="M426">
        <v>73</v>
      </c>
      <c r="N426">
        <v>75</v>
      </c>
      <c r="O426">
        <v>64</v>
      </c>
      <c r="P426">
        <v>79</v>
      </c>
      <c r="Q426">
        <v>86</v>
      </c>
      <c r="R426">
        <v>64</v>
      </c>
      <c r="S426">
        <v>73.325000000000003</v>
      </c>
      <c r="T426">
        <v>72</v>
      </c>
      <c r="U426" t="s">
        <v>25</v>
      </c>
      <c r="V426" s="3">
        <f t="shared" si="6"/>
        <v>175.32499999999999</v>
      </c>
    </row>
    <row r="427" spans="1:22" x14ac:dyDescent="0.3">
      <c r="A427">
        <v>2854116</v>
      </c>
      <c r="B427" t="s">
        <v>20</v>
      </c>
      <c r="C427">
        <v>53</v>
      </c>
      <c r="D427">
        <v>86</v>
      </c>
      <c r="E427" s="1">
        <v>0.60758422986813598</v>
      </c>
      <c r="F427" s="1">
        <v>0.97229181342225601</v>
      </c>
      <c r="G427">
        <v>78</v>
      </c>
      <c r="H427">
        <v>72</v>
      </c>
      <c r="I427">
        <v>73</v>
      </c>
      <c r="J427">
        <v>76</v>
      </c>
      <c r="K427">
        <v>86</v>
      </c>
      <c r="L427">
        <v>73</v>
      </c>
      <c r="M427">
        <v>80</v>
      </c>
      <c r="N427">
        <v>80</v>
      </c>
      <c r="O427">
        <v>60</v>
      </c>
      <c r="P427">
        <v>82</v>
      </c>
      <c r="Q427">
        <v>71</v>
      </c>
      <c r="R427">
        <v>79</v>
      </c>
      <c r="S427">
        <v>75.724999999999994</v>
      </c>
      <c r="T427">
        <v>74</v>
      </c>
      <c r="U427" t="s">
        <v>25</v>
      </c>
      <c r="V427" s="3">
        <f t="shared" si="6"/>
        <v>161.72499999999999</v>
      </c>
    </row>
    <row r="428" spans="1:22" x14ac:dyDescent="0.3">
      <c r="A428">
        <v>3725135</v>
      </c>
      <c r="B428" t="s">
        <v>21</v>
      </c>
      <c r="C428">
        <v>53</v>
      </c>
      <c r="D428">
        <v>88</v>
      </c>
      <c r="E428" s="1">
        <v>0.78246897636454105</v>
      </c>
      <c r="F428" s="1">
        <v>0.94591984581542399</v>
      </c>
      <c r="G428">
        <v>73</v>
      </c>
      <c r="H428">
        <v>65</v>
      </c>
      <c r="I428">
        <v>63</v>
      </c>
      <c r="J428">
        <v>70</v>
      </c>
      <c r="K428">
        <v>81</v>
      </c>
      <c r="L428">
        <v>66</v>
      </c>
      <c r="M428">
        <v>81</v>
      </c>
      <c r="N428">
        <v>87</v>
      </c>
      <c r="O428">
        <v>70</v>
      </c>
      <c r="P428">
        <v>78</v>
      </c>
      <c r="Q428">
        <v>80</v>
      </c>
      <c r="R428">
        <v>71</v>
      </c>
      <c r="S428">
        <v>73.150000000000006</v>
      </c>
      <c r="T428">
        <v>72</v>
      </c>
      <c r="U428" t="s">
        <v>25</v>
      </c>
      <c r="V428" s="3">
        <f t="shared" si="6"/>
        <v>161.15</v>
      </c>
    </row>
    <row r="429" spans="1:22" x14ac:dyDescent="0.3">
      <c r="A429">
        <v>8300598</v>
      </c>
      <c r="B429" t="s">
        <v>21</v>
      </c>
      <c r="C429">
        <v>53</v>
      </c>
      <c r="D429">
        <v>71</v>
      </c>
      <c r="E429" s="1">
        <v>0.857722711254857</v>
      </c>
      <c r="F429" s="1">
        <v>0.91345849838388105</v>
      </c>
      <c r="G429">
        <v>48</v>
      </c>
      <c r="H429">
        <v>52</v>
      </c>
      <c r="I429">
        <v>58</v>
      </c>
      <c r="J429">
        <v>61</v>
      </c>
      <c r="K429">
        <v>69</v>
      </c>
      <c r="L429">
        <v>71</v>
      </c>
      <c r="M429">
        <v>44</v>
      </c>
      <c r="N429">
        <v>37</v>
      </c>
      <c r="O429">
        <v>50</v>
      </c>
      <c r="P429">
        <v>72</v>
      </c>
      <c r="Q429">
        <v>81</v>
      </c>
      <c r="R429">
        <v>52</v>
      </c>
      <c r="S429">
        <v>57.6</v>
      </c>
      <c r="T429">
        <v>56</v>
      </c>
      <c r="U429" t="s">
        <v>24</v>
      </c>
      <c r="V429" s="3">
        <f t="shared" si="6"/>
        <v>128.6</v>
      </c>
    </row>
    <row r="430" spans="1:22" x14ac:dyDescent="0.3">
      <c r="A430">
        <v>1045899</v>
      </c>
      <c r="B430" t="s">
        <v>21</v>
      </c>
      <c r="C430">
        <v>53</v>
      </c>
      <c r="D430">
        <v>77</v>
      </c>
      <c r="E430" s="1">
        <v>0.83778019974880502</v>
      </c>
      <c r="F430" s="1">
        <v>0.97965260783791797</v>
      </c>
      <c r="G430">
        <v>73</v>
      </c>
      <c r="H430">
        <v>69</v>
      </c>
      <c r="I430">
        <v>76</v>
      </c>
      <c r="J430">
        <v>59</v>
      </c>
      <c r="K430">
        <v>78</v>
      </c>
      <c r="L430">
        <v>76</v>
      </c>
      <c r="M430">
        <v>81</v>
      </c>
      <c r="N430">
        <v>63</v>
      </c>
      <c r="O430">
        <v>86</v>
      </c>
      <c r="P430">
        <v>81</v>
      </c>
      <c r="Q430">
        <v>80</v>
      </c>
      <c r="R430">
        <v>73</v>
      </c>
      <c r="S430">
        <v>74.05</v>
      </c>
      <c r="T430">
        <v>73</v>
      </c>
      <c r="U430" t="s">
        <v>25</v>
      </c>
      <c r="V430" s="3">
        <f t="shared" si="6"/>
        <v>151.05000000000001</v>
      </c>
    </row>
    <row r="431" spans="1:22" x14ac:dyDescent="0.3">
      <c r="A431">
        <v>9423122</v>
      </c>
      <c r="B431" t="s">
        <v>20</v>
      </c>
      <c r="C431">
        <v>53</v>
      </c>
      <c r="D431">
        <v>86</v>
      </c>
      <c r="E431" s="1">
        <v>0.63735014244472199</v>
      </c>
      <c r="F431" s="1">
        <v>0.98096793477289101</v>
      </c>
      <c r="G431">
        <v>65</v>
      </c>
      <c r="H431">
        <v>65</v>
      </c>
      <c r="I431">
        <v>66</v>
      </c>
      <c r="J431">
        <v>57</v>
      </c>
      <c r="K431">
        <v>62</v>
      </c>
      <c r="L431">
        <v>69</v>
      </c>
      <c r="M431">
        <v>56</v>
      </c>
      <c r="N431">
        <v>65</v>
      </c>
      <c r="O431">
        <v>67</v>
      </c>
      <c r="P431">
        <v>69</v>
      </c>
      <c r="Q431">
        <v>81</v>
      </c>
      <c r="R431">
        <v>50</v>
      </c>
      <c r="S431">
        <v>64.224999999999994</v>
      </c>
      <c r="T431">
        <v>63</v>
      </c>
      <c r="U431" t="s">
        <v>23</v>
      </c>
      <c r="V431" s="3">
        <f t="shared" si="6"/>
        <v>150.22499999999999</v>
      </c>
    </row>
    <row r="432" spans="1:22" x14ac:dyDescent="0.3">
      <c r="A432">
        <v>693722</v>
      </c>
      <c r="B432" t="s">
        <v>21</v>
      </c>
      <c r="C432">
        <v>54</v>
      </c>
      <c r="D432">
        <v>99</v>
      </c>
      <c r="E432" s="1">
        <v>0.35401962808314102</v>
      </c>
      <c r="F432" s="1">
        <v>0.997847473154578</v>
      </c>
      <c r="G432">
        <v>75</v>
      </c>
      <c r="H432">
        <v>78</v>
      </c>
      <c r="I432">
        <v>62</v>
      </c>
      <c r="J432">
        <v>68</v>
      </c>
      <c r="K432">
        <v>84</v>
      </c>
      <c r="L432">
        <v>81</v>
      </c>
      <c r="M432">
        <v>55</v>
      </c>
      <c r="N432">
        <v>70</v>
      </c>
      <c r="O432">
        <v>48</v>
      </c>
      <c r="P432">
        <v>60</v>
      </c>
      <c r="Q432">
        <v>72</v>
      </c>
      <c r="R432">
        <v>63</v>
      </c>
      <c r="S432">
        <v>68.275000000000006</v>
      </c>
      <c r="T432">
        <v>67</v>
      </c>
      <c r="U432" t="s">
        <v>23</v>
      </c>
      <c r="V432" s="3">
        <f t="shared" si="6"/>
        <v>167.27500000000001</v>
      </c>
    </row>
    <row r="433" spans="1:22" x14ac:dyDescent="0.3">
      <c r="A433">
        <v>5609473</v>
      </c>
      <c r="B433" t="s">
        <v>20</v>
      </c>
      <c r="C433">
        <v>54</v>
      </c>
      <c r="D433">
        <v>107</v>
      </c>
      <c r="E433" s="1">
        <v>0.39493668364117701</v>
      </c>
      <c r="F433" s="1">
        <v>0.99472187969505399</v>
      </c>
      <c r="G433">
        <v>45</v>
      </c>
      <c r="H433">
        <v>64</v>
      </c>
      <c r="I433">
        <v>54</v>
      </c>
      <c r="J433">
        <v>61</v>
      </c>
      <c r="K433">
        <v>75</v>
      </c>
      <c r="L433">
        <v>72</v>
      </c>
      <c r="M433">
        <v>56</v>
      </c>
      <c r="N433">
        <v>63</v>
      </c>
      <c r="O433">
        <v>72</v>
      </c>
      <c r="P433">
        <v>78</v>
      </c>
      <c r="Q433">
        <v>69</v>
      </c>
      <c r="R433">
        <v>76</v>
      </c>
      <c r="S433">
        <v>64.474999999999994</v>
      </c>
      <c r="T433">
        <v>63</v>
      </c>
      <c r="U433" t="s">
        <v>23</v>
      </c>
      <c r="V433" s="3">
        <f t="shared" si="6"/>
        <v>171.47499999999999</v>
      </c>
    </row>
    <row r="434" spans="1:22" x14ac:dyDescent="0.3">
      <c r="A434">
        <v>4636643</v>
      </c>
      <c r="B434" t="s">
        <v>20</v>
      </c>
      <c r="C434">
        <v>54</v>
      </c>
      <c r="D434">
        <v>90</v>
      </c>
      <c r="E434" s="1">
        <v>0.78864664754514402</v>
      </c>
      <c r="F434" s="1">
        <v>0.88404615997444103</v>
      </c>
      <c r="G434">
        <v>72</v>
      </c>
      <c r="H434">
        <v>62</v>
      </c>
      <c r="I434">
        <v>58</v>
      </c>
      <c r="J434">
        <v>67</v>
      </c>
      <c r="K434">
        <v>70</v>
      </c>
      <c r="L434">
        <v>82</v>
      </c>
      <c r="M434">
        <v>78</v>
      </c>
      <c r="N434">
        <v>67</v>
      </c>
      <c r="O434">
        <v>72</v>
      </c>
      <c r="P434">
        <v>61</v>
      </c>
      <c r="Q434">
        <v>75</v>
      </c>
      <c r="R434">
        <v>83</v>
      </c>
      <c r="S434">
        <v>70</v>
      </c>
      <c r="T434">
        <v>70</v>
      </c>
      <c r="U434" t="s">
        <v>25</v>
      </c>
      <c r="V434" s="3">
        <f t="shared" si="6"/>
        <v>160</v>
      </c>
    </row>
    <row r="435" spans="1:22" x14ac:dyDescent="0.3">
      <c r="A435">
        <v>4181856</v>
      </c>
      <c r="B435" t="s">
        <v>21</v>
      </c>
      <c r="C435">
        <v>54</v>
      </c>
      <c r="D435">
        <v>84</v>
      </c>
      <c r="E435" s="1">
        <v>0.60690805245454504</v>
      </c>
      <c r="F435" s="1">
        <v>0.98791602946853496</v>
      </c>
      <c r="G435">
        <v>59</v>
      </c>
      <c r="H435">
        <v>72</v>
      </c>
      <c r="I435">
        <v>57</v>
      </c>
      <c r="J435">
        <v>80</v>
      </c>
      <c r="K435">
        <v>72</v>
      </c>
      <c r="L435">
        <v>63</v>
      </c>
      <c r="M435">
        <v>79</v>
      </c>
      <c r="N435">
        <v>78</v>
      </c>
      <c r="O435">
        <v>77</v>
      </c>
      <c r="P435">
        <v>70</v>
      </c>
      <c r="Q435">
        <v>78</v>
      </c>
      <c r="R435">
        <v>89</v>
      </c>
      <c r="S435">
        <v>72.25</v>
      </c>
      <c r="T435">
        <v>72</v>
      </c>
      <c r="U435" t="s">
        <v>25</v>
      </c>
      <c r="V435" s="3">
        <f t="shared" si="6"/>
        <v>156.25</v>
      </c>
    </row>
    <row r="436" spans="1:22" x14ac:dyDescent="0.3">
      <c r="A436">
        <v>3431865</v>
      </c>
      <c r="B436" t="s">
        <v>20</v>
      </c>
      <c r="C436">
        <v>54</v>
      </c>
      <c r="D436">
        <v>71</v>
      </c>
      <c r="E436" s="1">
        <v>0.51076163334294</v>
      </c>
      <c r="F436" s="1">
        <v>0.97709413589476302</v>
      </c>
      <c r="G436">
        <v>77</v>
      </c>
      <c r="H436">
        <v>78</v>
      </c>
      <c r="I436">
        <v>81</v>
      </c>
      <c r="J436">
        <v>78</v>
      </c>
      <c r="K436">
        <v>68</v>
      </c>
      <c r="L436">
        <v>82</v>
      </c>
      <c r="M436">
        <v>90</v>
      </c>
      <c r="N436">
        <v>75</v>
      </c>
      <c r="O436">
        <v>76</v>
      </c>
      <c r="P436">
        <v>76</v>
      </c>
      <c r="Q436">
        <v>91</v>
      </c>
      <c r="R436">
        <v>79</v>
      </c>
      <c r="S436">
        <v>79.174999999999997</v>
      </c>
      <c r="T436">
        <v>78</v>
      </c>
      <c r="U436" t="s">
        <v>25</v>
      </c>
      <c r="V436" s="3">
        <f t="shared" si="6"/>
        <v>150.17500000000001</v>
      </c>
    </row>
    <row r="437" spans="1:22" x14ac:dyDescent="0.3">
      <c r="A437">
        <v>3758434</v>
      </c>
      <c r="B437" t="s">
        <v>22</v>
      </c>
      <c r="C437">
        <v>54</v>
      </c>
      <c r="D437">
        <v>85</v>
      </c>
      <c r="E437" s="1">
        <v>0.829360415716483</v>
      </c>
      <c r="F437" s="1">
        <v>0.970704121236175</v>
      </c>
      <c r="G437">
        <v>69</v>
      </c>
      <c r="H437">
        <v>72</v>
      </c>
      <c r="I437">
        <v>68</v>
      </c>
      <c r="J437">
        <v>71</v>
      </c>
      <c r="K437">
        <v>62</v>
      </c>
      <c r="L437">
        <v>70</v>
      </c>
      <c r="M437">
        <v>77</v>
      </c>
      <c r="N437">
        <v>74</v>
      </c>
      <c r="O437">
        <v>90</v>
      </c>
      <c r="P437">
        <v>66</v>
      </c>
      <c r="Q437">
        <v>81</v>
      </c>
      <c r="R437">
        <v>64</v>
      </c>
      <c r="S437">
        <v>71.8</v>
      </c>
      <c r="T437">
        <v>72</v>
      </c>
      <c r="U437" t="s">
        <v>25</v>
      </c>
      <c r="V437" s="3">
        <f t="shared" si="6"/>
        <v>156.80000000000001</v>
      </c>
    </row>
    <row r="438" spans="1:22" x14ac:dyDescent="0.3">
      <c r="A438">
        <v>3540449</v>
      </c>
      <c r="B438" t="s">
        <v>21</v>
      </c>
      <c r="C438">
        <v>54</v>
      </c>
      <c r="D438">
        <v>94</v>
      </c>
      <c r="E438" s="1">
        <v>0.94531293541157402</v>
      </c>
      <c r="F438" s="1">
        <v>0.99080100463737997</v>
      </c>
      <c r="G438">
        <v>66</v>
      </c>
      <c r="H438">
        <v>63</v>
      </c>
      <c r="I438">
        <v>68</v>
      </c>
      <c r="J438">
        <v>61</v>
      </c>
      <c r="K438">
        <v>79</v>
      </c>
      <c r="L438">
        <v>75</v>
      </c>
      <c r="M438">
        <v>71</v>
      </c>
      <c r="N438">
        <v>66</v>
      </c>
      <c r="O438">
        <v>57</v>
      </c>
      <c r="P438">
        <v>88</v>
      </c>
      <c r="Q438">
        <v>71</v>
      </c>
      <c r="R438">
        <v>91</v>
      </c>
      <c r="S438">
        <v>70.650000000000006</v>
      </c>
      <c r="T438">
        <v>71</v>
      </c>
      <c r="U438" t="s">
        <v>25</v>
      </c>
      <c r="V438" s="3">
        <f t="shared" si="6"/>
        <v>164.65</v>
      </c>
    </row>
    <row r="439" spans="1:22" x14ac:dyDescent="0.3">
      <c r="A439">
        <v>6175198</v>
      </c>
      <c r="B439" t="s">
        <v>20</v>
      </c>
      <c r="C439">
        <v>54</v>
      </c>
      <c r="D439">
        <v>69</v>
      </c>
      <c r="E439" s="1">
        <v>0.88365635344485904</v>
      </c>
      <c r="F439" s="1">
        <v>0.98892893297400897</v>
      </c>
      <c r="G439">
        <v>45</v>
      </c>
      <c r="H439">
        <v>53</v>
      </c>
      <c r="I439">
        <v>43</v>
      </c>
      <c r="J439">
        <v>48</v>
      </c>
      <c r="K439">
        <v>70</v>
      </c>
      <c r="L439">
        <v>80</v>
      </c>
      <c r="M439">
        <v>81</v>
      </c>
      <c r="N439">
        <v>66</v>
      </c>
      <c r="O439">
        <v>70</v>
      </c>
      <c r="P439">
        <v>81</v>
      </c>
      <c r="Q439">
        <v>40</v>
      </c>
      <c r="R439">
        <v>72</v>
      </c>
      <c r="S439">
        <v>60.9</v>
      </c>
      <c r="T439">
        <v>61</v>
      </c>
      <c r="U439" t="s">
        <v>23</v>
      </c>
      <c r="V439" s="3">
        <f t="shared" si="6"/>
        <v>129.9</v>
      </c>
    </row>
    <row r="440" spans="1:22" x14ac:dyDescent="0.3">
      <c r="A440">
        <v>9366118</v>
      </c>
      <c r="B440" t="s">
        <v>20</v>
      </c>
      <c r="C440">
        <v>54</v>
      </c>
      <c r="D440">
        <v>73</v>
      </c>
      <c r="E440" s="1">
        <v>0.56312237298152201</v>
      </c>
      <c r="F440" s="1">
        <v>0.90925171344831102</v>
      </c>
      <c r="G440">
        <v>63</v>
      </c>
      <c r="H440">
        <v>67</v>
      </c>
      <c r="I440">
        <v>79</v>
      </c>
      <c r="J440">
        <v>62</v>
      </c>
      <c r="K440">
        <v>89</v>
      </c>
      <c r="L440">
        <v>78</v>
      </c>
      <c r="M440">
        <v>69</v>
      </c>
      <c r="N440">
        <v>87</v>
      </c>
      <c r="O440">
        <v>77</v>
      </c>
      <c r="P440">
        <v>61</v>
      </c>
      <c r="Q440">
        <v>60</v>
      </c>
      <c r="R440">
        <v>68</v>
      </c>
      <c r="S440">
        <v>71.275000000000006</v>
      </c>
      <c r="T440">
        <v>71</v>
      </c>
      <c r="U440" t="s">
        <v>25</v>
      </c>
      <c r="V440" s="3">
        <f t="shared" si="6"/>
        <v>144.27500000000001</v>
      </c>
    </row>
    <row r="441" spans="1:22" x14ac:dyDescent="0.3">
      <c r="A441">
        <v>9712152</v>
      </c>
      <c r="B441" t="s">
        <v>20</v>
      </c>
      <c r="C441">
        <v>54</v>
      </c>
      <c r="D441">
        <v>78</v>
      </c>
      <c r="E441" s="1">
        <v>0.65896180799862103</v>
      </c>
      <c r="F441" s="1">
        <v>0.98057923642355105</v>
      </c>
      <c r="G441">
        <v>81</v>
      </c>
      <c r="H441">
        <v>62</v>
      </c>
      <c r="I441">
        <v>64</v>
      </c>
      <c r="J441">
        <v>81</v>
      </c>
      <c r="K441">
        <v>71</v>
      </c>
      <c r="L441">
        <v>67</v>
      </c>
      <c r="M441">
        <v>59</v>
      </c>
      <c r="N441">
        <v>57</v>
      </c>
      <c r="O441">
        <v>83</v>
      </c>
      <c r="P441">
        <v>73</v>
      </c>
      <c r="Q441">
        <v>68</v>
      </c>
      <c r="R441">
        <v>67</v>
      </c>
      <c r="S441">
        <v>69.674999999999997</v>
      </c>
      <c r="T441">
        <v>68</v>
      </c>
      <c r="U441" t="s">
        <v>23</v>
      </c>
      <c r="V441" s="3">
        <f t="shared" si="6"/>
        <v>147.67500000000001</v>
      </c>
    </row>
    <row r="442" spans="1:22" x14ac:dyDescent="0.3">
      <c r="A442">
        <v>9953404</v>
      </c>
      <c r="B442" t="s">
        <v>22</v>
      </c>
      <c r="C442">
        <v>54</v>
      </c>
      <c r="D442">
        <v>87</v>
      </c>
      <c r="E442" s="1">
        <v>0.61689035262957603</v>
      </c>
      <c r="F442" s="1">
        <v>0.96268691013052698</v>
      </c>
      <c r="G442">
        <v>43</v>
      </c>
      <c r="H442">
        <v>58</v>
      </c>
      <c r="I442">
        <v>65</v>
      </c>
      <c r="J442">
        <v>63</v>
      </c>
      <c r="K442">
        <v>70</v>
      </c>
      <c r="L442">
        <v>44</v>
      </c>
      <c r="M442">
        <v>80</v>
      </c>
      <c r="N442">
        <v>70</v>
      </c>
      <c r="O442">
        <v>74</v>
      </c>
      <c r="P442">
        <v>71</v>
      </c>
      <c r="Q442">
        <v>72</v>
      </c>
      <c r="R442">
        <v>83</v>
      </c>
      <c r="S442">
        <v>65.2</v>
      </c>
      <c r="T442">
        <v>64</v>
      </c>
      <c r="U442" t="s">
        <v>23</v>
      </c>
      <c r="V442" s="3">
        <f t="shared" si="6"/>
        <v>152.19999999999999</v>
      </c>
    </row>
    <row r="443" spans="1:22" x14ac:dyDescent="0.3">
      <c r="A443">
        <v>3503515</v>
      </c>
      <c r="B443" t="s">
        <v>20</v>
      </c>
      <c r="C443">
        <v>54</v>
      </c>
      <c r="D443">
        <v>74</v>
      </c>
      <c r="E443" s="1">
        <v>0.58323552903709797</v>
      </c>
      <c r="F443" s="1">
        <v>0.990788346425723</v>
      </c>
      <c r="G443">
        <v>89</v>
      </c>
      <c r="H443">
        <v>84</v>
      </c>
      <c r="I443">
        <v>86</v>
      </c>
      <c r="J443">
        <v>84</v>
      </c>
      <c r="K443">
        <v>60</v>
      </c>
      <c r="L443">
        <v>65</v>
      </c>
      <c r="M443">
        <v>85</v>
      </c>
      <c r="N443">
        <v>74</v>
      </c>
      <c r="O443">
        <v>64</v>
      </c>
      <c r="P443">
        <v>77</v>
      </c>
      <c r="Q443">
        <v>86</v>
      </c>
      <c r="R443">
        <v>76</v>
      </c>
      <c r="S443">
        <v>78.325000000000003</v>
      </c>
      <c r="T443">
        <v>77</v>
      </c>
      <c r="U443" t="s">
        <v>25</v>
      </c>
      <c r="V443" s="3">
        <f t="shared" si="6"/>
        <v>152.32499999999999</v>
      </c>
    </row>
    <row r="444" spans="1:22" x14ac:dyDescent="0.3">
      <c r="A444">
        <v>6832423</v>
      </c>
      <c r="B444" t="s">
        <v>20</v>
      </c>
      <c r="C444">
        <v>54</v>
      </c>
      <c r="D444">
        <v>72</v>
      </c>
      <c r="E444" s="1">
        <v>0.48387007858269698</v>
      </c>
      <c r="F444" s="1">
        <v>0.97803106584963995</v>
      </c>
      <c r="G444">
        <v>41</v>
      </c>
      <c r="H444">
        <v>57</v>
      </c>
      <c r="I444">
        <v>53</v>
      </c>
      <c r="J444">
        <v>55</v>
      </c>
      <c r="K444">
        <v>70</v>
      </c>
      <c r="L444">
        <v>54</v>
      </c>
      <c r="M444">
        <v>67</v>
      </c>
      <c r="N444">
        <v>70</v>
      </c>
      <c r="O444">
        <v>78</v>
      </c>
      <c r="P444">
        <v>75</v>
      </c>
      <c r="Q444">
        <v>58</v>
      </c>
      <c r="R444">
        <v>47</v>
      </c>
      <c r="S444">
        <v>59.524999999999999</v>
      </c>
      <c r="T444">
        <v>58</v>
      </c>
      <c r="U444" t="s">
        <v>24</v>
      </c>
      <c r="V444" s="3">
        <f t="shared" si="6"/>
        <v>131.52500000000001</v>
      </c>
    </row>
    <row r="445" spans="1:22" x14ac:dyDescent="0.3">
      <c r="A445">
        <v>6933479</v>
      </c>
      <c r="B445" t="s">
        <v>21</v>
      </c>
      <c r="C445">
        <v>54</v>
      </c>
      <c r="D445">
        <v>83</v>
      </c>
      <c r="E445" s="1">
        <v>0.83467928549382198</v>
      </c>
      <c r="F445" s="1">
        <v>0.97963928404224498</v>
      </c>
      <c r="G445">
        <v>56</v>
      </c>
      <c r="H445">
        <v>74</v>
      </c>
      <c r="I445">
        <v>72</v>
      </c>
      <c r="J445">
        <v>72</v>
      </c>
      <c r="K445">
        <v>69</v>
      </c>
      <c r="L445">
        <v>54</v>
      </c>
      <c r="M445">
        <v>72</v>
      </c>
      <c r="N445">
        <v>72</v>
      </c>
      <c r="O445">
        <v>80</v>
      </c>
      <c r="P445">
        <v>72</v>
      </c>
      <c r="Q445">
        <v>87</v>
      </c>
      <c r="R445">
        <v>82</v>
      </c>
      <c r="S445">
        <v>71.5</v>
      </c>
      <c r="T445">
        <v>72</v>
      </c>
      <c r="U445" t="s">
        <v>25</v>
      </c>
      <c r="V445" s="3">
        <f t="shared" si="6"/>
        <v>154.5</v>
      </c>
    </row>
    <row r="446" spans="1:22" x14ac:dyDescent="0.3">
      <c r="A446">
        <v>991574</v>
      </c>
      <c r="B446" t="s">
        <v>22</v>
      </c>
      <c r="C446">
        <v>54</v>
      </c>
      <c r="D446">
        <v>79</v>
      </c>
      <c r="E446" s="1">
        <v>0.63647253319865404</v>
      </c>
      <c r="F446" s="1">
        <v>0.87067374271976605</v>
      </c>
      <c r="G446">
        <v>55</v>
      </c>
      <c r="H446">
        <v>65</v>
      </c>
      <c r="I446">
        <v>63</v>
      </c>
      <c r="J446">
        <v>62</v>
      </c>
      <c r="K446">
        <v>79</v>
      </c>
      <c r="L446">
        <v>54</v>
      </c>
      <c r="M446">
        <v>72</v>
      </c>
      <c r="N446">
        <v>61</v>
      </c>
      <c r="O446">
        <v>63</v>
      </c>
      <c r="P446">
        <v>56</v>
      </c>
      <c r="Q446">
        <v>67</v>
      </c>
      <c r="R446">
        <v>78</v>
      </c>
      <c r="S446">
        <v>64.25</v>
      </c>
      <c r="T446">
        <v>63</v>
      </c>
      <c r="U446" t="s">
        <v>23</v>
      </c>
      <c r="V446" s="3">
        <f t="shared" si="6"/>
        <v>143.25</v>
      </c>
    </row>
    <row r="447" spans="1:22" x14ac:dyDescent="0.3">
      <c r="A447">
        <v>6107275</v>
      </c>
      <c r="B447" t="s">
        <v>20</v>
      </c>
      <c r="C447">
        <v>54</v>
      </c>
      <c r="D447">
        <v>70</v>
      </c>
      <c r="E447" s="1">
        <v>0.93525422216210996</v>
      </c>
      <c r="F447" s="1">
        <v>0.85969705009266995</v>
      </c>
      <c r="G447">
        <v>55</v>
      </c>
      <c r="H447">
        <v>59</v>
      </c>
      <c r="I447">
        <v>70</v>
      </c>
      <c r="J447">
        <v>51</v>
      </c>
      <c r="K447">
        <v>76</v>
      </c>
      <c r="L447">
        <v>60</v>
      </c>
      <c r="M447">
        <v>57</v>
      </c>
      <c r="N447">
        <v>76</v>
      </c>
      <c r="O447">
        <v>78</v>
      </c>
      <c r="P447">
        <v>60</v>
      </c>
      <c r="Q447">
        <v>58</v>
      </c>
      <c r="R447">
        <v>73</v>
      </c>
      <c r="S447">
        <v>63.85</v>
      </c>
      <c r="T447">
        <v>62</v>
      </c>
      <c r="U447" t="s">
        <v>23</v>
      </c>
      <c r="V447" s="3">
        <f t="shared" si="6"/>
        <v>133.85</v>
      </c>
    </row>
    <row r="448" spans="1:22" x14ac:dyDescent="0.3">
      <c r="A448">
        <v>358075</v>
      </c>
      <c r="B448" t="s">
        <v>21</v>
      </c>
      <c r="C448">
        <v>54</v>
      </c>
      <c r="D448">
        <v>75</v>
      </c>
      <c r="E448" s="1">
        <v>0.71172407797764103</v>
      </c>
      <c r="F448" s="1">
        <v>0.94555763722594299</v>
      </c>
      <c r="G448">
        <v>50</v>
      </c>
      <c r="H448">
        <v>54</v>
      </c>
      <c r="I448">
        <v>56</v>
      </c>
      <c r="J448">
        <v>36</v>
      </c>
      <c r="K448">
        <v>66</v>
      </c>
      <c r="L448">
        <v>77</v>
      </c>
      <c r="M448">
        <v>76</v>
      </c>
      <c r="N448">
        <v>72</v>
      </c>
      <c r="O448">
        <v>63</v>
      </c>
      <c r="P448">
        <v>40</v>
      </c>
      <c r="Q448">
        <v>53</v>
      </c>
      <c r="R448">
        <v>76</v>
      </c>
      <c r="S448">
        <v>58.825000000000003</v>
      </c>
      <c r="T448">
        <v>57</v>
      </c>
      <c r="U448" t="s">
        <v>24</v>
      </c>
      <c r="V448" s="3">
        <f t="shared" si="6"/>
        <v>133.82499999999999</v>
      </c>
    </row>
    <row r="449" spans="1:22" x14ac:dyDescent="0.3">
      <c r="A449">
        <v>5791814</v>
      </c>
      <c r="B449" t="s">
        <v>21</v>
      </c>
      <c r="C449">
        <v>54</v>
      </c>
      <c r="D449">
        <v>81</v>
      </c>
      <c r="E449" s="1">
        <v>0.56201285939436796</v>
      </c>
      <c r="F449" s="1">
        <v>0.95768760977473799</v>
      </c>
      <c r="G449">
        <v>74</v>
      </c>
      <c r="H449">
        <v>75</v>
      </c>
      <c r="I449">
        <v>70</v>
      </c>
      <c r="J449">
        <v>70</v>
      </c>
      <c r="K449">
        <v>74</v>
      </c>
      <c r="L449">
        <v>75</v>
      </c>
      <c r="M449">
        <v>59</v>
      </c>
      <c r="N449">
        <v>76</v>
      </c>
      <c r="O449">
        <v>52</v>
      </c>
      <c r="P449">
        <v>75</v>
      </c>
      <c r="Q449">
        <v>84</v>
      </c>
      <c r="R449">
        <v>64</v>
      </c>
      <c r="S449">
        <v>70.825000000000003</v>
      </c>
      <c r="T449">
        <v>71</v>
      </c>
      <c r="U449" t="s">
        <v>25</v>
      </c>
      <c r="V449" s="3">
        <f t="shared" si="6"/>
        <v>151.82499999999999</v>
      </c>
    </row>
    <row r="450" spans="1:22" x14ac:dyDescent="0.3">
      <c r="A450">
        <v>6465431</v>
      </c>
      <c r="B450" t="s">
        <v>20</v>
      </c>
      <c r="C450">
        <v>54</v>
      </c>
      <c r="D450">
        <v>70</v>
      </c>
      <c r="E450" s="1">
        <v>0.320208734261689</v>
      </c>
      <c r="F450" s="1">
        <v>0.85104593090188396</v>
      </c>
      <c r="G450">
        <v>70</v>
      </c>
      <c r="H450">
        <v>77</v>
      </c>
      <c r="I450">
        <v>65</v>
      </c>
      <c r="J450">
        <v>76</v>
      </c>
      <c r="K450">
        <v>64</v>
      </c>
      <c r="L450">
        <v>71</v>
      </c>
      <c r="M450">
        <v>63</v>
      </c>
      <c r="N450">
        <v>79</v>
      </c>
      <c r="O450">
        <v>68</v>
      </c>
      <c r="P450">
        <v>54</v>
      </c>
      <c r="Q450">
        <v>56</v>
      </c>
      <c r="R450">
        <v>88</v>
      </c>
      <c r="S450">
        <v>69.525000000000006</v>
      </c>
      <c r="T450">
        <v>68</v>
      </c>
      <c r="U450" t="s">
        <v>23</v>
      </c>
      <c r="V450" s="3">
        <f t="shared" ref="V450:V513" si="7">D450+S450</f>
        <v>139.52500000000001</v>
      </c>
    </row>
    <row r="451" spans="1:22" x14ac:dyDescent="0.3">
      <c r="A451">
        <v>3933030</v>
      </c>
      <c r="B451" t="s">
        <v>22</v>
      </c>
      <c r="C451">
        <v>54</v>
      </c>
      <c r="D451">
        <v>91</v>
      </c>
      <c r="E451" s="1">
        <v>0.67772975461415796</v>
      </c>
      <c r="F451" s="1">
        <v>0.98800862987319105</v>
      </c>
      <c r="G451">
        <v>48</v>
      </c>
      <c r="H451">
        <v>70</v>
      </c>
      <c r="I451">
        <v>65</v>
      </c>
      <c r="J451">
        <v>51</v>
      </c>
      <c r="K451">
        <v>65</v>
      </c>
      <c r="L451">
        <v>73</v>
      </c>
      <c r="M451">
        <v>71</v>
      </c>
      <c r="N451">
        <v>52</v>
      </c>
      <c r="O451">
        <v>52</v>
      </c>
      <c r="P451">
        <v>65</v>
      </c>
      <c r="Q451">
        <v>68</v>
      </c>
      <c r="R451">
        <v>77</v>
      </c>
      <c r="S451">
        <v>62.625</v>
      </c>
      <c r="T451">
        <v>62</v>
      </c>
      <c r="U451" t="s">
        <v>23</v>
      </c>
      <c r="V451" s="3">
        <f t="shared" si="7"/>
        <v>153.625</v>
      </c>
    </row>
    <row r="452" spans="1:22" x14ac:dyDescent="0.3">
      <c r="A452">
        <v>7959949</v>
      </c>
      <c r="B452" t="s">
        <v>20</v>
      </c>
      <c r="C452">
        <v>54</v>
      </c>
      <c r="D452">
        <v>79</v>
      </c>
      <c r="E452" s="1">
        <v>0.47092634371125702</v>
      </c>
      <c r="F452" s="1">
        <v>0.99266157054035398</v>
      </c>
      <c r="G452">
        <v>51</v>
      </c>
      <c r="H452">
        <v>60</v>
      </c>
      <c r="I452">
        <v>38</v>
      </c>
      <c r="J452">
        <v>37</v>
      </c>
      <c r="K452">
        <v>61</v>
      </c>
      <c r="L452">
        <v>58</v>
      </c>
      <c r="M452">
        <v>68</v>
      </c>
      <c r="N452">
        <v>69</v>
      </c>
      <c r="O452">
        <v>61</v>
      </c>
      <c r="P452">
        <v>80</v>
      </c>
      <c r="Q452">
        <v>79</v>
      </c>
      <c r="R452">
        <v>64</v>
      </c>
      <c r="S452">
        <v>59.1</v>
      </c>
      <c r="T452">
        <v>58</v>
      </c>
      <c r="U452" t="s">
        <v>24</v>
      </c>
      <c r="V452" s="3">
        <f t="shared" si="7"/>
        <v>138.1</v>
      </c>
    </row>
    <row r="453" spans="1:22" x14ac:dyDescent="0.3">
      <c r="A453">
        <v>1127484</v>
      </c>
      <c r="B453" t="s">
        <v>21</v>
      </c>
      <c r="C453">
        <v>54</v>
      </c>
      <c r="D453">
        <v>74</v>
      </c>
      <c r="E453" s="1">
        <v>0.85561060848822401</v>
      </c>
      <c r="F453" s="1">
        <v>0.97460655975579102</v>
      </c>
      <c r="G453">
        <v>68</v>
      </c>
      <c r="H453">
        <v>61</v>
      </c>
      <c r="I453">
        <v>63</v>
      </c>
      <c r="J453">
        <v>66</v>
      </c>
      <c r="K453">
        <v>64</v>
      </c>
      <c r="L453">
        <v>77</v>
      </c>
      <c r="M453">
        <v>54</v>
      </c>
      <c r="N453">
        <v>74</v>
      </c>
      <c r="O453">
        <v>84</v>
      </c>
      <c r="P453">
        <v>66</v>
      </c>
      <c r="Q453">
        <v>81</v>
      </c>
      <c r="R453">
        <v>79</v>
      </c>
      <c r="S453">
        <v>69.224999999999994</v>
      </c>
      <c r="T453">
        <v>68</v>
      </c>
      <c r="U453" t="s">
        <v>23</v>
      </c>
      <c r="V453" s="3">
        <f t="shared" si="7"/>
        <v>143.22499999999999</v>
      </c>
    </row>
    <row r="454" spans="1:22" x14ac:dyDescent="0.3">
      <c r="A454">
        <v>8957406</v>
      </c>
      <c r="B454" t="s">
        <v>21</v>
      </c>
      <c r="C454">
        <v>54</v>
      </c>
      <c r="D454">
        <v>79</v>
      </c>
      <c r="E454" s="1">
        <v>9.0792545939472405E-2</v>
      </c>
      <c r="F454" s="1">
        <v>0.96768886070339499</v>
      </c>
      <c r="G454">
        <v>60</v>
      </c>
      <c r="H454">
        <v>53</v>
      </c>
      <c r="I454">
        <v>49</v>
      </c>
      <c r="J454">
        <v>62</v>
      </c>
      <c r="K454">
        <v>70</v>
      </c>
      <c r="L454">
        <v>38</v>
      </c>
      <c r="M454">
        <v>66</v>
      </c>
      <c r="N454">
        <v>60</v>
      </c>
      <c r="O454">
        <v>33</v>
      </c>
      <c r="P454">
        <v>83</v>
      </c>
      <c r="Q454">
        <v>57</v>
      </c>
      <c r="R454">
        <v>54</v>
      </c>
      <c r="S454">
        <v>56.975000000000001</v>
      </c>
      <c r="T454">
        <v>55</v>
      </c>
      <c r="U454" t="s">
        <v>24</v>
      </c>
      <c r="V454" s="3">
        <f t="shared" si="7"/>
        <v>135.97499999999999</v>
      </c>
    </row>
    <row r="455" spans="1:22" x14ac:dyDescent="0.3">
      <c r="A455">
        <v>115352</v>
      </c>
      <c r="B455" t="s">
        <v>20</v>
      </c>
      <c r="C455">
        <v>54</v>
      </c>
      <c r="D455">
        <v>86</v>
      </c>
      <c r="E455" s="1">
        <v>0.85957352377351803</v>
      </c>
      <c r="F455" s="1">
        <v>0.99105187278937601</v>
      </c>
      <c r="G455">
        <v>54</v>
      </c>
      <c r="H455">
        <v>59</v>
      </c>
      <c r="I455">
        <v>62</v>
      </c>
      <c r="J455">
        <v>69</v>
      </c>
      <c r="K455">
        <v>67</v>
      </c>
      <c r="L455">
        <v>74</v>
      </c>
      <c r="M455">
        <v>70</v>
      </c>
      <c r="N455">
        <v>53</v>
      </c>
      <c r="O455">
        <v>80</v>
      </c>
      <c r="P455">
        <v>88</v>
      </c>
      <c r="Q455">
        <v>65</v>
      </c>
      <c r="R455">
        <v>64</v>
      </c>
      <c r="S455">
        <v>66.474999999999994</v>
      </c>
      <c r="T455">
        <v>65</v>
      </c>
      <c r="U455" t="s">
        <v>23</v>
      </c>
      <c r="V455" s="3">
        <f t="shared" si="7"/>
        <v>152.47499999999999</v>
      </c>
    </row>
    <row r="456" spans="1:22" x14ac:dyDescent="0.3">
      <c r="A456">
        <v>1432935</v>
      </c>
      <c r="B456" t="s">
        <v>20</v>
      </c>
      <c r="C456">
        <v>54</v>
      </c>
      <c r="D456">
        <v>94</v>
      </c>
      <c r="E456" s="1">
        <v>0.62113650726875502</v>
      </c>
      <c r="F456" s="1">
        <v>0.94157527907743399</v>
      </c>
      <c r="G456">
        <v>85</v>
      </c>
      <c r="H456">
        <v>83</v>
      </c>
      <c r="I456">
        <v>79</v>
      </c>
      <c r="J456">
        <v>88</v>
      </c>
      <c r="K456">
        <v>85</v>
      </c>
      <c r="L456">
        <v>81</v>
      </c>
      <c r="M456">
        <v>81</v>
      </c>
      <c r="N456">
        <v>85</v>
      </c>
      <c r="O456">
        <v>88</v>
      </c>
      <c r="P456">
        <v>65</v>
      </c>
      <c r="Q456">
        <v>76</v>
      </c>
      <c r="R456">
        <v>85</v>
      </c>
      <c r="S456">
        <v>81.95</v>
      </c>
      <c r="T456">
        <v>80</v>
      </c>
      <c r="U456" t="s">
        <v>25</v>
      </c>
      <c r="V456" s="3">
        <f t="shared" si="7"/>
        <v>175.95</v>
      </c>
    </row>
    <row r="457" spans="1:22" x14ac:dyDescent="0.3">
      <c r="A457">
        <v>1176636</v>
      </c>
      <c r="B457" t="s">
        <v>20</v>
      </c>
      <c r="C457">
        <v>55</v>
      </c>
      <c r="D457">
        <v>106</v>
      </c>
      <c r="E457" s="1">
        <v>0.43539517182687798</v>
      </c>
      <c r="F457" s="1">
        <v>0.985444133059177</v>
      </c>
      <c r="G457">
        <v>55</v>
      </c>
      <c r="H457">
        <v>58</v>
      </c>
      <c r="I457">
        <v>59</v>
      </c>
      <c r="J457">
        <v>41</v>
      </c>
      <c r="K457">
        <v>82</v>
      </c>
      <c r="L457">
        <v>54</v>
      </c>
      <c r="M457">
        <v>82</v>
      </c>
      <c r="N457">
        <v>64</v>
      </c>
      <c r="O457">
        <v>59</v>
      </c>
      <c r="P457">
        <v>90</v>
      </c>
      <c r="Q457">
        <v>62</v>
      </c>
      <c r="R457">
        <v>57</v>
      </c>
      <c r="S457">
        <v>62.55</v>
      </c>
      <c r="T457">
        <v>62</v>
      </c>
      <c r="U457" t="s">
        <v>23</v>
      </c>
      <c r="V457" s="3">
        <f t="shared" si="7"/>
        <v>168.55</v>
      </c>
    </row>
    <row r="458" spans="1:22" x14ac:dyDescent="0.3">
      <c r="A458">
        <v>4355493</v>
      </c>
      <c r="B458" t="s">
        <v>21</v>
      </c>
      <c r="C458">
        <v>55</v>
      </c>
      <c r="D458">
        <v>101</v>
      </c>
      <c r="E458" s="1">
        <v>0.56879376802318204</v>
      </c>
      <c r="F458" s="1">
        <v>0.98577968593050702</v>
      </c>
      <c r="G458">
        <v>70</v>
      </c>
      <c r="H458">
        <v>73</v>
      </c>
      <c r="I458">
        <v>64</v>
      </c>
      <c r="J458">
        <v>65</v>
      </c>
      <c r="K458">
        <v>73</v>
      </c>
      <c r="L458">
        <v>68</v>
      </c>
      <c r="M458">
        <v>80</v>
      </c>
      <c r="N458">
        <v>68</v>
      </c>
      <c r="O458">
        <v>91</v>
      </c>
      <c r="P458">
        <v>80</v>
      </c>
      <c r="Q458">
        <v>89</v>
      </c>
      <c r="R458">
        <v>78</v>
      </c>
      <c r="S458">
        <v>74.224999999999994</v>
      </c>
      <c r="T458">
        <v>73</v>
      </c>
      <c r="U458" t="s">
        <v>25</v>
      </c>
      <c r="V458" s="3">
        <f t="shared" si="7"/>
        <v>175.22499999999999</v>
      </c>
    </row>
    <row r="459" spans="1:22" x14ac:dyDescent="0.3">
      <c r="A459">
        <v>4308182</v>
      </c>
      <c r="B459" t="s">
        <v>20</v>
      </c>
      <c r="C459">
        <v>55</v>
      </c>
      <c r="D459">
        <v>95</v>
      </c>
      <c r="E459" s="1">
        <v>0.61862914618548104</v>
      </c>
      <c r="F459" s="1">
        <v>0.99536315476959503</v>
      </c>
      <c r="G459">
        <v>76</v>
      </c>
      <c r="H459">
        <v>65</v>
      </c>
      <c r="I459">
        <v>64</v>
      </c>
      <c r="J459">
        <v>61</v>
      </c>
      <c r="K459">
        <v>79</v>
      </c>
      <c r="L459">
        <v>82</v>
      </c>
      <c r="M459">
        <v>63</v>
      </c>
      <c r="N459">
        <v>54</v>
      </c>
      <c r="O459">
        <v>78</v>
      </c>
      <c r="P459">
        <v>62</v>
      </c>
      <c r="Q459">
        <v>81</v>
      </c>
      <c r="R459">
        <v>73</v>
      </c>
      <c r="S459">
        <v>69.5</v>
      </c>
      <c r="T459">
        <v>68</v>
      </c>
      <c r="U459" t="s">
        <v>23</v>
      </c>
      <c r="V459" s="3">
        <f t="shared" si="7"/>
        <v>164.5</v>
      </c>
    </row>
    <row r="460" spans="1:22" x14ac:dyDescent="0.3">
      <c r="A460">
        <v>9744087</v>
      </c>
      <c r="B460" t="s">
        <v>22</v>
      </c>
      <c r="C460">
        <v>55</v>
      </c>
      <c r="D460">
        <v>88</v>
      </c>
      <c r="E460" s="1">
        <v>0.89016399439098104</v>
      </c>
      <c r="F460" s="1">
        <v>0.99636688940294205</v>
      </c>
      <c r="G460">
        <v>50</v>
      </c>
      <c r="H460">
        <v>41</v>
      </c>
      <c r="I460">
        <v>51</v>
      </c>
      <c r="J460">
        <v>52</v>
      </c>
      <c r="K460">
        <v>72</v>
      </c>
      <c r="L460">
        <v>67</v>
      </c>
      <c r="M460">
        <v>79</v>
      </c>
      <c r="N460">
        <v>72</v>
      </c>
      <c r="O460">
        <v>76</v>
      </c>
      <c r="P460">
        <v>72</v>
      </c>
      <c r="Q460">
        <v>80</v>
      </c>
      <c r="R460">
        <v>74</v>
      </c>
      <c r="S460">
        <v>63.8</v>
      </c>
      <c r="T460">
        <v>62</v>
      </c>
      <c r="U460" t="s">
        <v>23</v>
      </c>
      <c r="V460" s="3">
        <f t="shared" si="7"/>
        <v>151.80000000000001</v>
      </c>
    </row>
    <row r="461" spans="1:22" x14ac:dyDescent="0.3">
      <c r="A461">
        <v>7367029</v>
      </c>
      <c r="B461" t="s">
        <v>20</v>
      </c>
      <c r="C461">
        <v>55</v>
      </c>
      <c r="D461">
        <v>88</v>
      </c>
      <c r="E461" s="1">
        <v>0.78844013058227402</v>
      </c>
      <c r="F461" s="1">
        <v>0.91992537554068599</v>
      </c>
      <c r="G461">
        <v>55</v>
      </c>
      <c r="H461">
        <v>55</v>
      </c>
      <c r="I461">
        <v>61</v>
      </c>
      <c r="J461">
        <v>62</v>
      </c>
      <c r="K461">
        <v>68</v>
      </c>
      <c r="L461">
        <v>75</v>
      </c>
      <c r="M461">
        <v>58</v>
      </c>
      <c r="N461">
        <v>68</v>
      </c>
      <c r="O461">
        <v>48</v>
      </c>
      <c r="P461">
        <v>64</v>
      </c>
      <c r="Q461">
        <v>73</v>
      </c>
      <c r="R461">
        <v>68</v>
      </c>
      <c r="S461">
        <v>62.45</v>
      </c>
      <c r="T461">
        <v>62</v>
      </c>
      <c r="U461" t="s">
        <v>23</v>
      </c>
      <c r="V461" s="3">
        <f t="shared" si="7"/>
        <v>150.44999999999999</v>
      </c>
    </row>
    <row r="462" spans="1:22" x14ac:dyDescent="0.3">
      <c r="A462">
        <v>6748806</v>
      </c>
      <c r="B462" t="s">
        <v>21</v>
      </c>
      <c r="C462">
        <v>55</v>
      </c>
      <c r="D462">
        <v>73</v>
      </c>
      <c r="E462" s="1">
        <v>0.75715413267691301</v>
      </c>
      <c r="F462" s="1">
        <v>0.99317182600210296</v>
      </c>
      <c r="G462">
        <v>82</v>
      </c>
      <c r="H462">
        <v>72</v>
      </c>
      <c r="I462">
        <v>77</v>
      </c>
      <c r="J462">
        <v>82</v>
      </c>
      <c r="K462">
        <v>67</v>
      </c>
      <c r="L462">
        <v>84</v>
      </c>
      <c r="M462">
        <v>76</v>
      </c>
      <c r="N462">
        <v>58</v>
      </c>
      <c r="O462">
        <v>68</v>
      </c>
      <c r="P462">
        <v>69</v>
      </c>
      <c r="Q462">
        <v>69</v>
      </c>
      <c r="R462">
        <v>67</v>
      </c>
      <c r="S462">
        <v>73.150000000000006</v>
      </c>
      <c r="T462">
        <v>72</v>
      </c>
      <c r="U462" t="s">
        <v>25</v>
      </c>
      <c r="V462" s="3">
        <f t="shared" si="7"/>
        <v>146.15</v>
      </c>
    </row>
    <row r="463" spans="1:22" x14ac:dyDescent="0.3">
      <c r="A463">
        <v>2050605</v>
      </c>
      <c r="B463" t="s">
        <v>20</v>
      </c>
      <c r="C463">
        <v>55</v>
      </c>
      <c r="D463">
        <v>85</v>
      </c>
      <c r="E463" s="1">
        <v>0.80353267573772702</v>
      </c>
      <c r="F463" s="1">
        <v>0.98751387368759302</v>
      </c>
      <c r="G463">
        <v>37</v>
      </c>
      <c r="H463">
        <v>43</v>
      </c>
      <c r="I463">
        <v>52</v>
      </c>
      <c r="J463">
        <v>43</v>
      </c>
      <c r="K463">
        <v>53</v>
      </c>
      <c r="L463">
        <v>80</v>
      </c>
      <c r="M463">
        <v>60</v>
      </c>
      <c r="N463">
        <v>63</v>
      </c>
      <c r="O463">
        <v>75</v>
      </c>
      <c r="P463">
        <v>82</v>
      </c>
      <c r="Q463">
        <v>64</v>
      </c>
      <c r="R463">
        <v>68</v>
      </c>
      <c r="S463">
        <v>58.375</v>
      </c>
      <c r="T463">
        <v>57</v>
      </c>
      <c r="U463" t="s">
        <v>24</v>
      </c>
      <c r="V463" s="3">
        <f t="shared" si="7"/>
        <v>143.375</v>
      </c>
    </row>
    <row r="464" spans="1:22" x14ac:dyDescent="0.3">
      <c r="A464">
        <v>7355408</v>
      </c>
      <c r="B464" t="s">
        <v>22</v>
      </c>
      <c r="C464">
        <v>55</v>
      </c>
      <c r="D464">
        <v>69</v>
      </c>
      <c r="E464" s="1">
        <v>0.37341274504649902</v>
      </c>
      <c r="F464" s="1">
        <v>0.85923817240648603</v>
      </c>
      <c r="G464">
        <v>41</v>
      </c>
      <c r="H464">
        <v>50</v>
      </c>
      <c r="I464">
        <v>43</v>
      </c>
      <c r="J464">
        <v>46</v>
      </c>
      <c r="K464">
        <v>78</v>
      </c>
      <c r="L464">
        <v>73</v>
      </c>
      <c r="M464">
        <v>61</v>
      </c>
      <c r="N464">
        <v>76</v>
      </c>
      <c r="O464">
        <v>70</v>
      </c>
      <c r="P464">
        <v>63</v>
      </c>
      <c r="Q464">
        <v>74</v>
      </c>
      <c r="R464">
        <v>44</v>
      </c>
      <c r="S464">
        <v>58.424999999999997</v>
      </c>
      <c r="T464">
        <v>57</v>
      </c>
      <c r="U464" t="s">
        <v>24</v>
      </c>
      <c r="V464" s="3">
        <f t="shared" si="7"/>
        <v>127.425</v>
      </c>
    </row>
    <row r="465" spans="1:22" x14ac:dyDescent="0.3">
      <c r="A465">
        <v>2698016</v>
      </c>
      <c r="B465" t="s">
        <v>22</v>
      </c>
      <c r="C465">
        <v>55</v>
      </c>
      <c r="D465">
        <v>77</v>
      </c>
      <c r="E465" s="1">
        <v>0.30172799115520699</v>
      </c>
      <c r="F465" s="1">
        <v>0.95475961157581801</v>
      </c>
      <c r="G465">
        <v>73</v>
      </c>
      <c r="H465">
        <v>72</v>
      </c>
      <c r="I465">
        <v>91</v>
      </c>
      <c r="J465">
        <v>68</v>
      </c>
      <c r="K465">
        <v>75</v>
      </c>
      <c r="L465">
        <v>72</v>
      </c>
      <c r="M465">
        <v>72</v>
      </c>
      <c r="N465">
        <v>54</v>
      </c>
      <c r="O465">
        <v>81</v>
      </c>
      <c r="P465">
        <v>72</v>
      </c>
      <c r="Q465">
        <v>52</v>
      </c>
      <c r="R465">
        <v>60</v>
      </c>
      <c r="S465">
        <v>70.75</v>
      </c>
      <c r="T465">
        <v>71</v>
      </c>
      <c r="U465" t="s">
        <v>25</v>
      </c>
      <c r="V465" s="3">
        <f t="shared" si="7"/>
        <v>147.75</v>
      </c>
    </row>
    <row r="466" spans="1:22" x14ac:dyDescent="0.3">
      <c r="A466">
        <v>6216721</v>
      </c>
      <c r="B466" t="s">
        <v>21</v>
      </c>
      <c r="C466">
        <v>55</v>
      </c>
      <c r="D466">
        <v>88</v>
      </c>
      <c r="E466" s="1">
        <v>0.55663504750429205</v>
      </c>
      <c r="F466" s="1">
        <v>0.97985739570274799</v>
      </c>
      <c r="G466">
        <v>56</v>
      </c>
      <c r="H466">
        <v>67</v>
      </c>
      <c r="I466">
        <v>76</v>
      </c>
      <c r="J466">
        <v>58</v>
      </c>
      <c r="K466">
        <v>81</v>
      </c>
      <c r="L466">
        <v>81</v>
      </c>
      <c r="M466">
        <v>74</v>
      </c>
      <c r="N466">
        <v>78</v>
      </c>
      <c r="O466">
        <v>74</v>
      </c>
      <c r="P466">
        <v>60</v>
      </c>
      <c r="Q466">
        <v>60</v>
      </c>
      <c r="R466">
        <v>81</v>
      </c>
      <c r="S466">
        <v>69.875</v>
      </c>
      <c r="T466">
        <v>68</v>
      </c>
      <c r="U466" t="s">
        <v>23</v>
      </c>
      <c r="V466" s="3">
        <f t="shared" si="7"/>
        <v>157.875</v>
      </c>
    </row>
    <row r="467" spans="1:22" x14ac:dyDescent="0.3">
      <c r="A467">
        <v>9221542</v>
      </c>
      <c r="B467" t="s">
        <v>22</v>
      </c>
      <c r="C467">
        <v>55</v>
      </c>
      <c r="D467">
        <v>91</v>
      </c>
      <c r="E467" s="1">
        <v>0.83861087143110002</v>
      </c>
      <c r="F467" s="1">
        <v>0.99535050621224697</v>
      </c>
      <c r="G467">
        <v>64</v>
      </c>
      <c r="H467">
        <v>67</v>
      </c>
      <c r="I467">
        <v>77</v>
      </c>
      <c r="J467">
        <v>74</v>
      </c>
      <c r="K467">
        <v>70</v>
      </c>
      <c r="L467">
        <v>74</v>
      </c>
      <c r="M467">
        <v>64</v>
      </c>
      <c r="N467">
        <v>82</v>
      </c>
      <c r="O467">
        <v>61</v>
      </c>
      <c r="P467">
        <v>72</v>
      </c>
      <c r="Q467">
        <v>76</v>
      </c>
      <c r="R467">
        <v>83</v>
      </c>
      <c r="S467">
        <v>71.849999999999994</v>
      </c>
      <c r="T467">
        <v>72</v>
      </c>
      <c r="U467" t="s">
        <v>25</v>
      </c>
      <c r="V467" s="3">
        <f t="shared" si="7"/>
        <v>162.85</v>
      </c>
    </row>
    <row r="468" spans="1:22" x14ac:dyDescent="0.3">
      <c r="A468">
        <v>129273</v>
      </c>
      <c r="B468" t="s">
        <v>20</v>
      </c>
      <c r="C468">
        <v>55</v>
      </c>
      <c r="D468">
        <v>84</v>
      </c>
      <c r="E468" s="1">
        <v>0.97383896089176103</v>
      </c>
      <c r="F468" s="1">
        <v>0.962895089779226</v>
      </c>
      <c r="G468">
        <v>68</v>
      </c>
      <c r="H468">
        <v>69</v>
      </c>
      <c r="I468">
        <v>76</v>
      </c>
      <c r="J468">
        <v>81</v>
      </c>
      <c r="K468">
        <v>92</v>
      </c>
      <c r="L468">
        <v>76</v>
      </c>
      <c r="M468">
        <v>79</v>
      </c>
      <c r="N468">
        <v>80</v>
      </c>
      <c r="O468">
        <v>89</v>
      </c>
      <c r="P468">
        <v>70</v>
      </c>
      <c r="Q468">
        <v>81</v>
      </c>
      <c r="R468">
        <v>74</v>
      </c>
      <c r="S468">
        <v>77.474999999999994</v>
      </c>
      <c r="T468">
        <v>76</v>
      </c>
      <c r="U468" t="s">
        <v>25</v>
      </c>
      <c r="V468" s="3">
        <f t="shared" si="7"/>
        <v>161.47499999999999</v>
      </c>
    </row>
    <row r="469" spans="1:22" x14ac:dyDescent="0.3">
      <c r="A469">
        <v>785685</v>
      </c>
      <c r="B469" t="s">
        <v>21</v>
      </c>
      <c r="C469">
        <v>55</v>
      </c>
      <c r="D469">
        <v>98</v>
      </c>
      <c r="E469" s="1">
        <v>0.77987381100113995</v>
      </c>
      <c r="F469" s="1">
        <v>0.99383661625002195</v>
      </c>
      <c r="G469">
        <v>55</v>
      </c>
      <c r="H469">
        <v>73</v>
      </c>
      <c r="I469">
        <v>68</v>
      </c>
      <c r="J469">
        <v>62</v>
      </c>
      <c r="K469">
        <v>69</v>
      </c>
      <c r="L469">
        <v>83</v>
      </c>
      <c r="M469">
        <v>78</v>
      </c>
      <c r="N469">
        <v>75</v>
      </c>
      <c r="O469">
        <v>70</v>
      </c>
      <c r="P469">
        <v>78</v>
      </c>
      <c r="Q469">
        <v>80</v>
      </c>
      <c r="R469">
        <v>60</v>
      </c>
      <c r="S469">
        <v>70.275000000000006</v>
      </c>
      <c r="T469">
        <v>70</v>
      </c>
      <c r="U469" t="s">
        <v>25</v>
      </c>
      <c r="V469" s="3">
        <f t="shared" si="7"/>
        <v>168.27500000000001</v>
      </c>
    </row>
    <row r="470" spans="1:22" x14ac:dyDescent="0.3">
      <c r="A470">
        <v>5448587</v>
      </c>
      <c r="B470" t="s">
        <v>21</v>
      </c>
      <c r="C470">
        <v>55</v>
      </c>
      <c r="D470">
        <v>98</v>
      </c>
      <c r="E470" s="1">
        <v>0.175319592848518</v>
      </c>
      <c r="F470" s="1">
        <v>0.99847027810417699</v>
      </c>
      <c r="G470">
        <v>71</v>
      </c>
      <c r="H470">
        <v>50</v>
      </c>
      <c r="I470">
        <v>71</v>
      </c>
      <c r="J470">
        <v>55</v>
      </c>
      <c r="K470">
        <v>54</v>
      </c>
      <c r="L470">
        <v>58</v>
      </c>
      <c r="M470">
        <v>59</v>
      </c>
      <c r="N470">
        <v>82</v>
      </c>
      <c r="O470">
        <v>76</v>
      </c>
      <c r="P470">
        <v>84</v>
      </c>
      <c r="Q470">
        <v>62</v>
      </c>
      <c r="R470">
        <v>55</v>
      </c>
      <c r="S470">
        <v>64.45</v>
      </c>
      <c r="T470">
        <v>63</v>
      </c>
      <c r="U470" t="s">
        <v>23</v>
      </c>
      <c r="V470" s="3">
        <f t="shared" si="7"/>
        <v>162.44999999999999</v>
      </c>
    </row>
    <row r="471" spans="1:22" x14ac:dyDescent="0.3">
      <c r="A471">
        <v>5795197</v>
      </c>
      <c r="B471" t="s">
        <v>20</v>
      </c>
      <c r="C471">
        <v>55</v>
      </c>
      <c r="D471">
        <v>80</v>
      </c>
      <c r="E471" s="1">
        <v>0.82388114957613701</v>
      </c>
      <c r="F471" s="1">
        <v>0.95174398740112898</v>
      </c>
      <c r="G471">
        <v>69</v>
      </c>
      <c r="H471">
        <v>55</v>
      </c>
      <c r="I471">
        <v>64</v>
      </c>
      <c r="J471">
        <v>57</v>
      </c>
      <c r="K471">
        <v>79</v>
      </c>
      <c r="L471">
        <v>84</v>
      </c>
      <c r="M471">
        <v>85</v>
      </c>
      <c r="N471">
        <v>74</v>
      </c>
      <c r="O471">
        <v>68</v>
      </c>
      <c r="P471">
        <v>75</v>
      </c>
      <c r="Q471">
        <v>75</v>
      </c>
      <c r="R471">
        <v>69</v>
      </c>
      <c r="S471">
        <v>70.174999999999997</v>
      </c>
      <c r="T471">
        <v>70</v>
      </c>
      <c r="U471" t="s">
        <v>25</v>
      </c>
      <c r="V471" s="3">
        <f t="shared" si="7"/>
        <v>150.17500000000001</v>
      </c>
    </row>
    <row r="472" spans="1:22" x14ac:dyDescent="0.3">
      <c r="A472">
        <v>2939369</v>
      </c>
      <c r="B472" t="s">
        <v>20</v>
      </c>
      <c r="C472">
        <v>55</v>
      </c>
      <c r="D472">
        <v>68</v>
      </c>
      <c r="E472" s="1">
        <v>0.90194704977168905</v>
      </c>
      <c r="F472" s="1">
        <v>0.93648883429047602</v>
      </c>
      <c r="G472">
        <v>51</v>
      </c>
      <c r="H472">
        <v>53</v>
      </c>
      <c r="I472">
        <v>58</v>
      </c>
      <c r="J472">
        <v>52</v>
      </c>
      <c r="K472">
        <v>61</v>
      </c>
      <c r="L472">
        <v>70</v>
      </c>
      <c r="M472">
        <v>82</v>
      </c>
      <c r="N472">
        <v>74</v>
      </c>
      <c r="O472">
        <v>63</v>
      </c>
      <c r="P472">
        <v>70</v>
      </c>
      <c r="Q472">
        <v>80</v>
      </c>
      <c r="R472">
        <v>58</v>
      </c>
      <c r="S472">
        <v>63.25</v>
      </c>
      <c r="T472">
        <v>62</v>
      </c>
      <c r="U472" t="s">
        <v>23</v>
      </c>
      <c r="V472" s="3">
        <f t="shared" si="7"/>
        <v>131.25</v>
      </c>
    </row>
    <row r="473" spans="1:22" x14ac:dyDescent="0.3">
      <c r="A473">
        <v>5683389</v>
      </c>
      <c r="B473" t="s">
        <v>20</v>
      </c>
      <c r="C473">
        <v>55</v>
      </c>
      <c r="D473">
        <v>81</v>
      </c>
      <c r="E473" s="1">
        <v>0.67301622368006397</v>
      </c>
      <c r="F473" s="1">
        <v>0.97794867466535595</v>
      </c>
      <c r="G473">
        <v>66</v>
      </c>
      <c r="H473">
        <v>78</v>
      </c>
      <c r="I473">
        <v>88</v>
      </c>
      <c r="J473">
        <v>83</v>
      </c>
      <c r="K473">
        <v>75</v>
      </c>
      <c r="L473">
        <v>90</v>
      </c>
      <c r="M473">
        <v>83</v>
      </c>
      <c r="N473">
        <v>78</v>
      </c>
      <c r="O473">
        <v>70</v>
      </c>
      <c r="P473">
        <v>90</v>
      </c>
      <c r="Q473">
        <v>82</v>
      </c>
      <c r="R473">
        <v>73</v>
      </c>
      <c r="S473">
        <v>79.575000000000003</v>
      </c>
      <c r="T473">
        <v>78</v>
      </c>
      <c r="U473" t="s">
        <v>25</v>
      </c>
      <c r="V473" s="3">
        <f t="shared" si="7"/>
        <v>160.57499999999999</v>
      </c>
    </row>
    <row r="474" spans="1:22" x14ac:dyDescent="0.3">
      <c r="A474">
        <v>9580273</v>
      </c>
      <c r="B474" t="s">
        <v>20</v>
      </c>
      <c r="C474">
        <v>55</v>
      </c>
      <c r="D474">
        <v>86</v>
      </c>
      <c r="E474" s="1">
        <v>0.340103748550941</v>
      </c>
      <c r="F474" s="1">
        <v>0.97979809187293099</v>
      </c>
      <c r="G474">
        <v>54</v>
      </c>
      <c r="H474">
        <v>55</v>
      </c>
      <c r="I474">
        <v>60</v>
      </c>
      <c r="J474">
        <v>58</v>
      </c>
      <c r="K474">
        <v>62</v>
      </c>
      <c r="L474">
        <v>65</v>
      </c>
      <c r="M474">
        <v>87</v>
      </c>
      <c r="N474">
        <v>82</v>
      </c>
      <c r="O474">
        <v>67</v>
      </c>
      <c r="P474">
        <v>82</v>
      </c>
      <c r="Q474">
        <v>42</v>
      </c>
      <c r="R474">
        <v>72</v>
      </c>
      <c r="S474">
        <v>64.625</v>
      </c>
      <c r="T474">
        <v>63</v>
      </c>
      <c r="U474" t="s">
        <v>23</v>
      </c>
      <c r="V474" s="3">
        <f t="shared" si="7"/>
        <v>150.625</v>
      </c>
    </row>
    <row r="475" spans="1:22" x14ac:dyDescent="0.3">
      <c r="A475">
        <v>9697225</v>
      </c>
      <c r="B475" t="s">
        <v>20</v>
      </c>
      <c r="C475">
        <v>55</v>
      </c>
      <c r="D475">
        <v>88</v>
      </c>
      <c r="E475" s="1">
        <v>0.84688021071798703</v>
      </c>
      <c r="F475" s="1">
        <v>0.977531504027634</v>
      </c>
      <c r="G475">
        <v>47</v>
      </c>
      <c r="H475">
        <v>54</v>
      </c>
      <c r="I475">
        <v>65</v>
      </c>
      <c r="J475">
        <v>66</v>
      </c>
      <c r="K475">
        <v>63</v>
      </c>
      <c r="L475">
        <v>79</v>
      </c>
      <c r="M475">
        <v>49</v>
      </c>
      <c r="N475">
        <v>71</v>
      </c>
      <c r="O475">
        <v>59</v>
      </c>
      <c r="P475">
        <v>73</v>
      </c>
      <c r="Q475">
        <v>75</v>
      </c>
      <c r="R475">
        <v>57</v>
      </c>
      <c r="S475">
        <v>62.65</v>
      </c>
      <c r="T475">
        <v>62</v>
      </c>
      <c r="U475" t="s">
        <v>23</v>
      </c>
      <c r="V475" s="3">
        <f t="shared" si="7"/>
        <v>150.65</v>
      </c>
    </row>
    <row r="476" spans="1:22" x14ac:dyDescent="0.3">
      <c r="A476">
        <v>2559495</v>
      </c>
      <c r="B476" t="s">
        <v>20</v>
      </c>
      <c r="C476">
        <v>55</v>
      </c>
      <c r="D476">
        <v>69</v>
      </c>
      <c r="E476" s="1">
        <v>0.65953185052443197</v>
      </c>
      <c r="F476" s="1">
        <v>0.86170845627647696</v>
      </c>
      <c r="G476">
        <v>70</v>
      </c>
      <c r="H476">
        <v>72</v>
      </c>
      <c r="I476">
        <v>54</v>
      </c>
      <c r="J476">
        <v>66</v>
      </c>
      <c r="K476">
        <v>54</v>
      </c>
      <c r="L476">
        <v>66</v>
      </c>
      <c r="M476">
        <v>73</v>
      </c>
      <c r="N476">
        <v>69</v>
      </c>
      <c r="O476">
        <v>70</v>
      </c>
      <c r="P476">
        <v>73</v>
      </c>
      <c r="Q476">
        <v>52</v>
      </c>
      <c r="R476">
        <v>79</v>
      </c>
      <c r="S476">
        <v>66.400000000000006</v>
      </c>
      <c r="T476">
        <v>65</v>
      </c>
      <c r="U476" t="s">
        <v>23</v>
      </c>
      <c r="V476" s="3">
        <f t="shared" si="7"/>
        <v>135.4</v>
      </c>
    </row>
    <row r="477" spans="1:22" x14ac:dyDescent="0.3">
      <c r="A477">
        <v>1791669</v>
      </c>
      <c r="B477" t="s">
        <v>20</v>
      </c>
      <c r="C477">
        <v>55</v>
      </c>
      <c r="D477">
        <v>79</v>
      </c>
      <c r="E477" s="1">
        <v>0.90481389758623798</v>
      </c>
      <c r="F477" s="1">
        <v>0.94740302551297395</v>
      </c>
      <c r="G477">
        <v>63</v>
      </c>
      <c r="H477">
        <v>64</v>
      </c>
      <c r="I477">
        <v>67</v>
      </c>
      <c r="J477">
        <v>48</v>
      </c>
      <c r="K477">
        <v>67</v>
      </c>
      <c r="L477">
        <v>59</v>
      </c>
      <c r="M477">
        <v>71</v>
      </c>
      <c r="N477">
        <v>71</v>
      </c>
      <c r="O477">
        <v>86</v>
      </c>
      <c r="P477">
        <v>65</v>
      </c>
      <c r="Q477">
        <v>61</v>
      </c>
      <c r="R477">
        <v>51</v>
      </c>
      <c r="S477">
        <v>64.025000000000006</v>
      </c>
      <c r="T477">
        <v>62</v>
      </c>
      <c r="U477" t="s">
        <v>23</v>
      </c>
      <c r="V477" s="3">
        <f t="shared" si="7"/>
        <v>143.02500000000001</v>
      </c>
    </row>
    <row r="478" spans="1:22" x14ac:dyDescent="0.3">
      <c r="A478">
        <v>9930879</v>
      </c>
      <c r="B478" t="s">
        <v>20</v>
      </c>
      <c r="C478">
        <v>55</v>
      </c>
      <c r="D478">
        <v>77</v>
      </c>
      <c r="E478" s="1">
        <v>0.78871816859414501</v>
      </c>
      <c r="F478" s="1">
        <v>0.99434627685699395</v>
      </c>
      <c r="G478">
        <v>60</v>
      </c>
      <c r="H478">
        <v>62</v>
      </c>
      <c r="I478">
        <v>57</v>
      </c>
      <c r="J478">
        <v>77</v>
      </c>
      <c r="K478">
        <v>76</v>
      </c>
      <c r="L478">
        <v>64</v>
      </c>
      <c r="M478">
        <v>78</v>
      </c>
      <c r="N478">
        <v>62</v>
      </c>
      <c r="O478">
        <v>79</v>
      </c>
      <c r="P478">
        <v>56</v>
      </c>
      <c r="Q478">
        <v>72</v>
      </c>
      <c r="R478">
        <v>75</v>
      </c>
      <c r="S478">
        <v>67.75</v>
      </c>
      <c r="T478">
        <v>66</v>
      </c>
      <c r="U478" t="s">
        <v>23</v>
      </c>
      <c r="V478" s="3">
        <f t="shared" si="7"/>
        <v>144.75</v>
      </c>
    </row>
    <row r="479" spans="1:22" x14ac:dyDescent="0.3">
      <c r="A479">
        <v>1227499</v>
      </c>
      <c r="B479" t="s">
        <v>20</v>
      </c>
      <c r="C479">
        <v>55</v>
      </c>
      <c r="D479">
        <v>85</v>
      </c>
      <c r="E479" s="1">
        <v>0.84359565179754104</v>
      </c>
      <c r="F479" s="1">
        <v>0.88403616878777602</v>
      </c>
      <c r="G479">
        <v>51</v>
      </c>
      <c r="H479">
        <v>46</v>
      </c>
      <c r="I479">
        <v>41</v>
      </c>
      <c r="J479">
        <v>58</v>
      </c>
      <c r="K479">
        <v>67</v>
      </c>
      <c r="L479">
        <v>77</v>
      </c>
      <c r="M479">
        <v>54</v>
      </c>
      <c r="N479">
        <v>60</v>
      </c>
      <c r="O479">
        <v>60</v>
      </c>
      <c r="P479">
        <v>70</v>
      </c>
      <c r="Q479">
        <v>78</v>
      </c>
      <c r="R479">
        <v>88</v>
      </c>
      <c r="S479">
        <v>61.15</v>
      </c>
      <c r="T479">
        <v>61</v>
      </c>
      <c r="U479" t="s">
        <v>23</v>
      </c>
      <c r="V479" s="3">
        <f t="shared" si="7"/>
        <v>146.15</v>
      </c>
    </row>
    <row r="480" spans="1:22" x14ac:dyDescent="0.3">
      <c r="A480">
        <v>6393364</v>
      </c>
      <c r="B480" t="s">
        <v>20</v>
      </c>
      <c r="C480">
        <v>55</v>
      </c>
      <c r="D480">
        <v>102</v>
      </c>
      <c r="E480" s="1">
        <v>0.45380139581380302</v>
      </c>
      <c r="F480" s="1">
        <v>0.98550960701090495</v>
      </c>
      <c r="G480">
        <v>74</v>
      </c>
      <c r="H480">
        <v>72</v>
      </c>
      <c r="I480">
        <v>81</v>
      </c>
      <c r="J480">
        <v>71</v>
      </c>
      <c r="K480">
        <v>72</v>
      </c>
      <c r="L480">
        <v>65</v>
      </c>
      <c r="M480">
        <v>88</v>
      </c>
      <c r="N480">
        <v>86</v>
      </c>
      <c r="O480">
        <v>75</v>
      </c>
      <c r="P480">
        <v>69</v>
      </c>
      <c r="Q480">
        <v>61</v>
      </c>
      <c r="R480">
        <v>91</v>
      </c>
      <c r="S480">
        <v>75.325000000000003</v>
      </c>
      <c r="T480">
        <v>74</v>
      </c>
      <c r="U480" t="s">
        <v>25</v>
      </c>
      <c r="V480" s="3">
        <f t="shared" si="7"/>
        <v>177.32499999999999</v>
      </c>
    </row>
    <row r="481" spans="1:22" x14ac:dyDescent="0.3">
      <c r="A481">
        <v>3228515</v>
      </c>
      <c r="B481" t="s">
        <v>20</v>
      </c>
      <c r="C481">
        <v>55</v>
      </c>
      <c r="D481">
        <v>106</v>
      </c>
      <c r="E481" s="1">
        <v>0.74700543792400997</v>
      </c>
      <c r="F481" s="1">
        <v>0.92014789324116597</v>
      </c>
      <c r="G481">
        <v>69</v>
      </c>
      <c r="H481">
        <v>74</v>
      </c>
      <c r="I481">
        <v>73</v>
      </c>
      <c r="J481">
        <v>66</v>
      </c>
      <c r="K481">
        <v>68</v>
      </c>
      <c r="L481">
        <v>88</v>
      </c>
      <c r="M481">
        <v>78</v>
      </c>
      <c r="N481">
        <v>78</v>
      </c>
      <c r="O481">
        <v>72</v>
      </c>
      <c r="P481">
        <v>90</v>
      </c>
      <c r="Q481">
        <v>58</v>
      </c>
      <c r="R481">
        <v>66</v>
      </c>
      <c r="S481">
        <v>73.05</v>
      </c>
      <c r="T481">
        <v>72</v>
      </c>
      <c r="U481" t="s">
        <v>25</v>
      </c>
      <c r="V481" s="3">
        <f t="shared" si="7"/>
        <v>179.05</v>
      </c>
    </row>
    <row r="482" spans="1:22" x14ac:dyDescent="0.3">
      <c r="A482">
        <v>6386182</v>
      </c>
      <c r="B482" t="s">
        <v>20</v>
      </c>
      <c r="C482">
        <v>55</v>
      </c>
      <c r="D482">
        <v>110</v>
      </c>
      <c r="E482" s="1">
        <v>0.92354026832839398</v>
      </c>
      <c r="F482" s="1">
        <v>0.982950741740514</v>
      </c>
      <c r="G482">
        <v>75</v>
      </c>
      <c r="H482">
        <v>67</v>
      </c>
      <c r="I482">
        <v>69</v>
      </c>
      <c r="J482">
        <v>79</v>
      </c>
      <c r="K482">
        <v>90</v>
      </c>
      <c r="L482">
        <v>87</v>
      </c>
      <c r="M482">
        <v>92</v>
      </c>
      <c r="N482">
        <v>83</v>
      </c>
      <c r="O482">
        <v>91</v>
      </c>
      <c r="P482">
        <v>81</v>
      </c>
      <c r="Q482">
        <v>82</v>
      </c>
      <c r="R482">
        <v>81</v>
      </c>
      <c r="S482">
        <v>80.525000000000006</v>
      </c>
      <c r="T482">
        <v>79</v>
      </c>
      <c r="U482" t="s">
        <v>25</v>
      </c>
      <c r="V482" s="3">
        <f t="shared" si="7"/>
        <v>190.52500000000001</v>
      </c>
    </row>
    <row r="483" spans="1:22" x14ac:dyDescent="0.3">
      <c r="A483">
        <v>721795</v>
      </c>
      <c r="B483" t="s">
        <v>22</v>
      </c>
      <c r="C483">
        <v>55</v>
      </c>
      <c r="D483">
        <v>88</v>
      </c>
      <c r="E483" s="1">
        <v>0.38132469437306099</v>
      </c>
      <c r="F483" s="1">
        <v>0.96348674177941296</v>
      </c>
      <c r="G483">
        <v>58</v>
      </c>
      <c r="H483">
        <v>61</v>
      </c>
      <c r="I483">
        <v>56</v>
      </c>
      <c r="J483">
        <v>72</v>
      </c>
      <c r="K483">
        <v>74</v>
      </c>
      <c r="L483">
        <v>63</v>
      </c>
      <c r="M483">
        <v>42</v>
      </c>
      <c r="N483">
        <v>78</v>
      </c>
      <c r="O483">
        <v>75</v>
      </c>
      <c r="P483">
        <v>47</v>
      </c>
      <c r="Q483">
        <v>56</v>
      </c>
      <c r="R483">
        <v>75</v>
      </c>
      <c r="S483">
        <v>62.95</v>
      </c>
      <c r="T483">
        <v>62</v>
      </c>
      <c r="U483" t="s">
        <v>23</v>
      </c>
      <c r="V483" s="3">
        <f t="shared" si="7"/>
        <v>150.94999999999999</v>
      </c>
    </row>
    <row r="484" spans="1:22" x14ac:dyDescent="0.3">
      <c r="A484">
        <v>5881029</v>
      </c>
      <c r="B484" t="s">
        <v>20</v>
      </c>
      <c r="C484">
        <v>55</v>
      </c>
      <c r="D484">
        <v>91</v>
      </c>
      <c r="E484" s="1">
        <v>0.27932644715913602</v>
      </c>
      <c r="F484" s="1">
        <v>0.91346221996027799</v>
      </c>
      <c r="G484">
        <v>69</v>
      </c>
      <c r="H484">
        <v>77</v>
      </c>
      <c r="I484">
        <v>75</v>
      </c>
      <c r="J484">
        <v>76</v>
      </c>
      <c r="K484">
        <v>69</v>
      </c>
      <c r="L484">
        <v>60</v>
      </c>
      <c r="M484">
        <v>55</v>
      </c>
      <c r="N484">
        <v>77</v>
      </c>
      <c r="O484">
        <v>84</v>
      </c>
      <c r="P484">
        <v>87</v>
      </c>
      <c r="Q484">
        <v>77</v>
      </c>
      <c r="R484">
        <v>74</v>
      </c>
      <c r="S484">
        <v>73.424999999999997</v>
      </c>
      <c r="T484">
        <v>72</v>
      </c>
      <c r="U484" t="s">
        <v>25</v>
      </c>
      <c r="V484" s="3">
        <f t="shared" si="7"/>
        <v>164.42500000000001</v>
      </c>
    </row>
    <row r="485" spans="1:22" x14ac:dyDescent="0.3">
      <c r="A485">
        <v>2297034</v>
      </c>
      <c r="B485" t="s">
        <v>22</v>
      </c>
      <c r="C485">
        <v>55</v>
      </c>
      <c r="D485">
        <v>87</v>
      </c>
      <c r="E485" s="1">
        <v>0.94181936909839503</v>
      </c>
      <c r="F485" s="1">
        <v>0.95131574336746105</v>
      </c>
      <c r="G485">
        <v>60</v>
      </c>
      <c r="H485">
        <v>47</v>
      </c>
      <c r="I485">
        <v>61</v>
      </c>
      <c r="J485">
        <v>58</v>
      </c>
      <c r="K485">
        <v>58</v>
      </c>
      <c r="L485">
        <v>76</v>
      </c>
      <c r="M485">
        <v>36</v>
      </c>
      <c r="N485">
        <v>84</v>
      </c>
      <c r="O485">
        <v>55</v>
      </c>
      <c r="P485">
        <v>64</v>
      </c>
      <c r="Q485">
        <v>67</v>
      </c>
      <c r="R485">
        <v>66</v>
      </c>
      <c r="S485">
        <v>60.55</v>
      </c>
      <c r="T485">
        <v>61</v>
      </c>
      <c r="U485" t="s">
        <v>23</v>
      </c>
      <c r="V485" s="3">
        <f t="shared" si="7"/>
        <v>147.55000000000001</v>
      </c>
    </row>
    <row r="486" spans="1:22" x14ac:dyDescent="0.3">
      <c r="A486">
        <v>8585887</v>
      </c>
      <c r="B486" t="s">
        <v>20</v>
      </c>
      <c r="C486">
        <v>55</v>
      </c>
      <c r="D486">
        <v>79</v>
      </c>
      <c r="E486" s="1">
        <v>0.69993257613259996</v>
      </c>
      <c r="F486" s="1">
        <v>0.87908038364991103</v>
      </c>
      <c r="G486">
        <v>60</v>
      </c>
      <c r="H486">
        <v>61</v>
      </c>
      <c r="I486">
        <v>59</v>
      </c>
      <c r="J486">
        <v>64</v>
      </c>
      <c r="K486">
        <v>81</v>
      </c>
      <c r="L486">
        <v>78</v>
      </c>
      <c r="M486">
        <v>77</v>
      </c>
      <c r="N486">
        <v>77</v>
      </c>
      <c r="O486">
        <v>52</v>
      </c>
      <c r="P486">
        <v>77</v>
      </c>
      <c r="Q486">
        <v>62</v>
      </c>
      <c r="R486">
        <v>62</v>
      </c>
      <c r="S486">
        <v>66.849999999999994</v>
      </c>
      <c r="T486">
        <v>65</v>
      </c>
      <c r="U486" t="s">
        <v>23</v>
      </c>
      <c r="V486" s="3">
        <f t="shared" si="7"/>
        <v>145.85</v>
      </c>
    </row>
    <row r="487" spans="1:22" x14ac:dyDescent="0.3">
      <c r="A487">
        <v>3165127</v>
      </c>
      <c r="B487" t="s">
        <v>21</v>
      </c>
      <c r="C487">
        <v>55</v>
      </c>
      <c r="D487">
        <v>79</v>
      </c>
      <c r="E487" s="1">
        <v>0.60715473244766505</v>
      </c>
      <c r="F487" s="1">
        <v>0.95668368531312797</v>
      </c>
      <c r="G487">
        <v>80</v>
      </c>
      <c r="H487">
        <v>82</v>
      </c>
      <c r="I487">
        <v>75</v>
      </c>
      <c r="J487">
        <v>86</v>
      </c>
      <c r="K487">
        <v>61</v>
      </c>
      <c r="L487">
        <v>82</v>
      </c>
      <c r="M487">
        <v>67</v>
      </c>
      <c r="N487">
        <v>80</v>
      </c>
      <c r="O487">
        <v>93</v>
      </c>
      <c r="P487">
        <v>83</v>
      </c>
      <c r="Q487">
        <v>81</v>
      </c>
      <c r="R487">
        <v>73</v>
      </c>
      <c r="S487">
        <v>78.8</v>
      </c>
      <c r="T487">
        <v>77</v>
      </c>
      <c r="U487" t="s">
        <v>25</v>
      </c>
      <c r="V487" s="3">
        <f t="shared" si="7"/>
        <v>157.80000000000001</v>
      </c>
    </row>
    <row r="488" spans="1:22" x14ac:dyDescent="0.3">
      <c r="A488">
        <v>6616905</v>
      </c>
      <c r="B488" t="s">
        <v>21</v>
      </c>
      <c r="C488">
        <v>55</v>
      </c>
      <c r="D488">
        <v>72</v>
      </c>
      <c r="E488" s="1">
        <v>0.89608789343829098</v>
      </c>
      <c r="F488" s="1">
        <v>0.84747602109777598</v>
      </c>
      <c r="G488">
        <v>77</v>
      </c>
      <c r="H488">
        <v>70</v>
      </c>
      <c r="I488">
        <v>74</v>
      </c>
      <c r="J488">
        <v>84</v>
      </c>
      <c r="K488">
        <v>78</v>
      </c>
      <c r="L488">
        <v>66</v>
      </c>
      <c r="M488">
        <v>64</v>
      </c>
      <c r="N488">
        <v>82</v>
      </c>
      <c r="O488">
        <v>68</v>
      </c>
      <c r="P488">
        <v>61</v>
      </c>
      <c r="Q488">
        <v>82</v>
      </c>
      <c r="R488">
        <v>75</v>
      </c>
      <c r="S488">
        <v>73.7</v>
      </c>
      <c r="T488">
        <v>72</v>
      </c>
      <c r="U488" t="s">
        <v>25</v>
      </c>
      <c r="V488" s="3">
        <f t="shared" si="7"/>
        <v>145.69999999999999</v>
      </c>
    </row>
    <row r="489" spans="1:22" x14ac:dyDescent="0.3">
      <c r="A489">
        <v>2702803</v>
      </c>
      <c r="B489" t="s">
        <v>22</v>
      </c>
      <c r="C489">
        <v>55</v>
      </c>
      <c r="D489">
        <v>65</v>
      </c>
      <c r="E489" s="1">
        <v>0.64844387971034601</v>
      </c>
      <c r="F489" s="1">
        <v>0.87764928730083702</v>
      </c>
      <c r="G489">
        <v>56</v>
      </c>
      <c r="H489">
        <v>55</v>
      </c>
      <c r="I489">
        <v>43</v>
      </c>
      <c r="J489">
        <v>52</v>
      </c>
      <c r="K489">
        <v>62</v>
      </c>
      <c r="L489">
        <v>69</v>
      </c>
      <c r="M489">
        <v>65</v>
      </c>
      <c r="N489">
        <v>64</v>
      </c>
      <c r="O489">
        <v>62</v>
      </c>
      <c r="P489">
        <v>60</v>
      </c>
      <c r="Q489">
        <v>74</v>
      </c>
      <c r="R489">
        <v>73</v>
      </c>
      <c r="S489">
        <v>60.274999999999999</v>
      </c>
      <c r="T489">
        <v>60</v>
      </c>
      <c r="U489" t="s">
        <v>23</v>
      </c>
      <c r="V489" s="3">
        <f t="shared" si="7"/>
        <v>125.27500000000001</v>
      </c>
    </row>
    <row r="490" spans="1:22" x14ac:dyDescent="0.3">
      <c r="A490">
        <v>2105030</v>
      </c>
      <c r="B490" t="s">
        <v>21</v>
      </c>
      <c r="C490">
        <v>55</v>
      </c>
      <c r="D490">
        <v>98</v>
      </c>
      <c r="E490" s="1">
        <v>0.93752007948419003</v>
      </c>
      <c r="F490" s="1">
        <v>0.87621609551236901</v>
      </c>
      <c r="G490">
        <v>60</v>
      </c>
      <c r="H490">
        <v>74</v>
      </c>
      <c r="I490">
        <v>84</v>
      </c>
      <c r="J490">
        <v>78</v>
      </c>
      <c r="K490">
        <v>83</v>
      </c>
      <c r="L490">
        <v>81</v>
      </c>
      <c r="M490">
        <v>92</v>
      </c>
      <c r="N490">
        <v>90</v>
      </c>
      <c r="O490">
        <v>88</v>
      </c>
      <c r="P490">
        <v>83</v>
      </c>
      <c r="Q490">
        <v>89</v>
      </c>
      <c r="R490">
        <v>87</v>
      </c>
      <c r="S490">
        <v>81.575000000000003</v>
      </c>
      <c r="T490">
        <v>80</v>
      </c>
      <c r="U490" t="s">
        <v>25</v>
      </c>
      <c r="V490" s="3">
        <f t="shared" si="7"/>
        <v>179.57499999999999</v>
      </c>
    </row>
    <row r="491" spans="1:22" x14ac:dyDescent="0.3">
      <c r="A491">
        <v>4358182</v>
      </c>
      <c r="B491" t="s">
        <v>20</v>
      </c>
      <c r="C491">
        <v>56</v>
      </c>
      <c r="D491">
        <v>92</v>
      </c>
      <c r="E491" s="1">
        <v>0.64673625558382697</v>
      </c>
      <c r="F491" s="1">
        <v>0.98905974870866897</v>
      </c>
      <c r="G491">
        <v>73</v>
      </c>
      <c r="H491">
        <v>79</v>
      </c>
      <c r="I491">
        <v>74</v>
      </c>
      <c r="J491">
        <v>72</v>
      </c>
      <c r="K491">
        <v>69</v>
      </c>
      <c r="L491">
        <v>87</v>
      </c>
      <c r="M491">
        <v>69</v>
      </c>
      <c r="N491">
        <v>84</v>
      </c>
      <c r="O491">
        <v>53</v>
      </c>
      <c r="P491">
        <v>73</v>
      </c>
      <c r="Q491">
        <v>53</v>
      </c>
      <c r="R491">
        <v>45</v>
      </c>
      <c r="S491">
        <v>69.775000000000006</v>
      </c>
      <c r="T491">
        <v>68</v>
      </c>
      <c r="U491" t="s">
        <v>23</v>
      </c>
      <c r="V491" s="3">
        <f t="shared" si="7"/>
        <v>161.77500000000001</v>
      </c>
    </row>
    <row r="492" spans="1:22" x14ac:dyDescent="0.3">
      <c r="A492">
        <v>9201588</v>
      </c>
      <c r="B492" t="s">
        <v>21</v>
      </c>
      <c r="C492">
        <v>56</v>
      </c>
      <c r="D492">
        <v>99</v>
      </c>
      <c r="E492" s="1">
        <v>0.66011506353119598</v>
      </c>
      <c r="F492" s="1">
        <v>0.989849871299606</v>
      </c>
      <c r="G492">
        <v>66</v>
      </c>
      <c r="H492">
        <v>70</v>
      </c>
      <c r="I492">
        <v>61</v>
      </c>
      <c r="J492">
        <v>76</v>
      </c>
      <c r="K492">
        <v>69</v>
      </c>
      <c r="L492">
        <v>79</v>
      </c>
      <c r="M492">
        <v>68</v>
      </c>
      <c r="N492">
        <v>71</v>
      </c>
      <c r="O492">
        <v>67</v>
      </c>
      <c r="P492">
        <v>73</v>
      </c>
      <c r="Q492">
        <v>69</v>
      </c>
      <c r="R492">
        <v>72</v>
      </c>
      <c r="S492">
        <v>69.900000000000006</v>
      </c>
      <c r="T492">
        <v>68</v>
      </c>
      <c r="U492" t="s">
        <v>23</v>
      </c>
      <c r="V492" s="3">
        <f t="shared" si="7"/>
        <v>168.9</v>
      </c>
    </row>
    <row r="493" spans="1:22" x14ac:dyDescent="0.3">
      <c r="A493">
        <v>9787385</v>
      </c>
      <c r="B493" t="s">
        <v>21</v>
      </c>
      <c r="C493">
        <v>56</v>
      </c>
      <c r="D493">
        <v>98</v>
      </c>
      <c r="E493" s="1">
        <v>0.70471291071238695</v>
      </c>
      <c r="F493" s="1">
        <v>0.99067316624749402</v>
      </c>
      <c r="G493">
        <v>72</v>
      </c>
      <c r="H493">
        <v>64</v>
      </c>
      <c r="I493">
        <v>67</v>
      </c>
      <c r="J493">
        <v>58</v>
      </c>
      <c r="K493">
        <v>79</v>
      </c>
      <c r="L493">
        <v>59</v>
      </c>
      <c r="M493">
        <v>72</v>
      </c>
      <c r="N493">
        <v>94</v>
      </c>
      <c r="O493">
        <v>86</v>
      </c>
      <c r="P493">
        <v>70</v>
      </c>
      <c r="Q493">
        <v>94</v>
      </c>
      <c r="R493">
        <v>72</v>
      </c>
      <c r="S493">
        <v>73.05</v>
      </c>
      <c r="T493">
        <v>72</v>
      </c>
      <c r="U493" t="s">
        <v>25</v>
      </c>
      <c r="V493" s="3">
        <f t="shared" si="7"/>
        <v>171.05</v>
      </c>
    </row>
    <row r="494" spans="1:22" x14ac:dyDescent="0.3">
      <c r="A494">
        <v>6315620</v>
      </c>
      <c r="B494" t="s">
        <v>20</v>
      </c>
      <c r="C494">
        <v>56</v>
      </c>
      <c r="D494">
        <v>80</v>
      </c>
      <c r="E494" s="1">
        <v>0.84389826296923098</v>
      </c>
      <c r="F494" s="1">
        <v>0.95932204236454699</v>
      </c>
      <c r="G494">
        <v>54</v>
      </c>
      <c r="H494">
        <v>54</v>
      </c>
      <c r="I494">
        <v>45</v>
      </c>
      <c r="J494">
        <v>58</v>
      </c>
      <c r="K494">
        <v>49</v>
      </c>
      <c r="L494">
        <v>51</v>
      </c>
      <c r="M494">
        <v>72</v>
      </c>
      <c r="N494">
        <v>42</v>
      </c>
      <c r="O494">
        <v>67</v>
      </c>
      <c r="P494">
        <v>63</v>
      </c>
      <c r="Q494">
        <v>83</v>
      </c>
      <c r="R494">
        <v>63</v>
      </c>
      <c r="S494">
        <v>57.85</v>
      </c>
      <c r="T494">
        <v>56</v>
      </c>
      <c r="U494" t="s">
        <v>24</v>
      </c>
      <c r="V494" s="3">
        <f t="shared" si="7"/>
        <v>137.85</v>
      </c>
    </row>
    <row r="495" spans="1:22" x14ac:dyDescent="0.3">
      <c r="A495">
        <v>3391101</v>
      </c>
      <c r="B495" t="s">
        <v>20</v>
      </c>
      <c r="C495">
        <v>56</v>
      </c>
      <c r="D495">
        <v>76</v>
      </c>
      <c r="E495" s="1">
        <v>0.62374830120306501</v>
      </c>
      <c r="F495" s="1">
        <v>0.93683892660151002</v>
      </c>
      <c r="G495">
        <v>73</v>
      </c>
      <c r="H495">
        <v>53</v>
      </c>
      <c r="I495">
        <v>63</v>
      </c>
      <c r="J495">
        <v>68</v>
      </c>
      <c r="K495">
        <v>71</v>
      </c>
      <c r="L495">
        <v>59</v>
      </c>
      <c r="M495">
        <v>68</v>
      </c>
      <c r="N495">
        <v>92</v>
      </c>
      <c r="O495">
        <v>70</v>
      </c>
      <c r="P495">
        <v>74</v>
      </c>
      <c r="Q495">
        <v>68</v>
      </c>
      <c r="R495">
        <v>79</v>
      </c>
      <c r="S495">
        <v>69.275000000000006</v>
      </c>
      <c r="T495">
        <v>68</v>
      </c>
      <c r="U495" t="s">
        <v>23</v>
      </c>
      <c r="V495" s="3">
        <f t="shared" si="7"/>
        <v>145.27500000000001</v>
      </c>
    </row>
    <row r="496" spans="1:22" x14ac:dyDescent="0.3">
      <c r="A496">
        <v>8243921</v>
      </c>
      <c r="B496" t="s">
        <v>20</v>
      </c>
      <c r="C496">
        <v>56</v>
      </c>
      <c r="D496">
        <v>86</v>
      </c>
      <c r="E496" s="1">
        <v>0.66108765089070098</v>
      </c>
      <c r="F496" s="1">
        <v>0.95867798265131898</v>
      </c>
      <c r="G496">
        <v>89</v>
      </c>
      <c r="H496">
        <v>84</v>
      </c>
      <c r="I496">
        <v>89</v>
      </c>
      <c r="J496">
        <v>90</v>
      </c>
      <c r="K496">
        <v>79</v>
      </c>
      <c r="L496">
        <v>88</v>
      </c>
      <c r="M496">
        <v>86</v>
      </c>
      <c r="N496">
        <v>56</v>
      </c>
      <c r="O496">
        <v>76</v>
      </c>
      <c r="P496">
        <v>79</v>
      </c>
      <c r="Q496">
        <v>94</v>
      </c>
      <c r="R496">
        <v>89</v>
      </c>
      <c r="S496">
        <v>83.724999999999994</v>
      </c>
      <c r="T496">
        <v>82</v>
      </c>
      <c r="U496" t="s">
        <v>25</v>
      </c>
      <c r="V496" s="3">
        <f t="shared" si="7"/>
        <v>169.72499999999999</v>
      </c>
    </row>
    <row r="497" spans="1:22" x14ac:dyDescent="0.3">
      <c r="A497">
        <v>937045</v>
      </c>
      <c r="B497" t="s">
        <v>21</v>
      </c>
      <c r="C497">
        <v>56</v>
      </c>
      <c r="D497">
        <v>106</v>
      </c>
      <c r="E497" s="1">
        <v>0.71472945667193299</v>
      </c>
      <c r="F497" s="1">
        <v>0.98692511580977504</v>
      </c>
      <c r="G497">
        <v>76</v>
      </c>
      <c r="H497">
        <v>84</v>
      </c>
      <c r="I497">
        <v>76</v>
      </c>
      <c r="J497">
        <v>80</v>
      </c>
      <c r="K497">
        <v>79</v>
      </c>
      <c r="L497">
        <v>83</v>
      </c>
      <c r="M497">
        <v>69</v>
      </c>
      <c r="N497">
        <v>69</v>
      </c>
      <c r="O497">
        <v>77</v>
      </c>
      <c r="P497">
        <v>78</v>
      </c>
      <c r="Q497">
        <v>85</v>
      </c>
      <c r="R497">
        <v>74</v>
      </c>
      <c r="S497">
        <v>77.650000000000006</v>
      </c>
      <c r="T497">
        <v>76</v>
      </c>
      <c r="U497" t="s">
        <v>25</v>
      </c>
      <c r="V497" s="3">
        <f t="shared" si="7"/>
        <v>183.65</v>
      </c>
    </row>
    <row r="498" spans="1:22" x14ac:dyDescent="0.3">
      <c r="A498">
        <v>92750</v>
      </c>
      <c r="B498" t="s">
        <v>20</v>
      </c>
      <c r="C498">
        <v>56</v>
      </c>
      <c r="D498">
        <v>95</v>
      </c>
      <c r="E498" s="1">
        <v>0.74445210938974504</v>
      </c>
      <c r="F498" s="1">
        <v>0.99366427973711502</v>
      </c>
      <c r="G498">
        <v>77</v>
      </c>
      <c r="H498">
        <v>74</v>
      </c>
      <c r="I498">
        <v>73</v>
      </c>
      <c r="J498">
        <v>70</v>
      </c>
      <c r="K498">
        <v>71</v>
      </c>
      <c r="L498">
        <v>69</v>
      </c>
      <c r="M498">
        <v>75</v>
      </c>
      <c r="N498">
        <v>52</v>
      </c>
      <c r="O498">
        <v>65</v>
      </c>
      <c r="P498">
        <v>69</v>
      </c>
      <c r="Q498">
        <v>56</v>
      </c>
      <c r="R498">
        <v>76</v>
      </c>
      <c r="S498">
        <v>69.375</v>
      </c>
      <c r="T498">
        <v>68</v>
      </c>
      <c r="U498" t="s">
        <v>23</v>
      </c>
      <c r="V498" s="3">
        <f t="shared" si="7"/>
        <v>164.375</v>
      </c>
    </row>
    <row r="499" spans="1:22" x14ac:dyDescent="0.3">
      <c r="A499">
        <v>1250264</v>
      </c>
      <c r="B499" t="s">
        <v>21</v>
      </c>
      <c r="C499">
        <v>56</v>
      </c>
      <c r="D499">
        <v>79</v>
      </c>
      <c r="E499" s="1">
        <v>0.695814802323103</v>
      </c>
      <c r="F499" s="1">
        <v>0.93438776837955195</v>
      </c>
      <c r="G499">
        <v>58</v>
      </c>
      <c r="H499">
        <v>72</v>
      </c>
      <c r="I499">
        <v>62</v>
      </c>
      <c r="J499">
        <v>68</v>
      </c>
      <c r="K499">
        <v>82</v>
      </c>
      <c r="L499">
        <v>76</v>
      </c>
      <c r="M499">
        <v>72</v>
      </c>
      <c r="N499">
        <v>79</v>
      </c>
      <c r="O499">
        <v>69</v>
      </c>
      <c r="P499">
        <v>81</v>
      </c>
      <c r="Q499">
        <v>58</v>
      </c>
      <c r="R499">
        <v>62</v>
      </c>
      <c r="S499">
        <v>69.424999999999997</v>
      </c>
      <c r="T499">
        <v>68</v>
      </c>
      <c r="U499" t="s">
        <v>23</v>
      </c>
      <c r="V499" s="3">
        <f t="shared" si="7"/>
        <v>148.42500000000001</v>
      </c>
    </row>
    <row r="500" spans="1:22" x14ac:dyDescent="0.3">
      <c r="A500">
        <v>621644</v>
      </c>
      <c r="B500" t="s">
        <v>20</v>
      </c>
      <c r="C500">
        <v>56</v>
      </c>
      <c r="D500">
        <v>88</v>
      </c>
      <c r="E500" s="1">
        <v>0.84487764364446205</v>
      </c>
      <c r="F500" s="1">
        <v>0.99263164523803205</v>
      </c>
      <c r="G500">
        <v>82</v>
      </c>
      <c r="H500">
        <v>80</v>
      </c>
      <c r="I500">
        <v>84</v>
      </c>
      <c r="J500">
        <v>80</v>
      </c>
      <c r="K500">
        <v>89</v>
      </c>
      <c r="L500">
        <v>77</v>
      </c>
      <c r="M500">
        <v>82</v>
      </c>
      <c r="N500">
        <v>86</v>
      </c>
      <c r="O500">
        <v>68</v>
      </c>
      <c r="P500">
        <v>65</v>
      </c>
      <c r="Q500">
        <v>69</v>
      </c>
      <c r="R500">
        <v>77</v>
      </c>
      <c r="S500">
        <v>78.575000000000003</v>
      </c>
      <c r="T500">
        <v>77</v>
      </c>
      <c r="U500" t="s">
        <v>25</v>
      </c>
      <c r="V500" s="3">
        <f t="shared" si="7"/>
        <v>166.57499999999999</v>
      </c>
    </row>
    <row r="501" spans="1:22" x14ac:dyDescent="0.3">
      <c r="A501">
        <v>2545227</v>
      </c>
      <c r="B501" t="s">
        <v>20</v>
      </c>
      <c r="C501">
        <v>56</v>
      </c>
      <c r="D501">
        <v>84</v>
      </c>
      <c r="E501" s="1">
        <v>0.84535002647142798</v>
      </c>
      <c r="F501" s="1">
        <v>0.91299111265275701</v>
      </c>
      <c r="G501">
        <v>77</v>
      </c>
      <c r="H501">
        <v>50</v>
      </c>
      <c r="I501">
        <v>66</v>
      </c>
      <c r="J501">
        <v>67</v>
      </c>
      <c r="K501">
        <v>68</v>
      </c>
      <c r="L501">
        <v>64</v>
      </c>
      <c r="M501">
        <v>61</v>
      </c>
      <c r="N501">
        <v>65</v>
      </c>
      <c r="O501">
        <v>69</v>
      </c>
      <c r="P501">
        <v>70</v>
      </c>
      <c r="Q501">
        <v>68</v>
      </c>
      <c r="R501">
        <v>89</v>
      </c>
      <c r="S501">
        <v>67.55</v>
      </c>
      <c r="T501">
        <v>66</v>
      </c>
      <c r="U501" t="s">
        <v>23</v>
      </c>
      <c r="V501" s="3">
        <f t="shared" si="7"/>
        <v>151.55000000000001</v>
      </c>
    </row>
    <row r="502" spans="1:22" x14ac:dyDescent="0.3">
      <c r="A502">
        <v>5582559</v>
      </c>
      <c r="B502" t="s">
        <v>20</v>
      </c>
      <c r="C502">
        <v>56</v>
      </c>
      <c r="D502">
        <v>110</v>
      </c>
      <c r="E502" s="1">
        <v>0.39419043960572497</v>
      </c>
      <c r="F502" s="1">
        <v>0.97572638440849602</v>
      </c>
      <c r="G502">
        <v>51</v>
      </c>
      <c r="H502">
        <v>61</v>
      </c>
      <c r="I502">
        <v>56</v>
      </c>
      <c r="J502">
        <v>50</v>
      </c>
      <c r="K502">
        <v>81</v>
      </c>
      <c r="L502">
        <v>58</v>
      </c>
      <c r="M502">
        <v>89</v>
      </c>
      <c r="N502">
        <v>78</v>
      </c>
      <c r="O502">
        <v>59</v>
      </c>
      <c r="P502">
        <v>63</v>
      </c>
      <c r="Q502">
        <v>77</v>
      </c>
      <c r="R502">
        <v>73</v>
      </c>
      <c r="S502">
        <v>65.150000000000006</v>
      </c>
      <c r="T502">
        <v>64</v>
      </c>
      <c r="U502" t="s">
        <v>23</v>
      </c>
      <c r="V502" s="3">
        <f t="shared" si="7"/>
        <v>175.15</v>
      </c>
    </row>
    <row r="503" spans="1:22" x14ac:dyDescent="0.3">
      <c r="A503">
        <v>2811075</v>
      </c>
      <c r="B503" t="s">
        <v>20</v>
      </c>
      <c r="C503">
        <v>56</v>
      </c>
      <c r="D503">
        <v>94</v>
      </c>
      <c r="E503" s="1">
        <v>0.55607394525132503</v>
      </c>
      <c r="F503" s="1">
        <v>0.99062409795433104</v>
      </c>
      <c r="G503">
        <v>64</v>
      </c>
      <c r="H503">
        <v>48</v>
      </c>
      <c r="I503">
        <v>60</v>
      </c>
      <c r="J503">
        <v>49</v>
      </c>
      <c r="K503">
        <v>73</v>
      </c>
      <c r="L503">
        <v>68</v>
      </c>
      <c r="M503">
        <v>73</v>
      </c>
      <c r="N503">
        <v>64</v>
      </c>
      <c r="O503">
        <v>82</v>
      </c>
      <c r="P503">
        <v>67</v>
      </c>
      <c r="Q503">
        <v>54</v>
      </c>
      <c r="R503">
        <v>79</v>
      </c>
      <c r="S503">
        <v>64.099999999999994</v>
      </c>
      <c r="T503">
        <v>63</v>
      </c>
      <c r="U503" t="s">
        <v>23</v>
      </c>
      <c r="V503" s="3">
        <f t="shared" si="7"/>
        <v>158.1</v>
      </c>
    </row>
    <row r="504" spans="1:22" x14ac:dyDescent="0.3">
      <c r="A504">
        <v>1375743</v>
      </c>
      <c r="B504" t="s">
        <v>21</v>
      </c>
      <c r="C504">
        <v>56</v>
      </c>
      <c r="D504">
        <v>100</v>
      </c>
      <c r="E504" s="1">
        <v>0.59070696786837296</v>
      </c>
      <c r="F504" s="1">
        <v>0.96806409507102698</v>
      </c>
      <c r="G504">
        <v>60</v>
      </c>
      <c r="H504">
        <v>54</v>
      </c>
      <c r="I504">
        <v>58</v>
      </c>
      <c r="J504">
        <v>55</v>
      </c>
      <c r="K504">
        <v>60</v>
      </c>
      <c r="L504">
        <v>59</v>
      </c>
      <c r="M504">
        <v>75</v>
      </c>
      <c r="N504">
        <v>83</v>
      </c>
      <c r="O504">
        <v>82</v>
      </c>
      <c r="P504">
        <v>39</v>
      </c>
      <c r="Q504">
        <v>47</v>
      </c>
      <c r="R504">
        <v>76</v>
      </c>
      <c r="S504">
        <v>61.774999999999999</v>
      </c>
      <c r="T504">
        <v>62</v>
      </c>
      <c r="U504" t="s">
        <v>23</v>
      </c>
      <c r="V504" s="3">
        <f t="shared" si="7"/>
        <v>161.77500000000001</v>
      </c>
    </row>
    <row r="505" spans="1:22" x14ac:dyDescent="0.3">
      <c r="A505">
        <v>2221491</v>
      </c>
      <c r="B505" t="s">
        <v>20</v>
      </c>
      <c r="C505">
        <v>56</v>
      </c>
      <c r="D505">
        <v>73</v>
      </c>
      <c r="E505" s="1">
        <v>0.56377651737938295</v>
      </c>
      <c r="F505" s="1">
        <v>0.89623694634518003</v>
      </c>
      <c r="G505">
        <v>69</v>
      </c>
      <c r="H505">
        <v>56</v>
      </c>
      <c r="I505">
        <v>49</v>
      </c>
      <c r="J505">
        <v>52</v>
      </c>
      <c r="K505">
        <v>77</v>
      </c>
      <c r="L505">
        <v>58</v>
      </c>
      <c r="M505">
        <v>66</v>
      </c>
      <c r="N505">
        <v>85</v>
      </c>
      <c r="O505">
        <v>74</v>
      </c>
      <c r="P505">
        <v>52</v>
      </c>
      <c r="Q505">
        <v>72</v>
      </c>
      <c r="R505">
        <v>70</v>
      </c>
      <c r="S505">
        <v>64.150000000000006</v>
      </c>
      <c r="T505">
        <v>63</v>
      </c>
      <c r="U505" t="s">
        <v>23</v>
      </c>
      <c r="V505" s="3">
        <f t="shared" si="7"/>
        <v>137.15</v>
      </c>
    </row>
    <row r="506" spans="1:22" x14ac:dyDescent="0.3">
      <c r="A506">
        <v>7433498</v>
      </c>
      <c r="B506" t="s">
        <v>20</v>
      </c>
      <c r="C506">
        <v>56</v>
      </c>
      <c r="D506">
        <v>66</v>
      </c>
      <c r="E506" s="1">
        <v>0.898214771596341</v>
      </c>
      <c r="F506" s="1">
        <v>0.88628123560486805</v>
      </c>
      <c r="G506">
        <v>39</v>
      </c>
      <c r="H506">
        <v>38</v>
      </c>
      <c r="I506">
        <v>52</v>
      </c>
      <c r="J506">
        <v>46</v>
      </c>
      <c r="K506">
        <v>62</v>
      </c>
      <c r="L506">
        <v>73</v>
      </c>
      <c r="M506">
        <v>47</v>
      </c>
      <c r="N506">
        <v>57</v>
      </c>
      <c r="O506">
        <v>67</v>
      </c>
      <c r="P506">
        <v>62</v>
      </c>
      <c r="Q506">
        <v>68</v>
      </c>
      <c r="R506">
        <v>39</v>
      </c>
      <c r="S506">
        <v>53.125</v>
      </c>
      <c r="T506">
        <v>52</v>
      </c>
      <c r="U506" t="s">
        <v>24</v>
      </c>
      <c r="V506" s="3">
        <f t="shared" si="7"/>
        <v>119.125</v>
      </c>
    </row>
    <row r="507" spans="1:22" x14ac:dyDescent="0.3">
      <c r="A507">
        <v>5081130</v>
      </c>
      <c r="B507" t="s">
        <v>22</v>
      </c>
      <c r="C507">
        <v>56</v>
      </c>
      <c r="D507">
        <v>109</v>
      </c>
      <c r="E507" s="1">
        <v>0.95678950514079397</v>
      </c>
      <c r="F507" s="1">
        <v>0.99587138758308502</v>
      </c>
      <c r="G507">
        <v>68</v>
      </c>
      <c r="H507">
        <v>71</v>
      </c>
      <c r="I507">
        <v>69</v>
      </c>
      <c r="J507">
        <v>75</v>
      </c>
      <c r="K507">
        <v>80</v>
      </c>
      <c r="L507">
        <v>63</v>
      </c>
      <c r="M507">
        <v>81</v>
      </c>
      <c r="N507">
        <v>76</v>
      </c>
      <c r="O507">
        <v>75</v>
      </c>
      <c r="P507">
        <v>72</v>
      </c>
      <c r="Q507">
        <v>83</v>
      </c>
      <c r="R507">
        <v>80</v>
      </c>
      <c r="S507">
        <v>74.05</v>
      </c>
      <c r="T507">
        <v>73</v>
      </c>
      <c r="U507" t="s">
        <v>25</v>
      </c>
      <c r="V507" s="3">
        <f t="shared" si="7"/>
        <v>183.05</v>
      </c>
    </row>
    <row r="508" spans="1:22" x14ac:dyDescent="0.3">
      <c r="A508">
        <v>2541443</v>
      </c>
      <c r="B508" t="s">
        <v>20</v>
      </c>
      <c r="C508">
        <v>56</v>
      </c>
      <c r="D508">
        <v>76</v>
      </c>
      <c r="E508" s="1">
        <v>0.95938452272664798</v>
      </c>
      <c r="F508" s="1">
        <v>0.972151849974773</v>
      </c>
      <c r="G508">
        <v>54</v>
      </c>
      <c r="H508">
        <v>61</v>
      </c>
      <c r="I508">
        <v>56</v>
      </c>
      <c r="J508">
        <v>54</v>
      </c>
      <c r="K508">
        <v>79</v>
      </c>
      <c r="L508">
        <v>67</v>
      </c>
      <c r="M508">
        <v>75</v>
      </c>
      <c r="N508">
        <v>75</v>
      </c>
      <c r="O508">
        <v>84</v>
      </c>
      <c r="P508">
        <v>69</v>
      </c>
      <c r="Q508">
        <v>73</v>
      </c>
      <c r="R508">
        <v>64</v>
      </c>
      <c r="S508">
        <v>66.45</v>
      </c>
      <c r="T508">
        <v>65</v>
      </c>
      <c r="U508" t="s">
        <v>23</v>
      </c>
      <c r="V508" s="3">
        <f t="shared" si="7"/>
        <v>142.44999999999999</v>
      </c>
    </row>
    <row r="509" spans="1:22" x14ac:dyDescent="0.3">
      <c r="A509">
        <v>2204678</v>
      </c>
      <c r="B509" t="s">
        <v>20</v>
      </c>
      <c r="C509">
        <v>56</v>
      </c>
      <c r="D509">
        <v>76</v>
      </c>
      <c r="E509" s="1">
        <v>0.365324884486455</v>
      </c>
      <c r="F509" s="1">
        <v>0.98718854728874506</v>
      </c>
      <c r="G509">
        <v>63</v>
      </c>
      <c r="H509">
        <v>56</v>
      </c>
      <c r="I509">
        <v>48</v>
      </c>
      <c r="J509">
        <v>49</v>
      </c>
      <c r="K509">
        <v>69</v>
      </c>
      <c r="L509">
        <v>56</v>
      </c>
      <c r="M509">
        <v>61</v>
      </c>
      <c r="N509">
        <v>69</v>
      </c>
      <c r="O509">
        <v>59</v>
      </c>
      <c r="P509">
        <v>46</v>
      </c>
      <c r="Q509">
        <v>73</v>
      </c>
      <c r="R509">
        <v>75</v>
      </c>
      <c r="S509">
        <v>59.7</v>
      </c>
      <c r="T509">
        <v>58</v>
      </c>
      <c r="U509" t="s">
        <v>24</v>
      </c>
      <c r="V509" s="3">
        <f t="shared" si="7"/>
        <v>135.69999999999999</v>
      </c>
    </row>
    <row r="510" spans="1:22" x14ac:dyDescent="0.3">
      <c r="A510">
        <v>4171201</v>
      </c>
      <c r="B510" t="s">
        <v>22</v>
      </c>
      <c r="C510">
        <v>56</v>
      </c>
      <c r="D510">
        <v>98</v>
      </c>
      <c r="E510" s="1">
        <v>0.97314973745796496</v>
      </c>
      <c r="F510" s="1">
        <v>0.99155301211716995</v>
      </c>
      <c r="G510">
        <v>47</v>
      </c>
      <c r="H510">
        <v>65</v>
      </c>
      <c r="I510">
        <v>54</v>
      </c>
      <c r="J510">
        <v>63</v>
      </c>
      <c r="K510">
        <v>59</v>
      </c>
      <c r="L510">
        <v>64</v>
      </c>
      <c r="M510">
        <v>84</v>
      </c>
      <c r="N510">
        <v>73</v>
      </c>
      <c r="O510">
        <v>83</v>
      </c>
      <c r="P510">
        <v>62</v>
      </c>
      <c r="Q510">
        <v>65</v>
      </c>
      <c r="R510">
        <v>74</v>
      </c>
      <c r="S510">
        <v>65.2</v>
      </c>
      <c r="T510">
        <v>64</v>
      </c>
      <c r="U510" t="s">
        <v>23</v>
      </c>
      <c r="V510" s="3">
        <f t="shared" si="7"/>
        <v>163.19999999999999</v>
      </c>
    </row>
    <row r="511" spans="1:22" x14ac:dyDescent="0.3">
      <c r="A511">
        <v>163490</v>
      </c>
      <c r="B511" t="s">
        <v>20</v>
      </c>
      <c r="C511">
        <v>56</v>
      </c>
      <c r="D511">
        <v>107</v>
      </c>
      <c r="E511" s="1">
        <v>0.122078909561858</v>
      </c>
      <c r="F511" s="1">
        <v>0.94459832524577203</v>
      </c>
      <c r="G511">
        <v>82</v>
      </c>
      <c r="H511">
        <v>84</v>
      </c>
      <c r="I511">
        <v>77</v>
      </c>
      <c r="J511">
        <v>85</v>
      </c>
      <c r="K511">
        <v>74</v>
      </c>
      <c r="L511">
        <v>72</v>
      </c>
      <c r="M511">
        <v>63</v>
      </c>
      <c r="N511">
        <v>83</v>
      </c>
      <c r="O511">
        <v>44</v>
      </c>
      <c r="P511">
        <v>59</v>
      </c>
      <c r="Q511">
        <v>65</v>
      </c>
      <c r="R511">
        <v>73</v>
      </c>
      <c r="S511">
        <v>72.775000000000006</v>
      </c>
      <c r="T511">
        <v>72</v>
      </c>
      <c r="U511" t="s">
        <v>25</v>
      </c>
      <c r="V511" s="3">
        <f t="shared" si="7"/>
        <v>179.77500000000001</v>
      </c>
    </row>
    <row r="512" spans="1:22" x14ac:dyDescent="0.3">
      <c r="A512">
        <v>9694036</v>
      </c>
      <c r="B512" t="s">
        <v>21</v>
      </c>
      <c r="C512">
        <v>56</v>
      </c>
      <c r="D512">
        <v>83</v>
      </c>
      <c r="E512" s="1">
        <v>0.42872938323219401</v>
      </c>
      <c r="F512" s="1">
        <v>0.97717717236264601</v>
      </c>
      <c r="G512">
        <v>80</v>
      </c>
      <c r="H512">
        <v>81</v>
      </c>
      <c r="I512">
        <v>77</v>
      </c>
      <c r="J512">
        <v>68</v>
      </c>
      <c r="K512">
        <v>86</v>
      </c>
      <c r="L512">
        <v>88</v>
      </c>
      <c r="M512">
        <v>83</v>
      </c>
      <c r="N512">
        <v>68</v>
      </c>
      <c r="O512">
        <v>75</v>
      </c>
      <c r="P512">
        <v>74</v>
      </c>
      <c r="Q512">
        <v>70</v>
      </c>
      <c r="R512">
        <v>69</v>
      </c>
      <c r="S512">
        <v>76.575000000000003</v>
      </c>
      <c r="T512">
        <v>75</v>
      </c>
      <c r="U512" t="s">
        <v>25</v>
      </c>
      <c r="V512" s="3">
        <f t="shared" si="7"/>
        <v>159.57499999999999</v>
      </c>
    </row>
    <row r="513" spans="1:22" x14ac:dyDescent="0.3">
      <c r="A513">
        <v>6249863</v>
      </c>
      <c r="B513" t="s">
        <v>20</v>
      </c>
      <c r="C513">
        <v>56</v>
      </c>
      <c r="D513">
        <v>94</v>
      </c>
      <c r="E513" s="1">
        <v>0.84921023732426404</v>
      </c>
      <c r="F513" s="1">
        <v>0.98671598047741305</v>
      </c>
      <c r="G513">
        <v>57</v>
      </c>
      <c r="H513">
        <v>57</v>
      </c>
      <c r="I513">
        <v>56</v>
      </c>
      <c r="J513">
        <v>64</v>
      </c>
      <c r="K513">
        <v>82</v>
      </c>
      <c r="L513">
        <v>87</v>
      </c>
      <c r="M513">
        <v>73</v>
      </c>
      <c r="N513">
        <v>71</v>
      </c>
      <c r="O513">
        <v>69</v>
      </c>
      <c r="P513">
        <v>89</v>
      </c>
      <c r="Q513">
        <v>69</v>
      </c>
      <c r="R513">
        <v>74</v>
      </c>
      <c r="S513">
        <v>69.45</v>
      </c>
      <c r="T513">
        <v>68</v>
      </c>
      <c r="U513" t="s">
        <v>23</v>
      </c>
      <c r="V513" s="3">
        <f t="shared" si="7"/>
        <v>163.44999999999999</v>
      </c>
    </row>
    <row r="514" spans="1:22" x14ac:dyDescent="0.3">
      <c r="A514">
        <v>9200854</v>
      </c>
      <c r="B514" t="s">
        <v>20</v>
      </c>
      <c r="C514">
        <v>56</v>
      </c>
      <c r="D514">
        <v>98</v>
      </c>
      <c r="E514" s="1">
        <v>0.67543225951786301</v>
      </c>
      <c r="F514" s="1">
        <v>0.98675804894919195</v>
      </c>
      <c r="G514">
        <v>88</v>
      </c>
      <c r="H514">
        <v>82</v>
      </c>
      <c r="I514">
        <v>80</v>
      </c>
      <c r="J514">
        <v>73</v>
      </c>
      <c r="K514">
        <v>80</v>
      </c>
      <c r="L514">
        <v>67</v>
      </c>
      <c r="M514">
        <v>93</v>
      </c>
      <c r="N514">
        <v>81</v>
      </c>
      <c r="O514">
        <v>79</v>
      </c>
      <c r="P514">
        <v>88</v>
      </c>
      <c r="Q514">
        <v>82</v>
      </c>
      <c r="R514">
        <v>92</v>
      </c>
      <c r="S514">
        <v>81.95</v>
      </c>
      <c r="T514">
        <v>80</v>
      </c>
      <c r="U514" t="s">
        <v>25</v>
      </c>
      <c r="V514" s="3">
        <f t="shared" ref="V514:V577" si="8">D514+S514</f>
        <v>179.95</v>
      </c>
    </row>
    <row r="515" spans="1:22" x14ac:dyDescent="0.3">
      <c r="A515">
        <v>9687329</v>
      </c>
      <c r="B515" t="s">
        <v>20</v>
      </c>
      <c r="C515">
        <v>56</v>
      </c>
      <c r="D515">
        <v>78</v>
      </c>
      <c r="E515" s="1">
        <v>0.74718452786214695</v>
      </c>
      <c r="F515" s="1">
        <v>0.98871092604028299</v>
      </c>
      <c r="G515">
        <v>72</v>
      </c>
      <c r="H515">
        <v>74</v>
      </c>
      <c r="I515">
        <v>73</v>
      </c>
      <c r="J515">
        <v>77</v>
      </c>
      <c r="K515">
        <v>60</v>
      </c>
      <c r="L515">
        <v>59</v>
      </c>
      <c r="M515">
        <v>65</v>
      </c>
      <c r="N515">
        <v>63</v>
      </c>
      <c r="O515">
        <v>80</v>
      </c>
      <c r="P515">
        <v>62</v>
      </c>
      <c r="Q515">
        <v>69</v>
      </c>
      <c r="R515">
        <v>80</v>
      </c>
      <c r="S515">
        <v>69.95</v>
      </c>
      <c r="T515">
        <v>68</v>
      </c>
      <c r="U515" t="s">
        <v>23</v>
      </c>
      <c r="V515" s="3">
        <f t="shared" si="8"/>
        <v>147.94999999999999</v>
      </c>
    </row>
    <row r="516" spans="1:22" x14ac:dyDescent="0.3">
      <c r="A516">
        <v>7798812</v>
      </c>
      <c r="B516" t="s">
        <v>20</v>
      </c>
      <c r="C516">
        <v>56</v>
      </c>
      <c r="D516">
        <v>98</v>
      </c>
      <c r="E516" s="1">
        <v>0.83140513997750498</v>
      </c>
      <c r="F516" s="1">
        <v>0.98594122985421095</v>
      </c>
      <c r="G516">
        <v>48</v>
      </c>
      <c r="H516">
        <v>60</v>
      </c>
      <c r="I516">
        <v>38</v>
      </c>
      <c r="J516">
        <v>57</v>
      </c>
      <c r="K516">
        <v>58</v>
      </c>
      <c r="L516">
        <v>71</v>
      </c>
      <c r="M516">
        <v>83</v>
      </c>
      <c r="N516">
        <v>87</v>
      </c>
      <c r="O516">
        <v>72</v>
      </c>
      <c r="P516">
        <v>80</v>
      </c>
      <c r="Q516">
        <v>49</v>
      </c>
      <c r="R516">
        <v>71</v>
      </c>
      <c r="S516">
        <v>63.125</v>
      </c>
      <c r="T516">
        <v>62</v>
      </c>
      <c r="U516" t="s">
        <v>23</v>
      </c>
      <c r="V516" s="3">
        <f t="shared" si="8"/>
        <v>161.125</v>
      </c>
    </row>
    <row r="517" spans="1:22" x14ac:dyDescent="0.3">
      <c r="A517">
        <v>5562294</v>
      </c>
      <c r="B517" t="s">
        <v>20</v>
      </c>
      <c r="C517">
        <v>56</v>
      </c>
      <c r="D517">
        <v>101</v>
      </c>
      <c r="E517" s="1">
        <v>0.53079044232456596</v>
      </c>
      <c r="F517" s="1">
        <v>0.99751195508960999</v>
      </c>
      <c r="G517">
        <v>43</v>
      </c>
      <c r="H517">
        <v>48</v>
      </c>
      <c r="I517">
        <v>58</v>
      </c>
      <c r="J517">
        <v>42</v>
      </c>
      <c r="K517">
        <v>61</v>
      </c>
      <c r="L517">
        <v>59</v>
      </c>
      <c r="M517">
        <v>75</v>
      </c>
      <c r="N517">
        <v>82</v>
      </c>
      <c r="O517">
        <v>52</v>
      </c>
      <c r="P517">
        <v>83</v>
      </c>
      <c r="Q517">
        <v>71</v>
      </c>
      <c r="R517">
        <v>77</v>
      </c>
      <c r="S517">
        <v>61.1</v>
      </c>
      <c r="T517">
        <v>61</v>
      </c>
      <c r="U517" t="s">
        <v>23</v>
      </c>
      <c r="V517" s="3">
        <f t="shared" si="8"/>
        <v>162.1</v>
      </c>
    </row>
    <row r="518" spans="1:22" x14ac:dyDescent="0.3">
      <c r="A518">
        <v>7030656</v>
      </c>
      <c r="B518" t="s">
        <v>20</v>
      </c>
      <c r="C518">
        <v>56</v>
      </c>
      <c r="D518">
        <v>95</v>
      </c>
      <c r="E518" s="1">
        <v>0.553885387394916</v>
      </c>
      <c r="F518" s="1">
        <v>0.90516782268868101</v>
      </c>
      <c r="G518">
        <v>63</v>
      </c>
      <c r="H518">
        <v>68</v>
      </c>
      <c r="I518">
        <v>65</v>
      </c>
      <c r="J518">
        <v>79</v>
      </c>
      <c r="K518">
        <v>67</v>
      </c>
      <c r="L518">
        <v>64</v>
      </c>
      <c r="M518">
        <v>68</v>
      </c>
      <c r="N518">
        <v>67</v>
      </c>
      <c r="O518">
        <v>67</v>
      </c>
      <c r="P518">
        <v>62</v>
      </c>
      <c r="Q518">
        <v>59</v>
      </c>
      <c r="R518">
        <v>72</v>
      </c>
      <c r="S518">
        <v>66.95</v>
      </c>
      <c r="T518">
        <v>65</v>
      </c>
      <c r="U518" t="s">
        <v>23</v>
      </c>
      <c r="V518" s="3">
        <f t="shared" si="8"/>
        <v>161.94999999999999</v>
      </c>
    </row>
    <row r="519" spans="1:22" x14ac:dyDescent="0.3">
      <c r="A519">
        <v>6304305</v>
      </c>
      <c r="B519" t="s">
        <v>20</v>
      </c>
      <c r="C519">
        <v>56</v>
      </c>
      <c r="D519">
        <v>97</v>
      </c>
      <c r="E519" s="1">
        <v>0.62136389572389505</v>
      </c>
      <c r="F519" s="1">
        <v>0.98962484078303103</v>
      </c>
      <c r="G519">
        <v>56</v>
      </c>
      <c r="H519">
        <v>52</v>
      </c>
      <c r="I519">
        <v>64</v>
      </c>
      <c r="J519">
        <v>49</v>
      </c>
      <c r="K519">
        <v>48</v>
      </c>
      <c r="L519">
        <v>72</v>
      </c>
      <c r="M519">
        <v>73</v>
      </c>
      <c r="N519">
        <v>75</v>
      </c>
      <c r="O519">
        <v>81</v>
      </c>
      <c r="P519">
        <v>57</v>
      </c>
      <c r="Q519">
        <v>58</v>
      </c>
      <c r="R519">
        <v>55</v>
      </c>
      <c r="S519">
        <v>61.024999999999999</v>
      </c>
      <c r="T519">
        <v>61</v>
      </c>
      <c r="U519" t="s">
        <v>23</v>
      </c>
      <c r="V519" s="3">
        <f t="shared" si="8"/>
        <v>158.02500000000001</v>
      </c>
    </row>
    <row r="520" spans="1:22" x14ac:dyDescent="0.3">
      <c r="A520">
        <v>9010208</v>
      </c>
      <c r="B520" t="s">
        <v>21</v>
      </c>
      <c r="C520">
        <v>56</v>
      </c>
      <c r="D520">
        <v>70</v>
      </c>
      <c r="E520" s="1">
        <v>0.55640934858901303</v>
      </c>
      <c r="F520" s="1">
        <v>0.75133751585554698</v>
      </c>
      <c r="G520">
        <v>65</v>
      </c>
      <c r="H520">
        <v>65</v>
      </c>
      <c r="I520">
        <v>56</v>
      </c>
      <c r="J520">
        <v>54</v>
      </c>
      <c r="K520">
        <v>53</v>
      </c>
      <c r="L520">
        <v>68</v>
      </c>
      <c r="M520">
        <v>67</v>
      </c>
      <c r="N520">
        <v>67</v>
      </c>
      <c r="O520">
        <v>83</v>
      </c>
      <c r="P520">
        <v>66</v>
      </c>
      <c r="Q520">
        <v>61</v>
      </c>
      <c r="R520">
        <v>49</v>
      </c>
      <c r="S520">
        <v>62.55</v>
      </c>
      <c r="T520">
        <v>62</v>
      </c>
      <c r="U520" t="s">
        <v>23</v>
      </c>
      <c r="V520" s="3">
        <f t="shared" si="8"/>
        <v>132.55000000000001</v>
      </c>
    </row>
    <row r="521" spans="1:22" x14ac:dyDescent="0.3">
      <c r="A521">
        <v>9676924</v>
      </c>
      <c r="B521" t="s">
        <v>20</v>
      </c>
      <c r="C521">
        <v>56</v>
      </c>
      <c r="D521">
        <v>83</v>
      </c>
      <c r="E521" s="1">
        <v>0.95724599560086299</v>
      </c>
      <c r="F521" s="1">
        <v>0.95839026435755204</v>
      </c>
      <c r="G521">
        <v>62</v>
      </c>
      <c r="H521">
        <v>64</v>
      </c>
      <c r="I521">
        <v>70</v>
      </c>
      <c r="J521">
        <v>65</v>
      </c>
      <c r="K521">
        <v>84</v>
      </c>
      <c r="L521">
        <v>83</v>
      </c>
      <c r="M521">
        <v>82</v>
      </c>
      <c r="N521">
        <v>51</v>
      </c>
      <c r="O521">
        <v>63</v>
      </c>
      <c r="P521">
        <v>72</v>
      </c>
      <c r="Q521">
        <v>87</v>
      </c>
      <c r="R521">
        <v>67</v>
      </c>
      <c r="S521">
        <v>70.275000000000006</v>
      </c>
      <c r="T521">
        <v>70</v>
      </c>
      <c r="U521" t="s">
        <v>25</v>
      </c>
      <c r="V521" s="3">
        <f t="shared" si="8"/>
        <v>153.27500000000001</v>
      </c>
    </row>
    <row r="522" spans="1:22" x14ac:dyDescent="0.3">
      <c r="A522">
        <v>9097909</v>
      </c>
      <c r="B522" t="s">
        <v>22</v>
      </c>
      <c r="C522">
        <v>56</v>
      </c>
      <c r="D522">
        <v>72</v>
      </c>
      <c r="E522" s="1">
        <v>0.57727010714422899</v>
      </c>
      <c r="F522" s="1">
        <v>0.99683187871118994</v>
      </c>
      <c r="G522">
        <v>81</v>
      </c>
      <c r="H522">
        <v>67</v>
      </c>
      <c r="I522">
        <v>71</v>
      </c>
      <c r="J522">
        <v>67</v>
      </c>
      <c r="K522">
        <v>87</v>
      </c>
      <c r="L522">
        <v>79</v>
      </c>
      <c r="M522">
        <v>78</v>
      </c>
      <c r="N522">
        <v>82</v>
      </c>
      <c r="O522">
        <v>75</v>
      </c>
      <c r="P522">
        <v>72</v>
      </c>
      <c r="Q522">
        <v>69</v>
      </c>
      <c r="R522">
        <v>82</v>
      </c>
      <c r="S522">
        <v>75.400000000000006</v>
      </c>
      <c r="T522">
        <v>74</v>
      </c>
      <c r="U522" t="s">
        <v>25</v>
      </c>
      <c r="V522" s="3">
        <f t="shared" si="8"/>
        <v>147.4</v>
      </c>
    </row>
    <row r="523" spans="1:22" x14ac:dyDescent="0.3">
      <c r="A523">
        <v>7413073</v>
      </c>
      <c r="B523" t="s">
        <v>20</v>
      </c>
      <c r="C523">
        <v>57</v>
      </c>
      <c r="D523">
        <v>93</v>
      </c>
      <c r="E523" s="1">
        <v>0.96355111850632202</v>
      </c>
      <c r="F523" s="1">
        <v>0.97144537696476796</v>
      </c>
      <c r="G523">
        <v>45</v>
      </c>
      <c r="H523">
        <v>42</v>
      </c>
      <c r="I523">
        <v>54</v>
      </c>
      <c r="J523">
        <v>48</v>
      </c>
      <c r="K523">
        <v>75</v>
      </c>
      <c r="L523">
        <v>72</v>
      </c>
      <c r="M523">
        <v>35</v>
      </c>
      <c r="N523">
        <v>85</v>
      </c>
      <c r="O523">
        <v>73</v>
      </c>
      <c r="P523">
        <v>78</v>
      </c>
      <c r="Q523">
        <v>81</v>
      </c>
      <c r="R523">
        <v>85</v>
      </c>
      <c r="S523">
        <v>62.7</v>
      </c>
      <c r="T523">
        <v>62</v>
      </c>
      <c r="U523" t="s">
        <v>23</v>
      </c>
      <c r="V523" s="3">
        <f t="shared" si="8"/>
        <v>155.69999999999999</v>
      </c>
    </row>
    <row r="524" spans="1:22" x14ac:dyDescent="0.3">
      <c r="A524">
        <v>3005264</v>
      </c>
      <c r="B524" t="s">
        <v>20</v>
      </c>
      <c r="C524">
        <v>57</v>
      </c>
      <c r="D524">
        <v>77</v>
      </c>
      <c r="E524" s="1">
        <v>0.41756211880522898</v>
      </c>
      <c r="F524" s="1">
        <v>0.80671716432366702</v>
      </c>
      <c r="G524">
        <v>77</v>
      </c>
      <c r="H524">
        <v>76</v>
      </c>
      <c r="I524">
        <v>57</v>
      </c>
      <c r="J524">
        <v>79</v>
      </c>
      <c r="K524">
        <v>58</v>
      </c>
      <c r="L524">
        <v>34</v>
      </c>
      <c r="M524">
        <v>61</v>
      </c>
      <c r="N524">
        <v>56</v>
      </c>
      <c r="O524">
        <v>67</v>
      </c>
      <c r="P524">
        <v>72</v>
      </c>
      <c r="Q524">
        <v>55</v>
      </c>
      <c r="R524">
        <v>65</v>
      </c>
      <c r="S524">
        <v>64</v>
      </c>
      <c r="T524">
        <v>62</v>
      </c>
      <c r="U524" t="s">
        <v>23</v>
      </c>
      <c r="V524" s="3">
        <f t="shared" si="8"/>
        <v>141</v>
      </c>
    </row>
    <row r="525" spans="1:22" x14ac:dyDescent="0.3">
      <c r="A525">
        <v>6568038</v>
      </c>
      <c r="B525" t="s">
        <v>21</v>
      </c>
      <c r="C525">
        <v>57</v>
      </c>
      <c r="D525">
        <v>78</v>
      </c>
      <c r="E525" s="1">
        <v>0.33207981723358099</v>
      </c>
      <c r="F525" s="1">
        <v>0.98477594840612903</v>
      </c>
      <c r="G525">
        <v>54</v>
      </c>
      <c r="H525">
        <v>55</v>
      </c>
      <c r="I525">
        <v>65</v>
      </c>
      <c r="J525">
        <v>57</v>
      </c>
      <c r="K525">
        <v>39</v>
      </c>
      <c r="L525">
        <v>61</v>
      </c>
      <c r="M525">
        <v>43</v>
      </c>
      <c r="N525">
        <v>63</v>
      </c>
      <c r="O525">
        <v>69</v>
      </c>
      <c r="P525">
        <v>73</v>
      </c>
      <c r="Q525">
        <v>52</v>
      </c>
      <c r="R525">
        <v>71</v>
      </c>
      <c r="S525">
        <v>58.424999999999997</v>
      </c>
      <c r="T525">
        <v>57</v>
      </c>
      <c r="U525" t="s">
        <v>24</v>
      </c>
      <c r="V525" s="3">
        <f t="shared" si="8"/>
        <v>136.42500000000001</v>
      </c>
    </row>
    <row r="526" spans="1:22" x14ac:dyDescent="0.3">
      <c r="A526">
        <v>4019669</v>
      </c>
      <c r="B526" t="s">
        <v>20</v>
      </c>
      <c r="C526">
        <v>57</v>
      </c>
      <c r="D526">
        <v>86</v>
      </c>
      <c r="E526" s="1">
        <v>0.87710627097409299</v>
      </c>
      <c r="F526" s="1">
        <v>0.99109625237354404</v>
      </c>
      <c r="G526">
        <v>64</v>
      </c>
      <c r="H526">
        <v>62</v>
      </c>
      <c r="I526">
        <v>64</v>
      </c>
      <c r="J526">
        <v>67</v>
      </c>
      <c r="K526">
        <v>85</v>
      </c>
      <c r="L526">
        <v>64</v>
      </c>
      <c r="M526">
        <v>78</v>
      </c>
      <c r="N526">
        <v>74</v>
      </c>
      <c r="O526">
        <v>86</v>
      </c>
      <c r="P526">
        <v>47</v>
      </c>
      <c r="Q526">
        <v>84</v>
      </c>
      <c r="R526">
        <v>67</v>
      </c>
      <c r="S526">
        <v>69.575000000000003</v>
      </c>
      <c r="T526">
        <v>68</v>
      </c>
      <c r="U526" t="s">
        <v>23</v>
      </c>
      <c r="V526" s="3">
        <f t="shared" si="8"/>
        <v>155.57499999999999</v>
      </c>
    </row>
    <row r="527" spans="1:22" x14ac:dyDescent="0.3">
      <c r="A527">
        <v>5436205</v>
      </c>
      <c r="B527" t="s">
        <v>21</v>
      </c>
      <c r="C527">
        <v>57</v>
      </c>
      <c r="D527">
        <v>60</v>
      </c>
      <c r="E527" s="1">
        <v>0.273511852557215</v>
      </c>
      <c r="F527" s="1">
        <v>0.93320237328809796</v>
      </c>
      <c r="G527">
        <v>55</v>
      </c>
      <c r="H527">
        <v>57</v>
      </c>
      <c r="I527">
        <v>64</v>
      </c>
      <c r="J527">
        <v>67</v>
      </c>
      <c r="K527">
        <v>68</v>
      </c>
      <c r="L527">
        <v>68</v>
      </c>
      <c r="M527">
        <v>70</v>
      </c>
      <c r="N527">
        <v>49</v>
      </c>
      <c r="O527">
        <v>64</v>
      </c>
      <c r="P527">
        <v>69</v>
      </c>
      <c r="Q527">
        <v>65</v>
      </c>
      <c r="R527">
        <v>88</v>
      </c>
      <c r="S527">
        <v>64.875</v>
      </c>
      <c r="T527">
        <v>63</v>
      </c>
      <c r="U527" t="s">
        <v>23</v>
      </c>
      <c r="V527" s="3">
        <f t="shared" si="8"/>
        <v>124.875</v>
      </c>
    </row>
    <row r="528" spans="1:22" x14ac:dyDescent="0.3">
      <c r="A528">
        <v>7191912</v>
      </c>
      <c r="B528" t="s">
        <v>20</v>
      </c>
      <c r="C528">
        <v>57</v>
      </c>
      <c r="D528">
        <v>86</v>
      </c>
      <c r="E528" s="1">
        <v>0.80925033970029803</v>
      </c>
      <c r="F528" s="1">
        <v>0.98397832003054897</v>
      </c>
      <c r="G528">
        <v>71</v>
      </c>
      <c r="H528">
        <v>70</v>
      </c>
      <c r="I528">
        <v>73</v>
      </c>
      <c r="J528">
        <v>57</v>
      </c>
      <c r="K528">
        <v>66</v>
      </c>
      <c r="L528">
        <v>82</v>
      </c>
      <c r="M528">
        <v>70</v>
      </c>
      <c r="N528">
        <v>72</v>
      </c>
      <c r="O528">
        <v>78</v>
      </c>
      <c r="P528">
        <v>70</v>
      </c>
      <c r="Q528">
        <v>87</v>
      </c>
      <c r="R528">
        <v>76</v>
      </c>
      <c r="S528">
        <v>72.174999999999997</v>
      </c>
      <c r="T528">
        <v>72</v>
      </c>
      <c r="U528" t="s">
        <v>25</v>
      </c>
      <c r="V528" s="3">
        <f t="shared" si="8"/>
        <v>158.17500000000001</v>
      </c>
    </row>
    <row r="529" spans="1:22" x14ac:dyDescent="0.3">
      <c r="A529">
        <v>9239090</v>
      </c>
      <c r="B529" t="s">
        <v>20</v>
      </c>
      <c r="C529">
        <v>57</v>
      </c>
      <c r="D529">
        <v>92</v>
      </c>
      <c r="E529" s="1">
        <v>0.50284492182318397</v>
      </c>
      <c r="F529" s="1">
        <v>0.98179469509573802</v>
      </c>
      <c r="G529">
        <v>76</v>
      </c>
      <c r="H529">
        <v>79</v>
      </c>
      <c r="I529">
        <v>83</v>
      </c>
      <c r="J529">
        <v>65</v>
      </c>
      <c r="K529">
        <v>73</v>
      </c>
      <c r="L529">
        <v>61</v>
      </c>
      <c r="M529">
        <v>62</v>
      </c>
      <c r="N529">
        <v>69</v>
      </c>
      <c r="O529">
        <v>68</v>
      </c>
      <c r="P529">
        <v>66</v>
      </c>
      <c r="Q529">
        <v>77</v>
      </c>
      <c r="R529">
        <v>69</v>
      </c>
      <c r="S529">
        <v>71.174999999999997</v>
      </c>
      <c r="T529">
        <v>71</v>
      </c>
      <c r="U529" t="s">
        <v>25</v>
      </c>
      <c r="V529" s="3">
        <f t="shared" si="8"/>
        <v>163.17500000000001</v>
      </c>
    </row>
    <row r="530" spans="1:22" x14ac:dyDescent="0.3">
      <c r="A530">
        <v>1072171</v>
      </c>
      <c r="B530" t="s">
        <v>22</v>
      </c>
      <c r="C530">
        <v>57</v>
      </c>
      <c r="D530">
        <v>78</v>
      </c>
      <c r="E530" s="1">
        <v>0.87052548913974803</v>
      </c>
      <c r="F530" s="1">
        <v>0.93988725411946095</v>
      </c>
      <c r="G530">
        <v>84</v>
      </c>
      <c r="H530">
        <v>78</v>
      </c>
      <c r="I530">
        <v>73</v>
      </c>
      <c r="J530">
        <v>74</v>
      </c>
      <c r="K530">
        <v>89</v>
      </c>
      <c r="L530">
        <v>77</v>
      </c>
      <c r="M530">
        <v>80</v>
      </c>
      <c r="N530">
        <v>80</v>
      </c>
      <c r="O530">
        <v>62</v>
      </c>
      <c r="P530">
        <v>71</v>
      </c>
      <c r="Q530">
        <v>70</v>
      </c>
      <c r="R530">
        <v>94</v>
      </c>
      <c r="S530">
        <v>77.625</v>
      </c>
      <c r="T530">
        <v>76</v>
      </c>
      <c r="U530" t="s">
        <v>25</v>
      </c>
      <c r="V530" s="3">
        <f t="shared" si="8"/>
        <v>155.625</v>
      </c>
    </row>
    <row r="531" spans="1:22" x14ac:dyDescent="0.3">
      <c r="A531">
        <v>2637845</v>
      </c>
      <c r="B531" t="s">
        <v>21</v>
      </c>
      <c r="C531">
        <v>57</v>
      </c>
      <c r="D531">
        <v>83</v>
      </c>
      <c r="E531" s="1">
        <v>0.69676956068710405</v>
      </c>
      <c r="F531" s="1">
        <v>0.78242795724661796</v>
      </c>
      <c r="G531">
        <v>76</v>
      </c>
      <c r="H531">
        <v>71</v>
      </c>
      <c r="I531">
        <v>71</v>
      </c>
      <c r="J531">
        <v>69</v>
      </c>
      <c r="K531">
        <v>73</v>
      </c>
      <c r="L531">
        <v>82</v>
      </c>
      <c r="M531">
        <v>71</v>
      </c>
      <c r="N531">
        <v>79</v>
      </c>
      <c r="O531">
        <v>74</v>
      </c>
      <c r="P531">
        <v>58</v>
      </c>
      <c r="Q531">
        <v>75</v>
      </c>
      <c r="R531">
        <v>56</v>
      </c>
      <c r="S531">
        <v>71.3</v>
      </c>
      <c r="T531">
        <v>71</v>
      </c>
      <c r="U531" t="s">
        <v>25</v>
      </c>
      <c r="V531" s="3">
        <f t="shared" si="8"/>
        <v>154.30000000000001</v>
      </c>
    </row>
    <row r="532" spans="1:22" x14ac:dyDescent="0.3">
      <c r="A532">
        <v>6277478</v>
      </c>
      <c r="B532" t="s">
        <v>21</v>
      </c>
      <c r="C532">
        <v>57</v>
      </c>
      <c r="D532">
        <v>82</v>
      </c>
      <c r="E532" s="1">
        <v>0.91727844825512195</v>
      </c>
      <c r="F532" s="1">
        <v>0.99251568739142404</v>
      </c>
      <c r="G532">
        <v>76</v>
      </c>
      <c r="H532">
        <v>71</v>
      </c>
      <c r="I532">
        <v>81</v>
      </c>
      <c r="J532">
        <v>72</v>
      </c>
      <c r="K532">
        <v>69</v>
      </c>
      <c r="L532">
        <v>80</v>
      </c>
      <c r="M532">
        <v>84</v>
      </c>
      <c r="N532">
        <v>80</v>
      </c>
      <c r="O532">
        <v>88</v>
      </c>
      <c r="P532">
        <v>72</v>
      </c>
      <c r="Q532">
        <v>50</v>
      </c>
      <c r="R532">
        <v>72</v>
      </c>
      <c r="S532">
        <v>74.625</v>
      </c>
      <c r="T532">
        <v>73</v>
      </c>
      <c r="U532" t="s">
        <v>25</v>
      </c>
      <c r="V532" s="3">
        <f t="shared" si="8"/>
        <v>156.625</v>
      </c>
    </row>
    <row r="533" spans="1:22" x14ac:dyDescent="0.3">
      <c r="A533">
        <v>4143350</v>
      </c>
      <c r="B533" t="s">
        <v>20</v>
      </c>
      <c r="C533">
        <v>57</v>
      </c>
      <c r="D533">
        <v>92</v>
      </c>
      <c r="E533" s="1">
        <v>0.85766400330971104</v>
      </c>
      <c r="F533" s="1">
        <v>0.98576975799511202</v>
      </c>
      <c r="G533">
        <v>50</v>
      </c>
      <c r="H533">
        <v>38</v>
      </c>
      <c r="I533">
        <v>44</v>
      </c>
      <c r="J533">
        <v>47</v>
      </c>
      <c r="K533">
        <v>57</v>
      </c>
      <c r="L533">
        <v>52</v>
      </c>
      <c r="M533">
        <v>58</v>
      </c>
      <c r="N533">
        <v>81</v>
      </c>
      <c r="O533">
        <v>79</v>
      </c>
      <c r="P533">
        <v>58</v>
      </c>
      <c r="Q533">
        <v>60</v>
      </c>
      <c r="R533">
        <v>66</v>
      </c>
      <c r="S533">
        <v>56.225000000000001</v>
      </c>
      <c r="T533">
        <v>55</v>
      </c>
      <c r="U533" t="s">
        <v>24</v>
      </c>
      <c r="V533" s="3">
        <f t="shared" si="8"/>
        <v>148.22499999999999</v>
      </c>
    </row>
    <row r="534" spans="1:22" x14ac:dyDescent="0.3">
      <c r="A534">
        <v>6220049</v>
      </c>
      <c r="B534" t="s">
        <v>20</v>
      </c>
      <c r="C534">
        <v>57</v>
      </c>
      <c r="D534">
        <v>107</v>
      </c>
      <c r="E534" s="1">
        <v>0.58501831279523397</v>
      </c>
      <c r="F534" s="1">
        <v>0.97650297379081596</v>
      </c>
      <c r="G534">
        <v>69</v>
      </c>
      <c r="H534">
        <v>67</v>
      </c>
      <c r="I534">
        <v>57</v>
      </c>
      <c r="J534">
        <v>63</v>
      </c>
      <c r="K534">
        <v>68</v>
      </c>
      <c r="L534">
        <v>85</v>
      </c>
      <c r="M534">
        <v>67</v>
      </c>
      <c r="N534">
        <v>72</v>
      </c>
      <c r="O534">
        <v>77</v>
      </c>
      <c r="P534">
        <v>75</v>
      </c>
      <c r="Q534">
        <v>76</v>
      </c>
      <c r="R534">
        <v>63</v>
      </c>
      <c r="S534">
        <v>69.325000000000003</v>
      </c>
      <c r="T534">
        <v>68</v>
      </c>
      <c r="U534" t="s">
        <v>23</v>
      </c>
      <c r="V534" s="3">
        <f t="shared" si="8"/>
        <v>176.32499999999999</v>
      </c>
    </row>
    <row r="535" spans="1:22" x14ac:dyDescent="0.3">
      <c r="A535">
        <v>2520543</v>
      </c>
      <c r="B535" t="s">
        <v>20</v>
      </c>
      <c r="C535">
        <v>57</v>
      </c>
      <c r="D535">
        <v>87</v>
      </c>
      <c r="E535" s="1">
        <v>0.84685417862197798</v>
      </c>
      <c r="F535" s="1">
        <v>0.96549930163600295</v>
      </c>
      <c r="G535">
        <v>60</v>
      </c>
      <c r="H535">
        <v>63</v>
      </c>
      <c r="I535">
        <v>76</v>
      </c>
      <c r="J535">
        <v>58</v>
      </c>
      <c r="K535">
        <v>68</v>
      </c>
      <c r="L535">
        <v>76</v>
      </c>
      <c r="M535">
        <v>78</v>
      </c>
      <c r="N535">
        <v>91</v>
      </c>
      <c r="O535">
        <v>81</v>
      </c>
      <c r="P535">
        <v>78</v>
      </c>
      <c r="Q535">
        <v>61</v>
      </c>
      <c r="R535">
        <v>65</v>
      </c>
      <c r="S535">
        <v>70.55</v>
      </c>
      <c r="T535">
        <v>71</v>
      </c>
      <c r="U535" t="s">
        <v>25</v>
      </c>
      <c r="V535" s="3">
        <f t="shared" si="8"/>
        <v>157.55000000000001</v>
      </c>
    </row>
    <row r="536" spans="1:22" x14ac:dyDescent="0.3">
      <c r="A536">
        <v>7550536</v>
      </c>
      <c r="B536" t="s">
        <v>20</v>
      </c>
      <c r="C536">
        <v>57</v>
      </c>
      <c r="D536">
        <v>93</v>
      </c>
      <c r="E536" s="1">
        <v>0.76828601533150798</v>
      </c>
      <c r="F536" s="1">
        <v>0.98509174358971996</v>
      </c>
      <c r="G536">
        <v>67</v>
      </c>
      <c r="H536">
        <v>80</v>
      </c>
      <c r="I536">
        <v>68</v>
      </c>
      <c r="J536">
        <v>69</v>
      </c>
      <c r="K536">
        <v>62</v>
      </c>
      <c r="L536">
        <v>84</v>
      </c>
      <c r="M536">
        <v>70</v>
      </c>
      <c r="N536">
        <v>62</v>
      </c>
      <c r="O536">
        <v>80</v>
      </c>
      <c r="P536">
        <v>84</v>
      </c>
      <c r="Q536">
        <v>82</v>
      </c>
      <c r="R536">
        <v>90</v>
      </c>
      <c r="S536">
        <v>74.45</v>
      </c>
      <c r="T536">
        <v>73</v>
      </c>
      <c r="U536" t="s">
        <v>25</v>
      </c>
      <c r="V536" s="3">
        <f t="shared" si="8"/>
        <v>167.45</v>
      </c>
    </row>
    <row r="537" spans="1:22" x14ac:dyDescent="0.3">
      <c r="A537">
        <v>9636044</v>
      </c>
      <c r="B537" t="s">
        <v>20</v>
      </c>
      <c r="C537">
        <v>57</v>
      </c>
      <c r="D537">
        <v>91</v>
      </c>
      <c r="E537" s="1">
        <v>0.95500459973271501</v>
      </c>
      <c r="F537" s="1">
        <v>0.979671815620067</v>
      </c>
      <c r="G537">
        <v>83</v>
      </c>
      <c r="H537">
        <v>75</v>
      </c>
      <c r="I537">
        <v>83</v>
      </c>
      <c r="J537">
        <v>89</v>
      </c>
      <c r="K537">
        <v>86</v>
      </c>
      <c r="L537">
        <v>62</v>
      </c>
      <c r="M537">
        <v>86</v>
      </c>
      <c r="N537">
        <v>85</v>
      </c>
      <c r="O537">
        <v>78</v>
      </c>
      <c r="P537">
        <v>82</v>
      </c>
      <c r="Q537">
        <v>81</v>
      </c>
      <c r="R537">
        <v>83</v>
      </c>
      <c r="S537">
        <v>81.224999999999994</v>
      </c>
      <c r="T537">
        <v>80</v>
      </c>
      <c r="U537" t="s">
        <v>25</v>
      </c>
      <c r="V537" s="3">
        <f t="shared" si="8"/>
        <v>172.22499999999999</v>
      </c>
    </row>
    <row r="538" spans="1:22" x14ac:dyDescent="0.3">
      <c r="A538">
        <v>4529583</v>
      </c>
      <c r="B538" t="s">
        <v>21</v>
      </c>
      <c r="C538">
        <v>57</v>
      </c>
      <c r="D538">
        <v>99</v>
      </c>
      <c r="E538" s="1">
        <v>0.87009695863550596</v>
      </c>
      <c r="F538" s="1">
        <v>0.99507754267286697</v>
      </c>
      <c r="G538">
        <v>79</v>
      </c>
      <c r="H538">
        <v>91</v>
      </c>
      <c r="I538">
        <v>89</v>
      </c>
      <c r="J538">
        <v>85</v>
      </c>
      <c r="K538">
        <v>77</v>
      </c>
      <c r="L538">
        <v>78</v>
      </c>
      <c r="M538">
        <v>91</v>
      </c>
      <c r="N538">
        <v>91</v>
      </c>
      <c r="O538">
        <v>95</v>
      </c>
      <c r="P538">
        <v>87</v>
      </c>
      <c r="Q538">
        <v>79</v>
      </c>
      <c r="R538">
        <v>76</v>
      </c>
      <c r="S538">
        <v>84.95</v>
      </c>
      <c r="T538">
        <v>83</v>
      </c>
      <c r="U538" t="s">
        <v>25</v>
      </c>
      <c r="V538" s="3">
        <f t="shared" si="8"/>
        <v>183.95</v>
      </c>
    </row>
    <row r="539" spans="1:22" x14ac:dyDescent="0.3">
      <c r="A539">
        <v>6755596</v>
      </c>
      <c r="B539" t="s">
        <v>20</v>
      </c>
      <c r="C539">
        <v>57</v>
      </c>
      <c r="D539">
        <v>97</v>
      </c>
      <c r="E539" s="1">
        <v>0.79347231021823095</v>
      </c>
      <c r="F539" s="1">
        <v>0.99109649704049596</v>
      </c>
      <c r="G539">
        <v>61</v>
      </c>
      <c r="H539">
        <v>65</v>
      </c>
      <c r="I539">
        <v>48</v>
      </c>
      <c r="J539">
        <v>47</v>
      </c>
      <c r="K539">
        <v>71</v>
      </c>
      <c r="L539">
        <v>84</v>
      </c>
      <c r="M539">
        <v>80</v>
      </c>
      <c r="N539">
        <v>82</v>
      </c>
      <c r="O539">
        <v>61</v>
      </c>
      <c r="P539">
        <v>78</v>
      </c>
      <c r="Q539">
        <v>75</v>
      </c>
      <c r="R539">
        <v>68</v>
      </c>
      <c r="S539">
        <v>67.025000000000006</v>
      </c>
      <c r="T539">
        <v>65</v>
      </c>
      <c r="U539" t="s">
        <v>23</v>
      </c>
      <c r="V539" s="3">
        <f t="shared" si="8"/>
        <v>164.02500000000001</v>
      </c>
    </row>
    <row r="540" spans="1:22" x14ac:dyDescent="0.3">
      <c r="A540">
        <v>7778940</v>
      </c>
      <c r="B540" t="s">
        <v>20</v>
      </c>
      <c r="C540">
        <v>57</v>
      </c>
      <c r="D540">
        <v>64</v>
      </c>
      <c r="E540" s="1">
        <v>0.76924415475893304</v>
      </c>
      <c r="F540" s="1">
        <v>0.97523849936955498</v>
      </c>
      <c r="G540">
        <v>78</v>
      </c>
      <c r="H540">
        <v>79</v>
      </c>
      <c r="I540">
        <v>69</v>
      </c>
      <c r="J540">
        <v>69</v>
      </c>
      <c r="K540">
        <v>81</v>
      </c>
      <c r="L540">
        <v>77</v>
      </c>
      <c r="M540">
        <v>93</v>
      </c>
      <c r="N540">
        <v>78</v>
      </c>
      <c r="O540">
        <v>78</v>
      </c>
      <c r="P540">
        <v>68</v>
      </c>
      <c r="Q540">
        <v>87</v>
      </c>
      <c r="R540">
        <v>71</v>
      </c>
      <c r="S540">
        <v>76.974999999999994</v>
      </c>
      <c r="T540">
        <v>75</v>
      </c>
      <c r="U540" t="s">
        <v>25</v>
      </c>
      <c r="V540" s="3">
        <f t="shared" si="8"/>
        <v>140.97499999999999</v>
      </c>
    </row>
    <row r="541" spans="1:22" x14ac:dyDescent="0.3">
      <c r="A541">
        <v>4186155</v>
      </c>
      <c r="B541" t="s">
        <v>20</v>
      </c>
      <c r="C541">
        <v>57</v>
      </c>
      <c r="D541">
        <v>99</v>
      </c>
      <c r="E541" s="1">
        <v>0.99029565425320398</v>
      </c>
      <c r="F541" s="1">
        <v>0.99617301647156598</v>
      </c>
      <c r="G541">
        <v>66</v>
      </c>
      <c r="H541">
        <v>65</v>
      </c>
      <c r="I541">
        <v>65</v>
      </c>
      <c r="J541">
        <v>65</v>
      </c>
      <c r="K541">
        <v>71</v>
      </c>
      <c r="L541">
        <v>75</v>
      </c>
      <c r="M541">
        <v>84</v>
      </c>
      <c r="N541">
        <v>76</v>
      </c>
      <c r="O541">
        <v>87</v>
      </c>
      <c r="P541">
        <v>64</v>
      </c>
      <c r="Q541">
        <v>80</v>
      </c>
      <c r="R541">
        <v>85</v>
      </c>
      <c r="S541">
        <v>72.75</v>
      </c>
      <c r="T541">
        <v>72</v>
      </c>
      <c r="U541" t="s">
        <v>25</v>
      </c>
      <c r="V541" s="3">
        <f t="shared" si="8"/>
        <v>171.75</v>
      </c>
    </row>
    <row r="542" spans="1:22" x14ac:dyDescent="0.3">
      <c r="A542">
        <v>5665734</v>
      </c>
      <c r="B542" t="s">
        <v>21</v>
      </c>
      <c r="C542">
        <v>57</v>
      </c>
      <c r="D542">
        <v>58</v>
      </c>
      <c r="E542" s="1">
        <v>0.66813439489285298</v>
      </c>
      <c r="F542" s="1">
        <v>0.80066246733402002</v>
      </c>
      <c r="G542">
        <v>42</v>
      </c>
      <c r="H542">
        <v>41</v>
      </c>
      <c r="I542">
        <v>55</v>
      </c>
      <c r="J542">
        <v>52</v>
      </c>
      <c r="K542">
        <v>48</v>
      </c>
      <c r="L542">
        <v>67</v>
      </c>
      <c r="M542">
        <v>65</v>
      </c>
      <c r="N542">
        <v>74</v>
      </c>
      <c r="O542">
        <v>47</v>
      </c>
      <c r="P542">
        <v>68</v>
      </c>
      <c r="Q542">
        <v>62</v>
      </c>
      <c r="R542">
        <v>63</v>
      </c>
      <c r="S542">
        <v>56.05</v>
      </c>
      <c r="T542">
        <v>55</v>
      </c>
      <c r="U542" t="s">
        <v>24</v>
      </c>
      <c r="V542" s="3">
        <f t="shared" si="8"/>
        <v>114.05</v>
      </c>
    </row>
    <row r="543" spans="1:22" x14ac:dyDescent="0.3">
      <c r="A543">
        <v>2925941</v>
      </c>
      <c r="B543" t="s">
        <v>20</v>
      </c>
      <c r="C543">
        <v>57</v>
      </c>
      <c r="D543">
        <v>90</v>
      </c>
      <c r="E543" s="1">
        <v>0.82955502087405697</v>
      </c>
      <c r="F543" s="1">
        <v>0.95097709041736</v>
      </c>
      <c r="G543">
        <v>57</v>
      </c>
      <c r="H543">
        <v>58</v>
      </c>
      <c r="I543">
        <v>69</v>
      </c>
      <c r="J543">
        <v>42</v>
      </c>
      <c r="K543">
        <v>85</v>
      </c>
      <c r="L543">
        <v>70</v>
      </c>
      <c r="M543">
        <v>74</v>
      </c>
      <c r="N543">
        <v>86</v>
      </c>
      <c r="O543">
        <v>73</v>
      </c>
      <c r="P543">
        <v>77</v>
      </c>
      <c r="Q543">
        <v>72</v>
      </c>
      <c r="R543">
        <v>68</v>
      </c>
      <c r="S543">
        <v>67.974999999999994</v>
      </c>
      <c r="T543">
        <v>66</v>
      </c>
      <c r="U543" t="s">
        <v>23</v>
      </c>
      <c r="V543" s="3">
        <f t="shared" si="8"/>
        <v>157.97499999999999</v>
      </c>
    </row>
    <row r="544" spans="1:22" x14ac:dyDescent="0.3">
      <c r="A544">
        <v>7576441</v>
      </c>
      <c r="B544" t="s">
        <v>20</v>
      </c>
      <c r="C544">
        <v>57</v>
      </c>
      <c r="D544">
        <v>101</v>
      </c>
      <c r="E544" s="1">
        <v>0.74184662793175704</v>
      </c>
      <c r="F544" s="1">
        <v>0.98513866436158504</v>
      </c>
      <c r="G544">
        <v>44</v>
      </c>
      <c r="H544">
        <v>47</v>
      </c>
      <c r="I544">
        <v>44</v>
      </c>
      <c r="J544">
        <v>45</v>
      </c>
      <c r="K544">
        <v>57</v>
      </c>
      <c r="L544">
        <v>48</v>
      </c>
      <c r="M544">
        <v>54</v>
      </c>
      <c r="N544">
        <v>54</v>
      </c>
      <c r="O544">
        <v>65</v>
      </c>
      <c r="P544">
        <v>54</v>
      </c>
      <c r="Q544">
        <v>46</v>
      </c>
      <c r="R544">
        <v>77</v>
      </c>
      <c r="S544">
        <v>52.125</v>
      </c>
      <c r="T544">
        <v>52</v>
      </c>
      <c r="U544" t="s">
        <v>24</v>
      </c>
      <c r="V544" s="3">
        <f t="shared" si="8"/>
        <v>153.125</v>
      </c>
    </row>
    <row r="545" spans="1:22" x14ac:dyDescent="0.3">
      <c r="A545">
        <v>8078722</v>
      </c>
      <c r="B545" t="s">
        <v>20</v>
      </c>
      <c r="C545">
        <v>57</v>
      </c>
      <c r="D545">
        <v>94</v>
      </c>
      <c r="E545" s="1">
        <v>0.84168789004573197</v>
      </c>
      <c r="F545" s="1">
        <v>0.96552467741203496</v>
      </c>
      <c r="G545">
        <v>72</v>
      </c>
      <c r="H545">
        <v>65</v>
      </c>
      <c r="I545">
        <v>66</v>
      </c>
      <c r="J545">
        <v>78</v>
      </c>
      <c r="K545">
        <v>81</v>
      </c>
      <c r="L545">
        <v>80</v>
      </c>
      <c r="M545">
        <v>86</v>
      </c>
      <c r="N545">
        <v>85</v>
      </c>
      <c r="O545">
        <v>61</v>
      </c>
      <c r="P545">
        <v>82</v>
      </c>
      <c r="Q545">
        <v>70</v>
      </c>
      <c r="R545">
        <v>76</v>
      </c>
      <c r="S545">
        <v>74.674999999999997</v>
      </c>
      <c r="T545">
        <v>73</v>
      </c>
      <c r="U545" t="s">
        <v>25</v>
      </c>
      <c r="V545" s="3">
        <f t="shared" si="8"/>
        <v>168.67500000000001</v>
      </c>
    </row>
    <row r="546" spans="1:22" x14ac:dyDescent="0.3">
      <c r="A546">
        <v>6284361</v>
      </c>
      <c r="B546" t="s">
        <v>21</v>
      </c>
      <c r="C546">
        <v>57</v>
      </c>
      <c r="D546">
        <v>99</v>
      </c>
      <c r="E546" s="1">
        <v>0.62081886651822205</v>
      </c>
      <c r="F546" s="1">
        <v>0.99365122224270197</v>
      </c>
      <c r="G546">
        <v>41</v>
      </c>
      <c r="H546">
        <v>39</v>
      </c>
      <c r="I546">
        <v>44</v>
      </c>
      <c r="J546">
        <v>37</v>
      </c>
      <c r="K546">
        <v>78</v>
      </c>
      <c r="L546">
        <v>68</v>
      </c>
      <c r="M546">
        <v>52</v>
      </c>
      <c r="N546">
        <v>80</v>
      </c>
      <c r="O546">
        <v>52</v>
      </c>
      <c r="P546">
        <v>63</v>
      </c>
      <c r="Q546">
        <v>75</v>
      </c>
      <c r="R546">
        <v>83</v>
      </c>
      <c r="S546">
        <v>57.424999999999997</v>
      </c>
      <c r="T546">
        <v>56</v>
      </c>
      <c r="U546" t="s">
        <v>24</v>
      </c>
      <c r="V546" s="3">
        <f t="shared" si="8"/>
        <v>156.42500000000001</v>
      </c>
    </row>
    <row r="547" spans="1:22" x14ac:dyDescent="0.3">
      <c r="A547">
        <v>8300549</v>
      </c>
      <c r="B547" t="s">
        <v>20</v>
      </c>
      <c r="C547">
        <v>57</v>
      </c>
      <c r="D547">
        <v>87</v>
      </c>
      <c r="E547" s="1">
        <v>0.68582337042098795</v>
      </c>
      <c r="F547" s="1">
        <v>0.951884797389285</v>
      </c>
      <c r="G547">
        <v>57</v>
      </c>
      <c r="H547">
        <v>60</v>
      </c>
      <c r="I547">
        <v>51</v>
      </c>
      <c r="J547">
        <v>48</v>
      </c>
      <c r="K547">
        <v>81</v>
      </c>
      <c r="L547">
        <v>67</v>
      </c>
      <c r="M547">
        <v>81</v>
      </c>
      <c r="N547">
        <v>62</v>
      </c>
      <c r="O547">
        <v>78</v>
      </c>
      <c r="P547">
        <v>65</v>
      </c>
      <c r="Q547">
        <v>81</v>
      </c>
      <c r="R547">
        <v>60</v>
      </c>
      <c r="S547">
        <v>64.724999999999994</v>
      </c>
      <c r="T547">
        <v>63</v>
      </c>
      <c r="U547" t="s">
        <v>23</v>
      </c>
      <c r="V547" s="3">
        <f t="shared" si="8"/>
        <v>151.72499999999999</v>
      </c>
    </row>
    <row r="548" spans="1:22" x14ac:dyDescent="0.3">
      <c r="A548">
        <v>5299584</v>
      </c>
      <c r="B548" t="s">
        <v>20</v>
      </c>
      <c r="C548">
        <v>57</v>
      </c>
      <c r="D548">
        <v>96</v>
      </c>
      <c r="E548" s="1">
        <v>0.33101274829247701</v>
      </c>
      <c r="F548" s="1">
        <v>0.99655144958278696</v>
      </c>
      <c r="G548">
        <v>69</v>
      </c>
      <c r="H548">
        <v>71</v>
      </c>
      <c r="I548">
        <v>77</v>
      </c>
      <c r="J548">
        <v>77</v>
      </c>
      <c r="K548">
        <v>81</v>
      </c>
      <c r="L548">
        <v>73</v>
      </c>
      <c r="M548">
        <v>72</v>
      </c>
      <c r="N548">
        <v>78</v>
      </c>
      <c r="O548">
        <v>69</v>
      </c>
      <c r="P548">
        <v>76</v>
      </c>
      <c r="Q548">
        <v>80</v>
      </c>
      <c r="R548">
        <v>62</v>
      </c>
      <c r="S548">
        <v>73.724999999999994</v>
      </c>
      <c r="T548">
        <v>72</v>
      </c>
      <c r="U548" t="s">
        <v>25</v>
      </c>
      <c r="V548" s="3">
        <f t="shared" si="8"/>
        <v>169.72499999999999</v>
      </c>
    </row>
    <row r="549" spans="1:22" x14ac:dyDescent="0.3">
      <c r="A549">
        <v>445594</v>
      </c>
      <c r="B549" t="s">
        <v>20</v>
      </c>
      <c r="C549">
        <v>57</v>
      </c>
      <c r="D549">
        <v>92</v>
      </c>
      <c r="E549" s="1">
        <v>0.63204211138557898</v>
      </c>
      <c r="F549" s="1">
        <v>0.99459219803940402</v>
      </c>
      <c r="G549">
        <v>63</v>
      </c>
      <c r="H549">
        <v>67</v>
      </c>
      <c r="I549">
        <v>63</v>
      </c>
      <c r="J549">
        <v>70</v>
      </c>
      <c r="K549">
        <v>63</v>
      </c>
      <c r="L549">
        <v>64</v>
      </c>
      <c r="M549">
        <v>80</v>
      </c>
      <c r="N549">
        <v>65</v>
      </c>
      <c r="O549">
        <v>76</v>
      </c>
      <c r="P549">
        <v>62</v>
      </c>
      <c r="Q549">
        <v>82</v>
      </c>
      <c r="R549">
        <v>70</v>
      </c>
      <c r="S549">
        <v>68.45</v>
      </c>
      <c r="T549">
        <v>67</v>
      </c>
      <c r="U549" t="s">
        <v>23</v>
      </c>
      <c r="V549" s="3">
        <f t="shared" si="8"/>
        <v>160.44999999999999</v>
      </c>
    </row>
    <row r="550" spans="1:22" x14ac:dyDescent="0.3">
      <c r="A550">
        <v>3147954</v>
      </c>
      <c r="B550" t="s">
        <v>20</v>
      </c>
      <c r="C550">
        <v>58</v>
      </c>
      <c r="D550">
        <v>89</v>
      </c>
      <c r="E550" s="1">
        <v>0.73559519111376603</v>
      </c>
      <c r="F550" s="1">
        <v>0.990525329182115</v>
      </c>
      <c r="G550">
        <v>41</v>
      </c>
      <c r="H550">
        <v>57</v>
      </c>
      <c r="I550">
        <v>61</v>
      </c>
      <c r="J550">
        <v>47</v>
      </c>
      <c r="K550">
        <v>72</v>
      </c>
      <c r="L550">
        <v>79</v>
      </c>
      <c r="M550">
        <v>77</v>
      </c>
      <c r="N550">
        <v>57</v>
      </c>
      <c r="O550">
        <v>73</v>
      </c>
      <c r="P550">
        <v>71</v>
      </c>
      <c r="Q550">
        <v>87</v>
      </c>
      <c r="R550">
        <v>63</v>
      </c>
      <c r="S550">
        <v>64.025000000000006</v>
      </c>
      <c r="T550">
        <v>62</v>
      </c>
      <c r="U550" t="s">
        <v>23</v>
      </c>
      <c r="V550" s="3">
        <f t="shared" si="8"/>
        <v>153.02500000000001</v>
      </c>
    </row>
    <row r="551" spans="1:22" x14ac:dyDescent="0.3">
      <c r="A551">
        <v>2689214</v>
      </c>
      <c r="B551" t="s">
        <v>20</v>
      </c>
      <c r="C551">
        <v>58</v>
      </c>
      <c r="D551">
        <v>88</v>
      </c>
      <c r="E551" s="1">
        <v>0.41524779190912098</v>
      </c>
      <c r="F551" s="1">
        <v>0.993990581694283</v>
      </c>
      <c r="G551">
        <v>72</v>
      </c>
      <c r="H551">
        <v>73</v>
      </c>
      <c r="I551">
        <v>66</v>
      </c>
      <c r="J551">
        <v>66</v>
      </c>
      <c r="K551">
        <v>79</v>
      </c>
      <c r="L551">
        <v>65</v>
      </c>
      <c r="M551">
        <v>73</v>
      </c>
      <c r="N551">
        <v>75</v>
      </c>
      <c r="O551">
        <v>80</v>
      </c>
      <c r="P551">
        <v>79</v>
      </c>
      <c r="Q551">
        <v>84</v>
      </c>
      <c r="R551">
        <v>86</v>
      </c>
      <c r="S551">
        <v>74.275000000000006</v>
      </c>
      <c r="T551">
        <v>73</v>
      </c>
      <c r="U551" t="s">
        <v>25</v>
      </c>
      <c r="V551" s="3">
        <f t="shared" si="8"/>
        <v>162.27500000000001</v>
      </c>
    </row>
    <row r="552" spans="1:22" x14ac:dyDescent="0.3">
      <c r="A552">
        <v>6158392</v>
      </c>
      <c r="B552" t="s">
        <v>20</v>
      </c>
      <c r="C552">
        <v>58</v>
      </c>
      <c r="D552">
        <v>63</v>
      </c>
      <c r="E552" s="1">
        <v>0.71118892219529395</v>
      </c>
      <c r="F552" s="1">
        <v>0.96126401579543497</v>
      </c>
      <c r="G552">
        <v>65</v>
      </c>
      <c r="H552">
        <v>66</v>
      </c>
      <c r="I552">
        <v>85</v>
      </c>
      <c r="J552">
        <v>73</v>
      </c>
      <c r="K552">
        <v>79</v>
      </c>
      <c r="L552">
        <v>63</v>
      </c>
      <c r="M552">
        <v>78</v>
      </c>
      <c r="N552">
        <v>69</v>
      </c>
      <c r="O552">
        <v>66</v>
      </c>
      <c r="P552">
        <v>77</v>
      </c>
      <c r="Q552">
        <v>67</v>
      </c>
      <c r="R552">
        <v>55</v>
      </c>
      <c r="S552">
        <v>70.45</v>
      </c>
      <c r="T552">
        <v>70</v>
      </c>
      <c r="U552" t="s">
        <v>25</v>
      </c>
      <c r="V552" s="3">
        <f t="shared" si="8"/>
        <v>133.44999999999999</v>
      </c>
    </row>
    <row r="553" spans="1:22" x14ac:dyDescent="0.3">
      <c r="A553">
        <v>1345368</v>
      </c>
      <c r="B553" t="s">
        <v>20</v>
      </c>
      <c r="C553">
        <v>58</v>
      </c>
      <c r="D553">
        <v>96</v>
      </c>
      <c r="E553" s="1">
        <v>0.71179953974190902</v>
      </c>
      <c r="F553" s="1">
        <v>0.99209355743229399</v>
      </c>
      <c r="G553">
        <v>76</v>
      </c>
      <c r="H553">
        <v>75</v>
      </c>
      <c r="I553">
        <v>70</v>
      </c>
      <c r="J553">
        <v>76</v>
      </c>
      <c r="K553">
        <v>72</v>
      </c>
      <c r="L553">
        <v>74</v>
      </c>
      <c r="M553">
        <v>86</v>
      </c>
      <c r="N553">
        <v>71</v>
      </c>
      <c r="O553">
        <v>60</v>
      </c>
      <c r="P553">
        <v>69</v>
      </c>
      <c r="Q553">
        <v>80</v>
      </c>
      <c r="R553">
        <v>76</v>
      </c>
      <c r="S553">
        <v>73.8</v>
      </c>
      <c r="T553">
        <v>72</v>
      </c>
      <c r="U553" t="s">
        <v>25</v>
      </c>
      <c r="V553" s="3">
        <f t="shared" si="8"/>
        <v>169.8</v>
      </c>
    </row>
    <row r="554" spans="1:22" x14ac:dyDescent="0.3">
      <c r="A554">
        <v>6235245</v>
      </c>
      <c r="B554" t="s">
        <v>22</v>
      </c>
      <c r="C554">
        <v>58</v>
      </c>
      <c r="D554">
        <v>84</v>
      </c>
      <c r="E554" s="1">
        <v>0.55639166461516198</v>
      </c>
      <c r="F554" s="1">
        <v>0.98111744022716396</v>
      </c>
      <c r="G554">
        <v>70</v>
      </c>
      <c r="H554">
        <v>68</v>
      </c>
      <c r="I554">
        <v>73</v>
      </c>
      <c r="J554">
        <v>65</v>
      </c>
      <c r="K554">
        <v>83</v>
      </c>
      <c r="L554">
        <v>81</v>
      </c>
      <c r="M554">
        <v>79</v>
      </c>
      <c r="N554">
        <v>79</v>
      </c>
      <c r="O554">
        <v>86</v>
      </c>
      <c r="P554">
        <v>73</v>
      </c>
      <c r="Q554">
        <v>82</v>
      </c>
      <c r="R554">
        <v>74</v>
      </c>
      <c r="S554">
        <v>75.375</v>
      </c>
      <c r="T554">
        <v>74</v>
      </c>
      <c r="U554" t="s">
        <v>25</v>
      </c>
      <c r="V554" s="3">
        <f t="shared" si="8"/>
        <v>159.375</v>
      </c>
    </row>
    <row r="555" spans="1:22" x14ac:dyDescent="0.3">
      <c r="A555">
        <v>5155601</v>
      </c>
      <c r="B555" t="s">
        <v>21</v>
      </c>
      <c r="C555">
        <v>58</v>
      </c>
      <c r="D555">
        <v>82</v>
      </c>
      <c r="E555" s="1">
        <v>0.81536390229073397</v>
      </c>
      <c r="F555" s="1">
        <v>0.92716912728489598</v>
      </c>
      <c r="G555">
        <v>71</v>
      </c>
      <c r="H555">
        <v>66</v>
      </c>
      <c r="I555">
        <v>71</v>
      </c>
      <c r="J555">
        <v>63</v>
      </c>
      <c r="K555">
        <v>74</v>
      </c>
      <c r="L555">
        <v>79</v>
      </c>
      <c r="M555">
        <v>79</v>
      </c>
      <c r="N555">
        <v>90</v>
      </c>
      <c r="O555">
        <v>52</v>
      </c>
      <c r="P555">
        <v>57</v>
      </c>
      <c r="Q555">
        <v>74</v>
      </c>
      <c r="R555">
        <v>77</v>
      </c>
      <c r="S555">
        <v>70.75</v>
      </c>
      <c r="T555">
        <v>71</v>
      </c>
      <c r="U555" t="s">
        <v>25</v>
      </c>
      <c r="V555" s="3">
        <f t="shared" si="8"/>
        <v>152.75</v>
      </c>
    </row>
    <row r="556" spans="1:22" x14ac:dyDescent="0.3">
      <c r="A556">
        <v>8919438</v>
      </c>
      <c r="B556" t="s">
        <v>21</v>
      </c>
      <c r="C556">
        <v>58</v>
      </c>
      <c r="D556">
        <v>86</v>
      </c>
      <c r="E556" s="1">
        <v>0.77586049531712797</v>
      </c>
      <c r="F556" s="1">
        <v>0.91978426761958199</v>
      </c>
      <c r="G556">
        <v>40</v>
      </c>
      <c r="H556">
        <v>42</v>
      </c>
      <c r="I556">
        <v>49</v>
      </c>
      <c r="J556">
        <v>37</v>
      </c>
      <c r="K556">
        <v>54</v>
      </c>
      <c r="L556">
        <v>60</v>
      </c>
      <c r="M556">
        <v>66</v>
      </c>
      <c r="N556">
        <v>83</v>
      </c>
      <c r="O556">
        <v>47</v>
      </c>
      <c r="P556">
        <v>76</v>
      </c>
      <c r="Q556">
        <v>76</v>
      </c>
      <c r="R556">
        <v>72</v>
      </c>
      <c r="S556">
        <v>56.85</v>
      </c>
      <c r="T556">
        <v>55</v>
      </c>
      <c r="U556" t="s">
        <v>24</v>
      </c>
      <c r="V556" s="3">
        <f t="shared" si="8"/>
        <v>142.85</v>
      </c>
    </row>
    <row r="557" spans="1:22" x14ac:dyDescent="0.3">
      <c r="A557">
        <v>7704687</v>
      </c>
      <c r="B557" t="s">
        <v>20</v>
      </c>
      <c r="C557">
        <v>58</v>
      </c>
      <c r="D557">
        <v>102</v>
      </c>
      <c r="E557" s="1">
        <v>0.70184197077044097</v>
      </c>
      <c r="F557" s="1">
        <v>0.97660623941425995</v>
      </c>
      <c r="G557">
        <v>84</v>
      </c>
      <c r="H557">
        <v>87</v>
      </c>
      <c r="I557">
        <v>83</v>
      </c>
      <c r="J557">
        <v>93</v>
      </c>
      <c r="K557">
        <v>85</v>
      </c>
      <c r="L557">
        <v>83</v>
      </c>
      <c r="M557">
        <v>77</v>
      </c>
      <c r="N557">
        <v>86</v>
      </c>
      <c r="O557">
        <v>83</v>
      </c>
      <c r="P557">
        <v>81</v>
      </c>
      <c r="Q557">
        <v>86</v>
      </c>
      <c r="R557">
        <v>86</v>
      </c>
      <c r="S557">
        <v>84.724999999999994</v>
      </c>
      <c r="T557">
        <v>83</v>
      </c>
      <c r="U557" t="s">
        <v>25</v>
      </c>
      <c r="V557" s="3">
        <f t="shared" si="8"/>
        <v>186.72499999999999</v>
      </c>
    </row>
    <row r="558" spans="1:22" x14ac:dyDescent="0.3">
      <c r="A558">
        <v>3844265</v>
      </c>
      <c r="B558" t="s">
        <v>20</v>
      </c>
      <c r="C558">
        <v>58</v>
      </c>
      <c r="D558">
        <v>78</v>
      </c>
      <c r="E558" s="1">
        <v>0.40976087174148301</v>
      </c>
      <c r="F558" s="1">
        <v>0.96539986646152498</v>
      </c>
      <c r="G558">
        <v>66</v>
      </c>
      <c r="H558">
        <v>73</v>
      </c>
      <c r="I558">
        <v>77</v>
      </c>
      <c r="J558">
        <v>66</v>
      </c>
      <c r="K558">
        <v>71</v>
      </c>
      <c r="L558">
        <v>65</v>
      </c>
      <c r="M558">
        <v>73</v>
      </c>
      <c r="N558">
        <v>70</v>
      </c>
      <c r="O558">
        <v>68</v>
      </c>
      <c r="P558">
        <v>70</v>
      </c>
      <c r="Q558">
        <v>75</v>
      </c>
      <c r="R558">
        <v>61</v>
      </c>
      <c r="S558">
        <v>69.674999999999997</v>
      </c>
      <c r="T558">
        <v>68</v>
      </c>
      <c r="U558" t="s">
        <v>23</v>
      </c>
      <c r="V558" s="3">
        <f t="shared" si="8"/>
        <v>147.67500000000001</v>
      </c>
    </row>
    <row r="559" spans="1:22" x14ac:dyDescent="0.3">
      <c r="A559">
        <v>6065215</v>
      </c>
      <c r="B559" t="s">
        <v>21</v>
      </c>
      <c r="C559">
        <v>58</v>
      </c>
      <c r="D559">
        <v>103</v>
      </c>
      <c r="E559" s="1">
        <v>0.89727966726929598</v>
      </c>
      <c r="F559" s="1">
        <v>0.98702160346212098</v>
      </c>
      <c r="G559">
        <v>66</v>
      </c>
      <c r="H559">
        <v>51</v>
      </c>
      <c r="I559">
        <v>58</v>
      </c>
      <c r="J559">
        <v>53</v>
      </c>
      <c r="K559">
        <v>76</v>
      </c>
      <c r="L559">
        <v>77</v>
      </c>
      <c r="M559">
        <v>80</v>
      </c>
      <c r="N559">
        <v>64</v>
      </c>
      <c r="O559">
        <v>63</v>
      </c>
      <c r="P559">
        <v>80</v>
      </c>
      <c r="Q559">
        <v>64</v>
      </c>
      <c r="R559">
        <v>79</v>
      </c>
      <c r="S559">
        <v>66.525000000000006</v>
      </c>
      <c r="T559">
        <v>65</v>
      </c>
      <c r="U559" t="s">
        <v>23</v>
      </c>
      <c r="V559" s="3">
        <f t="shared" si="8"/>
        <v>169.52500000000001</v>
      </c>
    </row>
    <row r="560" spans="1:22" x14ac:dyDescent="0.3">
      <c r="A560">
        <v>46680</v>
      </c>
      <c r="B560" t="s">
        <v>21</v>
      </c>
      <c r="C560">
        <v>58</v>
      </c>
      <c r="D560">
        <v>89</v>
      </c>
      <c r="E560" s="1">
        <v>0.272885361891269</v>
      </c>
      <c r="F560" s="1">
        <v>0.94706669839712898</v>
      </c>
      <c r="G560">
        <v>39</v>
      </c>
      <c r="H560">
        <v>33</v>
      </c>
      <c r="I560">
        <v>49</v>
      </c>
      <c r="J560">
        <v>28</v>
      </c>
      <c r="K560">
        <v>65</v>
      </c>
      <c r="L560">
        <v>80</v>
      </c>
      <c r="M560">
        <v>52</v>
      </c>
      <c r="N560">
        <v>65</v>
      </c>
      <c r="O560">
        <v>65</v>
      </c>
      <c r="P560">
        <v>69</v>
      </c>
      <c r="Q560">
        <v>44</v>
      </c>
      <c r="R560">
        <v>49</v>
      </c>
      <c r="S560">
        <v>51.575000000000003</v>
      </c>
      <c r="T560">
        <v>52</v>
      </c>
      <c r="U560" t="s">
        <v>24</v>
      </c>
      <c r="V560" s="3">
        <f t="shared" si="8"/>
        <v>140.57499999999999</v>
      </c>
    </row>
    <row r="561" spans="1:22" x14ac:dyDescent="0.3">
      <c r="A561">
        <v>7896730</v>
      </c>
      <c r="B561" t="s">
        <v>20</v>
      </c>
      <c r="C561">
        <v>58</v>
      </c>
      <c r="D561">
        <v>89</v>
      </c>
      <c r="E561" s="1">
        <v>0.71765058518456104</v>
      </c>
      <c r="F561" s="1">
        <v>0.96049761692043001</v>
      </c>
      <c r="G561">
        <v>64</v>
      </c>
      <c r="H561">
        <v>67</v>
      </c>
      <c r="I561">
        <v>74</v>
      </c>
      <c r="J561">
        <v>66</v>
      </c>
      <c r="K561">
        <v>47</v>
      </c>
      <c r="L561">
        <v>62</v>
      </c>
      <c r="M561">
        <v>72</v>
      </c>
      <c r="N561">
        <v>80</v>
      </c>
      <c r="O561">
        <v>91</v>
      </c>
      <c r="P561">
        <v>75</v>
      </c>
      <c r="Q561">
        <v>70</v>
      </c>
      <c r="R561">
        <v>52</v>
      </c>
      <c r="S561">
        <v>68.275000000000006</v>
      </c>
      <c r="T561">
        <v>67</v>
      </c>
      <c r="U561" t="s">
        <v>23</v>
      </c>
      <c r="V561" s="3">
        <f t="shared" si="8"/>
        <v>157.27500000000001</v>
      </c>
    </row>
    <row r="562" spans="1:22" x14ac:dyDescent="0.3">
      <c r="A562">
        <v>5795872</v>
      </c>
      <c r="B562" t="s">
        <v>20</v>
      </c>
      <c r="C562">
        <v>58</v>
      </c>
      <c r="D562">
        <v>82</v>
      </c>
      <c r="E562" s="1">
        <v>0.76682371028828999</v>
      </c>
      <c r="F562" s="1">
        <v>0.79186300593393499</v>
      </c>
      <c r="G562">
        <v>66</v>
      </c>
      <c r="H562">
        <v>64</v>
      </c>
      <c r="I562">
        <v>51</v>
      </c>
      <c r="J562">
        <v>56</v>
      </c>
      <c r="K562">
        <v>79</v>
      </c>
      <c r="L562">
        <v>55</v>
      </c>
      <c r="M562">
        <v>65</v>
      </c>
      <c r="N562">
        <v>65</v>
      </c>
      <c r="O562">
        <v>59</v>
      </c>
      <c r="P562">
        <v>76</v>
      </c>
      <c r="Q562">
        <v>61</v>
      </c>
      <c r="R562">
        <v>74</v>
      </c>
      <c r="S562">
        <v>63.75</v>
      </c>
      <c r="T562">
        <v>62</v>
      </c>
      <c r="U562" t="s">
        <v>23</v>
      </c>
      <c r="V562" s="3">
        <f t="shared" si="8"/>
        <v>145.75</v>
      </c>
    </row>
    <row r="563" spans="1:22" x14ac:dyDescent="0.3">
      <c r="A563">
        <v>4883447</v>
      </c>
      <c r="B563" t="s">
        <v>21</v>
      </c>
      <c r="C563">
        <v>58</v>
      </c>
      <c r="D563">
        <v>79</v>
      </c>
      <c r="E563" s="1">
        <v>0.62136111702512098</v>
      </c>
      <c r="F563" s="1">
        <v>0.84791265025403595</v>
      </c>
      <c r="G563">
        <v>72</v>
      </c>
      <c r="H563">
        <v>71</v>
      </c>
      <c r="I563">
        <v>75</v>
      </c>
      <c r="J563">
        <v>76</v>
      </c>
      <c r="K563">
        <v>71</v>
      </c>
      <c r="L563">
        <v>69</v>
      </c>
      <c r="M563">
        <v>63</v>
      </c>
      <c r="N563">
        <v>55</v>
      </c>
      <c r="O563">
        <v>74</v>
      </c>
      <c r="P563">
        <v>60</v>
      </c>
      <c r="Q563">
        <v>82</v>
      </c>
      <c r="R563">
        <v>77</v>
      </c>
      <c r="S563">
        <v>70.724999999999994</v>
      </c>
      <c r="T563">
        <v>71</v>
      </c>
      <c r="U563" t="s">
        <v>25</v>
      </c>
      <c r="V563" s="3">
        <f t="shared" si="8"/>
        <v>149.72499999999999</v>
      </c>
    </row>
    <row r="564" spans="1:22" x14ac:dyDescent="0.3">
      <c r="A564">
        <v>6581640</v>
      </c>
      <c r="B564" t="s">
        <v>20</v>
      </c>
      <c r="C564">
        <v>58</v>
      </c>
      <c r="D564">
        <v>69</v>
      </c>
      <c r="E564" s="1">
        <v>0.85170346083024595</v>
      </c>
      <c r="F564" s="1">
        <v>0.98188995494087195</v>
      </c>
      <c r="G564">
        <v>50</v>
      </c>
      <c r="H564">
        <v>53</v>
      </c>
      <c r="I564">
        <v>45</v>
      </c>
      <c r="J564">
        <v>60</v>
      </c>
      <c r="K564">
        <v>67</v>
      </c>
      <c r="L564">
        <v>74</v>
      </c>
      <c r="M564">
        <v>39</v>
      </c>
      <c r="N564">
        <v>78</v>
      </c>
      <c r="O564">
        <v>76</v>
      </c>
      <c r="P564">
        <v>67</v>
      </c>
      <c r="Q564">
        <v>47</v>
      </c>
      <c r="R564">
        <v>73</v>
      </c>
      <c r="S564">
        <v>59.875</v>
      </c>
      <c r="T564">
        <v>58</v>
      </c>
      <c r="U564" t="s">
        <v>24</v>
      </c>
      <c r="V564" s="3">
        <f t="shared" si="8"/>
        <v>128.875</v>
      </c>
    </row>
    <row r="565" spans="1:22" x14ac:dyDescent="0.3">
      <c r="A565">
        <v>1978513</v>
      </c>
      <c r="B565" t="s">
        <v>20</v>
      </c>
      <c r="C565">
        <v>58</v>
      </c>
      <c r="D565">
        <v>65</v>
      </c>
      <c r="E565" s="1">
        <v>0.47860788040011099</v>
      </c>
      <c r="F565" s="1">
        <v>0.944281782355884</v>
      </c>
      <c r="G565">
        <v>64</v>
      </c>
      <c r="H565">
        <v>52</v>
      </c>
      <c r="I565">
        <v>62</v>
      </c>
      <c r="J565">
        <v>52</v>
      </c>
      <c r="K565">
        <v>68</v>
      </c>
      <c r="L565">
        <v>69</v>
      </c>
      <c r="M565">
        <v>74</v>
      </c>
      <c r="N565">
        <v>58</v>
      </c>
      <c r="O565">
        <v>58</v>
      </c>
      <c r="P565">
        <v>77</v>
      </c>
      <c r="Q565">
        <v>68</v>
      </c>
      <c r="R565">
        <v>84</v>
      </c>
      <c r="S565">
        <v>64.7</v>
      </c>
      <c r="T565">
        <v>63</v>
      </c>
      <c r="U565" t="s">
        <v>23</v>
      </c>
      <c r="V565" s="3">
        <f t="shared" si="8"/>
        <v>129.69999999999999</v>
      </c>
    </row>
    <row r="566" spans="1:22" x14ac:dyDescent="0.3">
      <c r="A566">
        <v>4166236</v>
      </c>
      <c r="B566" t="s">
        <v>21</v>
      </c>
      <c r="C566">
        <v>58</v>
      </c>
      <c r="D566">
        <v>78</v>
      </c>
      <c r="E566" s="1">
        <v>0.235863682343668</v>
      </c>
      <c r="F566" s="1">
        <v>0.88247066586019196</v>
      </c>
      <c r="G566">
        <v>61</v>
      </c>
      <c r="H566">
        <v>58</v>
      </c>
      <c r="I566">
        <v>46</v>
      </c>
      <c r="J566">
        <v>58</v>
      </c>
      <c r="K566">
        <v>78</v>
      </c>
      <c r="L566">
        <v>58</v>
      </c>
      <c r="M566">
        <v>66</v>
      </c>
      <c r="N566">
        <v>55</v>
      </c>
      <c r="O566">
        <v>45</v>
      </c>
      <c r="P566">
        <v>58</v>
      </c>
      <c r="Q566">
        <v>37</v>
      </c>
      <c r="R566">
        <v>58</v>
      </c>
      <c r="S566">
        <v>56.424999999999997</v>
      </c>
      <c r="T566">
        <v>55</v>
      </c>
      <c r="U566" t="s">
        <v>24</v>
      </c>
      <c r="V566" s="3">
        <f t="shared" si="8"/>
        <v>134.42500000000001</v>
      </c>
    </row>
    <row r="567" spans="1:22" x14ac:dyDescent="0.3">
      <c r="A567">
        <v>8768703</v>
      </c>
      <c r="B567" t="s">
        <v>22</v>
      </c>
      <c r="C567">
        <v>58</v>
      </c>
      <c r="D567">
        <v>66</v>
      </c>
      <c r="E567" s="1">
        <v>0.25192006178021797</v>
      </c>
      <c r="F567" s="1">
        <v>0.88904024839520601</v>
      </c>
      <c r="G567">
        <v>62</v>
      </c>
      <c r="H567">
        <v>55</v>
      </c>
      <c r="I567">
        <v>70</v>
      </c>
      <c r="J567">
        <v>65</v>
      </c>
      <c r="K567">
        <v>54</v>
      </c>
      <c r="L567">
        <v>89</v>
      </c>
      <c r="M567">
        <v>45</v>
      </c>
      <c r="N567">
        <v>70</v>
      </c>
      <c r="O567">
        <v>68</v>
      </c>
      <c r="P567">
        <v>50</v>
      </c>
      <c r="Q567">
        <v>49</v>
      </c>
      <c r="R567">
        <v>74</v>
      </c>
      <c r="S567">
        <v>62.625</v>
      </c>
      <c r="T567">
        <v>62</v>
      </c>
      <c r="U567" t="s">
        <v>23</v>
      </c>
      <c r="V567" s="3">
        <f t="shared" si="8"/>
        <v>128.625</v>
      </c>
    </row>
    <row r="568" spans="1:22" x14ac:dyDescent="0.3">
      <c r="A568">
        <v>526808</v>
      </c>
      <c r="B568" t="s">
        <v>20</v>
      </c>
      <c r="C568">
        <v>58</v>
      </c>
      <c r="D568">
        <v>72</v>
      </c>
      <c r="E568" s="1">
        <v>0.57584719544210405</v>
      </c>
      <c r="F568" s="1">
        <v>0.90945362720620604</v>
      </c>
      <c r="G568">
        <v>48</v>
      </c>
      <c r="H568">
        <v>63</v>
      </c>
      <c r="I568">
        <v>54</v>
      </c>
      <c r="J568">
        <v>68</v>
      </c>
      <c r="K568">
        <v>68</v>
      </c>
      <c r="L568">
        <v>67</v>
      </c>
      <c r="M568">
        <v>45</v>
      </c>
      <c r="N568">
        <v>78</v>
      </c>
      <c r="O568">
        <v>67</v>
      </c>
      <c r="P568">
        <v>67</v>
      </c>
      <c r="Q568">
        <v>76</v>
      </c>
      <c r="R568">
        <v>76</v>
      </c>
      <c r="S568">
        <v>64.099999999999994</v>
      </c>
      <c r="T568">
        <v>63</v>
      </c>
      <c r="U568" t="s">
        <v>23</v>
      </c>
      <c r="V568" s="3">
        <f t="shared" si="8"/>
        <v>136.1</v>
      </c>
    </row>
    <row r="569" spans="1:22" x14ac:dyDescent="0.3">
      <c r="A569">
        <v>77619</v>
      </c>
      <c r="B569" t="s">
        <v>21</v>
      </c>
      <c r="C569">
        <v>58</v>
      </c>
      <c r="D569">
        <v>76</v>
      </c>
      <c r="E569" s="1">
        <v>0.88807755370431196</v>
      </c>
      <c r="F569" s="1">
        <v>0.96541785034392102</v>
      </c>
      <c r="G569">
        <v>77</v>
      </c>
      <c r="H569">
        <v>65</v>
      </c>
      <c r="I569">
        <v>60</v>
      </c>
      <c r="J569">
        <v>67</v>
      </c>
      <c r="K569">
        <v>72</v>
      </c>
      <c r="L569">
        <v>72</v>
      </c>
      <c r="M569">
        <v>81</v>
      </c>
      <c r="N569">
        <v>74</v>
      </c>
      <c r="O569">
        <v>70</v>
      </c>
      <c r="P569">
        <v>57</v>
      </c>
      <c r="Q569">
        <v>67</v>
      </c>
      <c r="R569">
        <v>80</v>
      </c>
      <c r="S569">
        <v>69.875</v>
      </c>
      <c r="T569">
        <v>68</v>
      </c>
      <c r="U569" t="s">
        <v>23</v>
      </c>
      <c r="V569" s="3">
        <f t="shared" si="8"/>
        <v>145.875</v>
      </c>
    </row>
    <row r="570" spans="1:22" x14ac:dyDescent="0.3">
      <c r="A570">
        <v>4122451</v>
      </c>
      <c r="B570" t="s">
        <v>20</v>
      </c>
      <c r="C570">
        <v>58</v>
      </c>
      <c r="D570">
        <v>95</v>
      </c>
      <c r="E570" s="1">
        <v>0.92990616492497802</v>
      </c>
      <c r="F570" s="1">
        <v>0.915135949506934</v>
      </c>
      <c r="G570">
        <v>70</v>
      </c>
      <c r="H570">
        <v>78</v>
      </c>
      <c r="I570">
        <v>64</v>
      </c>
      <c r="J570">
        <v>63</v>
      </c>
      <c r="K570">
        <v>76</v>
      </c>
      <c r="L570">
        <v>72</v>
      </c>
      <c r="M570">
        <v>75</v>
      </c>
      <c r="N570">
        <v>62</v>
      </c>
      <c r="O570">
        <v>77</v>
      </c>
      <c r="P570">
        <v>78</v>
      </c>
      <c r="Q570">
        <v>84</v>
      </c>
      <c r="R570">
        <v>80</v>
      </c>
      <c r="S570">
        <v>72.8</v>
      </c>
      <c r="T570">
        <v>72</v>
      </c>
      <c r="U570" t="s">
        <v>25</v>
      </c>
      <c r="V570" s="3">
        <f t="shared" si="8"/>
        <v>167.8</v>
      </c>
    </row>
    <row r="571" spans="1:22" x14ac:dyDescent="0.3">
      <c r="A571">
        <v>6082483</v>
      </c>
      <c r="B571" t="s">
        <v>20</v>
      </c>
      <c r="C571">
        <v>58</v>
      </c>
      <c r="D571">
        <v>77</v>
      </c>
      <c r="E571" s="1">
        <v>0.65849668358192703</v>
      </c>
      <c r="F571" s="1">
        <v>0.99209845089207305</v>
      </c>
      <c r="G571">
        <v>85</v>
      </c>
      <c r="H571">
        <v>82</v>
      </c>
      <c r="I571">
        <v>84</v>
      </c>
      <c r="J571">
        <v>76</v>
      </c>
      <c r="K571">
        <v>66</v>
      </c>
      <c r="L571">
        <v>82</v>
      </c>
      <c r="M571">
        <v>85</v>
      </c>
      <c r="N571">
        <v>78</v>
      </c>
      <c r="O571">
        <v>70</v>
      </c>
      <c r="P571">
        <v>65</v>
      </c>
      <c r="Q571">
        <v>79</v>
      </c>
      <c r="R571">
        <v>66</v>
      </c>
      <c r="S571">
        <v>77.025000000000006</v>
      </c>
      <c r="T571">
        <v>75</v>
      </c>
      <c r="U571" t="s">
        <v>25</v>
      </c>
      <c r="V571" s="3">
        <f t="shared" si="8"/>
        <v>154.02500000000001</v>
      </c>
    </row>
    <row r="572" spans="1:22" x14ac:dyDescent="0.3">
      <c r="A572">
        <v>5431372</v>
      </c>
      <c r="B572" t="s">
        <v>20</v>
      </c>
      <c r="C572">
        <v>58</v>
      </c>
      <c r="D572">
        <v>89</v>
      </c>
      <c r="E572" s="1">
        <v>0.89198464681620004</v>
      </c>
      <c r="F572" s="1">
        <v>0.95874518146445098</v>
      </c>
      <c r="G572">
        <v>39</v>
      </c>
      <c r="H572">
        <v>75</v>
      </c>
      <c r="I572">
        <v>64</v>
      </c>
      <c r="J572">
        <v>55</v>
      </c>
      <c r="K572">
        <v>62</v>
      </c>
      <c r="L572">
        <v>80</v>
      </c>
      <c r="M572">
        <v>75</v>
      </c>
      <c r="N572">
        <v>50</v>
      </c>
      <c r="O572">
        <v>73</v>
      </c>
      <c r="P572">
        <v>52</v>
      </c>
      <c r="Q572">
        <v>74</v>
      </c>
      <c r="R572">
        <v>68</v>
      </c>
      <c r="S572">
        <v>63.35</v>
      </c>
      <c r="T572">
        <v>62</v>
      </c>
      <c r="U572" t="s">
        <v>23</v>
      </c>
      <c r="V572" s="3">
        <f t="shared" si="8"/>
        <v>152.35</v>
      </c>
    </row>
    <row r="573" spans="1:22" x14ac:dyDescent="0.3">
      <c r="A573">
        <v>8288568</v>
      </c>
      <c r="B573" t="s">
        <v>20</v>
      </c>
      <c r="C573">
        <v>58</v>
      </c>
      <c r="D573">
        <v>86</v>
      </c>
      <c r="E573" s="1">
        <v>0.65657436114383305</v>
      </c>
      <c r="F573" s="1">
        <v>0.96008294642105996</v>
      </c>
      <c r="G573">
        <v>81</v>
      </c>
      <c r="H573">
        <v>74</v>
      </c>
      <c r="I573">
        <v>62</v>
      </c>
      <c r="J573">
        <v>67</v>
      </c>
      <c r="K573">
        <v>87</v>
      </c>
      <c r="L573">
        <v>82</v>
      </c>
      <c r="M573">
        <v>67</v>
      </c>
      <c r="N573">
        <v>80</v>
      </c>
      <c r="O573">
        <v>63</v>
      </c>
      <c r="P573">
        <v>71</v>
      </c>
      <c r="Q573">
        <v>84</v>
      </c>
      <c r="R573">
        <v>77</v>
      </c>
      <c r="S573">
        <v>74.224999999999994</v>
      </c>
      <c r="T573">
        <v>73</v>
      </c>
      <c r="U573" t="s">
        <v>25</v>
      </c>
      <c r="V573" s="3">
        <f t="shared" si="8"/>
        <v>160.22499999999999</v>
      </c>
    </row>
    <row r="574" spans="1:22" x14ac:dyDescent="0.3">
      <c r="A574">
        <v>338880</v>
      </c>
      <c r="B574" t="s">
        <v>21</v>
      </c>
      <c r="C574">
        <v>58</v>
      </c>
      <c r="D574">
        <v>78</v>
      </c>
      <c r="E574" s="1">
        <v>0.287604146224201</v>
      </c>
      <c r="F574" s="1">
        <v>0.97232058519517695</v>
      </c>
      <c r="G574">
        <v>66</v>
      </c>
      <c r="H574">
        <v>62</v>
      </c>
      <c r="I574">
        <v>54</v>
      </c>
      <c r="J574">
        <v>67</v>
      </c>
      <c r="K574">
        <v>57</v>
      </c>
      <c r="L574">
        <v>53</v>
      </c>
      <c r="M574">
        <v>62</v>
      </c>
      <c r="N574">
        <v>82</v>
      </c>
      <c r="O574">
        <v>66</v>
      </c>
      <c r="P574">
        <v>67</v>
      </c>
      <c r="Q574">
        <v>81</v>
      </c>
      <c r="R574">
        <v>78</v>
      </c>
      <c r="S574">
        <v>65.849999999999994</v>
      </c>
      <c r="T574">
        <v>64</v>
      </c>
      <c r="U574" t="s">
        <v>23</v>
      </c>
      <c r="V574" s="3">
        <f t="shared" si="8"/>
        <v>143.85</v>
      </c>
    </row>
    <row r="575" spans="1:22" x14ac:dyDescent="0.3">
      <c r="A575">
        <v>572113</v>
      </c>
      <c r="B575" t="s">
        <v>20</v>
      </c>
      <c r="C575">
        <v>58</v>
      </c>
      <c r="D575">
        <v>80</v>
      </c>
      <c r="E575" s="1">
        <v>0.39931676529105398</v>
      </c>
      <c r="F575" s="1">
        <v>0.92284769835262803</v>
      </c>
      <c r="G575">
        <v>80</v>
      </c>
      <c r="H575">
        <v>67</v>
      </c>
      <c r="I575">
        <v>88</v>
      </c>
      <c r="J575">
        <v>66</v>
      </c>
      <c r="K575">
        <v>58</v>
      </c>
      <c r="L575">
        <v>78</v>
      </c>
      <c r="M575">
        <v>65</v>
      </c>
      <c r="N575">
        <v>73</v>
      </c>
      <c r="O575">
        <v>71</v>
      </c>
      <c r="P575">
        <v>80</v>
      </c>
      <c r="Q575">
        <v>71</v>
      </c>
      <c r="R575">
        <v>65</v>
      </c>
      <c r="S575">
        <v>72.174999999999997</v>
      </c>
      <c r="T575">
        <v>72</v>
      </c>
      <c r="U575" t="s">
        <v>25</v>
      </c>
      <c r="V575" s="3">
        <f t="shared" si="8"/>
        <v>152.17500000000001</v>
      </c>
    </row>
    <row r="576" spans="1:22" x14ac:dyDescent="0.3">
      <c r="A576">
        <v>5656539</v>
      </c>
      <c r="B576" t="s">
        <v>21</v>
      </c>
      <c r="C576">
        <v>58</v>
      </c>
      <c r="D576">
        <v>90</v>
      </c>
      <c r="E576" s="1">
        <v>0.62500096985435105</v>
      </c>
      <c r="F576" s="1">
        <v>0.98631697505583704</v>
      </c>
      <c r="G576">
        <v>61</v>
      </c>
      <c r="H576">
        <v>57</v>
      </c>
      <c r="I576">
        <v>51</v>
      </c>
      <c r="J576">
        <v>37</v>
      </c>
      <c r="K576">
        <v>61</v>
      </c>
      <c r="L576">
        <v>74</v>
      </c>
      <c r="M576">
        <v>76</v>
      </c>
      <c r="N576">
        <v>63</v>
      </c>
      <c r="O576">
        <v>67</v>
      </c>
      <c r="P576">
        <v>71</v>
      </c>
      <c r="Q576">
        <v>78</v>
      </c>
      <c r="R576">
        <v>62</v>
      </c>
      <c r="S576">
        <v>62</v>
      </c>
      <c r="T576">
        <v>62</v>
      </c>
      <c r="U576" t="s">
        <v>23</v>
      </c>
      <c r="V576" s="3">
        <f t="shared" si="8"/>
        <v>152</v>
      </c>
    </row>
    <row r="577" spans="1:22" x14ac:dyDescent="0.3">
      <c r="A577">
        <v>4286328</v>
      </c>
      <c r="B577" t="s">
        <v>21</v>
      </c>
      <c r="C577">
        <v>58</v>
      </c>
      <c r="D577">
        <v>77</v>
      </c>
      <c r="E577" s="1">
        <v>0.94986317305050505</v>
      </c>
      <c r="F577" s="1">
        <v>0.96573688136897295</v>
      </c>
      <c r="G577">
        <v>75</v>
      </c>
      <c r="H577">
        <v>81</v>
      </c>
      <c r="I577">
        <v>80</v>
      </c>
      <c r="J577">
        <v>85</v>
      </c>
      <c r="K577">
        <v>81</v>
      </c>
      <c r="L577">
        <v>85</v>
      </c>
      <c r="M577">
        <v>72</v>
      </c>
      <c r="N577">
        <v>68</v>
      </c>
      <c r="O577">
        <v>69</v>
      </c>
      <c r="P577">
        <v>84</v>
      </c>
      <c r="Q577">
        <v>88</v>
      </c>
      <c r="R577">
        <v>75</v>
      </c>
      <c r="S577">
        <v>78.75</v>
      </c>
      <c r="T577">
        <v>77</v>
      </c>
      <c r="U577" t="s">
        <v>25</v>
      </c>
      <c r="V577" s="3">
        <f t="shared" si="8"/>
        <v>155.75</v>
      </c>
    </row>
    <row r="578" spans="1:22" x14ac:dyDescent="0.3">
      <c r="A578">
        <v>8384720</v>
      </c>
      <c r="B578" t="s">
        <v>20</v>
      </c>
      <c r="C578">
        <v>58</v>
      </c>
      <c r="D578">
        <v>101</v>
      </c>
      <c r="E578" s="1">
        <v>0.627439115853621</v>
      </c>
      <c r="F578" s="1">
        <v>0.95533535006732195</v>
      </c>
      <c r="G578">
        <v>81</v>
      </c>
      <c r="H578">
        <v>70</v>
      </c>
      <c r="I578">
        <v>77</v>
      </c>
      <c r="J578">
        <v>72</v>
      </c>
      <c r="K578">
        <v>82</v>
      </c>
      <c r="L578">
        <v>89</v>
      </c>
      <c r="M578">
        <v>71</v>
      </c>
      <c r="N578">
        <v>77</v>
      </c>
      <c r="O578">
        <v>78</v>
      </c>
      <c r="P578">
        <v>81</v>
      </c>
      <c r="Q578">
        <v>82</v>
      </c>
      <c r="R578">
        <v>62</v>
      </c>
      <c r="S578">
        <v>76.650000000000006</v>
      </c>
      <c r="T578">
        <v>75</v>
      </c>
      <c r="U578" t="s">
        <v>25</v>
      </c>
      <c r="V578" s="3">
        <f t="shared" ref="V578:V641" si="9">D578+S578</f>
        <v>177.65</v>
      </c>
    </row>
    <row r="579" spans="1:22" x14ac:dyDescent="0.3">
      <c r="A579">
        <v>3856699</v>
      </c>
      <c r="B579" t="s">
        <v>20</v>
      </c>
      <c r="C579">
        <v>58</v>
      </c>
      <c r="D579">
        <v>74</v>
      </c>
      <c r="E579" s="1">
        <v>0.58358176590870003</v>
      </c>
      <c r="F579" s="1">
        <v>0.95210772294180801</v>
      </c>
      <c r="G579">
        <v>69</v>
      </c>
      <c r="H579">
        <v>66</v>
      </c>
      <c r="I579">
        <v>58</v>
      </c>
      <c r="J579">
        <v>54</v>
      </c>
      <c r="K579">
        <v>80</v>
      </c>
      <c r="L579">
        <v>78</v>
      </c>
      <c r="M579">
        <v>78</v>
      </c>
      <c r="N579">
        <v>87</v>
      </c>
      <c r="O579">
        <v>72</v>
      </c>
      <c r="P579">
        <v>59</v>
      </c>
      <c r="Q579">
        <v>61</v>
      </c>
      <c r="R579">
        <v>81</v>
      </c>
      <c r="S579">
        <v>69.400000000000006</v>
      </c>
      <c r="T579">
        <v>68</v>
      </c>
      <c r="U579" t="s">
        <v>23</v>
      </c>
      <c r="V579" s="3">
        <f t="shared" si="9"/>
        <v>143.4</v>
      </c>
    </row>
    <row r="580" spans="1:22" x14ac:dyDescent="0.3">
      <c r="A580">
        <v>9085139</v>
      </c>
      <c r="B580" t="s">
        <v>21</v>
      </c>
      <c r="C580">
        <v>58</v>
      </c>
      <c r="D580">
        <v>77</v>
      </c>
      <c r="E580" s="1">
        <v>0.52013321965928905</v>
      </c>
      <c r="F580" s="1">
        <v>0.95226750234122604</v>
      </c>
      <c r="G580">
        <v>82</v>
      </c>
      <c r="H580">
        <v>70</v>
      </c>
      <c r="I580">
        <v>77</v>
      </c>
      <c r="J580">
        <v>75</v>
      </c>
      <c r="K580">
        <v>64</v>
      </c>
      <c r="L580">
        <v>62</v>
      </c>
      <c r="M580">
        <v>73</v>
      </c>
      <c r="N580">
        <v>80</v>
      </c>
      <c r="O580">
        <v>76</v>
      </c>
      <c r="P580">
        <v>83</v>
      </c>
      <c r="Q580">
        <v>66</v>
      </c>
      <c r="R580">
        <v>91</v>
      </c>
      <c r="S580">
        <v>75.025000000000006</v>
      </c>
      <c r="T580">
        <v>73</v>
      </c>
      <c r="U580" t="s">
        <v>25</v>
      </c>
      <c r="V580" s="3">
        <f t="shared" si="9"/>
        <v>152.02500000000001</v>
      </c>
    </row>
    <row r="581" spans="1:22" x14ac:dyDescent="0.3">
      <c r="A581">
        <v>7637236</v>
      </c>
      <c r="B581" t="s">
        <v>20</v>
      </c>
      <c r="C581">
        <v>58</v>
      </c>
      <c r="D581">
        <v>88</v>
      </c>
      <c r="E581" s="1">
        <v>0.86102279327383402</v>
      </c>
      <c r="F581" s="1">
        <v>0.97110317973476101</v>
      </c>
      <c r="G581">
        <v>66</v>
      </c>
      <c r="H581">
        <v>77</v>
      </c>
      <c r="I581">
        <v>71</v>
      </c>
      <c r="J581">
        <v>68</v>
      </c>
      <c r="K581">
        <v>77</v>
      </c>
      <c r="L581">
        <v>85</v>
      </c>
      <c r="M581">
        <v>81</v>
      </c>
      <c r="N581">
        <v>76</v>
      </c>
      <c r="O581">
        <v>85</v>
      </c>
      <c r="P581">
        <v>66</v>
      </c>
      <c r="Q581">
        <v>87</v>
      </c>
      <c r="R581">
        <v>79</v>
      </c>
      <c r="S581">
        <v>75.900000000000006</v>
      </c>
      <c r="T581">
        <v>74</v>
      </c>
      <c r="U581" t="s">
        <v>25</v>
      </c>
      <c r="V581" s="3">
        <f t="shared" si="9"/>
        <v>163.9</v>
      </c>
    </row>
    <row r="582" spans="1:22" x14ac:dyDescent="0.3">
      <c r="A582">
        <v>4511536</v>
      </c>
      <c r="B582" t="s">
        <v>22</v>
      </c>
      <c r="C582">
        <v>58</v>
      </c>
      <c r="D582">
        <v>75</v>
      </c>
      <c r="E582" s="1">
        <v>0.95090822275100995</v>
      </c>
      <c r="F582" s="1">
        <v>0.88153091645547599</v>
      </c>
      <c r="G582">
        <v>75</v>
      </c>
      <c r="H582">
        <v>75</v>
      </c>
      <c r="I582">
        <v>72</v>
      </c>
      <c r="J582">
        <v>84</v>
      </c>
      <c r="K582">
        <v>75</v>
      </c>
      <c r="L582">
        <v>80</v>
      </c>
      <c r="M582">
        <v>67</v>
      </c>
      <c r="N582">
        <v>86</v>
      </c>
      <c r="O582">
        <v>70</v>
      </c>
      <c r="P582">
        <v>69</v>
      </c>
      <c r="Q582">
        <v>66</v>
      </c>
      <c r="R582">
        <v>76</v>
      </c>
      <c r="S582">
        <v>74.775000000000006</v>
      </c>
      <c r="T582">
        <v>73</v>
      </c>
      <c r="U582" t="s">
        <v>25</v>
      </c>
      <c r="V582" s="3">
        <f t="shared" si="9"/>
        <v>149.77500000000001</v>
      </c>
    </row>
    <row r="583" spans="1:22" x14ac:dyDescent="0.3">
      <c r="A583">
        <v>3318391</v>
      </c>
      <c r="B583" t="s">
        <v>20</v>
      </c>
      <c r="C583">
        <v>59</v>
      </c>
      <c r="D583">
        <v>79</v>
      </c>
      <c r="E583" s="1">
        <v>0.15306513046498399</v>
      </c>
      <c r="F583" s="1">
        <v>0.997603600935976</v>
      </c>
      <c r="G583">
        <v>49</v>
      </c>
      <c r="H583">
        <v>42</v>
      </c>
      <c r="I583">
        <v>53</v>
      </c>
      <c r="J583">
        <v>56</v>
      </c>
      <c r="K583">
        <v>63</v>
      </c>
      <c r="L583">
        <v>71</v>
      </c>
      <c r="M583">
        <v>57</v>
      </c>
      <c r="N583">
        <v>84</v>
      </c>
      <c r="O583">
        <v>71</v>
      </c>
      <c r="P583">
        <v>62</v>
      </c>
      <c r="Q583">
        <v>65</v>
      </c>
      <c r="R583">
        <v>69</v>
      </c>
      <c r="S583">
        <v>60.65</v>
      </c>
      <c r="T583">
        <v>61</v>
      </c>
      <c r="U583" t="s">
        <v>23</v>
      </c>
      <c r="V583" s="3">
        <f t="shared" si="9"/>
        <v>139.65</v>
      </c>
    </row>
    <row r="584" spans="1:22" x14ac:dyDescent="0.3">
      <c r="A584">
        <v>9950714</v>
      </c>
      <c r="B584" t="s">
        <v>21</v>
      </c>
      <c r="C584">
        <v>59</v>
      </c>
      <c r="D584">
        <v>96</v>
      </c>
      <c r="E584" s="1">
        <v>0.78986580478525403</v>
      </c>
      <c r="F584" s="1">
        <v>0.94413118977593202</v>
      </c>
      <c r="G584">
        <v>85</v>
      </c>
      <c r="H584">
        <v>85</v>
      </c>
      <c r="I584">
        <v>88</v>
      </c>
      <c r="J584">
        <v>85</v>
      </c>
      <c r="K584">
        <v>73</v>
      </c>
      <c r="L584">
        <v>93</v>
      </c>
      <c r="M584">
        <v>83</v>
      </c>
      <c r="N584">
        <v>87</v>
      </c>
      <c r="O584">
        <v>80</v>
      </c>
      <c r="P584">
        <v>70</v>
      </c>
      <c r="Q584">
        <v>71</v>
      </c>
      <c r="R584">
        <v>96</v>
      </c>
      <c r="S584">
        <v>83.275000000000006</v>
      </c>
      <c r="T584">
        <v>82</v>
      </c>
      <c r="U584" t="s">
        <v>25</v>
      </c>
      <c r="V584" s="3">
        <f t="shared" si="9"/>
        <v>179.27500000000001</v>
      </c>
    </row>
    <row r="585" spans="1:22" x14ac:dyDescent="0.3">
      <c r="A585">
        <v>1088372</v>
      </c>
      <c r="B585" t="s">
        <v>22</v>
      </c>
      <c r="C585">
        <v>59</v>
      </c>
      <c r="D585">
        <v>110</v>
      </c>
      <c r="E585" s="1">
        <v>0.17280346280836201</v>
      </c>
      <c r="F585" s="1">
        <v>0.97868528081039097</v>
      </c>
      <c r="G585">
        <v>78</v>
      </c>
      <c r="H585">
        <v>78</v>
      </c>
      <c r="I585">
        <v>69</v>
      </c>
      <c r="J585">
        <v>62</v>
      </c>
      <c r="K585">
        <v>59</v>
      </c>
      <c r="L585">
        <v>71</v>
      </c>
      <c r="M585">
        <v>80</v>
      </c>
      <c r="N585">
        <v>78</v>
      </c>
      <c r="O585">
        <v>75</v>
      </c>
      <c r="P585">
        <v>70</v>
      </c>
      <c r="Q585">
        <v>58</v>
      </c>
      <c r="R585">
        <v>74</v>
      </c>
      <c r="S585">
        <v>71.075000000000003</v>
      </c>
      <c r="T585">
        <v>71</v>
      </c>
      <c r="U585" t="s">
        <v>25</v>
      </c>
      <c r="V585" s="3">
        <f t="shared" si="9"/>
        <v>181.07499999999999</v>
      </c>
    </row>
    <row r="586" spans="1:22" x14ac:dyDescent="0.3">
      <c r="A586">
        <v>7742811</v>
      </c>
      <c r="B586" t="s">
        <v>21</v>
      </c>
      <c r="C586">
        <v>59</v>
      </c>
      <c r="D586">
        <v>81</v>
      </c>
      <c r="E586" s="1">
        <v>0.49729026185658598</v>
      </c>
      <c r="F586" s="1">
        <v>0.95810031737012502</v>
      </c>
      <c r="G586">
        <v>57</v>
      </c>
      <c r="H586">
        <v>56</v>
      </c>
      <c r="I586">
        <v>53</v>
      </c>
      <c r="J586">
        <v>50</v>
      </c>
      <c r="K586">
        <v>74</v>
      </c>
      <c r="L586">
        <v>75</v>
      </c>
      <c r="M586">
        <v>63</v>
      </c>
      <c r="N586">
        <v>57</v>
      </c>
      <c r="O586">
        <v>68</v>
      </c>
      <c r="P586">
        <v>53</v>
      </c>
      <c r="Q586">
        <v>57</v>
      </c>
      <c r="R586">
        <v>75</v>
      </c>
      <c r="S586">
        <v>60.75</v>
      </c>
      <c r="T586">
        <v>61</v>
      </c>
      <c r="U586" t="s">
        <v>23</v>
      </c>
      <c r="V586" s="3">
        <f t="shared" si="9"/>
        <v>141.75</v>
      </c>
    </row>
    <row r="587" spans="1:22" x14ac:dyDescent="0.3">
      <c r="A587">
        <v>180076</v>
      </c>
      <c r="B587" t="s">
        <v>22</v>
      </c>
      <c r="C587">
        <v>59</v>
      </c>
      <c r="D587">
        <v>89</v>
      </c>
      <c r="E587" s="1">
        <v>0.437182224752513</v>
      </c>
      <c r="F587" s="1">
        <v>0.98661089912459399</v>
      </c>
      <c r="G587">
        <v>59</v>
      </c>
      <c r="H587">
        <v>62</v>
      </c>
      <c r="I587">
        <v>65</v>
      </c>
      <c r="J587">
        <v>68</v>
      </c>
      <c r="K587">
        <v>71</v>
      </c>
      <c r="L587">
        <v>67</v>
      </c>
      <c r="M587">
        <v>76</v>
      </c>
      <c r="N587">
        <v>69</v>
      </c>
      <c r="O587">
        <v>70</v>
      </c>
      <c r="P587">
        <v>77</v>
      </c>
      <c r="Q587">
        <v>72</v>
      </c>
      <c r="R587">
        <v>83</v>
      </c>
      <c r="S587">
        <v>69.275000000000006</v>
      </c>
      <c r="T587">
        <v>68</v>
      </c>
      <c r="U587" t="s">
        <v>23</v>
      </c>
      <c r="V587" s="3">
        <f t="shared" si="9"/>
        <v>158.27500000000001</v>
      </c>
    </row>
    <row r="588" spans="1:22" x14ac:dyDescent="0.3">
      <c r="A588">
        <v>548008</v>
      </c>
      <c r="B588" t="s">
        <v>20</v>
      </c>
      <c r="C588">
        <v>59</v>
      </c>
      <c r="D588">
        <v>80</v>
      </c>
      <c r="E588" s="1">
        <v>0.353170237345105</v>
      </c>
      <c r="F588" s="1">
        <v>0.90010210212241903</v>
      </c>
      <c r="G588">
        <v>50</v>
      </c>
      <c r="H588">
        <v>51</v>
      </c>
      <c r="I588">
        <v>33</v>
      </c>
      <c r="J588">
        <v>53</v>
      </c>
      <c r="K588">
        <v>55</v>
      </c>
      <c r="L588">
        <v>73</v>
      </c>
      <c r="M588">
        <v>45</v>
      </c>
      <c r="N588">
        <v>44</v>
      </c>
      <c r="O588">
        <v>57</v>
      </c>
      <c r="P588">
        <v>71</v>
      </c>
      <c r="Q588">
        <v>74</v>
      </c>
      <c r="R588">
        <v>75</v>
      </c>
      <c r="S588">
        <v>55.75</v>
      </c>
      <c r="T588">
        <v>54</v>
      </c>
      <c r="U588" t="s">
        <v>24</v>
      </c>
      <c r="V588" s="3">
        <f t="shared" si="9"/>
        <v>135.75</v>
      </c>
    </row>
    <row r="589" spans="1:22" x14ac:dyDescent="0.3">
      <c r="A589">
        <v>9393998</v>
      </c>
      <c r="B589" t="s">
        <v>20</v>
      </c>
      <c r="C589">
        <v>59</v>
      </c>
      <c r="D589">
        <v>92</v>
      </c>
      <c r="E589" s="1">
        <v>0.823577705786258</v>
      </c>
      <c r="F589" s="1">
        <v>0.86089097945860904</v>
      </c>
      <c r="G589">
        <v>51</v>
      </c>
      <c r="H589">
        <v>61</v>
      </c>
      <c r="I589">
        <v>52</v>
      </c>
      <c r="J589">
        <v>46</v>
      </c>
      <c r="K589">
        <v>79</v>
      </c>
      <c r="L589">
        <v>75</v>
      </c>
      <c r="M589">
        <v>62</v>
      </c>
      <c r="N589">
        <v>74</v>
      </c>
      <c r="O589">
        <v>72</v>
      </c>
      <c r="P589">
        <v>71</v>
      </c>
      <c r="Q589">
        <v>66</v>
      </c>
      <c r="R589">
        <v>57</v>
      </c>
      <c r="S589">
        <v>62.7</v>
      </c>
      <c r="T589">
        <v>62</v>
      </c>
      <c r="U589" t="s">
        <v>23</v>
      </c>
      <c r="V589" s="3">
        <f t="shared" si="9"/>
        <v>154.69999999999999</v>
      </c>
    </row>
    <row r="590" spans="1:22" x14ac:dyDescent="0.3">
      <c r="A590">
        <v>3870010</v>
      </c>
      <c r="B590" t="s">
        <v>21</v>
      </c>
      <c r="C590">
        <v>59</v>
      </c>
      <c r="D590">
        <v>74</v>
      </c>
      <c r="E590" s="1">
        <v>0.98731698506105903</v>
      </c>
      <c r="F590" s="1">
        <v>0.94019078555855795</v>
      </c>
      <c r="G590">
        <v>52</v>
      </c>
      <c r="H590">
        <v>51</v>
      </c>
      <c r="I590">
        <v>54</v>
      </c>
      <c r="J590">
        <v>50</v>
      </c>
      <c r="K590">
        <v>68</v>
      </c>
      <c r="L590">
        <v>58</v>
      </c>
      <c r="M590">
        <v>80</v>
      </c>
      <c r="N590">
        <v>73</v>
      </c>
      <c r="O590">
        <v>61</v>
      </c>
      <c r="P590">
        <v>57</v>
      </c>
      <c r="Q590">
        <v>74</v>
      </c>
      <c r="R590">
        <v>63</v>
      </c>
      <c r="S590">
        <v>60.75</v>
      </c>
      <c r="T590">
        <v>61</v>
      </c>
      <c r="U590" t="s">
        <v>23</v>
      </c>
      <c r="V590" s="3">
        <f t="shared" si="9"/>
        <v>134.75</v>
      </c>
    </row>
    <row r="591" spans="1:22" x14ac:dyDescent="0.3">
      <c r="A591">
        <v>5629924</v>
      </c>
      <c r="B591" t="s">
        <v>21</v>
      </c>
      <c r="C591">
        <v>59</v>
      </c>
      <c r="D591">
        <v>64</v>
      </c>
      <c r="E591" s="1">
        <v>0.93823424088063501</v>
      </c>
      <c r="F591" s="1">
        <v>0.79881619400648396</v>
      </c>
      <c r="G591">
        <v>76</v>
      </c>
      <c r="H591">
        <v>69</v>
      </c>
      <c r="I591">
        <v>69</v>
      </c>
      <c r="J591">
        <v>62</v>
      </c>
      <c r="K591">
        <v>87</v>
      </c>
      <c r="L591">
        <v>71</v>
      </c>
      <c r="M591">
        <v>79</v>
      </c>
      <c r="N591">
        <v>83</v>
      </c>
      <c r="O591">
        <v>73</v>
      </c>
      <c r="P591">
        <v>80</v>
      </c>
      <c r="Q591">
        <v>74</v>
      </c>
      <c r="R591">
        <v>85</v>
      </c>
      <c r="S591">
        <v>75</v>
      </c>
      <c r="T591">
        <v>73</v>
      </c>
      <c r="U591" t="s">
        <v>25</v>
      </c>
      <c r="V591" s="3">
        <f t="shared" si="9"/>
        <v>139</v>
      </c>
    </row>
    <row r="592" spans="1:22" x14ac:dyDescent="0.3">
      <c r="A592">
        <v>5071545</v>
      </c>
      <c r="B592" t="s">
        <v>21</v>
      </c>
      <c r="C592">
        <v>59</v>
      </c>
      <c r="D592">
        <v>61</v>
      </c>
      <c r="E592" s="1">
        <v>0.70307176902340696</v>
      </c>
      <c r="F592" s="1">
        <v>0.85560614175565697</v>
      </c>
      <c r="G592">
        <v>80</v>
      </c>
      <c r="H592">
        <v>74</v>
      </c>
      <c r="I592">
        <v>73</v>
      </c>
      <c r="J592">
        <v>76</v>
      </c>
      <c r="K592">
        <v>72</v>
      </c>
      <c r="L592">
        <v>62</v>
      </c>
      <c r="M592">
        <v>79</v>
      </c>
      <c r="N592">
        <v>81</v>
      </c>
      <c r="O592">
        <v>70</v>
      </c>
      <c r="P592">
        <v>85</v>
      </c>
      <c r="Q592">
        <v>64</v>
      </c>
      <c r="R592">
        <v>64</v>
      </c>
      <c r="S592">
        <v>73.575000000000003</v>
      </c>
      <c r="T592">
        <v>72</v>
      </c>
      <c r="U592" t="s">
        <v>25</v>
      </c>
      <c r="V592" s="3">
        <f t="shared" si="9"/>
        <v>134.57499999999999</v>
      </c>
    </row>
    <row r="593" spans="1:22" x14ac:dyDescent="0.3">
      <c r="A593">
        <v>4825848</v>
      </c>
      <c r="B593" t="s">
        <v>21</v>
      </c>
      <c r="C593">
        <v>59</v>
      </c>
      <c r="D593">
        <v>86</v>
      </c>
      <c r="E593" s="1">
        <v>0.281451132086595</v>
      </c>
      <c r="F593" s="1">
        <v>0.84858128488679696</v>
      </c>
      <c r="G593">
        <v>61</v>
      </c>
      <c r="H593">
        <v>76</v>
      </c>
      <c r="I593">
        <v>66</v>
      </c>
      <c r="J593">
        <v>50</v>
      </c>
      <c r="K593">
        <v>57</v>
      </c>
      <c r="L593">
        <v>51</v>
      </c>
      <c r="M593">
        <v>85</v>
      </c>
      <c r="N593">
        <v>76</v>
      </c>
      <c r="O593">
        <v>62</v>
      </c>
      <c r="P593">
        <v>40</v>
      </c>
      <c r="Q593">
        <v>62</v>
      </c>
      <c r="R593">
        <v>78</v>
      </c>
      <c r="S593">
        <v>63.625</v>
      </c>
      <c r="T593">
        <v>62</v>
      </c>
      <c r="U593" t="s">
        <v>23</v>
      </c>
      <c r="V593" s="3">
        <f t="shared" si="9"/>
        <v>149.625</v>
      </c>
    </row>
    <row r="594" spans="1:22" x14ac:dyDescent="0.3">
      <c r="A594">
        <v>2681726</v>
      </c>
      <c r="B594" t="s">
        <v>20</v>
      </c>
      <c r="C594">
        <v>59</v>
      </c>
      <c r="D594">
        <v>87</v>
      </c>
      <c r="E594" s="1">
        <v>0.13520272964579999</v>
      </c>
      <c r="F594" s="1">
        <v>0.98272973442398404</v>
      </c>
      <c r="G594">
        <v>75</v>
      </c>
      <c r="H594">
        <v>67</v>
      </c>
      <c r="I594">
        <v>81</v>
      </c>
      <c r="J594">
        <v>75</v>
      </c>
      <c r="K594">
        <v>61</v>
      </c>
      <c r="L594">
        <v>68</v>
      </c>
      <c r="M594">
        <v>76</v>
      </c>
      <c r="N594">
        <v>71</v>
      </c>
      <c r="O594">
        <v>68</v>
      </c>
      <c r="P594">
        <v>45</v>
      </c>
      <c r="Q594">
        <v>73</v>
      </c>
      <c r="R594">
        <v>63</v>
      </c>
      <c r="S594">
        <v>69.174999999999997</v>
      </c>
      <c r="T594">
        <v>68</v>
      </c>
      <c r="U594" t="s">
        <v>23</v>
      </c>
      <c r="V594" s="3">
        <f t="shared" si="9"/>
        <v>156.17500000000001</v>
      </c>
    </row>
    <row r="595" spans="1:22" x14ac:dyDescent="0.3">
      <c r="A595">
        <v>9729844</v>
      </c>
      <c r="B595" t="s">
        <v>20</v>
      </c>
      <c r="C595">
        <v>59</v>
      </c>
      <c r="D595">
        <v>74</v>
      </c>
      <c r="E595" s="1">
        <v>0.77926008851447304</v>
      </c>
      <c r="F595" s="1">
        <v>0.95029041591997498</v>
      </c>
      <c r="G595">
        <v>68</v>
      </c>
      <c r="H595">
        <v>75</v>
      </c>
      <c r="I595">
        <v>76</v>
      </c>
      <c r="J595">
        <v>77</v>
      </c>
      <c r="K595">
        <v>85</v>
      </c>
      <c r="L595">
        <v>87</v>
      </c>
      <c r="M595">
        <v>88</v>
      </c>
      <c r="N595">
        <v>71</v>
      </c>
      <c r="O595">
        <v>78</v>
      </c>
      <c r="P595">
        <v>83</v>
      </c>
      <c r="Q595">
        <v>84</v>
      </c>
      <c r="R595">
        <v>79</v>
      </c>
      <c r="S595">
        <v>78.724999999999994</v>
      </c>
      <c r="T595">
        <v>77</v>
      </c>
      <c r="U595" t="s">
        <v>25</v>
      </c>
      <c r="V595" s="3">
        <f t="shared" si="9"/>
        <v>152.72499999999999</v>
      </c>
    </row>
    <row r="596" spans="1:22" x14ac:dyDescent="0.3">
      <c r="A596">
        <v>5153921</v>
      </c>
      <c r="B596" t="s">
        <v>21</v>
      </c>
      <c r="C596">
        <v>59</v>
      </c>
      <c r="D596">
        <v>88</v>
      </c>
      <c r="E596" s="1">
        <v>0.26791980717621999</v>
      </c>
      <c r="F596" s="1">
        <v>0.99843264472937399</v>
      </c>
      <c r="G596">
        <v>59</v>
      </c>
      <c r="H596">
        <v>60</v>
      </c>
      <c r="I596">
        <v>53</v>
      </c>
      <c r="J596">
        <v>68</v>
      </c>
      <c r="K596">
        <v>58</v>
      </c>
      <c r="L596">
        <v>44</v>
      </c>
      <c r="M596">
        <v>50</v>
      </c>
      <c r="N596">
        <v>54</v>
      </c>
      <c r="O596">
        <v>71</v>
      </c>
      <c r="P596">
        <v>51</v>
      </c>
      <c r="Q596">
        <v>83</v>
      </c>
      <c r="R596">
        <v>82</v>
      </c>
      <c r="S596">
        <v>60.975000000000001</v>
      </c>
      <c r="T596">
        <v>61</v>
      </c>
      <c r="U596" t="s">
        <v>23</v>
      </c>
      <c r="V596" s="3">
        <f t="shared" si="9"/>
        <v>148.97499999999999</v>
      </c>
    </row>
    <row r="597" spans="1:22" x14ac:dyDescent="0.3">
      <c r="A597">
        <v>1764730</v>
      </c>
      <c r="B597" t="s">
        <v>21</v>
      </c>
      <c r="C597">
        <v>59</v>
      </c>
      <c r="D597">
        <v>88</v>
      </c>
      <c r="E597" s="1">
        <v>0.89081317489460099</v>
      </c>
      <c r="F597" s="1">
        <v>0.95444789284781995</v>
      </c>
      <c r="G597">
        <v>85</v>
      </c>
      <c r="H597">
        <v>66</v>
      </c>
      <c r="I597">
        <v>78</v>
      </c>
      <c r="J597">
        <v>67</v>
      </c>
      <c r="K597">
        <v>78</v>
      </c>
      <c r="L597">
        <v>79</v>
      </c>
      <c r="M597">
        <v>73</v>
      </c>
      <c r="N597">
        <v>87</v>
      </c>
      <c r="O597">
        <v>87</v>
      </c>
      <c r="P597">
        <v>66</v>
      </c>
      <c r="Q597">
        <v>83</v>
      </c>
      <c r="R597">
        <v>64</v>
      </c>
      <c r="S597">
        <v>75.875</v>
      </c>
      <c r="T597">
        <v>74</v>
      </c>
      <c r="U597" t="s">
        <v>25</v>
      </c>
      <c r="V597" s="3">
        <f t="shared" si="9"/>
        <v>163.875</v>
      </c>
    </row>
    <row r="598" spans="1:22" x14ac:dyDescent="0.3">
      <c r="A598">
        <v>1572300</v>
      </c>
      <c r="B598" t="s">
        <v>21</v>
      </c>
      <c r="C598">
        <v>59</v>
      </c>
      <c r="D598">
        <v>84</v>
      </c>
      <c r="E598" s="1">
        <v>0.81786048190247795</v>
      </c>
      <c r="F598" s="1">
        <v>0.96148674912826804</v>
      </c>
      <c r="G598">
        <v>95</v>
      </c>
      <c r="H598">
        <v>84</v>
      </c>
      <c r="I598">
        <v>87</v>
      </c>
      <c r="J598">
        <v>82</v>
      </c>
      <c r="K598">
        <v>81</v>
      </c>
      <c r="L598">
        <v>83</v>
      </c>
      <c r="M598">
        <v>82</v>
      </c>
      <c r="N598">
        <v>75</v>
      </c>
      <c r="O598">
        <v>57</v>
      </c>
      <c r="P598">
        <v>94</v>
      </c>
      <c r="Q598">
        <v>73</v>
      </c>
      <c r="R598">
        <v>79</v>
      </c>
      <c r="S598">
        <v>81.599999999999994</v>
      </c>
      <c r="T598">
        <v>80</v>
      </c>
      <c r="U598" t="s">
        <v>25</v>
      </c>
      <c r="V598" s="3">
        <f t="shared" si="9"/>
        <v>165.6</v>
      </c>
    </row>
    <row r="599" spans="1:22" x14ac:dyDescent="0.3">
      <c r="A599">
        <v>2574803</v>
      </c>
      <c r="B599" t="s">
        <v>20</v>
      </c>
      <c r="C599">
        <v>59</v>
      </c>
      <c r="D599">
        <v>96</v>
      </c>
      <c r="E599" s="1">
        <v>0.78269908016509904</v>
      </c>
      <c r="F599" s="1">
        <v>0.98713108159711305</v>
      </c>
      <c r="G599">
        <v>77</v>
      </c>
      <c r="H599">
        <v>69</v>
      </c>
      <c r="I599">
        <v>62</v>
      </c>
      <c r="J599">
        <v>71</v>
      </c>
      <c r="K599">
        <v>82</v>
      </c>
      <c r="L599">
        <v>75</v>
      </c>
      <c r="M599">
        <v>44</v>
      </c>
      <c r="N599">
        <v>82</v>
      </c>
      <c r="O599">
        <v>63</v>
      </c>
      <c r="P599">
        <v>83</v>
      </c>
      <c r="Q599">
        <v>67</v>
      </c>
      <c r="R599">
        <v>63</v>
      </c>
      <c r="S599">
        <v>69.825000000000003</v>
      </c>
      <c r="T599">
        <v>68</v>
      </c>
      <c r="U599" t="s">
        <v>23</v>
      </c>
      <c r="V599" s="3">
        <f t="shared" si="9"/>
        <v>165.82499999999999</v>
      </c>
    </row>
    <row r="600" spans="1:22" x14ac:dyDescent="0.3">
      <c r="A600">
        <v>7361866</v>
      </c>
      <c r="B600" t="s">
        <v>20</v>
      </c>
      <c r="C600">
        <v>59</v>
      </c>
      <c r="D600">
        <v>99</v>
      </c>
      <c r="E600" s="1">
        <v>0.39516160215826701</v>
      </c>
      <c r="F600" s="1">
        <v>0.97643801879970205</v>
      </c>
      <c r="G600">
        <v>60</v>
      </c>
      <c r="H600">
        <v>72</v>
      </c>
      <c r="I600">
        <v>65</v>
      </c>
      <c r="J600">
        <v>65</v>
      </c>
      <c r="K600">
        <v>49</v>
      </c>
      <c r="L600">
        <v>88</v>
      </c>
      <c r="M600">
        <v>79</v>
      </c>
      <c r="N600">
        <v>73</v>
      </c>
      <c r="O600">
        <v>78</v>
      </c>
      <c r="P600">
        <v>75</v>
      </c>
      <c r="Q600">
        <v>69</v>
      </c>
      <c r="R600">
        <v>69</v>
      </c>
      <c r="S600">
        <v>69.7</v>
      </c>
      <c r="T600">
        <v>68</v>
      </c>
      <c r="U600" t="s">
        <v>23</v>
      </c>
      <c r="V600" s="3">
        <f t="shared" si="9"/>
        <v>168.7</v>
      </c>
    </row>
    <row r="601" spans="1:22" x14ac:dyDescent="0.3">
      <c r="A601">
        <v>7262825</v>
      </c>
      <c r="B601" t="s">
        <v>22</v>
      </c>
      <c r="C601">
        <v>59</v>
      </c>
      <c r="D601">
        <v>72</v>
      </c>
      <c r="E601" s="1">
        <v>0.49622356150135299</v>
      </c>
      <c r="F601" s="1">
        <v>0.94254510699425997</v>
      </c>
      <c r="G601">
        <v>68</v>
      </c>
      <c r="H601">
        <v>55</v>
      </c>
      <c r="I601">
        <v>62</v>
      </c>
      <c r="J601">
        <v>46</v>
      </c>
      <c r="K601">
        <v>47</v>
      </c>
      <c r="L601">
        <v>59</v>
      </c>
      <c r="M601">
        <v>75</v>
      </c>
      <c r="N601">
        <v>39</v>
      </c>
      <c r="O601">
        <v>71</v>
      </c>
      <c r="P601">
        <v>55</v>
      </c>
      <c r="Q601">
        <v>47</v>
      </c>
      <c r="R601">
        <v>63</v>
      </c>
      <c r="S601">
        <v>57.3</v>
      </c>
      <c r="T601">
        <v>56</v>
      </c>
      <c r="U601" t="s">
        <v>24</v>
      </c>
      <c r="V601" s="3">
        <f t="shared" si="9"/>
        <v>129.30000000000001</v>
      </c>
    </row>
    <row r="602" spans="1:22" x14ac:dyDescent="0.3">
      <c r="A602">
        <v>4415305</v>
      </c>
      <c r="B602" t="s">
        <v>21</v>
      </c>
      <c r="C602">
        <v>59</v>
      </c>
      <c r="D602">
        <v>75</v>
      </c>
      <c r="E602" s="1">
        <v>0.83302959627411999</v>
      </c>
      <c r="F602" s="1">
        <v>0.81354341579036504</v>
      </c>
      <c r="G602">
        <v>54</v>
      </c>
      <c r="H602">
        <v>33</v>
      </c>
      <c r="I602">
        <v>48</v>
      </c>
      <c r="J602">
        <v>51</v>
      </c>
      <c r="K602">
        <v>74</v>
      </c>
      <c r="L602">
        <v>58</v>
      </c>
      <c r="M602">
        <v>44</v>
      </c>
      <c r="N602">
        <v>76</v>
      </c>
      <c r="O602">
        <v>57</v>
      </c>
      <c r="P602">
        <v>47</v>
      </c>
      <c r="Q602">
        <v>53</v>
      </c>
      <c r="R602">
        <v>54</v>
      </c>
      <c r="S602">
        <v>53.325000000000003</v>
      </c>
      <c r="T602">
        <v>52</v>
      </c>
      <c r="U602" t="s">
        <v>24</v>
      </c>
      <c r="V602" s="3">
        <f t="shared" si="9"/>
        <v>128.32499999999999</v>
      </c>
    </row>
    <row r="603" spans="1:22" x14ac:dyDescent="0.3">
      <c r="A603">
        <v>1469361</v>
      </c>
      <c r="B603" t="s">
        <v>20</v>
      </c>
      <c r="C603">
        <v>59</v>
      </c>
      <c r="D603">
        <v>88</v>
      </c>
      <c r="E603" s="1">
        <v>0.48014658335578397</v>
      </c>
      <c r="F603" s="1">
        <v>0.973216559130064</v>
      </c>
      <c r="G603">
        <v>53</v>
      </c>
      <c r="H603">
        <v>69</v>
      </c>
      <c r="I603">
        <v>56</v>
      </c>
      <c r="J603">
        <v>60</v>
      </c>
      <c r="K603">
        <v>70</v>
      </c>
      <c r="L603">
        <v>65</v>
      </c>
      <c r="M603">
        <v>79</v>
      </c>
      <c r="N603">
        <v>75</v>
      </c>
      <c r="O603">
        <v>65</v>
      </c>
      <c r="P603">
        <v>66</v>
      </c>
      <c r="Q603">
        <v>45</v>
      </c>
      <c r="R603">
        <v>60</v>
      </c>
      <c r="S603">
        <v>63.174999999999997</v>
      </c>
      <c r="T603">
        <v>62</v>
      </c>
      <c r="U603" t="s">
        <v>23</v>
      </c>
      <c r="V603" s="3">
        <f t="shared" si="9"/>
        <v>151.17500000000001</v>
      </c>
    </row>
    <row r="604" spans="1:22" x14ac:dyDescent="0.3">
      <c r="A604">
        <v>8782489</v>
      </c>
      <c r="B604" t="s">
        <v>20</v>
      </c>
      <c r="C604">
        <v>59</v>
      </c>
      <c r="D604">
        <v>86</v>
      </c>
      <c r="E604" s="1">
        <v>0.57788078717556801</v>
      </c>
      <c r="F604" s="1">
        <v>0.87917066247611997</v>
      </c>
      <c r="G604">
        <v>59</v>
      </c>
      <c r="H604">
        <v>58</v>
      </c>
      <c r="I604">
        <v>57</v>
      </c>
      <c r="J604">
        <v>55</v>
      </c>
      <c r="K604">
        <v>77</v>
      </c>
      <c r="L604">
        <v>65</v>
      </c>
      <c r="M604">
        <v>72</v>
      </c>
      <c r="N604">
        <v>67</v>
      </c>
      <c r="O604">
        <v>81</v>
      </c>
      <c r="P604">
        <v>69</v>
      </c>
      <c r="Q604">
        <v>86</v>
      </c>
      <c r="R604">
        <v>64</v>
      </c>
      <c r="S604">
        <v>66.474999999999994</v>
      </c>
      <c r="T604">
        <v>65</v>
      </c>
      <c r="U604" t="s">
        <v>23</v>
      </c>
      <c r="V604" s="3">
        <f t="shared" si="9"/>
        <v>152.47499999999999</v>
      </c>
    </row>
    <row r="605" spans="1:22" x14ac:dyDescent="0.3">
      <c r="A605">
        <v>4680495</v>
      </c>
      <c r="B605" t="s">
        <v>21</v>
      </c>
      <c r="C605">
        <v>60</v>
      </c>
      <c r="D605">
        <v>95</v>
      </c>
      <c r="E605" s="1">
        <v>0.95824248033383697</v>
      </c>
      <c r="F605" s="1">
        <v>0.99633178961285696</v>
      </c>
      <c r="G605">
        <v>78</v>
      </c>
      <c r="H605">
        <v>82</v>
      </c>
      <c r="I605">
        <v>78</v>
      </c>
      <c r="J605">
        <v>69</v>
      </c>
      <c r="K605">
        <v>83</v>
      </c>
      <c r="L605">
        <v>73</v>
      </c>
      <c r="M605">
        <v>86</v>
      </c>
      <c r="N605">
        <v>74</v>
      </c>
      <c r="O605">
        <v>92</v>
      </c>
      <c r="P605">
        <v>77</v>
      </c>
      <c r="Q605">
        <v>86</v>
      </c>
      <c r="R605">
        <v>84</v>
      </c>
      <c r="S605">
        <v>79.825000000000003</v>
      </c>
      <c r="T605">
        <v>78</v>
      </c>
      <c r="U605" t="s">
        <v>25</v>
      </c>
      <c r="V605" s="3">
        <f t="shared" si="9"/>
        <v>174.82499999999999</v>
      </c>
    </row>
    <row r="606" spans="1:22" x14ac:dyDescent="0.3">
      <c r="A606">
        <v>4596009</v>
      </c>
      <c r="B606" t="s">
        <v>21</v>
      </c>
      <c r="C606">
        <v>60</v>
      </c>
      <c r="D606">
        <v>95</v>
      </c>
      <c r="E606" s="1">
        <v>0.95149480016816002</v>
      </c>
      <c r="F606" s="1">
        <v>0.99581368626424605</v>
      </c>
      <c r="G606">
        <v>79</v>
      </c>
      <c r="H606">
        <v>76</v>
      </c>
      <c r="I606">
        <v>78</v>
      </c>
      <c r="J606">
        <v>75</v>
      </c>
      <c r="K606">
        <v>87</v>
      </c>
      <c r="L606">
        <v>92</v>
      </c>
      <c r="M606">
        <v>77</v>
      </c>
      <c r="N606">
        <v>76</v>
      </c>
      <c r="O606">
        <v>78</v>
      </c>
      <c r="P606">
        <v>90</v>
      </c>
      <c r="Q606">
        <v>95</v>
      </c>
      <c r="R606">
        <v>72</v>
      </c>
      <c r="S606">
        <v>80.825000000000003</v>
      </c>
      <c r="T606">
        <v>79</v>
      </c>
      <c r="U606" t="s">
        <v>25</v>
      </c>
      <c r="V606" s="3">
        <f t="shared" si="9"/>
        <v>175.82499999999999</v>
      </c>
    </row>
    <row r="607" spans="1:22" x14ac:dyDescent="0.3">
      <c r="A607">
        <v>3292094</v>
      </c>
      <c r="B607" t="s">
        <v>21</v>
      </c>
      <c r="C607">
        <v>60</v>
      </c>
      <c r="D607">
        <v>75</v>
      </c>
      <c r="E607" s="1">
        <v>0.57761151787687404</v>
      </c>
      <c r="F607" s="1">
        <v>0.96352438485954595</v>
      </c>
      <c r="G607">
        <v>36</v>
      </c>
      <c r="H607">
        <v>37</v>
      </c>
      <c r="I607">
        <v>51</v>
      </c>
      <c r="J607">
        <v>64</v>
      </c>
      <c r="K607">
        <v>76</v>
      </c>
      <c r="L607">
        <v>81</v>
      </c>
      <c r="M607">
        <v>43</v>
      </c>
      <c r="N607">
        <v>59</v>
      </c>
      <c r="O607">
        <v>71</v>
      </c>
      <c r="P607">
        <v>70</v>
      </c>
      <c r="Q607">
        <v>77</v>
      </c>
      <c r="R607">
        <v>72</v>
      </c>
      <c r="S607">
        <v>59.975000000000001</v>
      </c>
      <c r="T607">
        <v>58</v>
      </c>
      <c r="U607" t="s">
        <v>24</v>
      </c>
      <c r="V607" s="3">
        <f t="shared" si="9"/>
        <v>134.97499999999999</v>
      </c>
    </row>
    <row r="608" spans="1:22" x14ac:dyDescent="0.3">
      <c r="A608">
        <v>6418288</v>
      </c>
      <c r="B608" t="s">
        <v>21</v>
      </c>
      <c r="C608">
        <v>60</v>
      </c>
      <c r="D608">
        <v>88</v>
      </c>
      <c r="E608" s="1">
        <v>0.92216961636788897</v>
      </c>
      <c r="F608" s="1">
        <v>0.91832093875276699</v>
      </c>
      <c r="G608">
        <v>80</v>
      </c>
      <c r="H608">
        <v>86</v>
      </c>
      <c r="I608">
        <v>71</v>
      </c>
      <c r="J608">
        <v>79</v>
      </c>
      <c r="K608">
        <v>83</v>
      </c>
      <c r="L608">
        <v>89</v>
      </c>
      <c r="M608">
        <v>70</v>
      </c>
      <c r="N608">
        <v>75</v>
      </c>
      <c r="O608">
        <v>70</v>
      </c>
      <c r="P608">
        <v>84</v>
      </c>
      <c r="Q608">
        <v>72</v>
      </c>
      <c r="R608">
        <v>77</v>
      </c>
      <c r="S608">
        <v>78.099999999999994</v>
      </c>
      <c r="T608">
        <v>77</v>
      </c>
      <c r="U608" t="s">
        <v>25</v>
      </c>
      <c r="V608" s="3">
        <f t="shared" si="9"/>
        <v>166.1</v>
      </c>
    </row>
    <row r="609" spans="1:22" x14ac:dyDescent="0.3">
      <c r="A609">
        <v>5637507</v>
      </c>
      <c r="B609" t="s">
        <v>22</v>
      </c>
      <c r="C609">
        <v>60</v>
      </c>
      <c r="D609">
        <v>80</v>
      </c>
      <c r="E609" s="1">
        <v>0.95593479164277395</v>
      </c>
      <c r="F609" s="1">
        <v>0.94381991418411904</v>
      </c>
      <c r="G609">
        <v>68</v>
      </c>
      <c r="H609">
        <v>54</v>
      </c>
      <c r="I609">
        <v>63</v>
      </c>
      <c r="J609">
        <v>58</v>
      </c>
      <c r="K609">
        <v>80</v>
      </c>
      <c r="L609">
        <v>82</v>
      </c>
      <c r="M609">
        <v>77</v>
      </c>
      <c r="N609">
        <v>74</v>
      </c>
      <c r="O609">
        <v>72</v>
      </c>
      <c r="P609">
        <v>53</v>
      </c>
      <c r="Q609">
        <v>45</v>
      </c>
      <c r="R609">
        <v>71</v>
      </c>
      <c r="S609">
        <v>65.849999999999994</v>
      </c>
      <c r="T609">
        <v>64</v>
      </c>
      <c r="U609" t="s">
        <v>23</v>
      </c>
      <c r="V609" s="3">
        <f t="shared" si="9"/>
        <v>145.85</v>
      </c>
    </row>
    <row r="610" spans="1:22" x14ac:dyDescent="0.3">
      <c r="A610">
        <v>4673061</v>
      </c>
      <c r="B610" t="s">
        <v>20</v>
      </c>
      <c r="C610">
        <v>60</v>
      </c>
      <c r="D610">
        <v>80</v>
      </c>
      <c r="E610" s="1">
        <v>0.35614530842814102</v>
      </c>
      <c r="F610" s="1">
        <v>0.93331725929888798</v>
      </c>
      <c r="G610">
        <v>58</v>
      </c>
      <c r="H610">
        <v>64</v>
      </c>
      <c r="I610">
        <v>59</v>
      </c>
      <c r="J610">
        <v>57</v>
      </c>
      <c r="K610">
        <v>56</v>
      </c>
      <c r="L610">
        <v>80</v>
      </c>
      <c r="M610">
        <v>60</v>
      </c>
      <c r="N610">
        <v>67</v>
      </c>
      <c r="O610">
        <v>79</v>
      </c>
      <c r="P610">
        <v>80</v>
      </c>
      <c r="Q610">
        <v>74</v>
      </c>
      <c r="R610">
        <v>54</v>
      </c>
      <c r="S610">
        <v>65.05</v>
      </c>
      <c r="T610">
        <v>64</v>
      </c>
      <c r="U610" t="s">
        <v>23</v>
      </c>
      <c r="V610" s="3">
        <f t="shared" si="9"/>
        <v>145.05000000000001</v>
      </c>
    </row>
    <row r="611" spans="1:22" x14ac:dyDescent="0.3">
      <c r="A611">
        <v>4478937</v>
      </c>
      <c r="B611" t="s">
        <v>20</v>
      </c>
      <c r="C611">
        <v>60</v>
      </c>
      <c r="D611">
        <v>91</v>
      </c>
      <c r="E611" s="1">
        <v>0.41276317452271899</v>
      </c>
      <c r="F611" s="1">
        <v>0.81331562160605497</v>
      </c>
      <c r="G611">
        <v>71</v>
      </c>
      <c r="H611">
        <v>68</v>
      </c>
      <c r="I611">
        <v>75</v>
      </c>
      <c r="J611">
        <v>59</v>
      </c>
      <c r="K611">
        <v>73</v>
      </c>
      <c r="L611">
        <v>59</v>
      </c>
      <c r="M611">
        <v>79</v>
      </c>
      <c r="N611">
        <v>68</v>
      </c>
      <c r="O611">
        <v>79</v>
      </c>
      <c r="P611">
        <v>67</v>
      </c>
      <c r="Q611">
        <v>62</v>
      </c>
      <c r="R611">
        <v>73</v>
      </c>
      <c r="S611">
        <v>69.3</v>
      </c>
      <c r="T611">
        <v>68</v>
      </c>
      <c r="U611" t="s">
        <v>23</v>
      </c>
      <c r="V611" s="3">
        <f t="shared" si="9"/>
        <v>160.30000000000001</v>
      </c>
    </row>
    <row r="612" spans="1:22" x14ac:dyDescent="0.3">
      <c r="A612">
        <v>7370456</v>
      </c>
      <c r="B612" t="s">
        <v>20</v>
      </c>
      <c r="C612">
        <v>60</v>
      </c>
      <c r="D612">
        <v>99</v>
      </c>
      <c r="E612" s="1">
        <v>0.859191221821062</v>
      </c>
      <c r="F612" s="1">
        <v>0.98006836539692599</v>
      </c>
      <c r="G612">
        <v>85</v>
      </c>
      <c r="H612">
        <v>81</v>
      </c>
      <c r="I612">
        <v>92</v>
      </c>
      <c r="J612">
        <v>80</v>
      </c>
      <c r="K612">
        <v>71</v>
      </c>
      <c r="L612">
        <v>73</v>
      </c>
      <c r="M612">
        <v>82</v>
      </c>
      <c r="N612">
        <v>90</v>
      </c>
      <c r="O612">
        <v>71</v>
      </c>
      <c r="P612">
        <v>89</v>
      </c>
      <c r="Q612">
        <v>83</v>
      </c>
      <c r="R612">
        <v>73</v>
      </c>
      <c r="S612">
        <v>81.2</v>
      </c>
      <c r="T612">
        <v>80</v>
      </c>
      <c r="U612" t="s">
        <v>25</v>
      </c>
      <c r="V612" s="3">
        <f t="shared" si="9"/>
        <v>180.2</v>
      </c>
    </row>
    <row r="613" spans="1:22" x14ac:dyDescent="0.3">
      <c r="A613">
        <v>2071445</v>
      </c>
      <c r="B613" t="s">
        <v>20</v>
      </c>
      <c r="C613">
        <v>60</v>
      </c>
      <c r="D613">
        <v>83</v>
      </c>
      <c r="E613" s="1">
        <v>0.93343735193938204</v>
      </c>
      <c r="F613" s="1">
        <v>0.89317325502186695</v>
      </c>
      <c r="G613">
        <v>60</v>
      </c>
      <c r="H613">
        <v>66</v>
      </c>
      <c r="I613">
        <v>61</v>
      </c>
      <c r="J613">
        <v>63</v>
      </c>
      <c r="K613">
        <v>65</v>
      </c>
      <c r="L613">
        <v>71</v>
      </c>
      <c r="M613">
        <v>74</v>
      </c>
      <c r="N613">
        <v>83</v>
      </c>
      <c r="O613">
        <v>74</v>
      </c>
      <c r="P613">
        <v>77</v>
      </c>
      <c r="Q613">
        <v>86</v>
      </c>
      <c r="R613">
        <v>64</v>
      </c>
      <c r="S613">
        <v>69.55</v>
      </c>
      <c r="T613">
        <v>68</v>
      </c>
      <c r="U613" t="s">
        <v>23</v>
      </c>
      <c r="V613" s="3">
        <f t="shared" si="9"/>
        <v>152.55000000000001</v>
      </c>
    </row>
    <row r="614" spans="1:22" x14ac:dyDescent="0.3">
      <c r="A614">
        <v>4622821</v>
      </c>
      <c r="B614" t="s">
        <v>20</v>
      </c>
      <c r="C614">
        <v>60</v>
      </c>
      <c r="D614">
        <v>67</v>
      </c>
      <c r="E614" s="1">
        <v>0.141420232303959</v>
      </c>
      <c r="F614" s="1">
        <v>0.90781541210077199</v>
      </c>
      <c r="G614">
        <v>58</v>
      </c>
      <c r="H614">
        <v>57</v>
      </c>
      <c r="I614">
        <v>55</v>
      </c>
      <c r="J614">
        <v>53</v>
      </c>
      <c r="K614">
        <v>53</v>
      </c>
      <c r="L614">
        <v>42</v>
      </c>
      <c r="M614">
        <v>74</v>
      </c>
      <c r="N614">
        <v>58</v>
      </c>
      <c r="O614">
        <v>65</v>
      </c>
      <c r="P614">
        <v>71</v>
      </c>
      <c r="Q614">
        <v>76</v>
      </c>
      <c r="R614">
        <v>60</v>
      </c>
      <c r="S614">
        <v>59.725000000000001</v>
      </c>
      <c r="T614">
        <v>58</v>
      </c>
      <c r="U614" t="s">
        <v>24</v>
      </c>
      <c r="V614" s="3">
        <f t="shared" si="9"/>
        <v>126.72499999999999</v>
      </c>
    </row>
    <row r="615" spans="1:22" x14ac:dyDescent="0.3">
      <c r="A615">
        <v>93851</v>
      </c>
      <c r="B615" t="s">
        <v>22</v>
      </c>
      <c r="C615">
        <v>60</v>
      </c>
      <c r="D615">
        <v>83</v>
      </c>
      <c r="E615" s="1">
        <v>0.53960140340414797</v>
      </c>
      <c r="F615" s="1">
        <v>0.95719929877233401</v>
      </c>
      <c r="G615">
        <v>63</v>
      </c>
      <c r="H615">
        <v>66</v>
      </c>
      <c r="I615">
        <v>74</v>
      </c>
      <c r="J615">
        <v>59</v>
      </c>
      <c r="K615">
        <v>78</v>
      </c>
      <c r="L615">
        <v>87</v>
      </c>
      <c r="M615">
        <v>67</v>
      </c>
      <c r="N615">
        <v>72</v>
      </c>
      <c r="O615">
        <v>66</v>
      </c>
      <c r="P615">
        <v>83</v>
      </c>
      <c r="Q615">
        <v>71</v>
      </c>
      <c r="R615">
        <v>68</v>
      </c>
      <c r="S615">
        <v>70.599999999999994</v>
      </c>
      <c r="T615">
        <v>71</v>
      </c>
      <c r="U615" t="s">
        <v>25</v>
      </c>
      <c r="V615" s="3">
        <f t="shared" si="9"/>
        <v>153.6</v>
      </c>
    </row>
    <row r="616" spans="1:22" x14ac:dyDescent="0.3">
      <c r="A616">
        <v>7969680</v>
      </c>
      <c r="B616" t="s">
        <v>20</v>
      </c>
      <c r="C616">
        <v>60</v>
      </c>
      <c r="D616">
        <v>73</v>
      </c>
      <c r="E616" s="1">
        <v>0.64902798674343298</v>
      </c>
      <c r="F616" s="1">
        <v>0.72500645370329897</v>
      </c>
      <c r="G616">
        <v>76</v>
      </c>
      <c r="H616">
        <v>69</v>
      </c>
      <c r="I616">
        <v>75</v>
      </c>
      <c r="J616">
        <v>68</v>
      </c>
      <c r="K616">
        <v>77</v>
      </c>
      <c r="L616">
        <v>63</v>
      </c>
      <c r="M616">
        <v>71</v>
      </c>
      <c r="N616">
        <v>75</v>
      </c>
      <c r="O616">
        <v>64</v>
      </c>
      <c r="P616">
        <v>70</v>
      </c>
      <c r="Q616">
        <v>90</v>
      </c>
      <c r="R616">
        <v>71</v>
      </c>
      <c r="S616">
        <v>72.375</v>
      </c>
      <c r="T616">
        <v>72</v>
      </c>
      <c r="U616" t="s">
        <v>25</v>
      </c>
      <c r="V616" s="3">
        <f t="shared" si="9"/>
        <v>145.375</v>
      </c>
    </row>
    <row r="617" spans="1:22" x14ac:dyDescent="0.3">
      <c r="A617">
        <v>675421</v>
      </c>
      <c r="B617" t="s">
        <v>20</v>
      </c>
      <c r="C617">
        <v>60</v>
      </c>
      <c r="D617">
        <v>94</v>
      </c>
      <c r="E617" s="1">
        <v>0.95660012276110695</v>
      </c>
      <c r="F617" s="1">
        <v>0.97335941448686703</v>
      </c>
      <c r="G617">
        <v>63</v>
      </c>
      <c r="H617">
        <v>53</v>
      </c>
      <c r="I617">
        <v>51</v>
      </c>
      <c r="J617">
        <v>55</v>
      </c>
      <c r="K617">
        <v>76</v>
      </c>
      <c r="L617">
        <v>76</v>
      </c>
      <c r="M617">
        <v>54</v>
      </c>
      <c r="N617">
        <v>73</v>
      </c>
      <c r="O617">
        <v>64</v>
      </c>
      <c r="P617">
        <v>69</v>
      </c>
      <c r="Q617">
        <v>71</v>
      </c>
      <c r="R617">
        <v>62</v>
      </c>
      <c r="S617">
        <v>63.075000000000003</v>
      </c>
      <c r="T617">
        <v>62</v>
      </c>
      <c r="U617" t="s">
        <v>23</v>
      </c>
      <c r="V617" s="3">
        <f t="shared" si="9"/>
        <v>157.07499999999999</v>
      </c>
    </row>
    <row r="618" spans="1:22" x14ac:dyDescent="0.3">
      <c r="A618">
        <v>1346016</v>
      </c>
      <c r="B618" t="s">
        <v>21</v>
      </c>
      <c r="C618">
        <v>60</v>
      </c>
      <c r="D618">
        <v>67</v>
      </c>
      <c r="E618" s="1">
        <v>0.71168494657926995</v>
      </c>
      <c r="F618" s="1">
        <v>0.92901294293097203</v>
      </c>
      <c r="G618">
        <v>83</v>
      </c>
      <c r="H618">
        <v>78</v>
      </c>
      <c r="I618">
        <v>81</v>
      </c>
      <c r="J618">
        <v>77</v>
      </c>
      <c r="K618">
        <v>94</v>
      </c>
      <c r="L618">
        <v>66</v>
      </c>
      <c r="M618">
        <v>78</v>
      </c>
      <c r="N618">
        <v>80</v>
      </c>
      <c r="O618">
        <v>86</v>
      </c>
      <c r="P618">
        <v>65</v>
      </c>
      <c r="Q618">
        <v>68</v>
      </c>
      <c r="R618">
        <v>80</v>
      </c>
      <c r="S618">
        <v>78.174999999999997</v>
      </c>
      <c r="T618">
        <v>77</v>
      </c>
      <c r="U618" t="s">
        <v>25</v>
      </c>
      <c r="V618" s="3">
        <f t="shared" si="9"/>
        <v>145.17500000000001</v>
      </c>
    </row>
    <row r="619" spans="1:22" x14ac:dyDescent="0.3">
      <c r="A619">
        <v>2678713</v>
      </c>
      <c r="B619" t="s">
        <v>21</v>
      </c>
      <c r="C619">
        <v>60</v>
      </c>
      <c r="D619">
        <v>92</v>
      </c>
      <c r="E619" s="1">
        <v>0.62647703883914496</v>
      </c>
      <c r="F619" s="1">
        <v>0.87758068127245004</v>
      </c>
      <c r="G619">
        <v>50</v>
      </c>
      <c r="H619">
        <v>36</v>
      </c>
      <c r="I619">
        <v>46</v>
      </c>
      <c r="J619">
        <v>39</v>
      </c>
      <c r="K619">
        <v>53</v>
      </c>
      <c r="L619">
        <v>44</v>
      </c>
      <c r="M619">
        <v>59</v>
      </c>
      <c r="N619">
        <v>59</v>
      </c>
      <c r="O619">
        <v>77</v>
      </c>
      <c r="P619">
        <v>43</v>
      </c>
      <c r="Q619">
        <v>66</v>
      </c>
      <c r="R619">
        <v>67</v>
      </c>
      <c r="S619">
        <v>52.2</v>
      </c>
      <c r="T619">
        <v>52</v>
      </c>
      <c r="U619" t="s">
        <v>24</v>
      </c>
      <c r="V619" s="3">
        <f t="shared" si="9"/>
        <v>144.19999999999999</v>
      </c>
    </row>
    <row r="620" spans="1:22" x14ac:dyDescent="0.3">
      <c r="A620">
        <v>2207389</v>
      </c>
      <c r="B620" t="s">
        <v>20</v>
      </c>
      <c r="C620">
        <v>60</v>
      </c>
      <c r="D620">
        <v>69</v>
      </c>
      <c r="E620" s="1">
        <v>0.87910058813018499</v>
      </c>
      <c r="F620" s="1">
        <v>0.92835671240656303</v>
      </c>
      <c r="G620">
        <v>77</v>
      </c>
      <c r="H620">
        <v>66</v>
      </c>
      <c r="I620">
        <v>77</v>
      </c>
      <c r="J620">
        <v>68</v>
      </c>
      <c r="K620">
        <v>60</v>
      </c>
      <c r="L620">
        <v>58</v>
      </c>
      <c r="M620">
        <v>80</v>
      </c>
      <c r="N620">
        <v>90</v>
      </c>
      <c r="O620">
        <v>64</v>
      </c>
      <c r="P620">
        <v>72</v>
      </c>
      <c r="Q620">
        <v>58</v>
      </c>
      <c r="R620">
        <v>77</v>
      </c>
      <c r="S620">
        <v>70.724999999999994</v>
      </c>
      <c r="T620">
        <v>71</v>
      </c>
      <c r="U620" t="s">
        <v>25</v>
      </c>
      <c r="V620" s="3">
        <f t="shared" si="9"/>
        <v>139.72499999999999</v>
      </c>
    </row>
    <row r="621" spans="1:22" x14ac:dyDescent="0.3">
      <c r="A621">
        <v>2476429</v>
      </c>
      <c r="B621" t="s">
        <v>21</v>
      </c>
      <c r="C621">
        <v>60</v>
      </c>
      <c r="D621">
        <v>66</v>
      </c>
      <c r="E621" s="1">
        <v>0.353884533524086</v>
      </c>
      <c r="F621" s="1">
        <v>0.45595690820321999</v>
      </c>
      <c r="G621">
        <v>63</v>
      </c>
      <c r="H621">
        <v>57</v>
      </c>
      <c r="I621">
        <v>67</v>
      </c>
      <c r="J621">
        <v>65</v>
      </c>
      <c r="K621">
        <v>44</v>
      </c>
      <c r="L621">
        <v>55</v>
      </c>
      <c r="M621">
        <v>64</v>
      </c>
      <c r="N621">
        <v>62</v>
      </c>
      <c r="O621">
        <v>57</v>
      </c>
      <c r="P621">
        <v>52</v>
      </c>
      <c r="Q621">
        <v>56</v>
      </c>
      <c r="R621">
        <v>80</v>
      </c>
      <c r="S621">
        <v>60.45</v>
      </c>
      <c r="T621">
        <v>60</v>
      </c>
      <c r="U621" t="s">
        <v>23</v>
      </c>
      <c r="V621" s="3">
        <f t="shared" si="9"/>
        <v>126.45</v>
      </c>
    </row>
    <row r="622" spans="1:22" x14ac:dyDescent="0.3">
      <c r="A622">
        <v>5831135</v>
      </c>
      <c r="B622" t="s">
        <v>20</v>
      </c>
      <c r="C622">
        <v>60</v>
      </c>
      <c r="D622">
        <v>68</v>
      </c>
      <c r="E622" s="1">
        <v>0.39452651740644901</v>
      </c>
      <c r="F622" s="1">
        <v>0.969351916459542</v>
      </c>
      <c r="G622">
        <v>72</v>
      </c>
      <c r="H622">
        <v>64</v>
      </c>
      <c r="I622">
        <v>79</v>
      </c>
      <c r="J622">
        <v>64</v>
      </c>
      <c r="K622">
        <v>64</v>
      </c>
      <c r="L622">
        <v>80</v>
      </c>
      <c r="M622">
        <v>70</v>
      </c>
      <c r="N622">
        <v>71</v>
      </c>
      <c r="O622">
        <v>48</v>
      </c>
      <c r="P622">
        <v>82</v>
      </c>
      <c r="Q622">
        <v>69</v>
      </c>
      <c r="R622">
        <v>76</v>
      </c>
      <c r="S622">
        <v>69.900000000000006</v>
      </c>
      <c r="T622">
        <v>68</v>
      </c>
      <c r="U622" t="s">
        <v>23</v>
      </c>
      <c r="V622" s="3">
        <f t="shared" si="9"/>
        <v>137.9</v>
      </c>
    </row>
    <row r="623" spans="1:22" x14ac:dyDescent="0.3">
      <c r="A623">
        <v>7597241</v>
      </c>
      <c r="B623" t="s">
        <v>21</v>
      </c>
      <c r="C623">
        <v>60</v>
      </c>
      <c r="D623">
        <v>71</v>
      </c>
      <c r="E623" s="1">
        <v>0.43806011389618099</v>
      </c>
      <c r="F623" s="1">
        <v>0.80405670458254597</v>
      </c>
      <c r="G623">
        <v>68</v>
      </c>
      <c r="H623">
        <v>67</v>
      </c>
      <c r="I623">
        <v>73</v>
      </c>
      <c r="J623">
        <v>74</v>
      </c>
      <c r="K623">
        <v>76</v>
      </c>
      <c r="L623">
        <v>76</v>
      </c>
      <c r="M623">
        <v>70</v>
      </c>
      <c r="N623">
        <v>59</v>
      </c>
      <c r="O623">
        <v>69</v>
      </c>
      <c r="P623">
        <v>60</v>
      </c>
      <c r="Q623">
        <v>59</v>
      </c>
      <c r="R623">
        <v>69</v>
      </c>
      <c r="S623">
        <v>68.55</v>
      </c>
      <c r="T623">
        <v>67</v>
      </c>
      <c r="U623" t="s">
        <v>23</v>
      </c>
      <c r="V623" s="3">
        <f t="shared" si="9"/>
        <v>139.55000000000001</v>
      </c>
    </row>
    <row r="624" spans="1:22" x14ac:dyDescent="0.3">
      <c r="A624">
        <v>3514551</v>
      </c>
      <c r="B624" t="s">
        <v>20</v>
      </c>
      <c r="C624">
        <v>60</v>
      </c>
      <c r="D624">
        <v>59</v>
      </c>
      <c r="E624" s="1">
        <v>0.25674048467824701</v>
      </c>
      <c r="F624" s="1">
        <v>0.77099584509697905</v>
      </c>
      <c r="G624">
        <v>47</v>
      </c>
      <c r="H624">
        <v>52</v>
      </c>
      <c r="I624">
        <v>44</v>
      </c>
      <c r="J624">
        <v>41</v>
      </c>
      <c r="K624">
        <v>70</v>
      </c>
      <c r="L624">
        <v>44</v>
      </c>
      <c r="M624">
        <v>67</v>
      </c>
      <c r="N624">
        <v>51</v>
      </c>
      <c r="O624">
        <v>73</v>
      </c>
      <c r="P624">
        <v>68</v>
      </c>
      <c r="Q624">
        <v>57</v>
      </c>
      <c r="R624">
        <v>76</v>
      </c>
      <c r="S624">
        <v>56.35</v>
      </c>
      <c r="T624">
        <v>55</v>
      </c>
      <c r="U624" t="s">
        <v>24</v>
      </c>
      <c r="V624" s="3">
        <f t="shared" si="9"/>
        <v>115.35</v>
      </c>
    </row>
    <row r="625" spans="1:22" x14ac:dyDescent="0.3">
      <c r="A625">
        <v>3744849</v>
      </c>
      <c r="B625" t="s">
        <v>20</v>
      </c>
      <c r="C625">
        <v>60</v>
      </c>
      <c r="D625">
        <v>74</v>
      </c>
      <c r="E625" s="1">
        <v>0.47422435065021901</v>
      </c>
      <c r="F625" s="1">
        <v>0.96028671345166405</v>
      </c>
      <c r="G625">
        <v>64</v>
      </c>
      <c r="H625">
        <v>51</v>
      </c>
      <c r="I625">
        <v>68</v>
      </c>
      <c r="J625">
        <v>59</v>
      </c>
      <c r="K625">
        <v>50</v>
      </c>
      <c r="L625">
        <v>70</v>
      </c>
      <c r="M625">
        <v>67</v>
      </c>
      <c r="N625">
        <v>61</v>
      </c>
      <c r="O625">
        <v>71</v>
      </c>
      <c r="P625">
        <v>69</v>
      </c>
      <c r="Q625">
        <v>67</v>
      </c>
      <c r="R625">
        <v>75</v>
      </c>
      <c r="S625">
        <v>63.95</v>
      </c>
      <c r="T625">
        <v>62</v>
      </c>
      <c r="U625" t="s">
        <v>23</v>
      </c>
      <c r="V625" s="3">
        <f t="shared" si="9"/>
        <v>137.94999999999999</v>
      </c>
    </row>
    <row r="626" spans="1:22" x14ac:dyDescent="0.3">
      <c r="A626">
        <v>5714045</v>
      </c>
      <c r="B626" t="s">
        <v>20</v>
      </c>
      <c r="C626">
        <v>60</v>
      </c>
      <c r="D626">
        <v>86</v>
      </c>
      <c r="E626" s="1">
        <v>0.78512540339215997</v>
      </c>
      <c r="F626" s="1">
        <v>0.98069568386343597</v>
      </c>
      <c r="G626">
        <v>71</v>
      </c>
      <c r="H626">
        <v>60</v>
      </c>
      <c r="I626">
        <v>72</v>
      </c>
      <c r="J626">
        <v>70</v>
      </c>
      <c r="K626">
        <v>66</v>
      </c>
      <c r="L626">
        <v>70</v>
      </c>
      <c r="M626">
        <v>51</v>
      </c>
      <c r="N626">
        <v>89</v>
      </c>
      <c r="O626">
        <v>91</v>
      </c>
      <c r="P626">
        <v>74</v>
      </c>
      <c r="Q626">
        <v>68</v>
      </c>
      <c r="R626">
        <v>76</v>
      </c>
      <c r="S626">
        <v>71.174999999999997</v>
      </c>
      <c r="T626">
        <v>71</v>
      </c>
      <c r="U626" t="s">
        <v>25</v>
      </c>
      <c r="V626" s="3">
        <f t="shared" si="9"/>
        <v>157.17500000000001</v>
      </c>
    </row>
    <row r="627" spans="1:22" x14ac:dyDescent="0.3">
      <c r="A627">
        <v>4688690</v>
      </c>
      <c r="B627" t="s">
        <v>20</v>
      </c>
      <c r="C627">
        <v>60</v>
      </c>
      <c r="D627">
        <v>107</v>
      </c>
      <c r="E627" s="1">
        <v>0.61062104304042597</v>
      </c>
      <c r="F627" s="1">
        <v>0.94513431456506802</v>
      </c>
      <c r="G627">
        <v>88</v>
      </c>
      <c r="H627">
        <v>80</v>
      </c>
      <c r="I627">
        <v>84</v>
      </c>
      <c r="J627">
        <v>86</v>
      </c>
      <c r="K627">
        <v>88</v>
      </c>
      <c r="L627">
        <v>68</v>
      </c>
      <c r="M627">
        <v>62</v>
      </c>
      <c r="N627">
        <v>57</v>
      </c>
      <c r="O627">
        <v>90</v>
      </c>
      <c r="P627">
        <v>65</v>
      </c>
      <c r="Q627">
        <v>84</v>
      </c>
      <c r="R627">
        <v>69</v>
      </c>
      <c r="S627">
        <v>77.525000000000006</v>
      </c>
      <c r="T627">
        <v>76</v>
      </c>
      <c r="U627" t="s">
        <v>25</v>
      </c>
      <c r="V627" s="3">
        <f t="shared" si="9"/>
        <v>184.52500000000001</v>
      </c>
    </row>
    <row r="628" spans="1:22" x14ac:dyDescent="0.3">
      <c r="A628">
        <v>1833534</v>
      </c>
      <c r="B628" t="s">
        <v>20</v>
      </c>
      <c r="C628">
        <v>60</v>
      </c>
      <c r="D628">
        <v>78</v>
      </c>
      <c r="E628" s="1">
        <v>0.89244579000968605</v>
      </c>
      <c r="F628" s="1">
        <v>0.96480862907276099</v>
      </c>
      <c r="G628">
        <v>80</v>
      </c>
      <c r="H628">
        <v>80</v>
      </c>
      <c r="I628">
        <v>77</v>
      </c>
      <c r="J628">
        <v>73</v>
      </c>
      <c r="K628">
        <v>65</v>
      </c>
      <c r="L628">
        <v>77</v>
      </c>
      <c r="M628">
        <v>90</v>
      </c>
      <c r="N628">
        <v>68</v>
      </c>
      <c r="O628">
        <v>80</v>
      </c>
      <c r="P628">
        <v>65</v>
      </c>
      <c r="Q628">
        <v>73</v>
      </c>
      <c r="R628">
        <v>68</v>
      </c>
      <c r="S628">
        <v>74.95</v>
      </c>
      <c r="T628">
        <v>73</v>
      </c>
      <c r="U628" t="s">
        <v>25</v>
      </c>
      <c r="V628" s="3">
        <f t="shared" si="9"/>
        <v>152.94999999999999</v>
      </c>
    </row>
    <row r="629" spans="1:22" x14ac:dyDescent="0.3">
      <c r="A629">
        <v>2649366</v>
      </c>
      <c r="B629" t="s">
        <v>21</v>
      </c>
      <c r="C629">
        <v>60</v>
      </c>
      <c r="D629">
        <v>95</v>
      </c>
      <c r="E629" s="1">
        <v>0.548427550508509</v>
      </c>
      <c r="F629" s="1">
        <v>0.82305244718137704</v>
      </c>
      <c r="G629">
        <v>39</v>
      </c>
      <c r="H629">
        <v>48</v>
      </c>
      <c r="I629">
        <v>53</v>
      </c>
      <c r="J629">
        <v>52</v>
      </c>
      <c r="K629">
        <v>46</v>
      </c>
      <c r="L629">
        <v>58</v>
      </c>
      <c r="M629">
        <v>54</v>
      </c>
      <c r="N629">
        <v>68</v>
      </c>
      <c r="O629">
        <v>54</v>
      </c>
      <c r="P629">
        <v>70</v>
      </c>
      <c r="Q629">
        <v>59</v>
      </c>
      <c r="R629">
        <v>70</v>
      </c>
      <c r="S629">
        <v>55.125</v>
      </c>
      <c r="T629">
        <v>54</v>
      </c>
      <c r="U629" t="s">
        <v>24</v>
      </c>
      <c r="V629" s="3">
        <f t="shared" si="9"/>
        <v>150.125</v>
      </c>
    </row>
    <row r="630" spans="1:22" x14ac:dyDescent="0.3">
      <c r="A630">
        <v>175020</v>
      </c>
      <c r="B630" t="s">
        <v>21</v>
      </c>
      <c r="C630">
        <v>60</v>
      </c>
      <c r="D630">
        <v>98</v>
      </c>
      <c r="E630" s="1">
        <v>0.764183580393057</v>
      </c>
      <c r="F630" s="1">
        <v>0.995080731292181</v>
      </c>
      <c r="G630">
        <v>88</v>
      </c>
      <c r="H630">
        <v>87</v>
      </c>
      <c r="I630">
        <v>92</v>
      </c>
      <c r="J630">
        <v>86</v>
      </c>
      <c r="K630">
        <v>89</v>
      </c>
      <c r="L630">
        <v>79</v>
      </c>
      <c r="M630">
        <v>86</v>
      </c>
      <c r="N630">
        <v>87</v>
      </c>
      <c r="O630">
        <v>88</v>
      </c>
      <c r="P630">
        <v>90</v>
      </c>
      <c r="Q630">
        <v>85</v>
      </c>
      <c r="R630">
        <v>92</v>
      </c>
      <c r="S630">
        <v>87.5</v>
      </c>
      <c r="T630">
        <v>86</v>
      </c>
      <c r="U630" t="s">
        <v>25</v>
      </c>
      <c r="V630" s="3">
        <f t="shared" si="9"/>
        <v>185.5</v>
      </c>
    </row>
    <row r="631" spans="1:22" x14ac:dyDescent="0.3">
      <c r="A631">
        <v>7236896</v>
      </c>
      <c r="B631" t="s">
        <v>20</v>
      </c>
      <c r="C631">
        <v>60</v>
      </c>
      <c r="D631">
        <v>80</v>
      </c>
      <c r="E631" s="1">
        <v>0.842798844424544</v>
      </c>
      <c r="F631" s="1">
        <v>0.98718297976504799</v>
      </c>
      <c r="G631">
        <v>79</v>
      </c>
      <c r="H631">
        <v>67</v>
      </c>
      <c r="I631">
        <v>82</v>
      </c>
      <c r="J631">
        <v>84</v>
      </c>
      <c r="K631">
        <v>79</v>
      </c>
      <c r="L631">
        <v>47</v>
      </c>
      <c r="M631">
        <v>70</v>
      </c>
      <c r="N631">
        <v>78</v>
      </c>
      <c r="O631">
        <v>91</v>
      </c>
      <c r="P631">
        <v>72</v>
      </c>
      <c r="Q631">
        <v>80</v>
      </c>
      <c r="R631">
        <v>68</v>
      </c>
      <c r="S631">
        <v>75.075000000000003</v>
      </c>
      <c r="T631">
        <v>74</v>
      </c>
      <c r="U631" t="s">
        <v>25</v>
      </c>
      <c r="V631" s="3">
        <f t="shared" si="9"/>
        <v>155.07499999999999</v>
      </c>
    </row>
    <row r="632" spans="1:22" x14ac:dyDescent="0.3">
      <c r="A632">
        <v>7996597</v>
      </c>
      <c r="B632" t="s">
        <v>20</v>
      </c>
      <c r="C632">
        <v>60</v>
      </c>
      <c r="D632">
        <v>72</v>
      </c>
      <c r="E632" s="1">
        <v>0.89950564147431999</v>
      </c>
      <c r="F632" s="1">
        <v>0.95363622681349602</v>
      </c>
      <c r="G632">
        <v>68</v>
      </c>
      <c r="H632">
        <v>74</v>
      </c>
      <c r="I632">
        <v>77</v>
      </c>
      <c r="J632">
        <v>56</v>
      </c>
      <c r="K632">
        <v>74</v>
      </c>
      <c r="L632">
        <v>74</v>
      </c>
      <c r="M632">
        <v>82</v>
      </c>
      <c r="N632">
        <v>67</v>
      </c>
      <c r="O632">
        <v>90</v>
      </c>
      <c r="P632">
        <v>71</v>
      </c>
      <c r="Q632">
        <v>80</v>
      </c>
      <c r="R632">
        <v>70</v>
      </c>
      <c r="S632">
        <v>73.099999999999994</v>
      </c>
      <c r="T632">
        <v>72</v>
      </c>
      <c r="U632" t="s">
        <v>25</v>
      </c>
      <c r="V632" s="3">
        <f t="shared" si="9"/>
        <v>145.1</v>
      </c>
    </row>
    <row r="633" spans="1:22" x14ac:dyDescent="0.3">
      <c r="A633">
        <v>372966</v>
      </c>
      <c r="B633" t="s">
        <v>21</v>
      </c>
      <c r="C633">
        <v>60</v>
      </c>
      <c r="D633">
        <v>63</v>
      </c>
      <c r="E633" s="1">
        <v>0.79270464955780895</v>
      </c>
      <c r="F633" s="1">
        <v>0.98210071422648104</v>
      </c>
      <c r="G633">
        <v>57</v>
      </c>
      <c r="H633">
        <v>68</v>
      </c>
      <c r="I633">
        <v>65</v>
      </c>
      <c r="J633">
        <v>70</v>
      </c>
      <c r="K633">
        <v>76</v>
      </c>
      <c r="L633">
        <v>58</v>
      </c>
      <c r="M633">
        <v>77</v>
      </c>
      <c r="N633">
        <v>75</v>
      </c>
      <c r="O633">
        <v>56</v>
      </c>
      <c r="P633">
        <v>62</v>
      </c>
      <c r="Q633">
        <v>73</v>
      </c>
      <c r="R633">
        <v>63</v>
      </c>
      <c r="S633">
        <v>66.5</v>
      </c>
      <c r="T633">
        <v>65</v>
      </c>
      <c r="U633" t="s">
        <v>23</v>
      </c>
      <c r="V633" s="3">
        <f t="shared" si="9"/>
        <v>129.5</v>
      </c>
    </row>
    <row r="634" spans="1:22" x14ac:dyDescent="0.3">
      <c r="A634">
        <v>9415063</v>
      </c>
      <c r="B634" t="s">
        <v>22</v>
      </c>
      <c r="C634">
        <v>60</v>
      </c>
      <c r="D634">
        <v>98</v>
      </c>
      <c r="E634" s="1">
        <v>0.92106454270599003</v>
      </c>
      <c r="F634" s="1">
        <v>0.993707538561316</v>
      </c>
      <c r="G634">
        <v>79</v>
      </c>
      <c r="H634">
        <v>71</v>
      </c>
      <c r="I634">
        <v>65</v>
      </c>
      <c r="J634">
        <v>64</v>
      </c>
      <c r="K634">
        <v>77</v>
      </c>
      <c r="L634">
        <v>76</v>
      </c>
      <c r="M634">
        <v>68</v>
      </c>
      <c r="N634">
        <v>64</v>
      </c>
      <c r="O634">
        <v>84</v>
      </c>
      <c r="P634">
        <v>55</v>
      </c>
      <c r="Q634">
        <v>76</v>
      </c>
      <c r="R634">
        <v>89</v>
      </c>
      <c r="S634">
        <v>72.075000000000003</v>
      </c>
      <c r="T634">
        <v>72</v>
      </c>
      <c r="U634" t="s">
        <v>25</v>
      </c>
      <c r="V634" s="3">
        <f t="shared" si="9"/>
        <v>170.07499999999999</v>
      </c>
    </row>
    <row r="635" spans="1:22" x14ac:dyDescent="0.3">
      <c r="A635">
        <v>3146076</v>
      </c>
      <c r="B635" t="s">
        <v>20</v>
      </c>
      <c r="C635">
        <v>60</v>
      </c>
      <c r="D635">
        <v>72</v>
      </c>
      <c r="E635" s="1">
        <v>0.95028049304638396</v>
      </c>
      <c r="F635" s="1">
        <v>0.85993354457208804</v>
      </c>
      <c r="G635">
        <v>58</v>
      </c>
      <c r="H635">
        <v>58</v>
      </c>
      <c r="I635">
        <v>55</v>
      </c>
      <c r="J635">
        <v>57</v>
      </c>
      <c r="K635">
        <v>58</v>
      </c>
      <c r="L635">
        <v>74</v>
      </c>
      <c r="M635">
        <v>61</v>
      </c>
      <c r="N635">
        <v>58</v>
      </c>
      <c r="O635">
        <v>70</v>
      </c>
      <c r="P635">
        <v>54</v>
      </c>
      <c r="Q635">
        <v>69</v>
      </c>
      <c r="R635">
        <v>81</v>
      </c>
      <c r="S635">
        <v>62.174999999999997</v>
      </c>
      <c r="T635">
        <v>62</v>
      </c>
      <c r="U635" t="s">
        <v>23</v>
      </c>
      <c r="V635" s="3">
        <f t="shared" si="9"/>
        <v>134.17500000000001</v>
      </c>
    </row>
    <row r="636" spans="1:22" x14ac:dyDescent="0.3">
      <c r="A636">
        <v>1556636</v>
      </c>
      <c r="B636" t="s">
        <v>21</v>
      </c>
      <c r="C636">
        <v>60</v>
      </c>
      <c r="D636">
        <v>102</v>
      </c>
      <c r="E636" s="1">
        <v>0.92051331781363499</v>
      </c>
      <c r="F636" s="1">
        <v>0.884269042299061</v>
      </c>
      <c r="G636">
        <v>48</v>
      </c>
      <c r="H636">
        <v>52</v>
      </c>
      <c r="I636">
        <v>44</v>
      </c>
      <c r="J636">
        <v>47</v>
      </c>
      <c r="K636">
        <v>61</v>
      </c>
      <c r="L636">
        <v>70</v>
      </c>
      <c r="M636">
        <v>68</v>
      </c>
      <c r="N636">
        <v>41</v>
      </c>
      <c r="O636">
        <v>62</v>
      </c>
      <c r="P636">
        <v>87</v>
      </c>
      <c r="Q636">
        <v>75</v>
      </c>
      <c r="R636">
        <v>76</v>
      </c>
      <c r="S636">
        <v>59.6</v>
      </c>
      <c r="T636">
        <v>58</v>
      </c>
      <c r="U636" t="s">
        <v>24</v>
      </c>
      <c r="V636" s="3">
        <f t="shared" si="9"/>
        <v>161.6</v>
      </c>
    </row>
    <row r="637" spans="1:22" x14ac:dyDescent="0.3">
      <c r="A637">
        <v>624923</v>
      </c>
      <c r="B637" t="s">
        <v>21</v>
      </c>
      <c r="C637">
        <v>61</v>
      </c>
      <c r="D637">
        <v>69</v>
      </c>
      <c r="E637" s="1">
        <v>0.71191199854331899</v>
      </c>
      <c r="F637" s="1">
        <v>0.97094607876473404</v>
      </c>
      <c r="G637">
        <v>77</v>
      </c>
      <c r="H637">
        <v>64</v>
      </c>
      <c r="I637">
        <v>76</v>
      </c>
      <c r="J637">
        <v>75</v>
      </c>
      <c r="K637">
        <v>72</v>
      </c>
      <c r="L637">
        <v>84</v>
      </c>
      <c r="M637">
        <v>73</v>
      </c>
      <c r="N637">
        <v>78</v>
      </c>
      <c r="O637">
        <v>73</v>
      </c>
      <c r="P637">
        <v>64</v>
      </c>
      <c r="Q637">
        <v>76</v>
      </c>
      <c r="R637">
        <v>64</v>
      </c>
      <c r="S637">
        <v>73</v>
      </c>
      <c r="T637">
        <v>72</v>
      </c>
      <c r="U637" t="s">
        <v>25</v>
      </c>
      <c r="V637" s="3">
        <f t="shared" si="9"/>
        <v>142</v>
      </c>
    </row>
    <row r="638" spans="1:22" x14ac:dyDescent="0.3">
      <c r="A638">
        <v>8461927</v>
      </c>
      <c r="B638" t="s">
        <v>21</v>
      </c>
      <c r="C638">
        <v>61</v>
      </c>
      <c r="D638">
        <v>84</v>
      </c>
      <c r="E638" s="1">
        <v>0.53436440587007905</v>
      </c>
      <c r="F638" s="1">
        <v>0.97668997171066296</v>
      </c>
      <c r="G638">
        <v>63</v>
      </c>
      <c r="H638">
        <v>53</v>
      </c>
      <c r="I638">
        <v>73</v>
      </c>
      <c r="J638">
        <v>66</v>
      </c>
      <c r="K638">
        <v>59</v>
      </c>
      <c r="L638">
        <v>79</v>
      </c>
      <c r="M638">
        <v>78</v>
      </c>
      <c r="N638">
        <v>58</v>
      </c>
      <c r="O638">
        <v>58</v>
      </c>
      <c r="P638">
        <v>67</v>
      </c>
      <c r="Q638">
        <v>61</v>
      </c>
      <c r="R638">
        <v>69</v>
      </c>
      <c r="S638">
        <v>65.174999999999997</v>
      </c>
      <c r="T638">
        <v>64</v>
      </c>
      <c r="U638" t="s">
        <v>23</v>
      </c>
      <c r="V638" s="3">
        <f t="shared" si="9"/>
        <v>149.17500000000001</v>
      </c>
    </row>
    <row r="639" spans="1:22" x14ac:dyDescent="0.3">
      <c r="A639">
        <v>7127145</v>
      </c>
      <c r="B639" t="s">
        <v>22</v>
      </c>
      <c r="C639">
        <v>61</v>
      </c>
      <c r="D639">
        <v>91</v>
      </c>
      <c r="E639" s="1">
        <v>0.216949391432989</v>
      </c>
      <c r="F639" s="1">
        <v>0.990747519049341</v>
      </c>
      <c r="G639">
        <v>64</v>
      </c>
      <c r="H639">
        <v>41</v>
      </c>
      <c r="I639">
        <v>55</v>
      </c>
      <c r="J639">
        <v>49</v>
      </c>
      <c r="K639">
        <v>82</v>
      </c>
      <c r="L639">
        <v>71</v>
      </c>
      <c r="M639">
        <v>59</v>
      </c>
      <c r="N639">
        <v>64</v>
      </c>
      <c r="O639">
        <v>70</v>
      </c>
      <c r="P639">
        <v>71</v>
      </c>
      <c r="Q639">
        <v>49</v>
      </c>
      <c r="R639">
        <v>51</v>
      </c>
      <c r="S639">
        <v>59.674999999999997</v>
      </c>
      <c r="T639">
        <v>58</v>
      </c>
      <c r="U639" t="s">
        <v>24</v>
      </c>
      <c r="V639" s="3">
        <f t="shared" si="9"/>
        <v>150.67500000000001</v>
      </c>
    </row>
    <row r="640" spans="1:22" x14ac:dyDescent="0.3">
      <c r="A640">
        <v>4937801</v>
      </c>
      <c r="B640" t="s">
        <v>21</v>
      </c>
      <c r="C640">
        <v>61</v>
      </c>
      <c r="D640">
        <v>84</v>
      </c>
      <c r="E640" s="1">
        <v>0.256122209963137</v>
      </c>
      <c r="F640" s="1">
        <v>0.95643797617834903</v>
      </c>
      <c r="G640">
        <v>92</v>
      </c>
      <c r="H640">
        <v>92</v>
      </c>
      <c r="I640">
        <v>89</v>
      </c>
      <c r="J640">
        <v>99</v>
      </c>
      <c r="K640">
        <v>74</v>
      </c>
      <c r="L640">
        <v>73</v>
      </c>
      <c r="M640">
        <v>74</v>
      </c>
      <c r="N640">
        <v>71</v>
      </c>
      <c r="O640">
        <v>83</v>
      </c>
      <c r="P640">
        <v>83</v>
      </c>
      <c r="Q640">
        <v>77</v>
      </c>
      <c r="R640">
        <v>91</v>
      </c>
      <c r="S640">
        <v>84.15</v>
      </c>
      <c r="T640">
        <v>83</v>
      </c>
      <c r="U640" t="s">
        <v>25</v>
      </c>
      <c r="V640" s="3">
        <f t="shared" si="9"/>
        <v>168.15</v>
      </c>
    </row>
    <row r="641" spans="1:22" x14ac:dyDescent="0.3">
      <c r="A641">
        <v>8967973</v>
      </c>
      <c r="B641" t="s">
        <v>20</v>
      </c>
      <c r="C641">
        <v>61</v>
      </c>
      <c r="D641">
        <v>75</v>
      </c>
      <c r="E641" s="1">
        <v>0.79520214025261604</v>
      </c>
      <c r="F641" s="1">
        <v>0.95485688314544503</v>
      </c>
      <c r="G641">
        <v>73</v>
      </c>
      <c r="H641">
        <v>75</v>
      </c>
      <c r="I641">
        <v>71</v>
      </c>
      <c r="J641">
        <v>69</v>
      </c>
      <c r="K641">
        <v>90</v>
      </c>
      <c r="L641">
        <v>61</v>
      </c>
      <c r="M641">
        <v>63</v>
      </c>
      <c r="N641">
        <v>74</v>
      </c>
      <c r="O641">
        <v>84</v>
      </c>
      <c r="P641">
        <v>84</v>
      </c>
      <c r="Q641">
        <v>70</v>
      </c>
      <c r="R641">
        <v>82</v>
      </c>
      <c r="S641">
        <v>74.400000000000006</v>
      </c>
      <c r="T641">
        <v>73</v>
      </c>
      <c r="U641" t="s">
        <v>25</v>
      </c>
      <c r="V641" s="3">
        <f t="shared" si="9"/>
        <v>149.4</v>
      </c>
    </row>
    <row r="642" spans="1:22" x14ac:dyDescent="0.3">
      <c r="A642">
        <v>621281</v>
      </c>
      <c r="B642" t="s">
        <v>21</v>
      </c>
      <c r="C642">
        <v>61</v>
      </c>
      <c r="D642">
        <v>80</v>
      </c>
      <c r="E642" s="1">
        <v>0.59648726823795495</v>
      </c>
      <c r="F642" s="1">
        <v>0.97533201685698301</v>
      </c>
      <c r="G642">
        <v>73</v>
      </c>
      <c r="H642">
        <v>72</v>
      </c>
      <c r="I642">
        <v>80</v>
      </c>
      <c r="J642">
        <v>72</v>
      </c>
      <c r="K642">
        <v>80</v>
      </c>
      <c r="L642">
        <v>62</v>
      </c>
      <c r="M642">
        <v>89</v>
      </c>
      <c r="N642">
        <v>78</v>
      </c>
      <c r="O642">
        <v>69</v>
      </c>
      <c r="P642">
        <v>81</v>
      </c>
      <c r="Q642">
        <v>82</v>
      </c>
      <c r="R642">
        <v>88</v>
      </c>
      <c r="S642">
        <v>76.875</v>
      </c>
      <c r="T642">
        <v>75</v>
      </c>
      <c r="U642" t="s">
        <v>25</v>
      </c>
      <c r="V642" s="3">
        <f t="shared" ref="V642:V705" si="10">D642+S642</f>
        <v>156.875</v>
      </c>
    </row>
    <row r="643" spans="1:22" x14ac:dyDescent="0.3">
      <c r="A643">
        <v>9848670</v>
      </c>
      <c r="B643" t="s">
        <v>21</v>
      </c>
      <c r="C643">
        <v>61</v>
      </c>
      <c r="D643">
        <v>73</v>
      </c>
      <c r="E643" s="1">
        <v>0.53015504221651499</v>
      </c>
      <c r="F643" s="1">
        <v>0.94948964658464396</v>
      </c>
      <c r="G643">
        <v>50</v>
      </c>
      <c r="H643">
        <v>69</v>
      </c>
      <c r="I643">
        <v>56</v>
      </c>
      <c r="J643">
        <v>80</v>
      </c>
      <c r="K643">
        <v>60</v>
      </c>
      <c r="L643">
        <v>64</v>
      </c>
      <c r="M643">
        <v>83</v>
      </c>
      <c r="N643">
        <v>79</v>
      </c>
      <c r="O643">
        <v>74</v>
      </c>
      <c r="P643">
        <v>67</v>
      </c>
      <c r="Q643">
        <v>59</v>
      </c>
      <c r="R643">
        <v>54</v>
      </c>
      <c r="S643">
        <v>66</v>
      </c>
      <c r="T643">
        <v>64</v>
      </c>
      <c r="U643" t="s">
        <v>23</v>
      </c>
      <c r="V643" s="3">
        <f t="shared" si="10"/>
        <v>139</v>
      </c>
    </row>
    <row r="644" spans="1:22" x14ac:dyDescent="0.3">
      <c r="A644">
        <v>1544426</v>
      </c>
      <c r="B644" t="s">
        <v>20</v>
      </c>
      <c r="C644">
        <v>61</v>
      </c>
      <c r="D644">
        <v>100</v>
      </c>
      <c r="E644" s="1">
        <v>0.90864995599264498</v>
      </c>
      <c r="F644" s="1">
        <v>0.99803736470608495</v>
      </c>
      <c r="G644">
        <v>57</v>
      </c>
      <c r="H644">
        <v>45</v>
      </c>
      <c r="I644">
        <v>56</v>
      </c>
      <c r="J644">
        <v>55</v>
      </c>
      <c r="K644">
        <v>74</v>
      </c>
      <c r="L644">
        <v>89</v>
      </c>
      <c r="M644">
        <v>65</v>
      </c>
      <c r="N644">
        <v>75</v>
      </c>
      <c r="O644">
        <v>85</v>
      </c>
      <c r="P644">
        <v>79</v>
      </c>
      <c r="Q644">
        <v>81</v>
      </c>
      <c r="R644">
        <v>68</v>
      </c>
      <c r="S644">
        <v>67.5</v>
      </c>
      <c r="T644">
        <v>66</v>
      </c>
      <c r="U644" t="s">
        <v>23</v>
      </c>
      <c r="V644" s="3">
        <f t="shared" si="10"/>
        <v>167.5</v>
      </c>
    </row>
    <row r="645" spans="1:22" x14ac:dyDescent="0.3">
      <c r="A645">
        <v>776335</v>
      </c>
      <c r="B645" t="s">
        <v>20</v>
      </c>
      <c r="C645">
        <v>61</v>
      </c>
      <c r="D645">
        <v>106</v>
      </c>
      <c r="E645" s="1">
        <v>0.76796074459092301</v>
      </c>
      <c r="F645" s="1">
        <v>0.97170500404520999</v>
      </c>
      <c r="G645">
        <v>57</v>
      </c>
      <c r="H645">
        <v>48</v>
      </c>
      <c r="I645">
        <v>50</v>
      </c>
      <c r="J645">
        <v>44</v>
      </c>
      <c r="K645">
        <v>61</v>
      </c>
      <c r="L645">
        <v>65</v>
      </c>
      <c r="M645">
        <v>56</v>
      </c>
      <c r="N645">
        <v>66</v>
      </c>
      <c r="O645">
        <v>78</v>
      </c>
      <c r="P645">
        <v>54</v>
      </c>
      <c r="Q645">
        <v>52</v>
      </c>
      <c r="R645">
        <v>74</v>
      </c>
      <c r="S645">
        <v>57.85</v>
      </c>
      <c r="T645">
        <v>56</v>
      </c>
      <c r="U645" t="s">
        <v>24</v>
      </c>
      <c r="V645" s="3">
        <f t="shared" si="10"/>
        <v>163.85</v>
      </c>
    </row>
    <row r="646" spans="1:22" x14ac:dyDescent="0.3">
      <c r="A646">
        <v>7688346</v>
      </c>
      <c r="B646" t="s">
        <v>21</v>
      </c>
      <c r="C646">
        <v>61</v>
      </c>
      <c r="D646">
        <v>80</v>
      </c>
      <c r="E646" s="1">
        <v>0.65240415854560696</v>
      </c>
      <c r="F646" s="1">
        <v>0.99116308736176695</v>
      </c>
      <c r="G646">
        <v>64</v>
      </c>
      <c r="H646">
        <v>47</v>
      </c>
      <c r="I646">
        <v>71</v>
      </c>
      <c r="J646">
        <v>61</v>
      </c>
      <c r="K646">
        <v>74</v>
      </c>
      <c r="L646">
        <v>55</v>
      </c>
      <c r="M646">
        <v>91</v>
      </c>
      <c r="N646">
        <v>76</v>
      </c>
      <c r="O646">
        <v>70</v>
      </c>
      <c r="P646">
        <v>66</v>
      </c>
      <c r="Q646">
        <v>86</v>
      </c>
      <c r="R646">
        <v>85</v>
      </c>
      <c r="S646">
        <v>69.525000000000006</v>
      </c>
      <c r="T646">
        <v>68</v>
      </c>
      <c r="U646" t="s">
        <v>23</v>
      </c>
      <c r="V646" s="3">
        <f t="shared" si="10"/>
        <v>149.52500000000001</v>
      </c>
    </row>
    <row r="647" spans="1:22" x14ac:dyDescent="0.3">
      <c r="A647">
        <v>3474646</v>
      </c>
      <c r="B647" t="s">
        <v>20</v>
      </c>
      <c r="C647">
        <v>61</v>
      </c>
      <c r="D647">
        <v>88</v>
      </c>
      <c r="E647" s="1">
        <v>0.51588214925465004</v>
      </c>
      <c r="F647" s="1">
        <v>0.91934672241058402</v>
      </c>
      <c r="G647">
        <v>53</v>
      </c>
      <c r="H647">
        <v>63</v>
      </c>
      <c r="I647">
        <v>64</v>
      </c>
      <c r="J647">
        <v>54</v>
      </c>
      <c r="K647">
        <v>67</v>
      </c>
      <c r="L647">
        <v>53</v>
      </c>
      <c r="M647">
        <v>82</v>
      </c>
      <c r="N647">
        <v>82</v>
      </c>
      <c r="O647">
        <v>55</v>
      </c>
      <c r="P647">
        <v>72</v>
      </c>
      <c r="Q647">
        <v>58</v>
      </c>
      <c r="R647">
        <v>47</v>
      </c>
      <c r="S647">
        <v>62.1</v>
      </c>
      <c r="T647">
        <v>62</v>
      </c>
      <c r="U647" t="s">
        <v>23</v>
      </c>
      <c r="V647" s="3">
        <f t="shared" si="10"/>
        <v>150.1</v>
      </c>
    </row>
    <row r="648" spans="1:22" x14ac:dyDescent="0.3">
      <c r="A648">
        <v>4917893</v>
      </c>
      <c r="B648" t="s">
        <v>20</v>
      </c>
      <c r="C648">
        <v>61</v>
      </c>
      <c r="D648">
        <v>86</v>
      </c>
      <c r="E648" s="1">
        <v>0.67637420011570304</v>
      </c>
      <c r="F648" s="1">
        <v>0.949133641550574</v>
      </c>
      <c r="G648">
        <v>76</v>
      </c>
      <c r="H648">
        <v>75</v>
      </c>
      <c r="I648">
        <v>70</v>
      </c>
      <c r="J648">
        <v>78</v>
      </c>
      <c r="K648">
        <v>83</v>
      </c>
      <c r="L648">
        <v>71</v>
      </c>
      <c r="M648">
        <v>66</v>
      </c>
      <c r="N648">
        <v>66</v>
      </c>
      <c r="O648">
        <v>59</v>
      </c>
      <c r="P648">
        <v>88</v>
      </c>
      <c r="Q648">
        <v>87</v>
      </c>
      <c r="R648">
        <v>67</v>
      </c>
      <c r="S648">
        <v>73.924999999999997</v>
      </c>
      <c r="T648">
        <v>72</v>
      </c>
      <c r="U648" t="s">
        <v>25</v>
      </c>
      <c r="V648" s="3">
        <f t="shared" si="10"/>
        <v>159.92500000000001</v>
      </c>
    </row>
    <row r="649" spans="1:22" x14ac:dyDescent="0.3">
      <c r="A649">
        <v>1214004</v>
      </c>
      <c r="B649" t="s">
        <v>20</v>
      </c>
      <c r="C649">
        <v>61</v>
      </c>
      <c r="D649">
        <v>97</v>
      </c>
      <c r="E649" s="1">
        <v>0.66477175566389801</v>
      </c>
      <c r="F649" s="1">
        <v>0.98907604164989005</v>
      </c>
      <c r="G649">
        <v>53</v>
      </c>
      <c r="H649">
        <v>55</v>
      </c>
      <c r="I649">
        <v>53</v>
      </c>
      <c r="J649">
        <v>63</v>
      </c>
      <c r="K649">
        <v>66</v>
      </c>
      <c r="L649">
        <v>64</v>
      </c>
      <c r="M649">
        <v>53</v>
      </c>
      <c r="N649">
        <v>90</v>
      </c>
      <c r="O649">
        <v>71</v>
      </c>
      <c r="P649">
        <v>84</v>
      </c>
      <c r="Q649">
        <v>63</v>
      </c>
      <c r="R649">
        <v>70</v>
      </c>
      <c r="S649">
        <v>64.474999999999994</v>
      </c>
      <c r="T649">
        <v>63</v>
      </c>
      <c r="U649" t="s">
        <v>23</v>
      </c>
      <c r="V649" s="3">
        <f t="shared" si="10"/>
        <v>161.47499999999999</v>
      </c>
    </row>
    <row r="650" spans="1:22" x14ac:dyDescent="0.3">
      <c r="A650">
        <v>7102970</v>
      </c>
      <c r="B650" t="s">
        <v>20</v>
      </c>
      <c r="C650">
        <v>61</v>
      </c>
      <c r="D650">
        <v>86</v>
      </c>
      <c r="E650" s="1">
        <v>8.8594957274267194E-2</v>
      </c>
      <c r="F650" s="1">
        <v>0.98588926961369705</v>
      </c>
      <c r="G650">
        <v>69</v>
      </c>
      <c r="H650">
        <v>70</v>
      </c>
      <c r="I650">
        <v>67</v>
      </c>
      <c r="J650">
        <v>57</v>
      </c>
      <c r="K650">
        <v>84</v>
      </c>
      <c r="L650">
        <v>86</v>
      </c>
      <c r="M650">
        <v>72</v>
      </c>
      <c r="N650">
        <v>59</v>
      </c>
      <c r="O650">
        <v>60</v>
      </c>
      <c r="P650">
        <v>61</v>
      </c>
      <c r="Q650">
        <v>69</v>
      </c>
      <c r="R650">
        <v>65</v>
      </c>
      <c r="S650">
        <v>68</v>
      </c>
      <c r="T650">
        <v>66</v>
      </c>
      <c r="U650" t="s">
        <v>23</v>
      </c>
      <c r="V650" s="3">
        <f t="shared" si="10"/>
        <v>154</v>
      </c>
    </row>
    <row r="651" spans="1:22" x14ac:dyDescent="0.3">
      <c r="A651">
        <v>4022334</v>
      </c>
      <c r="B651" t="s">
        <v>21</v>
      </c>
      <c r="C651">
        <v>61</v>
      </c>
      <c r="D651">
        <v>90</v>
      </c>
      <c r="E651" s="1">
        <v>0.59191330980754897</v>
      </c>
      <c r="F651" s="1">
        <v>0.97721101623973705</v>
      </c>
      <c r="G651">
        <v>63</v>
      </c>
      <c r="H651">
        <v>81</v>
      </c>
      <c r="I651">
        <v>83</v>
      </c>
      <c r="J651">
        <v>83</v>
      </c>
      <c r="K651">
        <v>71</v>
      </c>
      <c r="L651">
        <v>84</v>
      </c>
      <c r="M651">
        <v>56</v>
      </c>
      <c r="N651">
        <v>70</v>
      </c>
      <c r="O651">
        <v>86</v>
      </c>
      <c r="P651">
        <v>70</v>
      </c>
      <c r="Q651">
        <v>80</v>
      </c>
      <c r="R651">
        <v>67</v>
      </c>
      <c r="S651">
        <v>74.8</v>
      </c>
      <c r="T651">
        <v>73</v>
      </c>
      <c r="U651" t="s">
        <v>25</v>
      </c>
      <c r="V651" s="3">
        <f t="shared" si="10"/>
        <v>164.8</v>
      </c>
    </row>
    <row r="652" spans="1:22" x14ac:dyDescent="0.3">
      <c r="A652">
        <v>2098494</v>
      </c>
      <c r="B652" t="s">
        <v>20</v>
      </c>
      <c r="C652">
        <v>61</v>
      </c>
      <c r="D652">
        <v>63</v>
      </c>
      <c r="E652" s="1">
        <v>0.541971106190409</v>
      </c>
      <c r="F652" s="1">
        <v>0.98211700403491597</v>
      </c>
      <c r="G652">
        <v>76</v>
      </c>
      <c r="H652">
        <v>82</v>
      </c>
      <c r="I652">
        <v>81</v>
      </c>
      <c r="J652">
        <v>74</v>
      </c>
      <c r="K652">
        <v>76</v>
      </c>
      <c r="L652">
        <v>64</v>
      </c>
      <c r="M652">
        <v>78</v>
      </c>
      <c r="N652">
        <v>75</v>
      </c>
      <c r="O652">
        <v>71</v>
      </c>
      <c r="P652">
        <v>60</v>
      </c>
      <c r="Q652">
        <v>85</v>
      </c>
      <c r="R652">
        <v>75</v>
      </c>
      <c r="S652">
        <v>75.099999999999994</v>
      </c>
      <c r="T652">
        <v>74</v>
      </c>
      <c r="U652" t="s">
        <v>25</v>
      </c>
      <c r="V652" s="3">
        <f t="shared" si="10"/>
        <v>138.1</v>
      </c>
    </row>
    <row r="653" spans="1:22" x14ac:dyDescent="0.3">
      <c r="A653">
        <v>6079607</v>
      </c>
      <c r="B653" t="s">
        <v>21</v>
      </c>
      <c r="C653">
        <v>61</v>
      </c>
      <c r="D653">
        <v>80</v>
      </c>
      <c r="E653" s="1">
        <v>0.53516450688073103</v>
      </c>
      <c r="F653" s="1">
        <v>0.96998092440556505</v>
      </c>
      <c r="G653">
        <v>64</v>
      </c>
      <c r="H653">
        <v>87</v>
      </c>
      <c r="I653">
        <v>82</v>
      </c>
      <c r="J653">
        <v>65</v>
      </c>
      <c r="K653">
        <v>82</v>
      </c>
      <c r="L653">
        <v>53</v>
      </c>
      <c r="M653">
        <v>87</v>
      </c>
      <c r="N653">
        <v>73</v>
      </c>
      <c r="O653">
        <v>82</v>
      </c>
      <c r="P653">
        <v>59</v>
      </c>
      <c r="Q653">
        <v>74</v>
      </c>
      <c r="R653">
        <v>56</v>
      </c>
      <c r="S653">
        <v>72.25</v>
      </c>
      <c r="T653">
        <v>72</v>
      </c>
      <c r="U653" t="s">
        <v>25</v>
      </c>
      <c r="V653" s="3">
        <f t="shared" si="10"/>
        <v>152.25</v>
      </c>
    </row>
    <row r="654" spans="1:22" x14ac:dyDescent="0.3">
      <c r="A654">
        <v>2235125</v>
      </c>
      <c r="B654" t="s">
        <v>20</v>
      </c>
      <c r="C654">
        <v>61</v>
      </c>
      <c r="D654">
        <v>73</v>
      </c>
      <c r="E654" s="1">
        <v>0.46142319281999999</v>
      </c>
      <c r="F654" s="1">
        <v>0.96091945935343204</v>
      </c>
      <c r="G654">
        <v>40</v>
      </c>
      <c r="H654">
        <v>62</v>
      </c>
      <c r="I654">
        <v>61</v>
      </c>
      <c r="J654">
        <v>67</v>
      </c>
      <c r="K654">
        <v>65</v>
      </c>
      <c r="L654">
        <v>59</v>
      </c>
      <c r="M654">
        <v>75</v>
      </c>
      <c r="N654">
        <v>56</v>
      </c>
      <c r="O654">
        <v>67</v>
      </c>
      <c r="P654">
        <v>81</v>
      </c>
      <c r="Q654">
        <v>70</v>
      </c>
      <c r="R654">
        <v>51</v>
      </c>
      <c r="S654">
        <v>62.3</v>
      </c>
      <c r="T654">
        <v>62</v>
      </c>
      <c r="U654" t="s">
        <v>23</v>
      </c>
      <c r="V654" s="3">
        <f t="shared" si="10"/>
        <v>135.30000000000001</v>
      </c>
    </row>
    <row r="655" spans="1:22" x14ac:dyDescent="0.3">
      <c r="A655">
        <v>4157413</v>
      </c>
      <c r="B655" t="s">
        <v>21</v>
      </c>
      <c r="C655">
        <v>61</v>
      </c>
      <c r="D655">
        <v>64</v>
      </c>
      <c r="E655" s="1">
        <v>0.753291834062501</v>
      </c>
      <c r="F655" s="1">
        <v>0.58453867805119297</v>
      </c>
      <c r="G655">
        <v>72</v>
      </c>
      <c r="H655">
        <v>58</v>
      </c>
      <c r="I655">
        <v>55</v>
      </c>
      <c r="J655">
        <v>55</v>
      </c>
      <c r="K655">
        <v>62</v>
      </c>
      <c r="L655">
        <v>75</v>
      </c>
      <c r="M655">
        <v>64</v>
      </c>
      <c r="N655">
        <v>78</v>
      </c>
      <c r="O655">
        <v>59</v>
      </c>
      <c r="P655">
        <v>73</v>
      </c>
      <c r="Q655">
        <v>71</v>
      </c>
      <c r="R655">
        <v>79</v>
      </c>
      <c r="S655">
        <v>66.075000000000003</v>
      </c>
      <c r="T655">
        <v>65</v>
      </c>
      <c r="U655" t="s">
        <v>23</v>
      </c>
      <c r="V655" s="3">
        <f t="shared" si="10"/>
        <v>130.07499999999999</v>
      </c>
    </row>
    <row r="656" spans="1:22" x14ac:dyDescent="0.3">
      <c r="A656">
        <v>3622704</v>
      </c>
      <c r="B656" t="s">
        <v>20</v>
      </c>
      <c r="C656">
        <v>61</v>
      </c>
      <c r="D656">
        <v>62</v>
      </c>
      <c r="E656" s="1">
        <v>0.474890988005575</v>
      </c>
      <c r="F656" s="1">
        <v>0.98996018091488502</v>
      </c>
      <c r="G656">
        <v>74</v>
      </c>
      <c r="H656">
        <v>75</v>
      </c>
      <c r="I656">
        <v>70</v>
      </c>
      <c r="J656">
        <v>76</v>
      </c>
      <c r="K656">
        <v>65</v>
      </c>
      <c r="L656">
        <v>71</v>
      </c>
      <c r="M656">
        <v>78</v>
      </c>
      <c r="N656">
        <v>84</v>
      </c>
      <c r="O656">
        <v>68</v>
      </c>
      <c r="P656">
        <v>78</v>
      </c>
      <c r="Q656">
        <v>73</v>
      </c>
      <c r="R656">
        <v>69</v>
      </c>
      <c r="S656">
        <v>73.45</v>
      </c>
      <c r="T656">
        <v>72</v>
      </c>
      <c r="U656" t="s">
        <v>25</v>
      </c>
      <c r="V656" s="3">
        <f t="shared" si="10"/>
        <v>135.44999999999999</v>
      </c>
    </row>
    <row r="657" spans="1:22" x14ac:dyDescent="0.3">
      <c r="A657">
        <v>1603367</v>
      </c>
      <c r="B657" t="s">
        <v>20</v>
      </c>
      <c r="C657">
        <v>61</v>
      </c>
      <c r="D657">
        <v>87</v>
      </c>
      <c r="E657" s="1">
        <v>0.73963662685250098</v>
      </c>
      <c r="F657" s="1">
        <v>0.93159745726312204</v>
      </c>
      <c r="G657">
        <v>56</v>
      </c>
      <c r="H657">
        <v>61</v>
      </c>
      <c r="I657">
        <v>68</v>
      </c>
      <c r="J657">
        <v>67</v>
      </c>
      <c r="K657">
        <v>43</v>
      </c>
      <c r="L657">
        <v>69</v>
      </c>
      <c r="M657">
        <v>55</v>
      </c>
      <c r="N657">
        <v>66</v>
      </c>
      <c r="O657">
        <v>77</v>
      </c>
      <c r="P657">
        <v>47</v>
      </c>
      <c r="Q657">
        <v>84</v>
      </c>
      <c r="R657">
        <v>47</v>
      </c>
      <c r="S657">
        <v>61.8</v>
      </c>
      <c r="T657">
        <v>62</v>
      </c>
      <c r="U657" t="s">
        <v>23</v>
      </c>
      <c r="V657" s="3">
        <f t="shared" si="10"/>
        <v>148.80000000000001</v>
      </c>
    </row>
    <row r="658" spans="1:22" x14ac:dyDescent="0.3">
      <c r="A658">
        <v>3530393</v>
      </c>
      <c r="B658" t="s">
        <v>22</v>
      </c>
      <c r="C658">
        <v>61</v>
      </c>
      <c r="D658">
        <v>91</v>
      </c>
      <c r="E658" s="1">
        <v>0.65345027625530505</v>
      </c>
      <c r="F658" s="1">
        <v>0.82063834131345204</v>
      </c>
      <c r="G658">
        <v>74</v>
      </c>
      <c r="H658">
        <v>74</v>
      </c>
      <c r="I658">
        <v>77</v>
      </c>
      <c r="J658">
        <v>63</v>
      </c>
      <c r="K658">
        <v>65</v>
      </c>
      <c r="L658">
        <v>74</v>
      </c>
      <c r="M658">
        <v>64</v>
      </c>
      <c r="N658">
        <v>86</v>
      </c>
      <c r="O658">
        <v>69</v>
      </c>
      <c r="P658">
        <v>74</v>
      </c>
      <c r="Q658">
        <v>54</v>
      </c>
      <c r="R658">
        <v>81</v>
      </c>
      <c r="S658">
        <v>71.325000000000003</v>
      </c>
      <c r="T658">
        <v>71</v>
      </c>
      <c r="U658" t="s">
        <v>25</v>
      </c>
      <c r="V658" s="3">
        <f t="shared" si="10"/>
        <v>162.32499999999999</v>
      </c>
    </row>
    <row r="659" spans="1:22" x14ac:dyDescent="0.3">
      <c r="A659">
        <v>6527564</v>
      </c>
      <c r="B659" t="s">
        <v>20</v>
      </c>
      <c r="C659">
        <v>61</v>
      </c>
      <c r="D659">
        <v>106</v>
      </c>
      <c r="E659" s="1">
        <v>0.94582091182829298</v>
      </c>
      <c r="F659" s="1">
        <v>0.99278868957559196</v>
      </c>
      <c r="G659">
        <v>59</v>
      </c>
      <c r="H659">
        <v>58</v>
      </c>
      <c r="I659">
        <v>62</v>
      </c>
      <c r="J659">
        <v>51</v>
      </c>
      <c r="K659">
        <v>76</v>
      </c>
      <c r="L659">
        <v>87</v>
      </c>
      <c r="M659">
        <v>71</v>
      </c>
      <c r="N659">
        <v>54</v>
      </c>
      <c r="O659">
        <v>65</v>
      </c>
      <c r="P659">
        <v>84</v>
      </c>
      <c r="Q659">
        <v>63</v>
      </c>
      <c r="R659">
        <v>76</v>
      </c>
      <c r="S659">
        <v>66.2</v>
      </c>
      <c r="T659">
        <v>65</v>
      </c>
      <c r="U659" t="s">
        <v>23</v>
      </c>
      <c r="V659" s="3">
        <f t="shared" si="10"/>
        <v>172.2</v>
      </c>
    </row>
    <row r="660" spans="1:22" x14ac:dyDescent="0.3">
      <c r="A660">
        <v>895388</v>
      </c>
      <c r="B660" t="s">
        <v>20</v>
      </c>
      <c r="C660">
        <v>61</v>
      </c>
      <c r="D660">
        <v>84</v>
      </c>
      <c r="E660" s="1">
        <v>0.70915321176045099</v>
      </c>
      <c r="F660" s="1">
        <v>0.94937310701639199</v>
      </c>
      <c r="G660">
        <v>84</v>
      </c>
      <c r="H660">
        <v>85</v>
      </c>
      <c r="I660">
        <v>92</v>
      </c>
      <c r="J660">
        <v>87</v>
      </c>
      <c r="K660">
        <v>83</v>
      </c>
      <c r="L660">
        <v>83</v>
      </c>
      <c r="M660">
        <v>82</v>
      </c>
      <c r="N660">
        <v>76</v>
      </c>
      <c r="O660">
        <v>78</v>
      </c>
      <c r="P660">
        <v>82</v>
      </c>
      <c r="Q660">
        <v>70</v>
      </c>
      <c r="R660">
        <v>87</v>
      </c>
      <c r="S660">
        <v>82.875</v>
      </c>
      <c r="T660">
        <v>81</v>
      </c>
      <c r="U660" t="s">
        <v>25</v>
      </c>
      <c r="V660" s="3">
        <f t="shared" si="10"/>
        <v>166.875</v>
      </c>
    </row>
    <row r="661" spans="1:22" x14ac:dyDescent="0.3">
      <c r="A661">
        <v>5380863</v>
      </c>
      <c r="B661" t="s">
        <v>20</v>
      </c>
      <c r="C661">
        <v>61</v>
      </c>
      <c r="D661">
        <v>106</v>
      </c>
      <c r="E661" s="1">
        <v>0.77534168536715498</v>
      </c>
      <c r="F661" s="1">
        <v>0.99097434692952402</v>
      </c>
      <c r="G661">
        <v>70</v>
      </c>
      <c r="H661">
        <v>71</v>
      </c>
      <c r="I661">
        <v>67</v>
      </c>
      <c r="J661">
        <v>65</v>
      </c>
      <c r="K661">
        <v>74</v>
      </c>
      <c r="L661">
        <v>66</v>
      </c>
      <c r="M661">
        <v>57</v>
      </c>
      <c r="N661">
        <v>90</v>
      </c>
      <c r="O661">
        <v>81</v>
      </c>
      <c r="P661">
        <v>61</v>
      </c>
      <c r="Q661">
        <v>82</v>
      </c>
      <c r="R661">
        <v>87</v>
      </c>
      <c r="S661">
        <v>72.150000000000006</v>
      </c>
      <c r="T661">
        <v>72</v>
      </c>
      <c r="U661" t="s">
        <v>25</v>
      </c>
      <c r="V661" s="3">
        <f t="shared" si="10"/>
        <v>178.15</v>
      </c>
    </row>
    <row r="662" spans="1:22" x14ac:dyDescent="0.3">
      <c r="A662">
        <v>6433443</v>
      </c>
      <c r="B662" t="s">
        <v>21</v>
      </c>
      <c r="C662">
        <v>62</v>
      </c>
      <c r="D662">
        <v>103</v>
      </c>
      <c r="E662" s="1">
        <v>0.76246400714920903</v>
      </c>
      <c r="F662" s="1">
        <v>0.83467792183380896</v>
      </c>
      <c r="G662">
        <v>65</v>
      </c>
      <c r="H662">
        <v>76</v>
      </c>
      <c r="I662">
        <v>72</v>
      </c>
      <c r="J662">
        <v>80</v>
      </c>
      <c r="K662">
        <v>67</v>
      </c>
      <c r="L662">
        <v>71</v>
      </c>
      <c r="M662">
        <v>86</v>
      </c>
      <c r="N662">
        <v>68</v>
      </c>
      <c r="O662">
        <v>52</v>
      </c>
      <c r="P662">
        <v>58</v>
      </c>
      <c r="Q662">
        <v>55</v>
      </c>
      <c r="R662">
        <v>66</v>
      </c>
      <c r="S662">
        <v>68.525000000000006</v>
      </c>
      <c r="T662">
        <v>67</v>
      </c>
      <c r="U662" t="s">
        <v>23</v>
      </c>
      <c r="V662" s="3">
        <f t="shared" si="10"/>
        <v>171.52500000000001</v>
      </c>
    </row>
    <row r="663" spans="1:22" x14ac:dyDescent="0.3">
      <c r="A663">
        <v>9085761</v>
      </c>
      <c r="B663" t="s">
        <v>20</v>
      </c>
      <c r="C663">
        <v>62</v>
      </c>
      <c r="D663">
        <v>82</v>
      </c>
      <c r="E663" s="1">
        <v>0.89105541782768005</v>
      </c>
      <c r="F663" s="1">
        <v>0.98051207743484503</v>
      </c>
      <c r="G663">
        <v>68</v>
      </c>
      <c r="H663">
        <v>58</v>
      </c>
      <c r="I663">
        <v>67</v>
      </c>
      <c r="J663">
        <v>47</v>
      </c>
      <c r="K663">
        <v>72</v>
      </c>
      <c r="L663">
        <v>87</v>
      </c>
      <c r="M663">
        <v>48</v>
      </c>
      <c r="N663">
        <v>55</v>
      </c>
      <c r="O663">
        <v>87</v>
      </c>
      <c r="P663">
        <v>72</v>
      </c>
      <c r="Q663">
        <v>60</v>
      </c>
      <c r="R663">
        <v>80</v>
      </c>
      <c r="S663">
        <v>66.075000000000003</v>
      </c>
      <c r="T663">
        <v>65</v>
      </c>
      <c r="U663" t="s">
        <v>23</v>
      </c>
      <c r="V663" s="3">
        <f t="shared" si="10"/>
        <v>148.07499999999999</v>
      </c>
    </row>
    <row r="664" spans="1:22" x14ac:dyDescent="0.3">
      <c r="A664">
        <v>1262175</v>
      </c>
      <c r="B664" t="s">
        <v>20</v>
      </c>
      <c r="C664">
        <v>62</v>
      </c>
      <c r="D664">
        <v>88</v>
      </c>
      <c r="E664" s="1">
        <v>0.77647624696934503</v>
      </c>
      <c r="F664" s="1">
        <v>0.97813403931805798</v>
      </c>
      <c r="G664">
        <v>83</v>
      </c>
      <c r="H664">
        <v>84</v>
      </c>
      <c r="I664">
        <v>84</v>
      </c>
      <c r="J664">
        <v>81</v>
      </c>
      <c r="K664">
        <v>79</v>
      </c>
      <c r="L664">
        <v>77</v>
      </c>
      <c r="M664">
        <v>68</v>
      </c>
      <c r="N664">
        <v>78</v>
      </c>
      <c r="O664">
        <v>61</v>
      </c>
      <c r="P664">
        <v>82</v>
      </c>
      <c r="Q664">
        <v>68</v>
      </c>
      <c r="R664">
        <v>76</v>
      </c>
      <c r="S664">
        <v>77.375</v>
      </c>
      <c r="T664">
        <v>76</v>
      </c>
      <c r="U664" t="s">
        <v>25</v>
      </c>
      <c r="V664" s="3">
        <f t="shared" si="10"/>
        <v>165.375</v>
      </c>
    </row>
    <row r="665" spans="1:22" x14ac:dyDescent="0.3">
      <c r="A665">
        <v>2124985</v>
      </c>
      <c r="B665" t="s">
        <v>20</v>
      </c>
      <c r="C665">
        <v>62</v>
      </c>
      <c r="D665">
        <v>76</v>
      </c>
      <c r="E665" s="1">
        <v>0.82454823488075202</v>
      </c>
      <c r="F665" s="1">
        <v>0.97304739071576896</v>
      </c>
      <c r="G665">
        <v>70</v>
      </c>
      <c r="H665">
        <v>63</v>
      </c>
      <c r="I665">
        <v>72</v>
      </c>
      <c r="J665">
        <v>61</v>
      </c>
      <c r="K665">
        <v>82</v>
      </c>
      <c r="L665">
        <v>68</v>
      </c>
      <c r="M665">
        <v>74</v>
      </c>
      <c r="N665">
        <v>45</v>
      </c>
      <c r="O665">
        <v>78</v>
      </c>
      <c r="P665">
        <v>74</v>
      </c>
      <c r="Q665">
        <v>50</v>
      </c>
      <c r="R665">
        <v>62</v>
      </c>
      <c r="S665">
        <v>66.575000000000003</v>
      </c>
      <c r="T665">
        <v>65</v>
      </c>
      <c r="U665" t="s">
        <v>23</v>
      </c>
      <c r="V665" s="3">
        <f t="shared" si="10"/>
        <v>142.57499999999999</v>
      </c>
    </row>
    <row r="666" spans="1:22" x14ac:dyDescent="0.3">
      <c r="A666">
        <v>2261915</v>
      </c>
      <c r="B666" t="s">
        <v>21</v>
      </c>
      <c r="C666">
        <v>62</v>
      </c>
      <c r="D666">
        <v>109</v>
      </c>
      <c r="E666" s="1">
        <v>0.67095751545040605</v>
      </c>
      <c r="F666" s="1">
        <v>0.92875312038699898</v>
      </c>
      <c r="G666">
        <v>61</v>
      </c>
      <c r="H666">
        <v>71</v>
      </c>
      <c r="I666">
        <v>83</v>
      </c>
      <c r="J666">
        <v>63</v>
      </c>
      <c r="K666">
        <v>96</v>
      </c>
      <c r="L666">
        <v>70</v>
      </c>
      <c r="M666">
        <v>65</v>
      </c>
      <c r="N666">
        <v>56</v>
      </c>
      <c r="O666">
        <v>88</v>
      </c>
      <c r="P666">
        <v>71</v>
      </c>
      <c r="Q666">
        <v>53</v>
      </c>
      <c r="R666">
        <v>69</v>
      </c>
      <c r="S666">
        <v>70.400000000000006</v>
      </c>
      <c r="T666">
        <v>70</v>
      </c>
      <c r="U666" t="s">
        <v>25</v>
      </c>
      <c r="V666" s="3">
        <f t="shared" si="10"/>
        <v>179.4</v>
      </c>
    </row>
    <row r="667" spans="1:22" x14ac:dyDescent="0.3">
      <c r="A667">
        <v>695359</v>
      </c>
      <c r="B667" t="s">
        <v>20</v>
      </c>
      <c r="C667">
        <v>62</v>
      </c>
      <c r="D667">
        <v>77</v>
      </c>
      <c r="E667" s="1">
        <v>0.59998421880685004</v>
      </c>
      <c r="F667" s="1">
        <v>0.891459024109437</v>
      </c>
      <c r="G667">
        <v>59</v>
      </c>
      <c r="H667">
        <v>65</v>
      </c>
      <c r="I667">
        <v>71</v>
      </c>
      <c r="J667">
        <v>49</v>
      </c>
      <c r="K667">
        <v>57</v>
      </c>
      <c r="L667">
        <v>70</v>
      </c>
      <c r="M667">
        <v>57</v>
      </c>
      <c r="N667">
        <v>56</v>
      </c>
      <c r="O667">
        <v>62</v>
      </c>
      <c r="P667">
        <v>59</v>
      </c>
      <c r="Q667">
        <v>55</v>
      </c>
      <c r="R667">
        <v>59</v>
      </c>
      <c r="S667">
        <v>60.024999999999999</v>
      </c>
      <c r="T667">
        <v>60</v>
      </c>
      <c r="U667" t="s">
        <v>23</v>
      </c>
      <c r="V667" s="3">
        <f t="shared" si="10"/>
        <v>137.02500000000001</v>
      </c>
    </row>
    <row r="668" spans="1:22" x14ac:dyDescent="0.3">
      <c r="A668">
        <v>6475613</v>
      </c>
      <c r="B668" t="s">
        <v>21</v>
      </c>
      <c r="C668">
        <v>62</v>
      </c>
      <c r="D668">
        <v>62</v>
      </c>
      <c r="E668" s="1">
        <v>0.66300786141982204</v>
      </c>
      <c r="F668" s="1">
        <v>0.92973448702737804</v>
      </c>
      <c r="G668">
        <v>59</v>
      </c>
      <c r="H668">
        <v>57</v>
      </c>
      <c r="I668">
        <v>50</v>
      </c>
      <c r="J668">
        <v>60</v>
      </c>
      <c r="K668">
        <v>80</v>
      </c>
      <c r="L668">
        <v>55</v>
      </c>
      <c r="M668">
        <v>69</v>
      </c>
      <c r="N668">
        <v>68</v>
      </c>
      <c r="O668">
        <v>77</v>
      </c>
      <c r="P668">
        <v>41</v>
      </c>
      <c r="Q668">
        <v>61</v>
      </c>
      <c r="R668">
        <v>77</v>
      </c>
      <c r="S668">
        <v>62.2</v>
      </c>
      <c r="T668">
        <v>62</v>
      </c>
      <c r="U668" t="s">
        <v>23</v>
      </c>
      <c r="V668" s="3">
        <f t="shared" si="10"/>
        <v>124.2</v>
      </c>
    </row>
    <row r="669" spans="1:22" x14ac:dyDescent="0.3">
      <c r="A669">
        <v>130345</v>
      </c>
      <c r="B669" t="s">
        <v>20</v>
      </c>
      <c r="C669">
        <v>62</v>
      </c>
      <c r="D669">
        <v>90</v>
      </c>
      <c r="E669" s="1">
        <v>0.54968366514799705</v>
      </c>
      <c r="F669" s="1">
        <v>0.98772142029475496</v>
      </c>
      <c r="G669">
        <v>52</v>
      </c>
      <c r="H669">
        <v>40</v>
      </c>
      <c r="I669">
        <v>44</v>
      </c>
      <c r="J669">
        <v>46</v>
      </c>
      <c r="K669">
        <v>83</v>
      </c>
      <c r="L669">
        <v>51</v>
      </c>
      <c r="M669">
        <v>70</v>
      </c>
      <c r="N669">
        <v>73</v>
      </c>
      <c r="O669">
        <v>79</v>
      </c>
      <c r="P669">
        <v>68</v>
      </c>
      <c r="Q669">
        <v>61</v>
      </c>
      <c r="R669">
        <v>47</v>
      </c>
      <c r="S669">
        <v>58.1</v>
      </c>
      <c r="T669">
        <v>57</v>
      </c>
      <c r="U669" t="s">
        <v>24</v>
      </c>
      <c r="V669" s="3">
        <f t="shared" si="10"/>
        <v>148.1</v>
      </c>
    </row>
    <row r="670" spans="1:22" x14ac:dyDescent="0.3">
      <c r="A670">
        <v>9013824</v>
      </c>
      <c r="B670" t="s">
        <v>20</v>
      </c>
      <c r="C670">
        <v>62</v>
      </c>
      <c r="D670">
        <v>83</v>
      </c>
      <c r="E670" s="1">
        <v>0.74068723177713602</v>
      </c>
      <c r="F670" s="1">
        <v>0.97571856007598701</v>
      </c>
      <c r="G670">
        <v>86</v>
      </c>
      <c r="H670">
        <v>82</v>
      </c>
      <c r="I670">
        <v>90</v>
      </c>
      <c r="J670">
        <v>79</v>
      </c>
      <c r="K670">
        <v>87</v>
      </c>
      <c r="L670">
        <v>73</v>
      </c>
      <c r="M670">
        <v>71</v>
      </c>
      <c r="N670">
        <v>80</v>
      </c>
      <c r="O670">
        <v>82</v>
      </c>
      <c r="P670">
        <v>67</v>
      </c>
      <c r="Q670">
        <v>85</v>
      </c>
      <c r="R670">
        <v>86</v>
      </c>
      <c r="S670">
        <v>81.025000000000006</v>
      </c>
      <c r="T670">
        <v>79</v>
      </c>
      <c r="U670" t="s">
        <v>25</v>
      </c>
      <c r="V670" s="3">
        <f t="shared" si="10"/>
        <v>164.02500000000001</v>
      </c>
    </row>
    <row r="671" spans="1:22" x14ac:dyDescent="0.3">
      <c r="A671">
        <v>4963016</v>
      </c>
      <c r="B671" t="s">
        <v>20</v>
      </c>
      <c r="C671">
        <v>62</v>
      </c>
      <c r="D671">
        <v>69</v>
      </c>
      <c r="E671" s="1">
        <v>0.43822964674181097</v>
      </c>
      <c r="F671" s="1">
        <v>0.97808289706144502</v>
      </c>
      <c r="G671">
        <v>48</v>
      </c>
      <c r="H671">
        <v>47</v>
      </c>
      <c r="I671">
        <v>39</v>
      </c>
      <c r="J671">
        <v>40</v>
      </c>
      <c r="K671">
        <v>63</v>
      </c>
      <c r="L671">
        <v>75</v>
      </c>
      <c r="M671">
        <v>53</v>
      </c>
      <c r="N671">
        <v>70</v>
      </c>
      <c r="O671">
        <v>56</v>
      </c>
      <c r="P671">
        <v>54</v>
      </c>
      <c r="Q671">
        <v>53</v>
      </c>
      <c r="R671">
        <v>60</v>
      </c>
      <c r="S671">
        <v>53.7</v>
      </c>
      <c r="T671">
        <v>52</v>
      </c>
      <c r="U671" t="s">
        <v>24</v>
      </c>
      <c r="V671" s="3">
        <f t="shared" si="10"/>
        <v>122.7</v>
      </c>
    </row>
    <row r="672" spans="1:22" x14ac:dyDescent="0.3">
      <c r="A672">
        <v>5023130</v>
      </c>
      <c r="B672" t="s">
        <v>21</v>
      </c>
      <c r="C672">
        <v>62</v>
      </c>
      <c r="D672">
        <v>69</v>
      </c>
      <c r="E672" s="1">
        <v>0.429497097180289</v>
      </c>
      <c r="F672" s="1">
        <v>0.97649080224280005</v>
      </c>
      <c r="G672">
        <v>31</v>
      </c>
      <c r="H672">
        <v>23</v>
      </c>
      <c r="I672">
        <v>33</v>
      </c>
      <c r="J672">
        <v>47</v>
      </c>
      <c r="K672">
        <v>55</v>
      </c>
      <c r="L672">
        <v>30</v>
      </c>
      <c r="M672">
        <v>65</v>
      </c>
      <c r="N672">
        <v>60</v>
      </c>
      <c r="O672">
        <v>45</v>
      </c>
      <c r="P672">
        <v>43</v>
      </c>
      <c r="Q672">
        <v>50</v>
      </c>
      <c r="R672">
        <v>70</v>
      </c>
      <c r="S672">
        <v>44.75</v>
      </c>
      <c r="T672">
        <v>43</v>
      </c>
      <c r="U672" t="s">
        <v>24</v>
      </c>
      <c r="V672" s="3">
        <f t="shared" si="10"/>
        <v>113.75</v>
      </c>
    </row>
    <row r="673" spans="1:22" x14ac:dyDescent="0.3">
      <c r="A673">
        <v>9330806</v>
      </c>
      <c r="B673" t="s">
        <v>20</v>
      </c>
      <c r="C673">
        <v>62</v>
      </c>
      <c r="D673">
        <v>74</v>
      </c>
      <c r="E673" s="1">
        <v>0.63574080012352496</v>
      </c>
      <c r="F673" s="1">
        <v>0.98149502538920197</v>
      </c>
      <c r="G673">
        <v>63</v>
      </c>
      <c r="H673">
        <v>43</v>
      </c>
      <c r="I673">
        <v>55</v>
      </c>
      <c r="J673">
        <v>58</v>
      </c>
      <c r="K673">
        <v>79</v>
      </c>
      <c r="L673">
        <v>82</v>
      </c>
      <c r="M673">
        <v>60</v>
      </c>
      <c r="N673">
        <v>86</v>
      </c>
      <c r="O673">
        <v>62</v>
      </c>
      <c r="P673">
        <v>62</v>
      </c>
      <c r="Q673">
        <v>47</v>
      </c>
      <c r="R673">
        <v>52</v>
      </c>
      <c r="S673">
        <v>61.65</v>
      </c>
      <c r="T673">
        <v>62</v>
      </c>
      <c r="U673" t="s">
        <v>23</v>
      </c>
      <c r="V673" s="3">
        <f t="shared" si="10"/>
        <v>135.65</v>
      </c>
    </row>
    <row r="674" spans="1:22" x14ac:dyDescent="0.3">
      <c r="A674">
        <v>9184748</v>
      </c>
      <c r="B674" t="s">
        <v>20</v>
      </c>
      <c r="C674">
        <v>62</v>
      </c>
      <c r="D674">
        <v>82</v>
      </c>
      <c r="E674" s="1">
        <v>0.55768219298004296</v>
      </c>
      <c r="F674" s="1">
        <v>0.98669393527460802</v>
      </c>
      <c r="G674">
        <v>79</v>
      </c>
      <c r="H674">
        <v>77</v>
      </c>
      <c r="I674">
        <v>69</v>
      </c>
      <c r="J674">
        <v>80</v>
      </c>
      <c r="K674">
        <v>70</v>
      </c>
      <c r="L674">
        <v>82</v>
      </c>
      <c r="M674">
        <v>81</v>
      </c>
      <c r="N674">
        <v>62</v>
      </c>
      <c r="O674">
        <v>67</v>
      </c>
      <c r="P674">
        <v>81</v>
      </c>
      <c r="Q674">
        <v>72</v>
      </c>
      <c r="R674">
        <v>72</v>
      </c>
      <c r="S674">
        <v>74.525000000000006</v>
      </c>
      <c r="T674">
        <v>73</v>
      </c>
      <c r="U674" t="s">
        <v>25</v>
      </c>
      <c r="V674" s="3">
        <f t="shared" si="10"/>
        <v>156.52500000000001</v>
      </c>
    </row>
    <row r="675" spans="1:22" x14ac:dyDescent="0.3">
      <c r="A675">
        <v>5765426</v>
      </c>
      <c r="B675" t="s">
        <v>20</v>
      </c>
      <c r="C675">
        <v>62</v>
      </c>
      <c r="D675">
        <v>83</v>
      </c>
      <c r="E675" s="1">
        <v>0.51862542838227998</v>
      </c>
      <c r="F675" s="1">
        <v>0.98858099163186497</v>
      </c>
      <c r="G675">
        <v>70</v>
      </c>
      <c r="H675">
        <v>65</v>
      </c>
      <c r="I675">
        <v>62</v>
      </c>
      <c r="J675">
        <v>72</v>
      </c>
      <c r="K675">
        <v>74</v>
      </c>
      <c r="L675">
        <v>51</v>
      </c>
      <c r="M675">
        <v>75</v>
      </c>
      <c r="N675">
        <v>80</v>
      </c>
      <c r="O675">
        <v>87</v>
      </c>
      <c r="P675">
        <v>72</v>
      </c>
      <c r="Q675">
        <v>60</v>
      </c>
      <c r="R675">
        <v>69</v>
      </c>
      <c r="S675">
        <v>69.5</v>
      </c>
      <c r="T675">
        <v>68</v>
      </c>
      <c r="U675" t="s">
        <v>23</v>
      </c>
      <c r="V675" s="3">
        <f t="shared" si="10"/>
        <v>152.5</v>
      </c>
    </row>
    <row r="676" spans="1:22" x14ac:dyDescent="0.3">
      <c r="A676">
        <v>3252797</v>
      </c>
      <c r="B676" t="s">
        <v>20</v>
      </c>
      <c r="C676">
        <v>62</v>
      </c>
      <c r="D676">
        <v>62</v>
      </c>
      <c r="E676" s="1">
        <v>0.52353449304960098</v>
      </c>
      <c r="F676" s="1">
        <v>0.82185127778726796</v>
      </c>
      <c r="G676">
        <v>72</v>
      </c>
      <c r="H676">
        <v>70</v>
      </c>
      <c r="I676">
        <v>73</v>
      </c>
      <c r="J676">
        <v>73</v>
      </c>
      <c r="K676">
        <v>66</v>
      </c>
      <c r="L676">
        <v>64</v>
      </c>
      <c r="M676">
        <v>58</v>
      </c>
      <c r="N676">
        <v>72</v>
      </c>
      <c r="O676">
        <v>72</v>
      </c>
      <c r="P676">
        <v>55</v>
      </c>
      <c r="Q676">
        <v>72</v>
      </c>
      <c r="R676">
        <v>61</v>
      </c>
      <c r="S676">
        <v>67.8</v>
      </c>
      <c r="T676">
        <v>66</v>
      </c>
      <c r="U676" t="s">
        <v>23</v>
      </c>
      <c r="V676" s="3">
        <f t="shared" si="10"/>
        <v>129.80000000000001</v>
      </c>
    </row>
    <row r="677" spans="1:22" x14ac:dyDescent="0.3">
      <c r="A677">
        <v>9113306</v>
      </c>
      <c r="B677" t="s">
        <v>20</v>
      </c>
      <c r="C677">
        <v>62</v>
      </c>
      <c r="D677">
        <v>74</v>
      </c>
      <c r="E677" s="1">
        <v>0.50696529031108195</v>
      </c>
      <c r="F677" s="1">
        <v>0.99072699737955805</v>
      </c>
      <c r="G677">
        <v>65</v>
      </c>
      <c r="H677">
        <v>55</v>
      </c>
      <c r="I677">
        <v>58</v>
      </c>
      <c r="J677">
        <v>55</v>
      </c>
      <c r="K677">
        <v>70</v>
      </c>
      <c r="L677">
        <v>74</v>
      </c>
      <c r="M677">
        <v>62</v>
      </c>
      <c r="N677">
        <v>57</v>
      </c>
      <c r="O677">
        <v>59</v>
      </c>
      <c r="P677">
        <v>63</v>
      </c>
      <c r="Q677">
        <v>93</v>
      </c>
      <c r="R677">
        <v>56</v>
      </c>
      <c r="S677">
        <v>63.35</v>
      </c>
      <c r="T677">
        <v>62</v>
      </c>
      <c r="U677" t="s">
        <v>23</v>
      </c>
      <c r="V677" s="3">
        <f t="shared" si="10"/>
        <v>137.35</v>
      </c>
    </row>
    <row r="678" spans="1:22" x14ac:dyDescent="0.3">
      <c r="A678">
        <v>904327</v>
      </c>
      <c r="B678" t="s">
        <v>22</v>
      </c>
      <c r="C678">
        <v>62</v>
      </c>
      <c r="D678">
        <v>90</v>
      </c>
      <c r="E678" s="1">
        <v>0.91467385477490804</v>
      </c>
      <c r="F678" s="1">
        <v>0.99243451225637003</v>
      </c>
      <c r="G678">
        <v>57</v>
      </c>
      <c r="H678">
        <v>68</v>
      </c>
      <c r="I678">
        <v>57</v>
      </c>
      <c r="J678">
        <v>58</v>
      </c>
      <c r="K678">
        <v>84</v>
      </c>
      <c r="L678">
        <v>80</v>
      </c>
      <c r="M678">
        <v>86</v>
      </c>
      <c r="N678">
        <v>71</v>
      </c>
      <c r="O678">
        <v>75</v>
      </c>
      <c r="P678">
        <v>70</v>
      </c>
      <c r="Q678">
        <v>89</v>
      </c>
      <c r="R678">
        <v>72</v>
      </c>
      <c r="S678">
        <v>71.025000000000006</v>
      </c>
      <c r="T678">
        <v>71</v>
      </c>
      <c r="U678" t="s">
        <v>25</v>
      </c>
      <c r="V678" s="3">
        <f t="shared" si="10"/>
        <v>161.02500000000001</v>
      </c>
    </row>
    <row r="679" spans="1:22" x14ac:dyDescent="0.3">
      <c r="A679">
        <v>4689881</v>
      </c>
      <c r="B679" t="s">
        <v>21</v>
      </c>
      <c r="C679">
        <v>62</v>
      </c>
      <c r="D679">
        <v>86</v>
      </c>
      <c r="E679" s="1">
        <v>0.22517729516500301</v>
      </c>
      <c r="F679" s="1">
        <v>0.954111781425793</v>
      </c>
      <c r="G679">
        <v>77</v>
      </c>
      <c r="H679">
        <v>75</v>
      </c>
      <c r="I679">
        <v>73</v>
      </c>
      <c r="J679">
        <v>77</v>
      </c>
      <c r="K679">
        <v>73</v>
      </c>
      <c r="L679">
        <v>74</v>
      </c>
      <c r="M679">
        <v>96</v>
      </c>
      <c r="N679">
        <v>72</v>
      </c>
      <c r="O679">
        <v>85</v>
      </c>
      <c r="P679">
        <v>69</v>
      </c>
      <c r="Q679">
        <v>62</v>
      </c>
      <c r="R679">
        <v>69</v>
      </c>
      <c r="S679">
        <v>75.2</v>
      </c>
      <c r="T679">
        <v>74</v>
      </c>
      <c r="U679" t="s">
        <v>25</v>
      </c>
      <c r="V679" s="3">
        <f t="shared" si="10"/>
        <v>161.19999999999999</v>
      </c>
    </row>
    <row r="680" spans="1:22" x14ac:dyDescent="0.3">
      <c r="A680">
        <v>4263275</v>
      </c>
      <c r="B680" t="s">
        <v>21</v>
      </c>
      <c r="C680">
        <v>62</v>
      </c>
      <c r="D680">
        <v>82</v>
      </c>
      <c r="E680" s="1">
        <v>0.90231792290231305</v>
      </c>
      <c r="F680" s="1">
        <v>0.95532536806358104</v>
      </c>
      <c r="G680">
        <v>77</v>
      </c>
      <c r="H680">
        <v>72</v>
      </c>
      <c r="I680">
        <v>77</v>
      </c>
      <c r="J680">
        <v>84</v>
      </c>
      <c r="K680">
        <v>71</v>
      </c>
      <c r="L680">
        <v>81</v>
      </c>
      <c r="M680">
        <v>88</v>
      </c>
      <c r="N680">
        <v>92</v>
      </c>
      <c r="O680">
        <v>77</v>
      </c>
      <c r="P680">
        <v>85</v>
      </c>
      <c r="Q680">
        <v>74</v>
      </c>
      <c r="R680">
        <v>82</v>
      </c>
      <c r="S680">
        <v>79.75</v>
      </c>
      <c r="T680">
        <v>78</v>
      </c>
      <c r="U680" t="s">
        <v>25</v>
      </c>
      <c r="V680" s="3">
        <f t="shared" si="10"/>
        <v>161.75</v>
      </c>
    </row>
    <row r="681" spans="1:22" x14ac:dyDescent="0.3">
      <c r="A681">
        <v>9434866</v>
      </c>
      <c r="B681" t="s">
        <v>20</v>
      </c>
      <c r="C681">
        <v>62</v>
      </c>
      <c r="D681">
        <v>84</v>
      </c>
      <c r="E681" s="1">
        <v>0.86349408004322603</v>
      </c>
      <c r="F681" s="1">
        <v>0.98220206025307599</v>
      </c>
      <c r="G681">
        <v>71</v>
      </c>
      <c r="H681">
        <v>78</v>
      </c>
      <c r="I681">
        <v>53</v>
      </c>
      <c r="J681">
        <v>70</v>
      </c>
      <c r="K681">
        <v>69</v>
      </c>
      <c r="L681">
        <v>64</v>
      </c>
      <c r="M681">
        <v>82</v>
      </c>
      <c r="N681">
        <v>66</v>
      </c>
      <c r="O681">
        <v>63</v>
      </c>
      <c r="P681">
        <v>69</v>
      </c>
      <c r="Q681">
        <v>69</v>
      </c>
      <c r="R681">
        <v>80</v>
      </c>
      <c r="S681">
        <v>69.349999999999994</v>
      </c>
      <c r="T681">
        <v>68</v>
      </c>
      <c r="U681" t="s">
        <v>23</v>
      </c>
      <c r="V681" s="3">
        <f t="shared" si="10"/>
        <v>153.35</v>
      </c>
    </row>
    <row r="682" spans="1:22" x14ac:dyDescent="0.3">
      <c r="A682">
        <v>7325805</v>
      </c>
      <c r="B682" t="s">
        <v>20</v>
      </c>
      <c r="C682">
        <v>62</v>
      </c>
      <c r="D682">
        <v>83</v>
      </c>
      <c r="E682" s="1">
        <v>0.56551531734249305</v>
      </c>
      <c r="F682" s="1">
        <v>0.98044239133452904</v>
      </c>
      <c r="G682">
        <v>90</v>
      </c>
      <c r="H682">
        <v>93</v>
      </c>
      <c r="I682">
        <v>84</v>
      </c>
      <c r="J682">
        <v>88</v>
      </c>
      <c r="K682">
        <v>87</v>
      </c>
      <c r="L682">
        <v>79</v>
      </c>
      <c r="M682">
        <v>81</v>
      </c>
      <c r="N682">
        <v>70</v>
      </c>
      <c r="O682">
        <v>73</v>
      </c>
      <c r="P682">
        <v>70</v>
      </c>
      <c r="Q682">
        <v>77</v>
      </c>
      <c r="R682">
        <v>93</v>
      </c>
      <c r="S682">
        <v>82.75</v>
      </c>
      <c r="T682">
        <v>81</v>
      </c>
      <c r="U682" t="s">
        <v>25</v>
      </c>
      <c r="V682" s="3">
        <f t="shared" si="10"/>
        <v>165.75</v>
      </c>
    </row>
    <row r="683" spans="1:22" x14ac:dyDescent="0.3">
      <c r="A683">
        <v>7519860</v>
      </c>
      <c r="B683" t="s">
        <v>22</v>
      </c>
      <c r="C683">
        <v>62</v>
      </c>
      <c r="D683">
        <v>76</v>
      </c>
      <c r="E683" s="1">
        <v>0.500298787298189</v>
      </c>
      <c r="F683" s="1">
        <v>0.53983427918472704</v>
      </c>
      <c r="G683">
        <v>75</v>
      </c>
      <c r="H683">
        <v>87</v>
      </c>
      <c r="I683">
        <v>81</v>
      </c>
      <c r="J683">
        <v>73</v>
      </c>
      <c r="K683">
        <v>80</v>
      </c>
      <c r="L683">
        <v>69</v>
      </c>
      <c r="M683">
        <v>68</v>
      </c>
      <c r="N683">
        <v>72</v>
      </c>
      <c r="O683">
        <v>78</v>
      </c>
      <c r="P683">
        <v>77</v>
      </c>
      <c r="Q683">
        <v>74</v>
      </c>
      <c r="R683">
        <v>87</v>
      </c>
      <c r="S683">
        <v>76.974999999999994</v>
      </c>
      <c r="T683">
        <v>75</v>
      </c>
      <c r="U683" t="s">
        <v>25</v>
      </c>
      <c r="V683" s="3">
        <f t="shared" si="10"/>
        <v>152.97499999999999</v>
      </c>
    </row>
    <row r="684" spans="1:22" x14ac:dyDescent="0.3">
      <c r="A684">
        <v>1162244</v>
      </c>
      <c r="B684" t="s">
        <v>20</v>
      </c>
      <c r="C684">
        <v>63</v>
      </c>
      <c r="D684">
        <v>79</v>
      </c>
      <c r="E684" s="1">
        <v>0.94215740506539603</v>
      </c>
      <c r="F684" s="1">
        <v>0.927534726941731</v>
      </c>
      <c r="G684">
        <v>84</v>
      </c>
      <c r="H684">
        <v>75</v>
      </c>
      <c r="I684">
        <v>73</v>
      </c>
      <c r="J684">
        <v>70</v>
      </c>
      <c r="K684">
        <v>89</v>
      </c>
      <c r="L684">
        <v>64</v>
      </c>
      <c r="M684">
        <v>64</v>
      </c>
      <c r="N684">
        <v>72</v>
      </c>
      <c r="O684">
        <v>78</v>
      </c>
      <c r="P684">
        <v>62</v>
      </c>
      <c r="Q684">
        <v>64</v>
      </c>
      <c r="R684">
        <v>55</v>
      </c>
      <c r="S684">
        <v>71.3</v>
      </c>
      <c r="T684">
        <v>71</v>
      </c>
      <c r="U684" t="s">
        <v>25</v>
      </c>
      <c r="V684" s="3">
        <f t="shared" si="10"/>
        <v>150.30000000000001</v>
      </c>
    </row>
    <row r="685" spans="1:22" x14ac:dyDescent="0.3">
      <c r="A685">
        <v>5326122</v>
      </c>
      <c r="B685" t="s">
        <v>20</v>
      </c>
      <c r="C685">
        <v>63</v>
      </c>
      <c r="D685">
        <v>88</v>
      </c>
      <c r="E685" s="1">
        <v>0.81883655369749397</v>
      </c>
      <c r="F685" s="1">
        <v>0.84113608365553305</v>
      </c>
      <c r="G685">
        <v>47</v>
      </c>
      <c r="H685">
        <v>52</v>
      </c>
      <c r="I685">
        <v>53</v>
      </c>
      <c r="J685">
        <v>47</v>
      </c>
      <c r="K685">
        <v>73</v>
      </c>
      <c r="L685">
        <v>75</v>
      </c>
      <c r="M685">
        <v>75</v>
      </c>
      <c r="N685">
        <v>59</v>
      </c>
      <c r="O685">
        <v>72</v>
      </c>
      <c r="P685">
        <v>80</v>
      </c>
      <c r="Q685">
        <v>65</v>
      </c>
      <c r="R685">
        <v>66</v>
      </c>
      <c r="S685">
        <v>62.274999999999999</v>
      </c>
      <c r="T685">
        <v>62</v>
      </c>
      <c r="U685" t="s">
        <v>23</v>
      </c>
      <c r="V685" s="3">
        <f t="shared" si="10"/>
        <v>150.27500000000001</v>
      </c>
    </row>
    <row r="686" spans="1:22" x14ac:dyDescent="0.3">
      <c r="A686">
        <v>2420073</v>
      </c>
      <c r="B686" t="s">
        <v>20</v>
      </c>
      <c r="C686">
        <v>63</v>
      </c>
      <c r="D686">
        <v>61</v>
      </c>
      <c r="E686" s="1">
        <v>0.98124820244988797</v>
      </c>
      <c r="F686" s="1">
        <v>0.91850242942774796</v>
      </c>
      <c r="G686">
        <v>72</v>
      </c>
      <c r="H686">
        <v>83</v>
      </c>
      <c r="I686">
        <v>67</v>
      </c>
      <c r="J686">
        <v>69</v>
      </c>
      <c r="K686">
        <v>65</v>
      </c>
      <c r="L686">
        <v>73</v>
      </c>
      <c r="M686">
        <v>77</v>
      </c>
      <c r="N686">
        <v>68</v>
      </c>
      <c r="O686">
        <v>79</v>
      </c>
      <c r="P686">
        <v>67</v>
      </c>
      <c r="Q686">
        <v>65</v>
      </c>
      <c r="R686">
        <v>80</v>
      </c>
      <c r="S686">
        <v>72.150000000000006</v>
      </c>
      <c r="T686">
        <v>72</v>
      </c>
      <c r="U686" t="s">
        <v>25</v>
      </c>
      <c r="V686" s="3">
        <f t="shared" si="10"/>
        <v>133.15</v>
      </c>
    </row>
    <row r="687" spans="1:22" x14ac:dyDescent="0.3">
      <c r="A687">
        <v>4059872</v>
      </c>
      <c r="B687" t="s">
        <v>21</v>
      </c>
      <c r="C687">
        <v>63</v>
      </c>
      <c r="D687">
        <v>93</v>
      </c>
      <c r="E687" s="1">
        <v>0.60300968705133795</v>
      </c>
      <c r="F687" s="1">
        <v>0.98683150864767699</v>
      </c>
      <c r="G687">
        <v>44</v>
      </c>
      <c r="H687">
        <v>69</v>
      </c>
      <c r="I687">
        <v>48</v>
      </c>
      <c r="J687">
        <v>61</v>
      </c>
      <c r="K687">
        <v>84</v>
      </c>
      <c r="L687">
        <v>42</v>
      </c>
      <c r="M687">
        <v>81</v>
      </c>
      <c r="N687">
        <v>53</v>
      </c>
      <c r="O687">
        <v>70</v>
      </c>
      <c r="P687">
        <v>72</v>
      </c>
      <c r="Q687">
        <v>27</v>
      </c>
      <c r="R687">
        <v>57</v>
      </c>
      <c r="S687">
        <v>58.65</v>
      </c>
      <c r="T687">
        <v>57</v>
      </c>
      <c r="U687" t="s">
        <v>24</v>
      </c>
      <c r="V687" s="3">
        <f t="shared" si="10"/>
        <v>151.65</v>
      </c>
    </row>
    <row r="688" spans="1:22" x14ac:dyDescent="0.3">
      <c r="A688">
        <v>4259938</v>
      </c>
      <c r="B688" t="s">
        <v>21</v>
      </c>
      <c r="C688">
        <v>63</v>
      </c>
      <c r="D688">
        <v>96</v>
      </c>
      <c r="E688" s="1">
        <v>0.92700911371879002</v>
      </c>
      <c r="F688" s="1">
        <v>0.97737090218715605</v>
      </c>
      <c r="G688">
        <v>82</v>
      </c>
      <c r="H688">
        <v>73</v>
      </c>
      <c r="I688">
        <v>78</v>
      </c>
      <c r="J688">
        <v>78</v>
      </c>
      <c r="K688">
        <v>78</v>
      </c>
      <c r="L688">
        <v>82</v>
      </c>
      <c r="M688">
        <v>93</v>
      </c>
      <c r="N688">
        <v>81</v>
      </c>
      <c r="O688">
        <v>87</v>
      </c>
      <c r="P688">
        <v>81</v>
      </c>
      <c r="Q688">
        <v>78</v>
      </c>
      <c r="R688">
        <v>83</v>
      </c>
      <c r="S688">
        <v>80.825000000000003</v>
      </c>
      <c r="T688">
        <v>79</v>
      </c>
      <c r="U688" t="s">
        <v>25</v>
      </c>
      <c r="V688" s="3">
        <f t="shared" si="10"/>
        <v>176.82499999999999</v>
      </c>
    </row>
    <row r="689" spans="1:22" x14ac:dyDescent="0.3">
      <c r="A689">
        <v>5327173</v>
      </c>
      <c r="B689" t="s">
        <v>21</v>
      </c>
      <c r="C689">
        <v>63</v>
      </c>
      <c r="D689">
        <v>77</v>
      </c>
      <c r="E689" s="1">
        <v>0.61068416702113504</v>
      </c>
      <c r="F689" s="1">
        <v>0.82501439143302502</v>
      </c>
      <c r="G689">
        <v>80</v>
      </c>
      <c r="H689">
        <v>86</v>
      </c>
      <c r="I689">
        <v>81</v>
      </c>
      <c r="J689">
        <v>88</v>
      </c>
      <c r="K689">
        <v>64</v>
      </c>
      <c r="L689">
        <v>72</v>
      </c>
      <c r="M689">
        <v>77</v>
      </c>
      <c r="N689">
        <v>66</v>
      </c>
      <c r="O689">
        <v>96</v>
      </c>
      <c r="P689">
        <v>80</v>
      </c>
      <c r="Q689">
        <v>70</v>
      </c>
      <c r="R689">
        <v>71</v>
      </c>
      <c r="S689">
        <v>78.2</v>
      </c>
      <c r="T689">
        <v>77</v>
      </c>
      <c r="U689" t="s">
        <v>25</v>
      </c>
      <c r="V689" s="3">
        <f t="shared" si="10"/>
        <v>155.19999999999999</v>
      </c>
    </row>
    <row r="690" spans="1:22" x14ac:dyDescent="0.3">
      <c r="A690">
        <v>8551593</v>
      </c>
      <c r="B690" t="s">
        <v>20</v>
      </c>
      <c r="C690">
        <v>63</v>
      </c>
      <c r="D690">
        <v>63</v>
      </c>
      <c r="E690" s="1">
        <v>0.91256952959547</v>
      </c>
      <c r="F690" s="1">
        <v>0.96055313493139405</v>
      </c>
      <c r="G690">
        <v>76</v>
      </c>
      <c r="H690">
        <v>75</v>
      </c>
      <c r="I690">
        <v>77</v>
      </c>
      <c r="J690">
        <v>64</v>
      </c>
      <c r="K690">
        <v>87</v>
      </c>
      <c r="L690">
        <v>77</v>
      </c>
      <c r="M690">
        <v>74</v>
      </c>
      <c r="N690">
        <v>81</v>
      </c>
      <c r="O690">
        <v>87</v>
      </c>
      <c r="P690">
        <v>69</v>
      </c>
      <c r="Q690">
        <v>79</v>
      </c>
      <c r="R690">
        <v>84</v>
      </c>
      <c r="S690">
        <v>77.05</v>
      </c>
      <c r="T690">
        <v>76</v>
      </c>
      <c r="U690" t="s">
        <v>25</v>
      </c>
      <c r="V690" s="3">
        <f t="shared" si="10"/>
        <v>140.05000000000001</v>
      </c>
    </row>
    <row r="691" spans="1:22" x14ac:dyDescent="0.3">
      <c r="A691">
        <v>8884163</v>
      </c>
      <c r="B691" t="s">
        <v>20</v>
      </c>
      <c r="C691">
        <v>63</v>
      </c>
      <c r="D691">
        <v>74</v>
      </c>
      <c r="E691" s="1">
        <v>0.760681683797511</v>
      </c>
      <c r="F691" s="1">
        <v>0.87431167042924796</v>
      </c>
      <c r="G691">
        <v>43</v>
      </c>
      <c r="H691">
        <v>52</v>
      </c>
      <c r="I691">
        <v>69</v>
      </c>
      <c r="J691">
        <v>50</v>
      </c>
      <c r="K691">
        <v>82</v>
      </c>
      <c r="L691">
        <v>55</v>
      </c>
      <c r="M691">
        <v>76</v>
      </c>
      <c r="N691">
        <v>65</v>
      </c>
      <c r="O691">
        <v>89</v>
      </c>
      <c r="P691">
        <v>75</v>
      </c>
      <c r="Q691">
        <v>36</v>
      </c>
      <c r="R691">
        <v>71</v>
      </c>
      <c r="S691">
        <v>62.575000000000003</v>
      </c>
      <c r="T691">
        <v>62</v>
      </c>
      <c r="U691" t="s">
        <v>23</v>
      </c>
      <c r="V691" s="3">
        <f t="shared" si="10"/>
        <v>136.57499999999999</v>
      </c>
    </row>
    <row r="692" spans="1:22" x14ac:dyDescent="0.3">
      <c r="A692">
        <v>2756490</v>
      </c>
      <c r="B692" t="s">
        <v>20</v>
      </c>
      <c r="C692">
        <v>63</v>
      </c>
      <c r="D692">
        <v>80</v>
      </c>
      <c r="E692" s="1">
        <v>0.79829995645348695</v>
      </c>
      <c r="F692" s="1">
        <v>0.98545748930721999</v>
      </c>
      <c r="G692">
        <v>65</v>
      </c>
      <c r="H692">
        <v>70</v>
      </c>
      <c r="I692">
        <v>59</v>
      </c>
      <c r="J692">
        <v>75</v>
      </c>
      <c r="K692">
        <v>71</v>
      </c>
      <c r="L692">
        <v>82</v>
      </c>
      <c r="M692">
        <v>62</v>
      </c>
      <c r="N692">
        <v>75</v>
      </c>
      <c r="O692">
        <v>66</v>
      </c>
      <c r="P692">
        <v>73</v>
      </c>
      <c r="Q692">
        <v>74</v>
      </c>
      <c r="R692">
        <v>66</v>
      </c>
      <c r="S692">
        <v>69.575000000000003</v>
      </c>
      <c r="T692">
        <v>68</v>
      </c>
      <c r="U692" t="s">
        <v>23</v>
      </c>
      <c r="V692" s="3">
        <f t="shared" si="10"/>
        <v>149.57499999999999</v>
      </c>
    </row>
    <row r="693" spans="1:22" x14ac:dyDescent="0.3">
      <c r="A693">
        <v>8284744</v>
      </c>
      <c r="B693" t="s">
        <v>20</v>
      </c>
      <c r="C693">
        <v>63</v>
      </c>
      <c r="D693">
        <v>81</v>
      </c>
      <c r="E693" s="1">
        <v>0.34494162640193898</v>
      </c>
      <c r="F693" s="1">
        <v>0.97499470261907994</v>
      </c>
      <c r="G693">
        <v>50</v>
      </c>
      <c r="H693">
        <v>57</v>
      </c>
      <c r="I693">
        <v>65</v>
      </c>
      <c r="J693">
        <v>71</v>
      </c>
      <c r="K693">
        <v>75</v>
      </c>
      <c r="L693">
        <v>53</v>
      </c>
      <c r="M693">
        <v>60</v>
      </c>
      <c r="N693">
        <v>49</v>
      </c>
      <c r="O693">
        <v>62</v>
      </c>
      <c r="P693">
        <v>66</v>
      </c>
      <c r="Q693">
        <v>64</v>
      </c>
      <c r="R693">
        <v>72</v>
      </c>
      <c r="S693">
        <v>61.875</v>
      </c>
      <c r="T693">
        <v>62</v>
      </c>
      <c r="U693" t="s">
        <v>23</v>
      </c>
      <c r="V693" s="3">
        <f t="shared" si="10"/>
        <v>142.875</v>
      </c>
    </row>
    <row r="694" spans="1:22" x14ac:dyDescent="0.3">
      <c r="A694">
        <v>5305683</v>
      </c>
      <c r="B694" t="s">
        <v>21</v>
      </c>
      <c r="C694">
        <v>63</v>
      </c>
      <c r="D694">
        <v>104</v>
      </c>
      <c r="E694" s="1">
        <v>0.70239379108380395</v>
      </c>
      <c r="F694" s="1">
        <v>0.99072731986268203</v>
      </c>
      <c r="G694">
        <v>65</v>
      </c>
      <c r="H694">
        <v>47</v>
      </c>
      <c r="I694">
        <v>47</v>
      </c>
      <c r="J694">
        <v>63</v>
      </c>
      <c r="K694">
        <v>74</v>
      </c>
      <c r="L694">
        <v>75</v>
      </c>
      <c r="M694">
        <v>72</v>
      </c>
      <c r="N694">
        <v>48</v>
      </c>
      <c r="O694">
        <v>72</v>
      </c>
      <c r="P694">
        <v>58</v>
      </c>
      <c r="Q694">
        <v>76</v>
      </c>
      <c r="R694">
        <v>78</v>
      </c>
      <c r="S694">
        <v>63.674999999999997</v>
      </c>
      <c r="T694">
        <v>62</v>
      </c>
      <c r="U694" t="s">
        <v>23</v>
      </c>
      <c r="V694" s="3">
        <f t="shared" si="10"/>
        <v>167.67500000000001</v>
      </c>
    </row>
    <row r="695" spans="1:22" x14ac:dyDescent="0.3">
      <c r="A695">
        <v>1164484</v>
      </c>
      <c r="B695" t="s">
        <v>21</v>
      </c>
      <c r="C695">
        <v>63</v>
      </c>
      <c r="D695">
        <v>74</v>
      </c>
      <c r="E695" s="1">
        <v>0.84098365615951898</v>
      </c>
      <c r="F695" s="1">
        <v>0.98539096639561496</v>
      </c>
      <c r="G695">
        <v>63</v>
      </c>
      <c r="H695">
        <v>72</v>
      </c>
      <c r="I695">
        <v>53</v>
      </c>
      <c r="J695">
        <v>47</v>
      </c>
      <c r="K695">
        <v>83</v>
      </c>
      <c r="L695">
        <v>72</v>
      </c>
      <c r="M695">
        <v>68</v>
      </c>
      <c r="N695">
        <v>80</v>
      </c>
      <c r="O695">
        <v>77</v>
      </c>
      <c r="P695">
        <v>49</v>
      </c>
      <c r="Q695">
        <v>66</v>
      </c>
      <c r="R695">
        <v>53</v>
      </c>
      <c r="S695">
        <v>64.599999999999994</v>
      </c>
      <c r="T695">
        <v>63</v>
      </c>
      <c r="U695" t="s">
        <v>23</v>
      </c>
      <c r="V695" s="3">
        <f t="shared" si="10"/>
        <v>138.6</v>
      </c>
    </row>
    <row r="696" spans="1:22" x14ac:dyDescent="0.3">
      <c r="A696">
        <v>3978657</v>
      </c>
      <c r="B696" t="s">
        <v>21</v>
      </c>
      <c r="C696">
        <v>63</v>
      </c>
      <c r="D696">
        <v>98</v>
      </c>
      <c r="E696" s="1">
        <v>0.50805338451510396</v>
      </c>
      <c r="F696" s="1">
        <v>0.99007762104387298</v>
      </c>
      <c r="G696">
        <v>78</v>
      </c>
      <c r="H696">
        <v>70</v>
      </c>
      <c r="I696">
        <v>85</v>
      </c>
      <c r="J696">
        <v>74</v>
      </c>
      <c r="K696">
        <v>71</v>
      </c>
      <c r="L696">
        <v>70</v>
      </c>
      <c r="M696">
        <v>88</v>
      </c>
      <c r="N696">
        <v>74</v>
      </c>
      <c r="O696">
        <v>77</v>
      </c>
      <c r="P696">
        <v>74</v>
      </c>
      <c r="Q696">
        <v>78</v>
      </c>
      <c r="R696">
        <v>66</v>
      </c>
      <c r="S696">
        <v>75.55</v>
      </c>
      <c r="T696">
        <v>74</v>
      </c>
      <c r="U696" t="s">
        <v>25</v>
      </c>
      <c r="V696" s="3">
        <f t="shared" si="10"/>
        <v>173.55</v>
      </c>
    </row>
    <row r="697" spans="1:22" x14ac:dyDescent="0.3">
      <c r="A697">
        <v>9174269</v>
      </c>
      <c r="B697" t="s">
        <v>21</v>
      </c>
      <c r="C697">
        <v>63</v>
      </c>
      <c r="D697">
        <v>73</v>
      </c>
      <c r="E697" s="1">
        <v>0.81767665746166096</v>
      </c>
      <c r="F697" s="1">
        <v>0.956431311499921</v>
      </c>
      <c r="G697">
        <v>69</v>
      </c>
      <c r="H697">
        <v>74</v>
      </c>
      <c r="I697">
        <v>71</v>
      </c>
      <c r="J697">
        <v>55</v>
      </c>
      <c r="K697">
        <v>70</v>
      </c>
      <c r="L697">
        <v>70</v>
      </c>
      <c r="M697">
        <v>60</v>
      </c>
      <c r="N697">
        <v>56</v>
      </c>
      <c r="O697">
        <v>63</v>
      </c>
      <c r="P697">
        <v>68</v>
      </c>
      <c r="Q697">
        <v>82</v>
      </c>
      <c r="R697">
        <v>73</v>
      </c>
      <c r="S697">
        <v>67.55</v>
      </c>
      <c r="T697">
        <v>66</v>
      </c>
      <c r="U697" t="s">
        <v>23</v>
      </c>
      <c r="V697" s="3">
        <f t="shared" si="10"/>
        <v>140.55000000000001</v>
      </c>
    </row>
    <row r="698" spans="1:22" x14ac:dyDescent="0.3">
      <c r="A698">
        <v>1986030</v>
      </c>
      <c r="B698" t="s">
        <v>21</v>
      </c>
      <c r="C698">
        <v>63</v>
      </c>
      <c r="D698">
        <v>95</v>
      </c>
      <c r="E698" s="1">
        <v>0.640202220292448</v>
      </c>
      <c r="F698" s="1">
        <v>0.95524144840147696</v>
      </c>
      <c r="G698">
        <v>64</v>
      </c>
      <c r="H698">
        <v>74</v>
      </c>
      <c r="I698">
        <v>74</v>
      </c>
      <c r="J698">
        <v>61</v>
      </c>
      <c r="K698">
        <v>83</v>
      </c>
      <c r="L698">
        <v>72</v>
      </c>
      <c r="M698">
        <v>77</v>
      </c>
      <c r="N698">
        <v>76</v>
      </c>
      <c r="O698">
        <v>83</v>
      </c>
      <c r="P698">
        <v>71</v>
      </c>
      <c r="Q698">
        <v>77</v>
      </c>
      <c r="R698">
        <v>66</v>
      </c>
      <c r="S698">
        <v>72.674999999999997</v>
      </c>
      <c r="T698">
        <v>72</v>
      </c>
      <c r="U698" t="s">
        <v>25</v>
      </c>
      <c r="V698" s="3">
        <f t="shared" si="10"/>
        <v>167.67500000000001</v>
      </c>
    </row>
    <row r="699" spans="1:22" x14ac:dyDescent="0.3">
      <c r="A699">
        <v>4012997</v>
      </c>
      <c r="B699" t="s">
        <v>20</v>
      </c>
      <c r="C699">
        <v>63</v>
      </c>
      <c r="D699">
        <v>67</v>
      </c>
      <c r="E699" s="1">
        <v>0.63674936862890696</v>
      </c>
      <c r="F699" s="1">
        <v>0.86521730993247403</v>
      </c>
      <c r="G699">
        <v>71</v>
      </c>
      <c r="H699">
        <v>57</v>
      </c>
      <c r="I699">
        <v>58</v>
      </c>
      <c r="J699">
        <v>64</v>
      </c>
      <c r="K699">
        <v>53</v>
      </c>
      <c r="L699">
        <v>57</v>
      </c>
      <c r="M699">
        <v>56</v>
      </c>
      <c r="N699">
        <v>78</v>
      </c>
      <c r="O699">
        <v>58</v>
      </c>
      <c r="P699">
        <v>45</v>
      </c>
      <c r="Q699">
        <v>69</v>
      </c>
      <c r="R699">
        <v>67</v>
      </c>
      <c r="S699">
        <v>61.225000000000001</v>
      </c>
      <c r="T699">
        <v>61</v>
      </c>
      <c r="U699" t="s">
        <v>23</v>
      </c>
      <c r="V699" s="3">
        <f t="shared" si="10"/>
        <v>128.22499999999999</v>
      </c>
    </row>
    <row r="700" spans="1:22" x14ac:dyDescent="0.3">
      <c r="A700">
        <v>86339</v>
      </c>
      <c r="B700" t="s">
        <v>20</v>
      </c>
      <c r="C700">
        <v>63</v>
      </c>
      <c r="D700">
        <v>76</v>
      </c>
      <c r="E700" s="1">
        <v>0.67323395626038596</v>
      </c>
      <c r="F700" s="1">
        <v>0.98066621119995601</v>
      </c>
      <c r="G700">
        <v>54</v>
      </c>
      <c r="H700">
        <v>62</v>
      </c>
      <c r="I700">
        <v>58</v>
      </c>
      <c r="J700">
        <v>47</v>
      </c>
      <c r="K700">
        <v>58</v>
      </c>
      <c r="L700">
        <v>68</v>
      </c>
      <c r="M700">
        <v>41</v>
      </c>
      <c r="N700">
        <v>71</v>
      </c>
      <c r="O700">
        <v>64</v>
      </c>
      <c r="P700">
        <v>62</v>
      </c>
      <c r="Q700">
        <v>60</v>
      </c>
      <c r="R700">
        <v>42</v>
      </c>
      <c r="S700">
        <v>57.05</v>
      </c>
      <c r="T700">
        <v>56</v>
      </c>
      <c r="U700" t="s">
        <v>24</v>
      </c>
      <c r="V700" s="3">
        <f t="shared" si="10"/>
        <v>133.05000000000001</v>
      </c>
    </row>
    <row r="701" spans="1:22" x14ac:dyDescent="0.3">
      <c r="A701">
        <v>1926169</v>
      </c>
      <c r="B701" t="s">
        <v>20</v>
      </c>
      <c r="C701">
        <v>63</v>
      </c>
      <c r="D701">
        <v>91</v>
      </c>
      <c r="E701" s="1">
        <v>0.96092360506395402</v>
      </c>
      <c r="F701" s="1">
        <v>0.99071080821595103</v>
      </c>
      <c r="G701">
        <v>45</v>
      </c>
      <c r="H701">
        <v>34</v>
      </c>
      <c r="I701">
        <v>52</v>
      </c>
      <c r="J701">
        <v>39</v>
      </c>
      <c r="K701">
        <v>91</v>
      </c>
      <c r="L701">
        <v>84</v>
      </c>
      <c r="M701">
        <v>57</v>
      </c>
      <c r="N701">
        <v>67</v>
      </c>
      <c r="O701">
        <v>67</v>
      </c>
      <c r="P701">
        <v>79</v>
      </c>
      <c r="Q701">
        <v>68</v>
      </c>
      <c r="R701">
        <v>74</v>
      </c>
      <c r="S701">
        <v>61.024999999999999</v>
      </c>
      <c r="T701">
        <v>61</v>
      </c>
      <c r="U701" t="s">
        <v>23</v>
      </c>
      <c r="V701" s="3">
        <f t="shared" si="10"/>
        <v>152.02500000000001</v>
      </c>
    </row>
    <row r="702" spans="1:22" x14ac:dyDescent="0.3">
      <c r="A702">
        <v>490291</v>
      </c>
      <c r="B702" t="s">
        <v>21</v>
      </c>
      <c r="C702">
        <v>63</v>
      </c>
      <c r="D702">
        <v>83</v>
      </c>
      <c r="E702" s="1">
        <v>0.80404804354620496</v>
      </c>
      <c r="F702" s="1">
        <v>0.98121714341671695</v>
      </c>
      <c r="G702">
        <v>76</v>
      </c>
      <c r="H702">
        <v>87</v>
      </c>
      <c r="I702">
        <v>79</v>
      </c>
      <c r="J702">
        <v>72</v>
      </c>
      <c r="K702">
        <v>86</v>
      </c>
      <c r="L702">
        <v>84</v>
      </c>
      <c r="M702">
        <v>83</v>
      </c>
      <c r="N702">
        <v>84</v>
      </c>
      <c r="O702">
        <v>66</v>
      </c>
      <c r="P702">
        <v>84</v>
      </c>
      <c r="Q702">
        <v>60</v>
      </c>
      <c r="R702">
        <v>72</v>
      </c>
      <c r="S702">
        <v>77.825000000000003</v>
      </c>
      <c r="T702">
        <v>76</v>
      </c>
      <c r="U702" t="s">
        <v>25</v>
      </c>
      <c r="V702" s="3">
        <f t="shared" si="10"/>
        <v>160.82499999999999</v>
      </c>
    </row>
    <row r="703" spans="1:22" x14ac:dyDescent="0.3">
      <c r="A703">
        <v>5350738</v>
      </c>
      <c r="B703" t="s">
        <v>20</v>
      </c>
      <c r="C703">
        <v>63</v>
      </c>
      <c r="D703">
        <v>98</v>
      </c>
      <c r="E703" s="1">
        <v>0.81352043943501895</v>
      </c>
      <c r="F703" s="1">
        <v>0.98043625416403102</v>
      </c>
      <c r="G703">
        <v>72</v>
      </c>
      <c r="H703">
        <v>72</v>
      </c>
      <c r="I703">
        <v>69</v>
      </c>
      <c r="J703">
        <v>62</v>
      </c>
      <c r="K703">
        <v>91</v>
      </c>
      <c r="L703">
        <v>77</v>
      </c>
      <c r="M703">
        <v>72</v>
      </c>
      <c r="N703">
        <v>65</v>
      </c>
      <c r="O703">
        <v>74</v>
      </c>
      <c r="P703">
        <v>69</v>
      </c>
      <c r="Q703">
        <v>86</v>
      </c>
      <c r="R703">
        <v>71</v>
      </c>
      <c r="S703">
        <v>72.875</v>
      </c>
      <c r="T703">
        <v>72</v>
      </c>
      <c r="U703" t="s">
        <v>25</v>
      </c>
      <c r="V703" s="3">
        <f t="shared" si="10"/>
        <v>170.875</v>
      </c>
    </row>
    <row r="704" spans="1:22" x14ac:dyDescent="0.3">
      <c r="A704">
        <v>312400</v>
      </c>
      <c r="B704" t="s">
        <v>22</v>
      </c>
      <c r="C704">
        <v>63</v>
      </c>
      <c r="D704">
        <v>91</v>
      </c>
      <c r="E704" s="1">
        <v>0.72933835802691005</v>
      </c>
      <c r="F704" s="1">
        <v>0.94818236691189695</v>
      </c>
      <c r="G704">
        <v>83</v>
      </c>
      <c r="H704">
        <v>83</v>
      </c>
      <c r="I704">
        <v>84</v>
      </c>
      <c r="J704">
        <v>85</v>
      </c>
      <c r="K704">
        <v>81</v>
      </c>
      <c r="L704">
        <v>61</v>
      </c>
      <c r="M704">
        <v>70</v>
      </c>
      <c r="N704">
        <v>72</v>
      </c>
      <c r="O704">
        <v>68</v>
      </c>
      <c r="P704">
        <v>83</v>
      </c>
      <c r="Q704">
        <v>78</v>
      </c>
      <c r="R704">
        <v>73</v>
      </c>
      <c r="S704">
        <v>77.45</v>
      </c>
      <c r="T704">
        <v>76</v>
      </c>
      <c r="U704" t="s">
        <v>25</v>
      </c>
      <c r="V704" s="3">
        <f t="shared" si="10"/>
        <v>168.45</v>
      </c>
    </row>
    <row r="705" spans="1:22" x14ac:dyDescent="0.3">
      <c r="A705">
        <v>5946610</v>
      </c>
      <c r="B705" t="s">
        <v>20</v>
      </c>
      <c r="C705">
        <v>63</v>
      </c>
      <c r="D705">
        <v>68</v>
      </c>
      <c r="E705" s="1">
        <v>0.66521027252713605</v>
      </c>
      <c r="F705" s="1">
        <v>0.91640396663331702</v>
      </c>
      <c r="G705">
        <v>74</v>
      </c>
      <c r="H705">
        <v>78</v>
      </c>
      <c r="I705">
        <v>66</v>
      </c>
      <c r="J705">
        <v>64</v>
      </c>
      <c r="K705">
        <v>68</v>
      </c>
      <c r="L705">
        <v>90</v>
      </c>
      <c r="M705">
        <v>94</v>
      </c>
      <c r="N705">
        <v>49</v>
      </c>
      <c r="O705">
        <v>84</v>
      </c>
      <c r="P705">
        <v>75</v>
      </c>
      <c r="Q705">
        <v>49</v>
      </c>
      <c r="R705">
        <v>67</v>
      </c>
      <c r="S705">
        <v>71.400000000000006</v>
      </c>
      <c r="T705">
        <v>71</v>
      </c>
      <c r="U705" t="s">
        <v>25</v>
      </c>
      <c r="V705" s="3">
        <f t="shared" si="10"/>
        <v>139.4</v>
      </c>
    </row>
    <row r="706" spans="1:22" x14ac:dyDescent="0.3">
      <c r="A706">
        <v>4721831</v>
      </c>
      <c r="B706" t="s">
        <v>20</v>
      </c>
      <c r="C706">
        <v>63</v>
      </c>
      <c r="D706">
        <v>93</v>
      </c>
      <c r="E706" s="1">
        <v>0.60870331889499496</v>
      </c>
      <c r="F706" s="1">
        <v>0.979685664421175</v>
      </c>
      <c r="G706">
        <v>61</v>
      </c>
      <c r="H706">
        <v>65</v>
      </c>
      <c r="I706">
        <v>64</v>
      </c>
      <c r="J706">
        <v>64</v>
      </c>
      <c r="K706">
        <v>59</v>
      </c>
      <c r="L706">
        <v>63</v>
      </c>
      <c r="M706">
        <v>65</v>
      </c>
      <c r="N706">
        <v>70</v>
      </c>
      <c r="O706">
        <v>85</v>
      </c>
      <c r="P706">
        <v>69</v>
      </c>
      <c r="Q706">
        <v>63</v>
      </c>
      <c r="R706">
        <v>61</v>
      </c>
      <c r="S706">
        <v>65.525000000000006</v>
      </c>
      <c r="T706">
        <v>64</v>
      </c>
      <c r="U706" t="s">
        <v>23</v>
      </c>
      <c r="V706" s="3">
        <f t="shared" ref="V706:V769" si="11">D706+S706</f>
        <v>158.52500000000001</v>
      </c>
    </row>
    <row r="707" spans="1:22" x14ac:dyDescent="0.3">
      <c r="A707">
        <v>3724712</v>
      </c>
      <c r="B707" t="s">
        <v>20</v>
      </c>
      <c r="C707">
        <v>63</v>
      </c>
      <c r="D707">
        <v>78</v>
      </c>
      <c r="E707" s="1">
        <v>0.56462412960881903</v>
      </c>
      <c r="F707" s="1">
        <v>0.96139440200231097</v>
      </c>
      <c r="G707">
        <v>68</v>
      </c>
      <c r="H707">
        <v>76</v>
      </c>
      <c r="I707">
        <v>74</v>
      </c>
      <c r="J707">
        <v>82</v>
      </c>
      <c r="K707">
        <v>77</v>
      </c>
      <c r="L707">
        <v>74</v>
      </c>
      <c r="M707">
        <v>80</v>
      </c>
      <c r="N707">
        <v>72</v>
      </c>
      <c r="O707">
        <v>69</v>
      </c>
      <c r="P707">
        <v>83</v>
      </c>
      <c r="Q707">
        <v>62</v>
      </c>
      <c r="R707">
        <v>83</v>
      </c>
      <c r="S707">
        <v>75</v>
      </c>
      <c r="T707">
        <v>73</v>
      </c>
      <c r="U707" t="s">
        <v>25</v>
      </c>
      <c r="V707" s="3">
        <f t="shared" si="11"/>
        <v>153</v>
      </c>
    </row>
    <row r="708" spans="1:22" x14ac:dyDescent="0.3">
      <c r="A708">
        <v>4977030</v>
      </c>
      <c r="B708" t="s">
        <v>20</v>
      </c>
      <c r="C708">
        <v>63</v>
      </c>
      <c r="D708">
        <v>59</v>
      </c>
      <c r="E708" s="1">
        <v>0.32572254559381703</v>
      </c>
      <c r="F708" s="1">
        <v>0.94461680302041096</v>
      </c>
      <c r="G708">
        <v>53</v>
      </c>
      <c r="H708">
        <v>58</v>
      </c>
      <c r="I708">
        <v>55</v>
      </c>
      <c r="J708">
        <v>48</v>
      </c>
      <c r="K708">
        <v>52</v>
      </c>
      <c r="L708">
        <v>69</v>
      </c>
      <c r="M708">
        <v>26</v>
      </c>
      <c r="N708">
        <v>78</v>
      </c>
      <c r="O708">
        <v>57</v>
      </c>
      <c r="P708">
        <v>60</v>
      </c>
      <c r="Q708">
        <v>45</v>
      </c>
      <c r="R708">
        <v>43</v>
      </c>
      <c r="S708">
        <v>53.65</v>
      </c>
      <c r="T708">
        <v>52</v>
      </c>
      <c r="U708" t="s">
        <v>24</v>
      </c>
      <c r="V708" s="3">
        <f t="shared" si="11"/>
        <v>112.65</v>
      </c>
    </row>
    <row r="709" spans="1:22" x14ac:dyDescent="0.3">
      <c r="A709">
        <v>658834</v>
      </c>
      <c r="B709" t="s">
        <v>20</v>
      </c>
      <c r="C709">
        <v>63</v>
      </c>
      <c r="D709">
        <v>81</v>
      </c>
      <c r="E709" s="1">
        <v>0.51805020833836302</v>
      </c>
      <c r="F709" s="1">
        <v>0.94541509482196295</v>
      </c>
      <c r="G709">
        <v>71</v>
      </c>
      <c r="H709">
        <v>64</v>
      </c>
      <c r="I709">
        <v>66</v>
      </c>
      <c r="J709">
        <v>76</v>
      </c>
      <c r="K709">
        <v>68</v>
      </c>
      <c r="L709">
        <v>60</v>
      </c>
      <c r="M709">
        <v>71</v>
      </c>
      <c r="N709">
        <v>74</v>
      </c>
      <c r="O709">
        <v>66</v>
      </c>
      <c r="P709">
        <v>77</v>
      </c>
      <c r="Q709">
        <v>70</v>
      </c>
      <c r="R709">
        <v>63</v>
      </c>
      <c r="S709">
        <v>68.875</v>
      </c>
      <c r="T709">
        <v>67</v>
      </c>
      <c r="U709" t="s">
        <v>23</v>
      </c>
      <c r="V709" s="3">
        <f t="shared" si="11"/>
        <v>149.875</v>
      </c>
    </row>
    <row r="710" spans="1:22" x14ac:dyDescent="0.3">
      <c r="A710">
        <v>6780022</v>
      </c>
      <c r="B710" t="s">
        <v>21</v>
      </c>
      <c r="C710">
        <v>63</v>
      </c>
      <c r="D710">
        <v>67</v>
      </c>
      <c r="E710" s="1">
        <v>0.89121662572669003</v>
      </c>
      <c r="F710" s="1">
        <v>0.95212105831557203</v>
      </c>
      <c r="G710">
        <v>68</v>
      </c>
      <c r="H710">
        <v>67</v>
      </c>
      <c r="I710">
        <v>54</v>
      </c>
      <c r="J710">
        <v>72</v>
      </c>
      <c r="K710">
        <v>65</v>
      </c>
      <c r="L710">
        <v>70</v>
      </c>
      <c r="M710">
        <v>72</v>
      </c>
      <c r="N710">
        <v>74</v>
      </c>
      <c r="O710">
        <v>74</v>
      </c>
      <c r="P710">
        <v>78</v>
      </c>
      <c r="Q710">
        <v>69</v>
      </c>
      <c r="R710">
        <v>72</v>
      </c>
      <c r="S710">
        <v>69.150000000000006</v>
      </c>
      <c r="T710">
        <v>68</v>
      </c>
      <c r="U710" t="s">
        <v>23</v>
      </c>
      <c r="V710" s="3">
        <f t="shared" si="11"/>
        <v>136.15</v>
      </c>
    </row>
    <row r="711" spans="1:22" x14ac:dyDescent="0.3">
      <c r="A711">
        <v>2955436</v>
      </c>
      <c r="B711" t="s">
        <v>20</v>
      </c>
      <c r="C711">
        <v>63</v>
      </c>
      <c r="D711">
        <v>80</v>
      </c>
      <c r="E711" s="1">
        <v>0.64522752151801799</v>
      </c>
      <c r="F711" s="1">
        <v>0.96403783387891195</v>
      </c>
      <c r="G711">
        <v>63</v>
      </c>
      <c r="H711">
        <v>78</v>
      </c>
      <c r="I711">
        <v>49</v>
      </c>
      <c r="J711">
        <v>69</v>
      </c>
      <c r="K711">
        <v>68</v>
      </c>
      <c r="L711">
        <v>64</v>
      </c>
      <c r="M711">
        <v>79</v>
      </c>
      <c r="N711">
        <v>76</v>
      </c>
      <c r="O711">
        <v>60</v>
      </c>
      <c r="P711">
        <v>66</v>
      </c>
      <c r="Q711">
        <v>77</v>
      </c>
      <c r="R711">
        <v>73</v>
      </c>
      <c r="S711">
        <v>68.125</v>
      </c>
      <c r="T711">
        <v>67</v>
      </c>
      <c r="U711" t="s">
        <v>23</v>
      </c>
      <c r="V711" s="3">
        <f t="shared" si="11"/>
        <v>148.125</v>
      </c>
    </row>
    <row r="712" spans="1:22" x14ac:dyDescent="0.3">
      <c r="A712">
        <v>2441856</v>
      </c>
      <c r="B712" t="s">
        <v>20</v>
      </c>
      <c r="C712">
        <v>63</v>
      </c>
      <c r="D712">
        <v>80</v>
      </c>
      <c r="E712" s="1">
        <v>0.54060353551382401</v>
      </c>
      <c r="F712" s="1">
        <v>0.83317926882082904</v>
      </c>
      <c r="G712">
        <v>66</v>
      </c>
      <c r="H712">
        <v>69</v>
      </c>
      <c r="I712">
        <v>78</v>
      </c>
      <c r="J712">
        <v>66</v>
      </c>
      <c r="K712">
        <v>67</v>
      </c>
      <c r="L712">
        <v>68</v>
      </c>
      <c r="M712">
        <v>67</v>
      </c>
      <c r="N712">
        <v>83</v>
      </c>
      <c r="O712">
        <v>76</v>
      </c>
      <c r="P712">
        <v>71</v>
      </c>
      <c r="Q712">
        <v>81</v>
      </c>
      <c r="R712">
        <v>71</v>
      </c>
      <c r="S712">
        <v>71.7</v>
      </c>
      <c r="T712">
        <v>72</v>
      </c>
      <c r="U712" t="s">
        <v>25</v>
      </c>
      <c r="V712" s="3">
        <f t="shared" si="11"/>
        <v>151.69999999999999</v>
      </c>
    </row>
    <row r="713" spans="1:22" x14ac:dyDescent="0.3">
      <c r="A713">
        <v>1311177</v>
      </c>
      <c r="B713" t="s">
        <v>20</v>
      </c>
      <c r="C713">
        <v>63</v>
      </c>
      <c r="D713">
        <v>90</v>
      </c>
      <c r="E713" s="1">
        <v>0.75990840426476503</v>
      </c>
      <c r="F713" s="1">
        <v>0.97860269326145199</v>
      </c>
      <c r="G713">
        <v>46</v>
      </c>
      <c r="H713">
        <v>50</v>
      </c>
      <c r="I713">
        <v>46</v>
      </c>
      <c r="J713">
        <v>35</v>
      </c>
      <c r="K713">
        <v>71</v>
      </c>
      <c r="L713">
        <v>63</v>
      </c>
      <c r="M713">
        <v>70</v>
      </c>
      <c r="N713">
        <v>64</v>
      </c>
      <c r="O713">
        <v>65</v>
      </c>
      <c r="P713">
        <v>64</v>
      </c>
      <c r="Q713">
        <v>79</v>
      </c>
      <c r="R713">
        <v>41</v>
      </c>
      <c r="S713">
        <v>56.475000000000001</v>
      </c>
      <c r="T713">
        <v>55</v>
      </c>
      <c r="U713" t="s">
        <v>24</v>
      </c>
      <c r="V713" s="3">
        <f t="shared" si="11"/>
        <v>146.47499999999999</v>
      </c>
    </row>
    <row r="714" spans="1:22" x14ac:dyDescent="0.3">
      <c r="A714">
        <v>5089397</v>
      </c>
      <c r="B714" t="s">
        <v>22</v>
      </c>
      <c r="C714">
        <v>63</v>
      </c>
      <c r="D714">
        <v>70</v>
      </c>
      <c r="E714" s="1">
        <v>0.56596325132323</v>
      </c>
      <c r="F714" s="1">
        <v>0.94054808499619502</v>
      </c>
      <c r="G714">
        <v>66</v>
      </c>
      <c r="H714">
        <v>77</v>
      </c>
      <c r="I714">
        <v>72</v>
      </c>
      <c r="J714">
        <v>54</v>
      </c>
      <c r="K714">
        <v>56</v>
      </c>
      <c r="L714">
        <v>66</v>
      </c>
      <c r="M714">
        <v>68</v>
      </c>
      <c r="N714">
        <v>73</v>
      </c>
      <c r="O714">
        <v>78</v>
      </c>
      <c r="P714">
        <v>62</v>
      </c>
      <c r="Q714">
        <v>70</v>
      </c>
      <c r="R714">
        <v>78</v>
      </c>
      <c r="S714">
        <v>68.224999999999994</v>
      </c>
      <c r="T714">
        <v>67</v>
      </c>
      <c r="U714" t="s">
        <v>23</v>
      </c>
      <c r="V714" s="3">
        <f t="shared" si="11"/>
        <v>138.22499999999999</v>
      </c>
    </row>
    <row r="715" spans="1:22" x14ac:dyDescent="0.3">
      <c r="A715">
        <v>8512956</v>
      </c>
      <c r="B715" t="s">
        <v>22</v>
      </c>
      <c r="C715">
        <v>63</v>
      </c>
      <c r="D715">
        <v>62</v>
      </c>
      <c r="E715" s="1">
        <v>0.79903722640660102</v>
      </c>
      <c r="F715" s="1">
        <v>0.94762326050747803</v>
      </c>
      <c r="G715">
        <v>42</v>
      </c>
      <c r="H715">
        <v>35</v>
      </c>
      <c r="I715">
        <v>47</v>
      </c>
      <c r="J715">
        <v>52</v>
      </c>
      <c r="K715">
        <v>56</v>
      </c>
      <c r="L715">
        <v>73</v>
      </c>
      <c r="M715">
        <v>58</v>
      </c>
      <c r="N715">
        <v>81</v>
      </c>
      <c r="O715">
        <v>67</v>
      </c>
      <c r="P715">
        <v>64</v>
      </c>
      <c r="Q715">
        <v>37</v>
      </c>
      <c r="R715">
        <v>53</v>
      </c>
      <c r="S715">
        <v>54.274999999999999</v>
      </c>
      <c r="T715">
        <v>53</v>
      </c>
      <c r="U715" t="s">
        <v>24</v>
      </c>
      <c r="V715" s="3">
        <f t="shared" si="11"/>
        <v>116.27500000000001</v>
      </c>
    </row>
    <row r="716" spans="1:22" x14ac:dyDescent="0.3">
      <c r="A716">
        <v>2031662</v>
      </c>
      <c r="B716" t="s">
        <v>21</v>
      </c>
      <c r="C716">
        <v>63</v>
      </c>
      <c r="D716">
        <v>84</v>
      </c>
      <c r="E716" s="1">
        <v>0.65794450955385098</v>
      </c>
      <c r="F716" s="1">
        <v>0.99418754831099299</v>
      </c>
      <c r="G716">
        <v>65</v>
      </c>
      <c r="H716">
        <v>76</v>
      </c>
      <c r="I716">
        <v>82</v>
      </c>
      <c r="J716">
        <v>67</v>
      </c>
      <c r="K716">
        <v>58</v>
      </c>
      <c r="L716">
        <v>74</v>
      </c>
      <c r="M716">
        <v>77</v>
      </c>
      <c r="N716">
        <v>85</v>
      </c>
      <c r="O716">
        <v>84</v>
      </c>
      <c r="P716">
        <v>70</v>
      </c>
      <c r="Q716">
        <v>76</v>
      </c>
      <c r="R716">
        <v>63</v>
      </c>
      <c r="S716">
        <v>73.025000000000006</v>
      </c>
      <c r="T716">
        <v>72</v>
      </c>
      <c r="U716" t="s">
        <v>25</v>
      </c>
      <c r="V716" s="3">
        <f t="shared" si="11"/>
        <v>157.02500000000001</v>
      </c>
    </row>
    <row r="717" spans="1:22" x14ac:dyDescent="0.3">
      <c r="A717">
        <v>5885170</v>
      </c>
      <c r="B717" t="s">
        <v>20</v>
      </c>
      <c r="C717">
        <v>63</v>
      </c>
      <c r="D717">
        <v>65</v>
      </c>
      <c r="E717" s="1">
        <v>0.75692082162769603</v>
      </c>
      <c r="F717" s="1">
        <v>0.90714954054170305</v>
      </c>
      <c r="G717">
        <v>67</v>
      </c>
      <c r="H717">
        <v>73</v>
      </c>
      <c r="I717">
        <v>66</v>
      </c>
      <c r="J717">
        <v>69</v>
      </c>
      <c r="K717">
        <v>69</v>
      </c>
      <c r="L717">
        <v>69</v>
      </c>
      <c r="M717">
        <v>67</v>
      </c>
      <c r="N717">
        <v>69</v>
      </c>
      <c r="O717">
        <v>76</v>
      </c>
      <c r="P717">
        <v>53</v>
      </c>
      <c r="Q717">
        <v>72</v>
      </c>
      <c r="R717">
        <v>74</v>
      </c>
      <c r="S717">
        <v>68.674999999999997</v>
      </c>
      <c r="T717">
        <v>67</v>
      </c>
      <c r="U717" t="s">
        <v>23</v>
      </c>
      <c r="V717" s="3">
        <f t="shared" si="11"/>
        <v>133.67500000000001</v>
      </c>
    </row>
    <row r="718" spans="1:22" x14ac:dyDescent="0.3">
      <c r="A718">
        <v>427363</v>
      </c>
      <c r="B718" t="s">
        <v>20</v>
      </c>
      <c r="C718">
        <v>63</v>
      </c>
      <c r="D718">
        <v>92</v>
      </c>
      <c r="E718" s="1">
        <v>0.84506700716860705</v>
      </c>
      <c r="F718" s="1">
        <v>0.96345938150057298</v>
      </c>
      <c r="G718">
        <v>84</v>
      </c>
      <c r="H718">
        <v>88</v>
      </c>
      <c r="I718">
        <v>74</v>
      </c>
      <c r="J718">
        <v>83</v>
      </c>
      <c r="K718">
        <v>82</v>
      </c>
      <c r="L718">
        <v>81</v>
      </c>
      <c r="M718">
        <v>85</v>
      </c>
      <c r="N718">
        <v>85</v>
      </c>
      <c r="O718">
        <v>85</v>
      </c>
      <c r="P718">
        <v>85</v>
      </c>
      <c r="Q718">
        <v>84</v>
      </c>
      <c r="R718">
        <v>88</v>
      </c>
      <c r="S718">
        <v>83.525000000000006</v>
      </c>
      <c r="T718">
        <v>82</v>
      </c>
      <c r="U718" t="s">
        <v>25</v>
      </c>
      <c r="V718" s="3">
        <f t="shared" si="11"/>
        <v>175.52500000000001</v>
      </c>
    </row>
    <row r="719" spans="1:22" x14ac:dyDescent="0.3">
      <c r="A719">
        <v>2067974</v>
      </c>
      <c r="B719" t="s">
        <v>20</v>
      </c>
      <c r="C719">
        <v>63</v>
      </c>
      <c r="D719">
        <v>61</v>
      </c>
      <c r="E719" s="1">
        <v>0.22468951737814399</v>
      </c>
      <c r="F719" s="1">
        <v>0.93886330344798796</v>
      </c>
      <c r="G719">
        <v>71</v>
      </c>
      <c r="H719">
        <v>67</v>
      </c>
      <c r="I719">
        <v>65</v>
      </c>
      <c r="J719">
        <v>71</v>
      </c>
      <c r="K719">
        <v>59</v>
      </c>
      <c r="L719">
        <v>89</v>
      </c>
      <c r="M719">
        <v>84</v>
      </c>
      <c r="N719">
        <v>59</v>
      </c>
      <c r="O719">
        <v>63</v>
      </c>
      <c r="P719">
        <v>75</v>
      </c>
      <c r="Q719">
        <v>49</v>
      </c>
      <c r="R719">
        <v>58</v>
      </c>
      <c r="S719">
        <v>67.599999999999994</v>
      </c>
      <c r="T719">
        <v>66</v>
      </c>
      <c r="U719" t="s">
        <v>23</v>
      </c>
      <c r="V719" s="3">
        <f t="shared" si="11"/>
        <v>128.6</v>
      </c>
    </row>
    <row r="720" spans="1:22" x14ac:dyDescent="0.3">
      <c r="A720">
        <v>8141253</v>
      </c>
      <c r="B720" t="s">
        <v>20</v>
      </c>
      <c r="C720">
        <v>63</v>
      </c>
      <c r="D720">
        <v>74</v>
      </c>
      <c r="E720" s="1">
        <v>0.28779093502439401</v>
      </c>
      <c r="F720" s="1">
        <v>0.95461868208904099</v>
      </c>
      <c r="G720">
        <v>69</v>
      </c>
      <c r="H720">
        <v>82</v>
      </c>
      <c r="I720">
        <v>75</v>
      </c>
      <c r="J720">
        <v>73</v>
      </c>
      <c r="K720">
        <v>78</v>
      </c>
      <c r="L720">
        <v>56</v>
      </c>
      <c r="M720">
        <v>80</v>
      </c>
      <c r="N720">
        <v>76</v>
      </c>
      <c r="O720">
        <v>65</v>
      </c>
      <c r="P720">
        <v>75</v>
      </c>
      <c r="Q720">
        <v>75</v>
      </c>
      <c r="R720">
        <v>69</v>
      </c>
      <c r="S720">
        <v>72.95</v>
      </c>
      <c r="T720">
        <v>72</v>
      </c>
      <c r="U720" t="s">
        <v>25</v>
      </c>
      <c r="V720" s="3">
        <f t="shared" si="11"/>
        <v>146.94999999999999</v>
      </c>
    </row>
    <row r="721" spans="1:22" x14ac:dyDescent="0.3">
      <c r="A721">
        <v>4790624</v>
      </c>
      <c r="B721" t="s">
        <v>21</v>
      </c>
      <c r="C721">
        <v>64</v>
      </c>
      <c r="D721">
        <v>62</v>
      </c>
      <c r="E721" s="1">
        <v>0.45107372527942402</v>
      </c>
      <c r="F721" s="1">
        <v>0.98724084685207303</v>
      </c>
      <c r="G721">
        <v>38</v>
      </c>
      <c r="H721">
        <v>40</v>
      </c>
      <c r="I721">
        <v>41</v>
      </c>
      <c r="J721">
        <v>34</v>
      </c>
      <c r="K721">
        <v>61</v>
      </c>
      <c r="L721">
        <v>49</v>
      </c>
      <c r="M721">
        <v>57</v>
      </c>
      <c r="N721">
        <v>58</v>
      </c>
      <c r="O721">
        <v>62</v>
      </c>
      <c r="P721">
        <v>54</v>
      </c>
      <c r="Q721">
        <v>64</v>
      </c>
      <c r="R721">
        <v>51</v>
      </c>
      <c r="S721">
        <v>49.5</v>
      </c>
      <c r="T721">
        <v>48</v>
      </c>
      <c r="U721" t="s">
        <v>24</v>
      </c>
      <c r="V721" s="3">
        <f t="shared" si="11"/>
        <v>111.5</v>
      </c>
    </row>
    <row r="722" spans="1:22" x14ac:dyDescent="0.3">
      <c r="A722">
        <v>6966095</v>
      </c>
      <c r="B722" t="s">
        <v>20</v>
      </c>
      <c r="C722">
        <v>64</v>
      </c>
      <c r="D722">
        <v>58</v>
      </c>
      <c r="E722" s="1">
        <v>9.6095696028267896E-2</v>
      </c>
      <c r="F722" s="1">
        <v>0.95367176189532099</v>
      </c>
      <c r="G722">
        <v>45</v>
      </c>
      <c r="H722">
        <v>54</v>
      </c>
      <c r="I722">
        <v>39</v>
      </c>
      <c r="J722">
        <v>42</v>
      </c>
      <c r="K722">
        <v>86</v>
      </c>
      <c r="L722">
        <v>69</v>
      </c>
      <c r="M722">
        <v>42</v>
      </c>
      <c r="N722">
        <v>64</v>
      </c>
      <c r="O722">
        <v>57</v>
      </c>
      <c r="P722">
        <v>58</v>
      </c>
      <c r="Q722">
        <v>50</v>
      </c>
      <c r="R722">
        <v>52</v>
      </c>
      <c r="S722">
        <v>53.85</v>
      </c>
      <c r="T722">
        <v>52</v>
      </c>
      <c r="U722" t="s">
        <v>24</v>
      </c>
      <c r="V722" s="3">
        <f t="shared" si="11"/>
        <v>111.85</v>
      </c>
    </row>
    <row r="723" spans="1:22" x14ac:dyDescent="0.3">
      <c r="A723">
        <v>6738994</v>
      </c>
      <c r="B723" t="s">
        <v>20</v>
      </c>
      <c r="C723">
        <v>64</v>
      </c>
      <c r="D723">
        <v>60</v>
      </c>
      <c r="E723" s="1">
        <v>2.0526671727736E-2</v>
      </c>
      <c r="F723" s="1">
        <v>0.70328327705133298</v>
      </c>
      <c r="G723">
        <v>58</v>
      </c>
      <c r="H723">
        <v>71</v>
      </c>
      <c r="I723">
        <v>54</v>
      </c>
      <c r="J723">
        <v>58</v>
      </c>
      <c r="K723">
        <v>55</v>
      </c>
      <c r="L723">
        <v>69</v>
      </c>
      <c r="M723">
        <v>50</v>
      </c>
      <c r="N723">
        <v>55</v>
      </c>
      <c r="O723">
        <v>61</v>
      </c>
      <c r="P723">
        <v>43</v>
      </c>
      <c r="Q723">
        <v>34</v>
      </c>
      <c r="R723">
        <v>27</v>
      </c>
      <c r="S723">
        <v>53.65</v>
      </c>
      <c r="T723">
        <v>52</v>
      </c>
      <c r="U723" t="s">
        <v>24</v>
      </c>
      <c r="V723" s="3">
        <f t="shared" si="11"/>
        <v>113.65</v>
      </c>
    </row>
    <row r="724" spans="1:22" x14ac:dyDescent="0.3">
      <c r="A724">
        <v>2513451</v>
      </c>
      <c r="B724" t="s">
        <v>21</v>
      </c>
      <c r="C724">
        <v>64</v>
      </c>
      <c r="D724">
        <v>74</v>
      </c>
      <c r="E724" s="1">
        <v>0.78392577613136105</v>
      </c>
      <c r="F724" s="1">
        <v>0.94684100238365598</v>
      </c>
      <c r="G724">
        <v>61</v>
      </c>
      <c r="H724">
        <v>64</v>
      </c>
      <c r="I724">
        <v>74</v>
      </c>
      <c r="J724">
        <v>55</v>
      </c>
      <c r="K724">
        <v>55</v>
      </c>
      <c r="L724">
        <v>81</v>
      </c>
      <c r="M724">
        <v>61</v>
      </c>
      <c r="N724">
        <v>69</v>
      </c>
      <c r="O724">
        <v>64</v>
      </c>
      <c r="P724">
        <v>69</v>
      </c>
      <c r="Q724">
        <v>66</v>
      </c>
      <c r="R724">
        <v>81</v>
      </c>
      <c r="S724">
        <v>66.349999999999994</v>
      </c>
      <c r="T724">
        <v>65</v>
      </c>
      <c r="U724" t="s">
        <v>23</v>
      </c>
      <c r="V724" s="3">
        <f t="shared" si="11"/>
        <v>140.35</v>
      </c>
    </row>
    <row r="725" spans="1:22" x14ac:dyDescent="0.3">
      <c r="A725">
        <v>2744167</v>
      </c>
      <c r="B725" t="s">
        <v>22</v>
      </c>
      <c r="C725">
        <v>64</v>
      </c>
      <c r="D725">
        <v>105</v>
      </c>
      <c r="E725" s="1">
        <v>0.94225591563422395</v>
      </c>
      <c r="F725" s="1">
        <v>0.99755395732724805</v>
      </c>
      <c r="G725">
        <v>81</v>
      </c>
      <c r="H725">
        <v>78</v>
      </c>
      <c r="I725">
        <v>81</v>
      </c>
      <c r="J725">
        <v>80</v>
      </c>
      <c r="K725">
        <v>84</v>
      </c>
      <c r="L725">
        <v>81</v>
      </c>
      <c r="M725">
        <v>92</v>
      </c>
      <c r="N725">
        <v>65</v>
      </c>
      <c r="O725">
        <v>69</v>
      </c>
      <c r="P725">
        <v>91</v>
      </c>
      <c r="Q725">
        <v>90</v>
      </c>
      <c r="R725">
        <v>89</v>
      </c>
      <c r="S725">
        <v>81.575000000000003</v>
      </c>
      <c r="T725">
        <v>80</v>
      </c>
      <c r="U725" t="s">
        <v>25</v>
      </c>
      <c r="V725" s="3">
        <f t="shared" si="11"/>
        <v>186.57499999999999</v>
      </c>
    </row>
    <row r="726" spans="1:22" x14ac:dyDescent="0.3">
      <c r="A726">
        <v>4821598</v>
      </c>
      <c r="B726" t="s">
        <v>20</v>
      </c>
      <c r="C726">
        <v>64</v>
      </c>
      <c r="D726">
        <v>66</v>
      </c>
      <c r="E726" s="1">
        <v>0.54893018972334096</v>
      </c>
      <c r="F726" s="1">
        <v>0.83514237356668297</v>
      </c>
      <c r="G726">
        <v>66</v>
      </c>
      <c r="H726">
        <v>58</v>
      </c>
      <c r="I726">
        <v>71</v>
      </c>
      <c r="J726">
        <v>57</v>
      </c>
      <c r="K726">
        <v>55</v>
      </c>
      <c r="L726">
        <v>29</v>
      </c>
      <c r="M726">
        <v>74</v>
      </c>
      <c r="N726">
        <v>56</v>
      </c>
      <c r="O726">
        <v>41</v>
      </c>
      <c r="P726">
        <v>43</v>
      </c>
      <c r="Q726">
        <v>56</v>
      </c>
      <c r="R726">
        <v>56</v>
      </c>
      <c r="S726">
        <v>55.95</v>
      </c>
      <c r="T726">
        <v>54</v>
      </c>
      <c r="U726" t="s">
        <v>24</v>
      </c>
      <c r="V726" s="3">
        <f t="shared" si="11"/>
        <v>121.95</v>
      </c>
    </row>
    <row r="727" spans="1:22" x14ac:dyDescent="0.3">
      <c r="A727">
        <v>8398662</v>
      </c>
      <c r="B727" t="s">
        <v>20</v>
      </c>
      <c r="C727">
        <v>64</v>
      </c>
      <c r="D727">
        <v>75</v>
      </c>
      <c r="E727" s="1">
        <v>0.57005379680702795</v>
      </c>
      <c r="F727" s="1">
        <v>0.94386136878205795</v>
      </c>
      <c r="G727">
        <v>51</v>
      </c>
      <c r="H727">
        <v>52</v>
      </c>
      <c r="I727">
        <v>58</v>
      </c>
      <c r="J727">
        <v>56</v>
      </c>
      <c r="K727">
        <v>62</v>
      </c>
      <c r="L727">
        <v>64</v>
      </c>
      <c r="M727">
        <v>68</v>
      </c>
      <c r="N727">
        <v>56</v>
      </c>
      <c r="O727">
        <v>61</v>
      </c>
      <c r="P727">
        <v>73</v>
      </c>
      <c r="Q727">
        <v>65</v>
      </c>
      <c r="R727">
        <v>41</v>
      </c>
      <c r="S727">
        <v>58.45</v>
      </c>
      <c r="T727">
        <v>57</v>
      </c>
      <c r="U727" t="s">
        <v>24</v>
      </c>
      <c r="V727" s="3">
        <f t="shared" si="11"/>
        <v>133.44999999999999</v>
      </c>
    </row>
    <row r="728" spans="1:22" x14ac:dyDescent="0.3">
      <c r="A728">
        <v>9504585</v>
      </c>
      <c r="B728" t="s">
        <v>20</v>
      </c>
      <c r="C728">
        <v>64</v>
      </c>
      <c r="D728">
        <v>102</v>
      </c>
      <c r="E728" s="1">
        <v>0.46612661356418</v>
      </c>
      <c r="F728" s="1">
        <v>0.92995195499759797</v>
      </c>
      <c r="G728">
        <v>91</v>
      </c>
      <c r="H728">
        <v>83</v>
      </c>
      <c r="I728">
        <v>87</v>
      </c>
      <c r="J728">
        <v>90</v>
      </c>
      <c r="K728">
        <v>82</v>
      </c>
      <c r="L728">
        <v>87</v>
      </c>
      <c r="M728">
        <v>77</v>
      </c>
      <c r="N728">
        <v>94</v>
      </c>
      <c r="O728">
        <v>84</v>
      </c>
      <c r="P728">
        <v>85</v>
      </c>
      <c r="Q728">
        <v>76</v>
      </c>
      <c r="R728">
        <v>72</v>
      </c>
      <c r="S728">
        <v>84.375</v>
      </c>
      <c r="T728">
        <v>83</v>
      </c>
      <c r="U728" t="s">
        <v>25</v>
      </c>
      <c r="V728" s="3">
        <f t="shared" si="11"/>
        <v>186.375</v>
      </c>
    </row>
    <row r="729" spans="1:22" x14ac:dyDescent="0.3">
      <c r="A729">
        <v>6552811</v>
      </c>
      <c r="B729" t="s">
        <v>20</v>
      </c>
      <c r="C729">
        <v>64</v>
      </c>
      <c r="D729">
        <v>72</v>
      </c>
      <c r="E729" s="1">
        <v>0.54408991641110604</v>
      </c>
      <c r="F729" s="1">
        <v>0.94457788516396102</v>
      </c>
      <c r="G729">
        <v>65</v>
      </c>
      <c r="H729">
        <v>43</v>
      </c>
      <c r="I729">
        <v>45</v>
      </c>
      <c r="J729">
        <v>55</v>
      </c>
      <c r="K729">
        <v>60</v>
      </c>
      <c r="L729">
        <v>49</v>
      </c>
      <c r="M729">
        <v>72</v>
      </c>
      <c r="N729">
        <v>65</v>
      </c>
      <c r="O729">
        <v>54</v>
      </c>
      <c r="P729">
        <v>57</v>
      </c>
      <c r="Q729">
        <v>70</v>
      </c>
      <c r="R729">
        <v>60</v>
      </c>
      <c r="S729">
        <v>57.325000000000003</v>
      </c>
      <c r="T729">
        <v>56</v>
      </c>
      <c r="U729" t="s">
        <v>24</v>
      </c>
      <c r="V729" s="3">
        <f t="shared" si="11"/>
        <v>129.32499999999999</v>
      </c>
    </row>
    <row r="730" spans="1:22" x14ac:dyDescent="0.3">
      <c r="A730">
        <v>5618660</v>
      </c>
      <c r="B730" t="s">
        <v>20</v>
      </c>
      <c r="C730">
        <v>64</v>
      </c>
      <c r="D730">
        <v>83</v>
      </c>
      <c r="E730" s="1">
        <v>4.5056208096159303E-2</v>
      </c>
      <c r="F730" s="1">
        <v>0.841485805520092</v>
      </c>
      <c r="G730">
        <v>42</v>
      </c>
      <c r="H730">
        <v>70</v>
      </c>
      <c r="I730">
        <v>65</v>
      </c>
      <c r="J730">
        <v>69</v>
      </c>
      <c r="K730">
        <v>70</v>
      </c>
      <c r="L730">
        <v>63</v>
      </c>
      <c r="M730">
        <v>72</v>
      </c>
      <c r="N730">
        <v>31</v>
      </c>
      <c r="O730">
        <v>53</v>
      </c>
      <c r="P730">
        <v>53</v>
      </c>
      <c r="Q730">
        <v>53</v>
      </c>
      <c r="R730">
        <v>78</v>
      </c>
      <c r="S730">
        <v>60.075000000000003</v>
      </c>
      <c r="T730">
        <v>60</v>
      </c>
      <c r="U730" t="s">
        <v>23</v>
      </c>
      <c r="V730" s="3">
        <f t="shared" si="11"/>
        <v>143.07499999999999</v>
      </c>
    </row>
    <row r="731" spans="1:22" x14ac:dyDescent="0.3">
      <c r="A731">
        <v>2000304</v>
      </c>
      <c r="B731" t="s">
        <v>20</v>
      </c>
      <c r="C731">
        <v>64</v>
      </c>
      <c r="D731">
        <v>83</v>
      </c>
      <c r="E731" s="1">
        <v>0.21207284908492999</v>
      </c>
      <c r="F731" s="1">
        <v>0.99725931716134697</v>
      </c>
      <c r="G731">
        <v>73</v>
      </c>
      <c r="H731">
        <v>82</v>
      </c>
      <c r="I731">
        <v>70</v>
      </c>
      <c r="J731">
        <v>60</v>
      </c>
      <c r="K731">
        <v>85</v>
      </c>
      <c r="L731">
        <v>65</v>
      </c>
      <c r="M731">
        <v>70</v>
      </c>
      <c r="N731">
        <v>75</v>
      </c>
      <c r="O731">
        <v>78</v>
      </c>
      <c r="P731">
        <v>80</v>
      </c>
      <c r="Q731">
        <v>89</v>
      </c>
      <c r="R731">
        <v>66</v>
      </c>
      <c r="S731">
        <v>74.099999999999994</v>
      </c>
      <c r="T731">
        <v>73</v>
      </c>
      <c r="U731" t="s">
        <v>25</v>
      </c>
      <c r="V731" s="3">
        <f t="shared" si="11"/>
        <v>157.1</v>
      </c>
    </row>
    <row r="732" spans="1:22" x14ac:dyDescent="0.3">
      <c r="A732">
        <v>8847149</v>
      </c>
      <c r="B732" t="s">
        <v>20</v>
      </c>
      <c r="C732">
        <v>64</v>
      </c>
      <c r="D732">
        <v>84</v>
      </c>
      <c r="E732" s="1">
        <v>0.98043714478301802</v>
      </c>
      <c r="F732" s="1">
        <v>0.98670358773863498</v>
      </c>
      <c r="G732">
        <v>57</v>
      </c>
      <c r="H732">
        <v>53</v>
      </c>
      <c r="I732">
        <v>56</v>
      </c>
      <c r="J732">
        <v>39</v>
      </c>
      <c r="K732">
        <v>77</v>
      </c>
      <c r="L732">
        <v>59</v>
      </c>
      <c r="M732">
        <v>91</v>
      </c>
      <c r="N732">
        <v>74</v>
      </c>
      <c r="O732">
        <v>89</v>
      </c>
      <c r="P732">
        <v>65</v>
      </c>
      <c r="Q732">
        <v>73</v>
      </c>
      <c r="R732">
        <v>80</v>
      </c>
      <c r="S732">
        <v>66.099999999999994</v>
      </c>
      <c r="T732">
        <v>65</v>
      </c>
      <c r="U732" t="s">
        <v>23</v>
      </c>
      <c r="V732" s="3">
        <f t="shared" si="11"/>
        <v>150.1</v>
      </c>
    </row>
    <row r="733" spans="1:22" x14ac:dyDescent="0.3">
      <c r="A733">
        <v>9592895</v>
      </c>
      <c r="B733" t="s">
        <v>20</v>
      </c>
      <c r="C733">
        <v>64</v>
      </c>
      <c r="D733">
        <v>65</v>
      </c>
      <c r="E733" s="1">
        <v>0.278640450677417</v>
      </c>
      <c r="F733" s="1">
        <v>0.93915049937067796</v>
      </c>
      <c r="G733">
        <v>82</v>
      </c>
      <c r="H733">
        <v>79</v>
      </c>
      <c r="I733">
        <v>78</v>
      </c>
      <c r="J733">
        <v>76</v>
      </c>
      <c r="K733">
        <v>77</v>
      </c>
      <c r="L733">
        <v>67</v>
      </c>
      <c r="M733">
        <v>59</v>
      </c>
      <c r="N733">
        <v>57</v>
      </c>
      <c r="O733">
        <v>70</v>
      </c>
      <c r="P733">
        <v>54</v>
      </c>
      <c r="Q733">
        <v>78</v>
      </c>
      <c r="R733">
        <v>55</v>
      </c>
      <c r="S733">
        <v>70.275000000000006</v>
      </c>
      <c r="T733">
        <v>70</v>
      </c>
      <c r="U733" t="s">
        <v>25</v>
      </c>
      <c r="V733" s="3">
        <f t="shared" si="11"/>
        <v>135.27500000000001</v>
      </c>
    </row>
    <row r="734" spans="1:22" x14ac:dyDescent="0.3">
      <c r="A734">
        <v>3133620</v>
      </c>
      <c r="B734" t="s">
        <v>21</v>
      </c>
      <c r="C734">
        <v>64</v>
      </c>
      <c r="D734">
        <v>93</v>
      </c>
      <c r="E734" s="1">
        <v>0.94128769032559101</v>
      </c>
      <c r="F734" s="1">
        <v>0.98049903693566298</v>
      </c>
      <c r="G734">
        <v>76</v>
      </c>
      <c r="H734">
        <v>76</v>
      </c>
      <c r="I734">
        <v>82</v>
      </c>
      <c r="J734">
        <v>76</v>
      </c>
      <c r="K734">
        <v>68</v>
      </c>
      <c r="L734">
        <v>92</v>
      </c>
      <c r="M734">
        <v>81</v>
      </c>
      <c r="N734">
        <v>89</v>
      </c>
      <c r="O734">
        <v>74</v>
      </c>
      <c r="P734">
        <v>91</v>
      </c>
      <c r="Q734">
        <v>78</v>
      </c>
      <c r="R734">
        <v>87</v>
      </c>
      <c r="S734">
        <v>80.5</v>
      </c>
      <c r="T734">
        <v>79</v>
      </c>
      <c r="U734" t="s">
        <v>25</v>
      </c>
      <c r="V734" s="3">
        <f t="shared" si="11"/>
        <v>173.5</v>
      </c>
    </row>
    <row r="735" spans="1:22" x14ac:dyDescent="0.3">
      <c r="A735">
        <v>4411952</v>
      </c>
      <c r="B735" t="s">
        <v>20</v>
      </c>
      <c r="C735">
        <v>64</v>
      </c>
      <c r="D735">
        <v>74</v>
      </c>
      <c r="E735" s="1">
        <v>0.75281982738231001</v>
      </c>
      <c r="F735" s="1">
        <v>0.82188227212947296</v>
      </c>
      <c r="G735">
        <v>74</v>
      </c>
      <c r="H735">
        <v>86</v>
      </c>
      <c r="I735">
        <v>87</v>
      </c>
      <c r="J735">
        <v>85</v>
      </c>
      <c r="K735">
        <v>35</v>
      </c>
      <c r="L735">
        <v>78</v>
      </c>
      <c r="M735">
        <v>81</v>
      </c>
      <c r="N735">
        <v>90</v>
      </c>
      <c r="O735">
        <v>80</v>
      </c>
      <c r="P735">
        <v>85</v>
      </c>
      <c r="Q735">
        <v>76</v>
      </c>
      <c r="R735">
        <v>72</v>
      </c>
      <c r="S735">
        <v>77.974999999999994</v>
      </c>
      <c r="T735">
        <v>76</v>
      </c>
      <c r="U735" t="s">
        <v>25</v>
      </c>
      <c r="V735" s="3">
        <f t="shared" si="11"/>
        <v>151.97499999999999</v>
      </c>
    </row>
    <row r="736" spans="1:22" x14ac:dyDescent="0.3">
      <c r="A736">
        <v>1785181</v>
      </c>
      <c r="B736" t="s">
        <v>20</v>
      </c>
      <c r="C736">
        <v>64</v>
      </c>
      <c r="D736">
        <v>75</v>
      </c>
      <c r="E736" s="1">
        <v>0.28402284131901101</v>
      </c>
      <c r="F736" s="1">
        <v>0.95661859564444895</v>
      </c>
      <c r="G736">
        <v>64</v>
      </c>
      <c r="H736">
        <v>79</v>
      </c>
      <c r="I736">
        <v>70</v>
      </c>
      <c r="J736">
        <v>75</v>
      </c>
      <c r="K736">
        <v>54</v>
      </c>
      <c r="L736">
        <v>75</v>
      </c>
      <c r="M736">
        <v>59</v>
      </c>
      <c r="N736">
        <v>85</v>
      </c>
      <c r="O736">
        <v>62</v>
      </c>
      <c r="P736">
        <v>72</v>
      </c>
      <c r="Q736">
        <v>66</v>
      </c>
      <c r="R736">
        <v>69</v>
      </c>
      <c r="S736">
        <v>69.45</v>
      </c>
      <c r="T736">
        <v>68</v>
      </c>
      <c r="U736" t="s">
        <v>23</v>
      </c>
      <c r="V736" s="3">
        <f t="shared" si="11"/>
        <v>144.44999999999999</v>
      </c>
    </row>
    <row r="737" spans="1:22" x14ac:dyDescent="0.3">
      <c r="A737">
        <v>4599492</v>
      </c>
      <c r="B737" t="s">
        <v>20</v>
      </c>
      <c r="C737">
        <v>64</v>
      </c>
      <c r="D737">
        <v>74</v>
      </c>
      <c r="E737" s="1">
        <v>0.87623074530719403</v>
      </c>
      <c r="F737" s="1">
        <v>0.95532431030729903</v>
      </c>
      <c r="G737">
        <v>63</v>
      </c>
      <c r="H737">
        <v>72</v>
      </c>
      <c r="I737">
        <v>62</v>
      </c>
      <c r="J737">
        <v>61</v>
      </c>
      <c r="K737">
        <v>70</v>
      </c>
      <c r="L737">
        <v>73</v>
      </c>
      <c r="M737">
        <v>83</v>
      </c>
      <c r="N737">
        <v>64</v>
      </c>
      <c r="O737">
        <v>42</v>
      </c>
      <c r="P737">
        <v>55</v>
      </c>
      <c r="Q737">
        <v>76</v>
      </c>
      <c r="R737">
        <v>78</v>
      </c>
      <c r="S737">
        <v>66.375</v>
      </c>
      <c r="T737">
        <v>65</v>
      </c>
      <c r="U737" t="s">
        <v>23</v>
      </c>
      <c r="V737" s="3">
        <f t="shared" si="11"/>
        <v>140.375</v>
      </c>
    </row>
    <row r="738" spans="1:22" x14ac:dyDescent="0.3">
      <c r="A738">
        <v>5764114</v>
      </c>
      <c r="B738" t="s">
        <v>20</v>
      </c>
      <c r="C738">
        <v>64</v>
      </c>
      <c r="D738">
        <v>75</v>
      </c>
      <c r="E738" s="1">
        <v>0.68332078737091495</v>
      </c>
      <c r="F738" s="1">
        <v>0.94268646383076404</v>
      </c>
      <c r="G738">
        <v>72</v>
      </c>
      <c r="H738">
        <v>59</v>
      </c>
      <c r="I738">
        <v>78</v>
      </c>
      <c r="J738">
        <v>73</v>
      </c>
      <c r="K738">
        <v>76</v>
      </c>
      <c r="L738">
        <v>77</v>
      </c>
      <c r="M738">
        <v>58</v>
      </c>
      <c r="N738">
        <v>72</v>
      </c>
      <c r="O738">
        <v>71</v>
      </c>
      <c r="P738">
        <v>65</v>
      </c>
      <c r="Q738">
        <v>68</v>
      </c>
      <c r="R738">
        <v>86</v>
      </c>
      <c r="S738">
        <v>71.174999999999997</v>
      </c>
      <c r="T738">
        <v>71</v>
      </c>
      <c r="U738" t="s">
        <v>25</v>
      </c>
      <c r="V738" s="3">
        <f t="shared" si="11"/>
        <v>146.17500000000001</v>
      </c>
    </row>
    <row r="739" spans="1:22" x14ac:dyDescent="0.3">
      <c r="A739">
        <v>109999</v>
      </c>
      <c r="B739" t="s">
        <v>20</v>
      </c>
      <c r="C739">
        <v>64</v>
      </c>
      <c r="D739">
        <v>76</v>
      </c>
      <c r="E739" s="1">
        <v>0.49418842004401198</v>
      </c>
      <c r="F739" s="1">
        <v>0.78333300222876201</v>
      </c>
      <c r="G739">
        <v>70</v>
      </c>
      <c r="H739">
        <v>79</v>
      </c>
      <c r="I739">
        <v>80</v>
      </c>
      <c r="J739">
        <v>78</v>
      </c>
      <c r="K739">
        <v>70</v>
      </c>
      <c r="L739">
        <v>74</v>
      </c>
      <c r="M739">
        <v>80</v>
      </c>
      <c r="N739">
        <v>68</v>
      </c>
      <c r="O739">
        <v>77</v>
      </c>
      <c r="P739">
        <v>65</v>
      </c>
      <c r="Q739">
        <v>50</v>
      </c>
      <c r="R739">
        <v>59</v>
      </c>
      <c r="S739">
        <v>71.424999999999997</v>
      </c>
      <c r="T739">
        <v>71</v>
      </c>
      <c r="U739" t="s">
        <v>25</v>
      </c>
      <c r="V739" s="3">
        <f t="shared" si="11"/>
        <v>147.42500000000001</v>
      </c>
    </row>
    <row r="740" spans="1:22" x14ac:dyDescent="0.3">
      <c r="A740">
        <v>7287391</v>
      </c>
      <c r="B740" t="s">
        <v>22</v>
      </c>
      <c r="C740">
        <v>64</v>
      </c>
      <c r="D740">
        <v>80</v>
      </c>
      <c r="E740" s="1">
        <v>0.64735342937872198</v>
      </c>
      <c r="F740" s="1">
        <v>0.84011096845767097</v>
      </c>
      <c r="G740">
        <v>76</v>
      </c>
      <c r="H740">
        <v>70</v>
      </c>
      <c r="I740">
        <v>65</v>
      </c>
      <c r="J740">
        <v>61</v>
      </c>
      <c r="K740">
        <v>81</v>
      </c>
      <c r="L740">
        <v>81</v>
      </c>
      <c r="M740">
        <v>79</v>
      </c>
      <c r="N740">
        <v>79</v>
      </c>
      <c r="O740">
        <v>83</v>
      </c>
      <c r="P740">
        <v>80</v>
      </c>
      <c r="Q740">
        <v>55</v>
      </c>
      <c r="R740">
        <v>68</v>
      </c>
      <c r="S740">
        <v>72.650000000000006</v>
      </c>
      <c r="T740">
        <v>72</v>
      </c>
      <c r="U740" t="s">
        <v>25</v>
      </c>
      <c r="V740" s="3">
        <f t="shared" si="11"/>
        <v>152.65</v>
      </c>
    </row>
    <row r="741" spans="1:22" x14ac:dyDescent="0.3">
      <c r="A741">
        <v>6452202</v>
      </c>
      <c r="B741" t="s">
        <v>20</v>
      </c>
      <c r="C741">
        <v>64</v>
      </c>
      <c r="D741">
        <v>85</v>
      </c>
      <c r="E741" s="1">
        <v>0.98379501579516204</v>
      </c>
      <c r="F741" s="1">
        <v>0.86908190060155799</v>
      </c>
      <c r="G741">
        <v>56</v>
      </c>
      <c r="H741">
        <v>60</v>
      </c>
      <c r="I741">
        <v>59</v>
      </c>
      <c r="J741">
        <v>69</v>
      </c>
      <c r="K741">
        <v>63</v>
      </c>
      <c r="L741">
        <v>79</v>
      </c>
      <c r="M741">
        <v>61</v>
      </c>
      <c r="N741">
        <v>84</v>
      </c>
      <c r="O741">
        <v>69</v>
      </c>
      <c r="P741">
        <v>85</v>
      </c>
      <c r="Q741">
        <v>78</v>
      </c>
      <c r="R741">
        <v>55</v>
      </c>
      <c r="S741">
        <v>67.45</v>
      </c>
      <c r="T741">
        <v>66</v>
      </c>
      <c r="U741" t="s">
        <v>23</v>
      </c>
      <c r="V741" s="3">
        <f t="shared" si="11"/>
        <v>152.44999999999999</v>
      </c>
    </row>
    <row r="742" spans="1:22" x14ac:dyDescent="0.3">
      <c r="A742">
        <v>1263657</v>
      </c>
      <c r="B742" t="s">
        <v>20</v>
      </c>
      <c r="C742">
        <v>64</v>
      </c>
      <c r="D742">
        <v>79</v>
      </c>
      <c r="E742" s="1">
        <v>0.73380781901913394</v>
      </c>
      <c r="F742" s="1">
        <v>0.95972056755822499</v>
      </c>
      <c r="G742">
        <v>74</v>
      </c>
      <c r="H742">
        <v>86</v>
      </c>
      <c r="I742">
        <v>77</v>
      </c>
      <c r="J742">
        <v>73</v>
      </c>
      <c r="K742">
        <v>82</v>
      </c>
      <c r="L742">
        <v>81</v>
      </c>
      <c r="M742">
        <v>76</v>
      </c>
      <c r="N742">
        <v>75</v>
      </c>
      <c r="O742">
        <v>68</v>
      </c>
      <c r="P742">
        <v>73</v>
      </c>
      <c r="Q742">
        <v>78</v>
      </c>
      <c r="R742">
        <v>92</v>
      </c>
      <c r="S742">
        <v>77.875</v>
      </c>
      <c r="T742">
        <v>76</v>
      </c>
      <c r="U742" t="s">
        <v>25</v>
      </c>
      <c r="V742" s="3">
        <f t="shared" si="11"/>
        <v>156.875</v>
      </c>
    </row>
    <row r="743" spans="1:22" x14ac:dyDescent="0.3">
      <c r="A743">
        <v>6519452</v>
      </c>
      <c r="B743" t="s">
        <v>22</v>
      </c>
      <c r="C743">
        <v>64</v>
      </c>
      <c r="D743">
        <v>101</v>
      </c>
      <c r="E743" s="1">
        <v>0.72074113689642005</v>
      </c>
      <c r="F743" s="1">
        <v>0.96910947126978897</v>
      </c>
      <c r="G743">
        <v>75</v>
      </c>
      <c r="H743">
        <v>62</v>
      </c>
      <c r="I743">
        <v>78</v>
      </c>
      <c r="J743">
        <v>65</v>
      </c>
      <c r="K743">
        <v>78</v>
      </c>
      <c r="L743">
        <v>87</v>
      </c>
      <c r="M743">
        <v>66</v>
      </c>
      <c r="N743">
        <v>73</v>
      </c>
      <c r="O743">
        <v>85</v>
      </c>
      <c r="P743">
        <v>77</v>
      </c>
      <c r="Q743">
        <v>74</v>
      </c>
      <c r="R743">
        <v>75</v>
      </c>
      <c r="S743">
        <v>74.125</v>
      </c>
      <c r="T743">
        <v>73</v>
      </c>
      <c r="U743" t="s">
        <v>25</v>
      </c>
      <c r="V743" s="3">
        <f t="shared" si="11"/>
        <v>175.125</v>
      </c>
    </row>
    <row r="744" spans="1:22" x14ac:dyDescent="0.3">
      <c r="A744">
        <v>8729923</v>
      </c>
      <c r="B744" t="s">
        <v>20</v>
      </c>
      <c r="C744">
        <v>64</v>
      </c>
      <c r="D744">
        <v>75</v>
      </c>
      <c r="E744" s="1">
        <v>0.739281552133215</v>
      </c>
      <c r="F744" s="1">
        <v>0.81446636774997505</v>
      </c>
      <c r="G744">
        <v>88</v>
      </c>
      <c r="H744">
        <v>75</v>
      </c>
      <c r="I744">
        <v>84</v>
      </c>
      <c r="J744">
        <v>77</v>
      </c>
      <c r="K744">
        <v>74</v>
      </c>
      <c r="L744">
        <v>76</v>
      </c>
      <c r="M744">
        <v>70</v>
      </c>
      <c r="N744">
        <v>72</v>
      </c>
      <c r="O744">
        <v>88</v>
      </c>
      <c r="P744">
        <v>78</v>
      </c>
      <c r="Q744">
        <v>76</v>
      </c>
      <c r="R744">
        <v>53</v>
      </c>
      <c r="S744">
        <v>76.424999999999997</v>
      </c>
      <c r="T744">
        <v>75</v>
      </c>
      <c r="U744" t="s">
        <v>25</v>
      </c>
      <c r="V744" s="3">
        <f t="shared" si="11"/>
        <v>151.42500000000001</v>
      </c>
    </row>
    <row r="745" spans="1:22" x14ac:dyDescent="0.3">
      <c r="A745">
        <v>2473454</v>
      </c>
      <c r="B745" t="s">
        <v>21</v>
      </c>
      <c r="C745">
        <v>64</v>
      </c>
      <c r="D745">
        <v>65</v>
      </c>
      <c r="E745" s="1">
        <v>0.66587655790045897</v>
      </c>
      <c r="F745" s="1">
        <v>0.95531616429622601</v>
      </c>
      <c r="G745">
        <v>56</v>
      </c>
      <c r="H745">
        <v>59</v>
      </c>
      <c r="I745">
        <v>44</v>
      </c>
      <c r="J745">
        <v>45</v>
      </c>
      <c r="K745">
        <v>60</v>
      </c>
      <c r="L745">
        <v>52</v>
      </c>
      <c r="M745">
        <v>59</v>
      </c>
      <c r="N745">
        <v>49</v>
      </c>
      <c r="O745">
        <v>68</v>
      </c>
      <c r="P745">
        <v>70</v>
      </c>
      <c r="Q745">
        <v>67</v>
      </c>
      <c r="R745">
        <v>74</v>
      </c>
      <c r="S745">
        <v>57.825000000000003</v>
      </c>
      <c r="T745">
        <v>56</v>
      </c>
      <c r="U745" t="s">
        <v>24</v>
      </c>
      <c r="V745" s="3">
        <f t="shared" si="11"/>
        <v>122.825</v>
      </c>
    </row>
    <row r="746" spans="1:22" x14ac:dyDescent="0.3">
      <c r="A746">
        <v>1926996</v>
      </c>
      <c r="B746" t="s">
        <v>22</v>
      </c>
      <c r="C746">
        <v>65</v>
      </c>
      <c r="D746">
        <v>89</v>
      </c>
      <c r="E746" s="1">
        <v>0.97146057054033297</v>
      </c>
      <c r="F746" s="1">
        <v>0.99200111777810596</v>
      </c>
      <c r="G746">
        <v>60</v>
      </c>
      <c r="H746">
        <v>57</v>
      </c>
      <c r="I746">
        <v>70</v>
      </c>
      <c r="J746">
        <v>72</v>
      </c>
      <c r="K746">
        <v>85</v>
      </c>
      <c r="L746">
        <v>72</v>
      </c>
      <c r="M746">
        <v>58</v>
      </c>
      <c r="N746">
        <v>79</v>
      </c>
      <c r="O746">
        <v>72</v>
      </c>
      <c r="P746">
        <v>78</v>
      </c>
      <c r="Q746">
        <v>73</v>
      </c>
      <c r="R746">
        <v>66</v>
      </c>
      <c r="S746">
        <v>69.625</v>
      </c>
      <c r="T746">
        <v>68</v>
      </c>
      <c r="U746" t="s">
        <v>23</v>
      </c>
      <c r="V746" s="3">
        <f t="shared" si="11"/>
        <v>158.625</v>
      </c>
    </row>
    <row r="747" spans="1:22" x14ac:dyDescent="0.3">
      <c r="A747">
        <v>5522256</v>
      </c>
      <c r="B747" t="s">
        <v>20</v>
      </c>
      <c r="C747">
        <v>65</v>
      </c>
      <c r="D747">
        <v>63</v>
      </c>
      <c r="E747" s="1">
        <v>0.57247163473214002</v>
      </c>
      <c r="F747" s="1">
        <v>0.96390822422615996</v>
      </c>
      <c r="G747">
        <v>65</v>
      </c>
      <c r="H747">
        <v>45</v>
      </c>
      <c r="I747">
        <v>76</v>
      </c>
      <c r="J747">
        <v>65</v>
      </c>
      <c r="K747">
        <v>77</v>
      </c>
      <c r="L747">
        <v>58</v>
      </c>
      <c r="M747">
        <v>66</v>
      </c>
      <c r="N747">
        <v>45</v>
      </c>
      <c r="O747">
        <v>67</v>
      </c>
      <c r="P747">
        <v>60</v>
      </c>
      <c r="Q747">
        <v>84</v>
      </c>
      <c r="R747">
        <v>51</v>
      </c>
      <c r="S747">
        <v>63.2</v>
      </c>
      <c r="T747">
        <v>62</v>
      </c>
      <c r="U747" t="s">
        <v>23</v>
      </c>
      <c r="V747" s="3">
        <f t="shared" si="11"/>
        <v>126.2</v>
      </c>
    </row>
    <row r="748" spans="1:22" x14ac:dyDescent="0.3">
      <c r="A748">
        <v>4770321</v>
      </c>
      <c r="B748" t="s">
        <v>20</v>
      </c>
      <c r="C748">
        <v>65</v>
      </c>
      <c r="D748">
        <v>72</v>
      </c>
      <c r="E748" s="1">
        <v>0.55190227851310103</v>
      </c>
      <c r="F748" s="1">
        <v>0.91111035461878698</v>
      </c>
      <c r="G748">
        <v>79</v>
      </c>
      <c r="H748">
        <v>73</v>
      </c>
      <c r="I748">
        <v>84</v>
      </c>
      <c r="J748">
        <v>69</v>
      </c>
      <c r="K748">
        <v>74</v>
      </c>
      <c r="L748">
        <v>89</v>
      </c>
      <c r="M748">
        <v>89</v>
      </c>
      <c r="N748">
        <v>87</v>
      </c>
      <c r="O748">
        <v>57</v>
      </c>
      <c r="P748">
        <v>74</v>
      </c>
      <c r="Q748">
        <v>76</v>
      </c>
      <c r="R748">
        <v>64</v>
      </c>
      <c r="S748">
        <v>76.25</v>
      </c>
      <c r="T748">
        <v>75</v>
      </c>
      <c r="U748" t="s">
        <v>25</v>
      </c>
      <c r="V748" s="3">
        <f t="shared" si="11"/>
        <v>148.25</v>
      </c>
    </row>
    <row r="749" spans="1:22" x14ac:dyDescent="0.3">
      <c r="A749">
        <v>8653428</v>
      </c>
      <c r="B749" t="s">
        <v>20</v>
      </c>
      <c r="C749">
        <v>65</v>
      </c>
      <c r="D749">
        <v>63</v>
      </c>
      <c r="E749" s="1">
        <v>0.615722908071485</v>
      </c>
      <c r="F749" s="1">
        <v>0.979102545143542</v>
      </c>
      <c r="G749">
        <v>71</v>
      </c>
      <c r="H749">
        <v>81</v>
      </c>
      <c r="I749">
        <v>78</v>
      </c>
      <c r="J749">
        <v>91</v>
      </c>
      <c r="K749">
        <v>88</v>
      </c>
      <c r="L749">
        <v>74</v>
      </c>
      <c r="M749">
        <v>84</v>
      </c>
      <c r="N749">
        <v>73</v>
      </c>
      <c r="O749">
        <v>81</v>
      </c>
      <c r="P749">
        <v>60</v>
      </c>
      <c r="Q749">
        <v>76</v>
      </c>
      <c r="R749">
        <v>59</v>
      </c>
      <c r="S749">
        <v>76.724999999999994</v>
      </c>
      <c r="T749">
        <v>75</v>
      </c>
      <c r="U749" t="s">
        <v>25</v>
      </c>
      <c r="V749" s="3">
        <f t="shared" si="11"/>
        <v>139.72499999999999</v>
      </c>
    </row>
    <row r="750" spans="1:22" x14ac:dyDescent="0.3">
      <c r="A750">
        <v>3613350</v>
      </c>
      <c r="B750" t="s">
        <v>20</v>
      </c>
      <c r="C750">
        <v>65</v>
      </c>
      <c r="D750">
        <v>65</v>
      </c>
      <c r="E750" s="1">
        <v>0.216858856254879</v>
      </c>
      <c r="F750" s="1">
        <v>0.58115613988348702</v>
      </c>
      <c r="G750">
        <v>61</v>
      </c>
      <c r="H750">
        <v>64</v>
      </c>
      <c r="I750">
        <v>66</v>
      </c>
      <c r="J750">
        <v>55</v>
      </c>
      <c r="K750">
        <v>80</v>
      </c>
      <c r="L750">
        <v>58</v>
      </c>
      <c r="M750">
        <v>52</v>
      </c>
      <c r="N750">
        <v>78</v>
      </c>
      <c r="O750">
        <v>52</v>
      </c>
      <c r="P750">
        <v>56</v>
      </c>
      <c r="Q750">
        <v>63</v>
      </c>
      <c r="R750">
        <v>52</v>
      </c>
      <c r="S750">
        <v>61.424999999999997</v>
      </c>
      <c r="T750">
        <v>61</v>
      </c>
      <c r="U750" t="s">
        <v>23</v>
      </c>
      <c r="V750" s="3">
        <f t="shared" si="11"/>
        <v>126.425</v>
      </c>
    </row>
    <row r="751" spans="1:22" x14ac:dyDescent="0.3">
      <c r="A751">
        <v>6939455</v>
      </c>
      <c r="B751" t="s">
        <v>22</v>
      </c>
      <c r="C751">
        <v>65</v>
      </c>
      <c r="D751">
        <v>79</v>
      </c>
      <c r="E751" s="1">
        <v>0.71323146434083295</v>
      </c>
      <c r="F751" s="1">
        <v>0.99798402701106603</v>
      </c>
      <c r="G751">
        <v>70</v>
      </c>
      <c r="H751">
        <v>68</v>
      </c>
      <c r="I751">
        <v>81</v>
      </c>
      <c r="J751">
        <v>86</v>
      </c>
      <c r="K751">
        <v>76</v>
      </c>
      <c r="L751">
        <v>72</v>
      </c>
      <c r="M751">
        <v>67</v>
      </c>
      <c r="N751">
        <v>65</v>
      </c>
      <c r="O751">
        <v>77</v>
      </c>
      <c r="P751">
        <v>80</v>
      </c>
      <c r="Q751">
        <v>77</v>
      </c>
      <c r="R751">
        <v>73</v>
      </c>
      <c r="S751">
        <v>74.525000000000006</v>
      </c>
      <c r="T751">
        <v>73</v>
      </c>
      <c r="U751" t="s">
        <v>25</v>
      </c>
      <c r="V751" s="3">
        <f t="shared" si="11"/>
        <v>153.52500000000001</v>
      </c>
    </row>
    <row r="752" spans="1:22" x14ac:dyDescent="0.3">
      <c r="A752">
        <v>8233225</v>
      </c>
      <c r="B752" t="s">
        <v>20</v>
      </c>
      <c r="C752">
        <v>65</v>
      </c>
      <c r="D752">
        <v>78</v>
      </c>
      <c r="E752" s="1">
        <v>0.229814402303405</v>
      </c>
      <c r="F752" s="1">
        <v>0.979699262646198</v>
      </c>
      <c r="G752">
        <v>72</v>
      </c>
      <c r="H752">
        <v>74</v>
      </c>
      <c r="I752">
        <v>81</v>
      </c>
      <c r="J752">
        <v>80</v>
      </c>
      <c r="K752">
        <v>79</v>
      </c>
      <c r="L752">
        <v>74</v>
      </c>
      <c r="M752">
        <v>53</v>
      </c>
      <c r="N752">
        <v>72</v>
      </c>
      <c r="O752">
        <v>75</v>
      </c>
      <c r="P752">
        <v>69</v>
      </c>
      <c r="Q752">
        <v>67</v>
      </c>
      <c r="R752">
        <v>73</v>
      </c>
      <c r="S752">
        <v>72.849999999999994</v>
      </c>
      <c r="T752">
        <v>72</v>
      </c>
      <c r="U752" t="s">
        <v>25</v>
      </c>
      <c r="V752" s="3">
        <f t="shared" si="11"/>
        <v>150.85</v>
      </c>
    </row>
    <row r="753" spans="1:22" x14ac:dyDescent="0.3">
      <c r="A753">
        <v>8567375</v>
      </c>
      <c r="B753" t="s">
        <v>20</v>
      </c>
      <c r="C753">
        <v>65</v>
      </c>
      <c r="D753">
        <v>83</v>
      </c>
      <c r="E753" s="1">
        <v>0.541902874462307</v>
      </c>
      <c r="F753" s="1">
        <v>0.99135448888993005</v>
      </c>
      <c r="G753">
        <v>68</v>
      </c>
      <c r="H753">
        <v>60</v>
      </c>
      <c r="I753">
        <v>68</v>
      </c>
      <c r="J753">
        <v>65</v>
      </c>
      <c r="K753">
        <v>69</v>
      </c>
      <c r="L753">
        <v>81</v>
      </c>
      <c r="M753">
        <v>70</v>
      </c>
      <c r="N753">
        <v>84</v>
      </c>
      <c r="O753">
        <v>83</v>
      </c>
      <c r="P753">
        <v>61</v>
      </c>
      <c r="Q753">
        <v>59</v>
      </c>
      <c r="R753">
        <v>50</v>
      </c>
      <c r="S753">
        <v>67.875</v>
      </c>
      <c r="T753">
        <v>66</v>
      </c>
      <c r="U753" t="s">
        <v>23</v>
      </c>
      <c r="V753" s="3">
        <f t="shared" si="11"/>
        <v>150.875</v>
      </c>
    </row>
    <row r="754" spans="1:22" x14ac:dyDescent="0.3">
      <c r="A754">
        <v>7488993</v>
      </c>
      <c r="B754" t="s">
        <v>20</v>
      </c>
      <c r="C754">
        <v>65</v>
      </c>
      <c r="D754">
        <v>92</v>
      </c>
      <c r="E754" s="1">
        <v>0.14658088552123999</v>
      </c>
      <c r="F754" s="1">
        <v>0.96553503983599098</v>
      </c>
      <c r="G754">
        <v>67</v>
      </c>
      <c r="H754">
        <v>78</v>
      </c>
      <c r="I754">
        <v>70</v>
      </c>
      <c r="J754">
        <v>61</v>
      </c>
      <c r="K754">
        <v>75</v>
      </c>
      <c r="L754">
        <v>65</v>
      </c>
      <c r="M754">
        <v>59</v>
      </c>
      <c r="N754">
        <v>69</v>
      </c>
      <c r="O754">
        <v>62</v>
      </c>
      <c r="P754">
        <v>58</v>
      </c>
      <c r="Q754">
        <v>75</v>
      </c>
      <c r="R754">
        <v>65</v>
      </c>
      <c r="S754">
        <v>67.2</v>
      </c>
      <c r="T754">
        <v>66</v>
      </c>
      <c r="U754" t="s">
        <v>23</v>
      </c>
      <c r="V754" s="3">
        <f t="shared" si="11"/>
        <v>159.19999999999999</v>
      </c>
    </row>
    <row r="755" spans="1:22" x14ac:dyDescent="0.3">
      <c r="A755">
        <v>7185982</v>
      </c>
      <c r="B755" t="s">
        <v>20</v>
      </c>
      <c r="C755">
        <v>65</v>
      </c>
      <c r="D755">
        <v>73</v>
      </c>
      <c r="E755" s="1">
        <v>0.72115717369494903</v>
      </c>
      <c r="F755" s="1">
        <v>0.95711244174347898</v>
      </c>
      <c r="G755">
        <v>78</v>
      </c>
      <c r="H755">
        <v>70</v>
      </c>
      <c r="I755">
        <v>63</v>
      </c>
      <c r="J755">
        <v>66</v>
      </c>
      <c r="K755">
        <v>60</v>
      </c>
      <c r="L755">
        <v>72</v>
      </c>
      <c r="M755">
        <v>86</v>
      </c>
      <c r="N755">
        <v>84</v>
      </c>
      <c r="O755">
        <v>64</v>
      </c>
      <c r="P755">
        <v>77</v>
      </c>
      <c r="Q755">
        <v>61</v>
      </c>
      <c r="R755">
        <v>59</v>
      </c>
      <c r="S755">
        <v>69.924999999999997</v>
      </c>
      <c r="T755">
        <v>68</v>
      </c>
      <c r="U755" t="s">
        <v>23</v>
      </c>
      <c r="V755" s="3">
        <f t="shared" si="11"/>
        <v>142.92500000000001</v>
      </c>
    </row>
    <row r="756" spans="1:22" x14ac:dyDescent="0.3">
      <c r="A756">
        <v>7418249</v>
      </c>
      <c r="B756" t="s">
        <v>21</v>
      </c>
      <c r="C756">
        <v>65</v>
      </c>
      <c r="D756">
        <v>78</v>
      </c>
      <c r="E756" s="1">
        <v>0.210321327790847</v>
      </c>
      <c r="F756" s="1">
        <v>0.97809792940914397</v>
      </c>
      <c r="G756">
        <v>27</v>
      </c>
      <c r="H756">
        <v>52</v>
      </c>
      <c r="I756">
        <v>46</v>
      </c>
      <c r="J756">
        <v>40</v>
      </c>
      <c r="K756">
        <v>55</v>
      </c>
      <c r="L756">
        <v>66</v>
      </c>
      <c r="M756">
        <v>66</v>
      </c>
      <c r="N756">
        <v>65</v>
      </c>
      <c r="O756">
        <v>57</v>
      </c>
      <c r="P756">
        <v>37</v>
      </c>
      <c r="Q756">
        <v>52</v>
      </c>
      <c r="R756">
        <v>62</v>
      </c>
      <c r="S756">
        <v>51</v>
      </c>
      <c r="T756">
        <v>51</v>
      </c>
      <c r="U756" t="s">
        <v>24</v>
      </c>
      <c r="V756" s="3">
        <f t="shared" si="11"/>
        <v>129</v>
      </c>
    </row>
    <row r="757" spans="1:22" x14ac:dyDescent="0.3">
      <c r="A757">
        <v>4660608</v>
      </c>
      <c r="B757" t="s">
        <v>21</v>
      </c>
      <c r="C757">
        <v>65</v>
      </c>
      <c r="D757">
        <v>78</v>
      </c>
      <c r="E757" s="1">
        <v>0.90434651373284503</v>
      </c>
      <c r="F757" s="1">
        <v>0.86277493889418799</v>
      </c>
      <c r="G757">
        <v>54</v>
      </c>
      <c r="H757">
        <v>64</v>
      </c>
      <c r="I757">
        <v>54</v>
      </c>
      <c r="J757">
        <v>73</v>
      </c>
      <c r="K757">
        <v>67</v>
      </c>
      <c r="L757">
        <v>70</v>
      </c>
      <c r="M757">
        <v>78</v>
      </c>
      <c r="N757">
        <v>70</v>
      </c>
      <c r="O757">
        <v>59</v>
      </c>
      <c r="P757">
        <v>49</v>
      </c>
      <c r="Q757">
        <v>79</v>
      </c>
      <c r="R757">
        <v>55</v>
      </c>
      <c r="S757">
        <v>64.025000000000006</v>
      </c>
      <c r="T757">
        <v>62</v>
      </c>
      <c r="U757" t="s">
        <v>23</v>
      </c>
      <c r="V757" s="3">
        <f t="shared" si="11"/>
        <v>142.02500000000001</v>
      </c>
    </row>
    <row r="758" spans="1:22" x14ac:dyDescent="0.3">
      <c r="A758">
        <v>8872640</v>
      </c>
      <c r="B758" t="s">
        <v>20</v>
      </c>
      <c r="C758">
        <v>65</v>
      </c>
      <c r="D758">
        <v>72</v>
      </c>
      <c r="E758" s="1">
        <v>0.36276732807797701</v>
      </c>
      <c r="F758" s="1">
        <v>0.99319364628496098</v>
      </c>
      <c r="G758">
        <v>62</v>
      </c>
      <c r="H758">
        <v>60</v>
      </c>
      <c r="I758">
        <v>70</v>
      </c>
      <c r="J758">
        <v>71</v>
      </c>
      <c r="K758">
        <v>69</v>
      </c>
      <c r="L758">
        <v>74</v>
      </c>
      <c r="M758">
        <v>74</v>
      </c>
      <c r="N758">
        <v>80</v>
      </c>
      <c r="O758">
        <v>67</v>
      </c>
      <c r="P758">
        <v>78</v>
      </c>
      <c r="Q758">
        <v>66</v>
      </c>
      <c r="R758">
        <v>72</v>
      </c>
      <c r="S758">
        <v>69.8</v>
      </c>
      <c r="T758">
        <v>68</v>
      </c>
      <c r="U758" t="s">
        <v>23</v>
      </c>
      <c r="V758" s="3">
        <f t="shared" si="11"/>
        <v>141.80000000000001</v>
      </c>
    </row>
    <row r="759" spans="1:22" x14ac:dyDescent="0.3">
      <c r="A759">
        <v>5750836</v>
      </c>
      <c r="B759" t="s">
        <v>20</v>
      </c>
      <c r="C759">
        <v>65</v>
      </c>
      <c r="D759">
        <v>78</v>
      </c>
      <c r="E759" s="1">
        <v>0.59191280583313499</v>
      </c>
      <c r="F759" s="1">
        <v>0.95729846602096103</v>
      </c>
      <c r="G759">
        <v>40</v>
      </c>
      <c r="H759">
        <v>63</v>
      </c>
      <c r="I759">
        <v>62</v>
      </c>
      <c r="J759">
        <v>49</v>
      </c>
      <c r="K759">
        <v>51</v>
      </c>
      <c r="L759">
        <v>50</v>
      </c>
      <c r="M759">
        <v>70</v>
      </c>
      <c r="N759">
        <v>74</v>
      </c>
      <c r="O759">
        <v>68</v>
      </c>
      <c r="P759">
        <v>60</v>
      </c>
      <c r="Q759">
        <v>49</v>
      </c>
      <c r="R759">
        <v>55</v>
      </c>
      <c r="S759">
        <v>57.174999999999997</v>
      </c>
      <c r="T759">
        <v>56</v>
      </c>
      <c r="U759" t="s">
        <v>24</v>
      </c>
      <c r="V759" s="3">
        <f t="shared" si="11"/>
        <v>135.17500000000001</v>
      </c>
    </row>
    <row r="760" spans="1:22" x14ac:dyDescent="0.3">
      <c r="A760">
        <v>8109908</v>
      </c>
      <c r="B760" t="s">
        <v>21</v>
      </c>
      <c r="C760">
        <v>65</v>
      </c>
      <c r="D760">
        <v>98</v>
      </c>
      <c r="E760" s="1">
        <v>0.25699311769552802</v>
      </c>
      <c r="F760" s="1">
        <v>0.98992140746205304</v>
      </c>
      <c r="G760">
        <v>62</v>
      </c>
      <c r="H760">
        <v>43</v>
      </c>
      <c r="I760">
        <v>38</v>
      </c>
      <c r="J760">
        <v>54</v>
      </c>
      <c r="K760">
        <v>62</v>
      </c>
      <c r="L760">
        <v>66</v>
      </c>
      <c r="M760">
        <v>55</v>
      </c>
      <c r="N760">
        <v>67</v>
      </c>
      <c r="O760">
        <v>89</v>
      </c>
      <c r="P760">
        <v>67</v>
      </c>
      <c r="Q760">
        <v>52</v>
      </c>
      <c r="R760">
        <v>86</v>
      </c>
      <c r="S760">
        <v>60.5</v>
      </c>
      <c r="T760">
        <v>60</v>
      </c>
      <c r="U760" t="s">
        <v>23</v>
      </c>
      <c r="V760" s="3">
        <f t="shared" si="11"/>
        <v>158.5</v>
      </c>
    </row>
    <row r="761" spans="1:22" x14ac:dyDescent="0.3">
      <c r="A761">
        <v>4180522</v>
      </c>
      <c r="B761" t="s">
        <v>20</v>
      </c>
      <c r="C761">
        <v>65</v>
      </c>
      <c r="D761">
        <v>60</v>
      </c>
      <c r="E761" s="1">
        <v>0.90594591488089704</v>
      </c>
      <c r="F761" s="1">
        <v>0.95410158588681704</v>
      </c>
      <c r="G761">
        <v>79</v>
      </c>
      <c r="H761">
        <v>73</v>
      </c>
      <c r="I761">
        <v>71</v>
      </c>
      <c r="J761">
        <v>75</v>
      </c>
      <c r="K761">
        <v>61</v>
      </c>
      <c r="L761">
        <v>92</v>
      </c>
      <c r="M761">
        <v>77</v>
      </c>
      <c r="N761">
        <v>74</v>
      </c>
      <c r="O761">
        <v>65</v>
      </c>
      <c r="P761">
        <v>78</v>
      </c>
      <c r="Q761">
        <v>81</v>
      </c>
      <c r="R761">
        <v>64</v>
      </c>
      <c r="S761">
        <v>74.2</v>
      </c>
      <c r="T761">
        <v>73</v>
      </c>
      <c r="U761" t="s">
        <v>25</v>
      </c>
      <c r="V761" s="3">
        <f t="shared" si="11"/>
        <v>134.19999999999999</v>
      </c>
    </row>
    <row r="762" spans="1:22" x14ac:dyDescent="0.3">
      <c r="A762">
        <v>2923089</v>
      </c>
      <c r="B762" t="s">
        <v>20</v>
      </c>
      <c r="C762">
        <v>65</v>
      </c>
      <c r="D762">
        <v>87</v>
      </c>
      <c r="E762" s="1">
        <v>0.56386009344482502</v>
      </c>
      <c r="F762" s="1">
        <v>0.79671025377264704</v>
      </c>
      <c r="G762">
        <v>80</v>
      </c>
      <c r="H762">
        <v>88</v>
      </c>
      <c r="I762">
        <v>82</v>
      </c>
      <c r="J762">
        <v>79</v>
      </c>
      <c r="K762">
        <v>66</v>
      </c>
      <c r="L762">
        <v>67</v>
      </c>
      <c r="M762">
        <v>82</v>
      </c>
      <c r="N762">
        <v>78</v>
      </c>
      <c r="O762">
        <v>68</v>
      </c>
      <c r="P762">
        <v>76</v>
      </c>
      <c r="Q762">
        <v>75</v>
      </c>
      <c r="R762">
        <v>84</v>
      </c>
      <c r="S762">
        <v>77.599999999999994</v>
      </c>
      <c r="T762">
        <v>76</v>
      </c>
      <c r="U762" t="s">
        <v>25</v>
      </c>
      <c r="V762" s="3">
        <f t="shared" si="11"/>
        <v>164.6</v>
      </c>
    </row>
    <row r="763" spans="1:22" x14ac:dyDescent="0.3">
      <c r="A763">
        <v>6071993</v>
      </c>
      <c r="B763" t="s">
        <v>20</v>
      </c>
      <c r="C763">
        <v>65</v>
      </c>
      <c r="D763">
        <v>68</v>
      </c>
      <c r="E763" s="1">
        <v>0.32871260205554398</v>
      </c>
      <c r="F763" s="1">
        <v>0.68080942414105805</v>
      </c>
      <c r="G763">
        <v>59</v>
      </c>
      <c r="H763">
        <v>61</v>
      </c>
      <c r="I763">
        <v>59</v>
      </c>
      <c r="J763">
        <v>59</v>
      </c>
      <c r="K763">
        <v>76</v>
      </c>
      <c r="L763">
        <v>65</v>
      </c>
      <c r="M763">
        <v>45</v>
      </c>
      <c r="N763">
        <v>60</v>
      </c>
      <c r="O763">
        <v>73</v>
      </c>
      <c r="P763">
        <v>67</v>
      </c>
      <c r="Q763">
        <v>55</v>
      </c>
      <c r="R763">
        <v>63</v>
      </c>
      <c r="S763">
        <v>61.6</v>
      </c>
      <c r="T763">
        <v>62</v>
      </c>
      <c r="U763" t="s">
        <v>23</v>
      </c>
      <c r="V763" s="3">
        <f t="shared" si="11"/>
        <v>129.6</v>
      </c>
    </row>
    <row r="764" spans="1:22" x14ac:dyDescent="0.3">
      <c r="A764">
        <v>7618363</v>
      </c>
      <c r="B764" t="s">
        <v>20</v>
      </c>
      <c r="C764">
        <v>65</v>
      </c>
      <c r="D764">
        <v>75</v>
      </c>
      <c r="E764" s="1">
        <v>0.50598460444985105</v>
      </c>
      <c r="F764" s="1">
        <v>0.97564053568279896</v>
      </c>
      <c r="G764">
        <v>52</v>
      </c>
      <c r="H764">
        <v>51</v>
      </c>
      <c r="I764">
        <v>51</v>
      </c>
      <c r="J764">
        <v>34</v>
      </c>
      <c r="K764">
        <v>73</v>
      </c>
      <c r="L764">
        <v>56</v>
      </c>
      <c r="M764">
        <v>49</v>
      </c>
      <c r="N764">
        <v>51</v>
      </c>
      <c r="O764">
        <v>60</v>
      </c>
      <c r="P764">
        <v>74</v>
      </c>
      <c r="Q764">
        <v>62</v>
      </c>
      <c r="R764">
        <v>45</v>
      </c>
      <c r="S764">
        <v>54.05</v>
      </c>
      <c r="T764">
        <v>53</v>
      </c>
      <c r="U764" t="s">
        <v>24</v>
      </c>
      <c r="V764" s="3">
        <f t="shared" si="11"/>
        <v>129.05000000000001</v>
      </c>
    </row>
    <row r="765" spans="1:22" x14ac:dyDescent="0.3">
      <c r="A765">
        <v>2290483</v>
      </c>
      <c r="B765" t="s">
        <v>20</v>
      </c>
      <c r="C765">
        <v>65</v>
      </c>
      <c r="D765">
        <v>86</v>
      </c>
      <c r="E765" s="1">
        <v>0.75427967632912696</v>
      </c>
      <c r="F765" s="1">
        <v>0.95133724628765803</v>
      </c>
      <c r="G765">
        <v>39</v>
      </c>
      <c r="H765">
        <v>44</v>
      </c>
      <c r="I765">
        <v>38</v>
      </c>
      <c r="J765">
        <v>49</v>
      </c>
      <c r="K765">
        <v>67</v>
      </c>
      <c r="L765">
        <v>46</v>
      </c>
      <c r="M765">
        <v>57</v>
      </c>
      <c r="N765">
        <v>64</v>
      </c>
      <c r="O765">
        <v>81</v>
      </c>
      <c r="P765">
        <v>66</v>
      </c>
      <c r="Q765">
        <v>83</v>
      </c>
      <c r="R765">
        <v>85</v>
      </c>
      <c r="S765">
        <v>58.174999999999997</v>
      </c>
      <c r="T765">
        <v>57</v>
      </c>
      <c r="U765" t="s">
        <v>24</v>
      </c>
      <c r="V765" s="3">
        <f t="shared" si="11"/>
        <v>144.17500000000001</v>
      </c>
    </row>
    <row r="766" spans="1:22" x14ac:dyDescent="0.3">
      <c r="A766">
        <v>136793</v>
      </c>
      <c r="B766" t="s">
        <v>20</v>
      </c>
      <c r="C766">
        <v>65</v>
      </c>
      <c r="D766">
        <v>71</v>
      </c>
      <c r="E766" s="1">
        <v>0.73040808252655798</v>
      </c>
      <c r="F766" s="1">
        <v>0.92139746411736001</v>
      </c>
      <c r="G766">
        <v>68</v>
      </c>
      <c r="H766">
        <v>65</v>
      </c>
      <c r="I766">
        <v>75</v>
      </c>
      <c r="J766">
        <v>68</v>
      </c>
      <c r="K766">
        <v>83</v>
      </c>
      <c r="L766">
        <v>81</v>
      </c>
      <c r="M766">
        <v>53</v>
      </c>
      <c r="N766">
        <v>62</v>
      </c>
      <c r="O766">
        <v>66</v>
      </c>
      <c r="P766">
        <v>79</v>
      </c>
      <c r="Q766">
        <v>69</v>
      </c>
      <c r="R766">
        <v>65</v>
      </c>
      <c r="S766">
        <v>69.45</v>
      </c>
      <c r="T766">
        <v>68</v>
      </c>
      <c r="U766" t="s">
        <v>23</v>
      </c>
      <c r="V766" s="3">
        <f t="shared" si="11"/>
        <v>140.44999999999999</v>
      </c>
    </row>
    <row r="767" spans="1:22" x14ac:dyDescent="0.3">
      <c r="A767">
        <v>7961412</v>
      </c>
      <c r="B767" t="s">
        <v>21</v>
      </c>
      <c r="C767">
        <v>65</v>
      </c>
      <c r="D767">
        <v>73</v>
      </c>
      <c r="E767" s="1">
        <v>0.83801201118569502</v>
      </c>
      <c r="F767" s="1">
        <v>0.78181383979017904</v>
      </c>
      <c r="G767">
        <v>61</v>
      </c>
      <c r="H767">
        <v>46</v>
      </c>
      <c r="I767">
        <v>49</v>
      </c>
      <c r="J767">
        <v>53</v>
      </c>
      <c r="K767">
        <v>57</v>
      </c>
      <c r="L767">
        <v>70</v>
      </c>
      <c r="M767">
        <v>71</v>
      </c>
      <c r="N767">
        <v>49</v>
      </c>
      <c r="O767">
        <v>66</v>
      </c>
      <c r="P767">
        <v>52</v>
      </c>
      <c r="Q767">
        <v>73</v>
      </c>
      <c r="R767">
        <v>50</v>
      </c>
      <c r="S767">
        <v>57.5</v>
      </c>
      <c r="T767">
        <v>56</v>
      </c>
      <c r="U767" t="s">
        <v>24</v>
      </c>
      <c r="V767" s="3">
        <f t="shared" si="11"/>
        <v>130.5</v>
      </c>
    </row>
    <row r="768" spans="1:22" x14ac:dyDescent="0.3">
      <c r="A768">
        <v>5069260</v>
      </c>
      <c r="B768" t="s">
        <v>20</v>
      </c>
      <c r="C768">
        <v>65</v>
      </c>
      <c r="D768">
        <v>74</v>
      </c>
      <c r="E768" s="1">
        <v>0.33975273361221597</v>
      </c>
      <c r="F768" s="1">
        <v>0.81605720013998995</v>
      </c>
      <c r="G768">
        <v>73</v>
      </c>
      <c r="H768">
        <v>73</v>
      </c>
      <c r="I768">
        <v>80</v>
      </c>
      <c r="J768">
        <v>59</v>
      </c>
      <c r="K768">
        <v>68</v>
      </c>
      <c r="L768">
        <v>75</v>
      </c>
      <c r="M768">
        <v>71</v>
      </c>
      <c r="N768">
        <v>42</v>
      </c>
      <c r="O768">
        <v>54</v>
      </c>
      <c r="P768">
        <v>49</v>
      </c>
      <c r="Q768">
        <v>83</v>
      </c>
      <c r="R768">
        <v>71</v>
      </c>
      <c r="S768">
        <v>66.974999999999994</v>
      </c>
      <c r="T768">
        <v>65</v>
      </c>
      <c r="U768" t="s">
        <v>23</v>
      </c>
      <c r="V768" s="3">
        <f t="shared" si="11"/>
        <v>140.97499999999999</v>
      </c>
    </row>
    <row r="769" spans="1:22" x14ac:dyDescent="0.3">
      <c r="A769">
        <v>3328822</v>
      </c>
      <c r="B769" t="s">
        <v>20</v>
      </c>
      <c r="C769">
        <v>65</v>
      </c>
      <c r="D769">
        <v>94</v>
      </c>
      <c r="E769" s="1">
        <v>0.74924822820658399</v>
      </c>
      <c r="F769" s="1">
        <v>0.92585403567067703</v>
      </c>
      <c r="G769">
        <v>73</v>
      </c>
      <c r="H769">
        <v>73</v>
      </c>
      <c r="I769">
        <v>65</v>
      </c>
      <c r="J769">
        <v>86</v>
      </c>
      <c r="K769">
        <v>77</v>
      </c>
      <c r="L769">
        <v>80</v>
      </c>
      <c r="M769">
        <v>58</v>
      </c>
      <c r="N769">
        <v>78</v>
      </c>
      <c r="O769">
        <v>69</v>
      </c>
      <c r="P769">
        <v>81</v>
      </c>
      <c r="Q769">
        <v>76</v>
      </c>
      <c r="R769">
        <v>85</v>
      </c>
      <c r="S769">
        <v>75</v>
      </c>
      <c r="T769">
        <v>73</v>
      </c>
      <c r="U769" t="s">
        <v>25</v>
      </c>
      <c r="V769" s="3">
        <f t="shared" si="11"/>
        <v>169</v>
      </c>
    </row>
    <row r="770" spans="1:22" x14ac:dyDescent="0.3">
      <c r="A770">
        <v>3368761</v>
      </c>
      <c r="B770" t="s">
        <v>20</v>
      </c>
      <c r="C770">
        <v>65</v>
      </c>
      <c r="D770">
        <v>85</v>
      </c>
      <c r="E770" s="1">
        <v>0.91689949182448904</v>
      </c>
      <c r="F770" s="1">
        <v>0.82091687917689804</v>
      </c>
      <c r="G770">
        <v>45</v>
      </c>
      <c r="H770">
        <v>64</v>
      </c>
      <c r="I770">
        <v>63</v>
      </c>
      <c r="J770">
        <v>54</v>
      </c>
      <c r="K770">
        <v>53</v>
      </c>
      <c r="L770">
        <v>69</v>
      </c>
      <c r="M770">
        <v>63</v>
      </c>
      <c r="N770">
        <v>74</v>
      </c>
      <c r="O770">
        <v>83</v>
      </c>
      <c r="P770">
        <v>62</v>
      </c>
      <c r="Q770">
        <v>74</v>
      </c>
      <c r="R770">
        <v>50</v>
      </c>
      <c r="S770">
        <v>62.2</v>
      </c>
      <c r="T770">
        <v>62</v>
      </c>
      <c r="U770" t="s">
        <v>23</v>
      </c>
      <c r="V770" s="3">
        <f t="shared" ref="V770:V833" si="12">D770+S770</f>
        <v>147.19999999999999</v>
      </c>
    </row>
    <row r="771" spans="1:22" x14ac:dyDescent="0.3">
      <c r="A771">
        <v>2948474</v>
      </c>
      <c r="B771" t="s">
        <v>21</v>
      </c>
      <c r="C771">
        <v>65</v>
      </c>
      <c r="D771">
        <v>72</v>
      </c>
      <c r="E771" s="1">
        <v>0.57399124980570804</v>
      </c>
      <c r="F771" s="1">
        <v>0.64728345886205296</v>
      </c>
      <c r="G771">
        <v>85</v>
      </c>
      <c r="H771">
        <v>82</v>
      </c>
      <c r="I771">
        <v>75</v>
      </c>
      <c r="J771">
        <v>78</v>
      </c>
      <c r="K771">
        <v>89</v>
      </c>
      <c r="L771">
        <v>67</v>
      </c>
      <c r="M771">
        <v>71</v>
      </c>
      <c r="N771">
        <v>75</v>
      </c>
      <c r="O771">
        <v>87</v>
      </c>
      <c r="P771">
        <v>71</v>
      </c>
      <c r="Q771">
        <v>47</v>
      </c>
      <c r="R771">
        <v>70</v>
      </c>
      <c r="S771">
        <v>75.275000000000006</v>
      </c>
      <c r="T771">
        <v>74</v>
      </c>
      <c r="U771" t="s">
        <v>25</v>
      </c>
      <c r="V771" s="3">
        <f t="shared" si="12"/>
        <v>147.27500000000001</v>
      </c>
    </row>
    <row r="772" spans="1:22" x14ac:dyDescent="0.3">
      <c r="A772">
        <v>7729131</v>
      </c>
      <c r="B772" t="s">
        <v>21</v>
      </c>
      <c r="C772">
        <v>65</v>
      </c>
      <c r="D772">
        <v>74</v>
      </c>
      <c r="E772" s="1">
        <v>0.871849917881651</v>
      </c>
      <c r="F772" s="1">
        <v>0.96577623618798603</v>
      </c>
      <c r="G772">
        <v>35</v>
      </c>
      <c r="H772">
        <v>38</v>
      </c>
      <c r="I772">
        <v>48</v>
      </c>
      <c r="J772">
        <v>42</v>
      </c>
      <c r="K772">
        <v>35</v>
      </c>
      <c r="L772">
        <v>64</v>
      </c>
      <c r="M772">
        <v>79</v>
      </c>
      <c r="N772">
        <v>50</v>
      </c>
      <c r="O772">
        <v>68</v>
      </c>
      <c r="P772">
        <v>62</v>
      </c>
      <c r="Q772">
        <v>71</v>
      </c>
      <c r="R772">
        <v>60</v>
      </c>
      <c r="S772">
        <v>52.975000000000001</v>
      </c>
      <c r="T772">
        <v>52</v>
      </c>
      <c r="U772" t="s">
        <v>24</v>
      </c>
      <c r="V772" s="3">
        <f t="shared" si="12"/>
        <v>126.97499999999999</v>
      </c>
    </row>
    <row r="773" spans="1:22" x14ac:dyDescent="0.3">
      <c r="A773">
        <v>3629986</v>
      </c>
      <c r="B773" t="s">
        <v>20</v>
      </c>
      <c r="C773">
        <v>65</v>
      </c>
      <c r="D773">
        <v>89</v>
      </c>
      <c r="E773" s="1">
        <v>0.78275919642047098</v>
      </c>
      <c r="F773" s="1">
        <v>0.98629500948620796</v>
      </c>
      <c r="G773">
        <v>65</v>
      </c>
      <c r="H773">
        <v>63</v>
      </c>
      <c r="I773">
        <v>74</v>
      </c>
      <c r="J773">
        <v>55</v>
      </c>
      <c r="K773">
        <v>76</v>
      </c>
      <c r="L773">
        <v>87</v>
      </c>
      <c r="M773">
        <v>64</v>
      </c>
      <c r="N773">
        <v>76</v>
      </c>
      <c r="O773">
        <v>78</v>
      </c>
      <c r="P773">
        <v>69</v>
      </c>
      <c r="Q773">
        <v>70</v>
      </c>
      <c r="R773">
        <v>73</v>
      </c>
      <c r="S773">
        <v>70.174999999999997</v>
      </c>
      <c r="T773">
        <v>70</v>
      </c>
      <c r="U773" t="s">
        <v>25</v>
      </c>
      <c r="V773" s="3">
        <f t="shared" si="12"/>
        <v>159.17500000000001</v>
      </c>
    </row>
    <row r="774" spans="1:22" x14ac:dyDescent="0.3">
      <c r="A774">
        <v>5723715</v>
      </c>
      <c r="B774" t="s">
        <v>20</v>
      </c>
      <c r="C774">
        <v>66</v>
      </c>
      <c r="D774">
        <v>80</v>
      </c>
      <c r="E774" s="1">
        <v>0.97141979804245404</v>
      </c>
      <c r="F774" s="1">
        <v>0.98213852245442301</v>
      </c>
      <c r="G774">
        <v>63</v>
      </c>
      <c r="H774">
        <v>66</v>
      </c>
      <c r="I774">
        <v>57</v>
      </c>
      <c r="J774">
        <v>72</v>
      </c>
      <c r="K774">
        <v>50</v>
      </c>
      <c r="L774">
        <v>78</v>
      </c>
      <c r="M774">
        <v>79</v>
      </c>
      <c r="N774">
        <v>76</v>
      </c>
      <c r="O774">
        <v>76</v>
      </c>
      <c r="P774">
        <v>78</v>
      </c>
      <c r="Q774">
        <v>86</v>
      </c>
      <c r="R774">
        <v>72</v>
      </c>
      <c r="S774">
        <v>70.424999999999997</v>
      </c>
      <c r="T774">
        <v>70</v>
      </c>
      <c r="U774" t="s">
        <v>25</v>
      </c>
      <c r="V774" s="3">
        <f t="shared" si="12"/>
        <v>150.42500000000001</v>
      </c>
    </row>
    <row r="775" spans="1:22" x14ac:dyDescent="0.3">
      <c r="A775">
        <v>5182142</v>
      </c>
      <c r="B775" t="s">
        <v>21</v>
      </c>
      <c r="C775">
        <v>66</v>
      </c>
      <c r="D775">
        <v>56</v>
      </c>
      <c r="E775" s="1">
        <v>0.69755206027171801</v>
      </c>
      <c r="F775" s="1">
        <v>0.96623925591142301</v>
      </c>
      <c r="G775">
        <v>69</v>
      </c>
      <c r="H775">
        <v>73</v>
      </c>
      <c r="I775">
        <v>61</v>
      </c>
      <c r="J775">
        <v>81</v>
      </c>
      <c r="K775">
        <v>68</v>
      </c>
      <c r="L775">
        <v>71</v>
      </c>
      <c r="M775">
        <v>81</v>
      </c>
      <c r="N775">
        <v>78</v>
      </c>
      <c r="O775">
        <v>72</v>
      </c>
      <c r="P775">
        <v>59</v>
      </c>
      <c r="Q775">
        <v>65</v>
      </c>
      <c r="R775">
        <v>63</v>
      </c>
      <c r="S775">
        <v>70.174999999999997</v>
      </c>
      <c r="T775">
        <v>70</v>
      </c>
      <c r="U775" t="s">
        <v>25</v>
      </c>
      <c r="V775" s="3">
        <f t="shared" si="12"/>
        <v>126.175</v>
      </c>
    </row>
    <row r="776" spans="1:22" x14ac:dyDescent="0.3">
      <c r="A776">
        <v>2772336</v>
      </c>
      <c r="B776" t="s">
        <v>20</v>
      </c>
      <c r="C776">
        <v>66</v>
      </c>
      <c r="D776">
        <v>82</v>
      </c>
      <c r="E776" s="1">
        <v>0.95010585472095499</v>
      </c>
      <c r="F776" s="1">
        <v>0.76574040556805101</v>
      </c>
      <c r="G776">
        <v>88</v>
      </c>
      <c r="H776">
        <v>93</v>
      </c>
      <c r="I776">
        <v>85</v>
      </c>
      <c r="J776">
        <v>93</v>
      </c>
      <c r="K776">
        <v>75</v>
      </c>
      <c r="L776">
        <v>78</v>
      </c>
      <c r="M776">
        <v>85</v>
      </c>
      <c r="N776">
        <v>71</v>
      </c>
      <c r="O776">
        <v>94</v>
      </c>
      <c r="P776">
        <v>80</v>
      </c>
      <c r="Q776">
        <v>87</v>
      </c>
      <c r="R776">
        <v>62</v>
      </c>
      <c r="S776">
        <v>83.3</v>
      </c>
      <c r="T776">
        <v>82</v>
      </c>
      <c r="U776" t="s">
        <v>25</v>
      </c>
      <c r="V776" s="3">
        <f t="shared" si="12"/>
        <v>165.3</v>
      </c>
    </row>
    <row r="777" spans="1:22" x14ac:dyDescent="0.3">
      <c r="A777">
        <v>1700832</v>
      </c>
      <c r="B777" t="s">
        <v>20</v>
      </c>
      <c r="C777">
        <v>66</v>
      </c>
      <c r="D777">
        <v>81</v>
      </c>
      <c r="E777" s="1">
        <v>0.69144968963305398</v>
      </c>
      <c r="F777" s="1">
        <v>0.92258713269002501</v>
      </c>
      <c r="G777">
        <v>78</v>
      </c>
      <c r="H777">
        <v>76</v>
      </c>
      <c r="I777">
        <v>82</v>
      </c>
      <c r="J777">
        <v>90</v>
      </c>
      <c r="K777">
        <v>74</v>
      </c>
      <c r="L777">
        <v>76</v>
      </c>
      <c r="M777">
        <v>78</v>
      </c>
      <c r="N777">
        <v>76</v>
      </c>
      <c r="O777">
        <v>77</v>
      </c>
      <c r="P777">
        <v>81</v>
      </c>
      <c r="Q777">
        <v>66</v>
      </c>
      <c r="R777">
        <v>66</v>
      </c>
      <c r="S777">
        <v>77.150000000000006</v>
      </c>
      <c r="T777">
        <v>76</v>
      </c>
      <c r="U777" t="s">
        <v>25</v>
      </c>
      <c r="V777" s="3">
        <f t="shared" si="12"/>
        <v>158.15</v>
      </c>
    </row>
    <row r="778" spans="1:22" x14ac:dyDescent="0.3">
      <c r="A778">
        <v>2998036</v>
      </c>
      <c r="B778" t="s">
        <v>20</v>
      </c>
      <c r="C778">
        <v>66</v>
      </c>
      <c r="D778">
        <v>70</v>
      </c>
      <c r="E778" s="1">
        <v>0.38190272704183198</v>
      </c>
      <c r="F778" s="1">
        <v>0.97254860613074401</v>
      </c>
      <c r="G778">
        <v>63</v>
      </c>
      <c r="H778">
        <v>62</v>
      </c>
      <c r="I778">
        <v>55</v>
      </c>
      <c r="J778">
        <v>60</v>
      </c>
      <c r="K778">
        <v>65</v>
      </c>
      <c r="L778">
        <v>40</v>
      </c>
      <c r="M778">
        <v>82</v>
      </c>
      <c r="N778">
        <v>52</v>
      </c>
      <c r="O778">
        <v>72</v>
      </c>
      <c r="P778">
        <v>82</v>
      </c>
      <c r="Q778">
        <v>51</v>
      </c>
      <c r="R778">
        <v>60</v>
      </c>
      <c r="S778">
        <v>61.8</v>
      </c>
      <c r="T778">
        <v>62</v>
      </c>
      <c r="U778" t="s">
        <v>23</v>
      </c>
      <c r="V778" s="3">
        <f t="shared" si="12"/>
        <v>131.80000000000001</v>
      </c>
    </row>
    <row r="779" spans="1:22" x14ac:dyDescent="0.3">
      <c r="A779">
        <v>4910966</v>
      </c>
      <c r="B779" t="s">
        <v>20</v>
      </c>
      <c r="C779">
        <v>66</v>
      </c>
      <c r="D779">
        <v>79</v>
      </c>
      <c r="E779" s="1">
        <v>0.765125550358287</v>
      </c>
      <c r="F779" s="1">
        <v>0.87437855533983899</v>
      </c>
      <c r="G779">
        <v>79</v>
      </c>
      <c r="H779">
        <v>86</v>
      </c>
      <c r="I779">
        <v>89</v>
      </c>
      <c r="J779">
        <v>69</v>
      </c>
      <c r="K779">
        <v>79</v>
      </c>
      <c r="L779">
        <v>86</v>
      </c>
      <c r="M779">
        <v>79</v>
      </c>
      <c r="N779">
        <v>79</v>
      </c>
      <c r="O779">
        <v>73</v>
      </c>
      <c r="P779">
        <v>79</v>
      </c>
      <c r="Q779">
        <v>60</v>
      </c>
      <c r="R779">
        <v>56</v>
      </c>
      <c r="S779">
        <v>76.625</v>
      </c>
      <c r="T779">
        <v>75</v>
      </c>
      <c r="U779" t="s">
        <v>25</v>
      </c>
      <c r="V779" s="3">
        <f t="shared" si="12"/>
        <v>155.625</v>
      </c>
    </row>
    <row r="780" spans="1:22" x14ac:dyDescent="0.3">
      <c r="A780">
        <v>183258</v>
      </c>
      <c r="B780" t="s">
        <v>20</v>
      </c>
      <c r="C780">
        <v>66</v>
      </c>
      <c r="D780">
        <v>77</v>
      </c>
      <c r="E780" s="1">
        <v>0.76493723507279399</v>
      </c>
      <c r="F780" s="1">
        <v>0.95861810770947398</v>
      </c>
      <c r="G780">
        <v>61</v>
      </c>
      <c r="H780">
        <v>75</v>
      </c>
      <c r="I780">
        <v>79</v>
      </c>
      <c r="J780">
        <v>74</v>
      </c>
      <c r="K780">
        <v>64</v>
      </c>
      <c r="L780">
        <v>76</v>
      </c>
      <c r="M780">
        <v>67</v>
      </c>
      <c r="N780">
        <v>90</v>
      </c>
      <c r="O780">
        <v>68</v>
      </c>
      <c r="P780">
        <v>88</v>
      </c>
      <c r="Q780">
        <v>82</v>
      </c>
      <c r="R780">
        <v>51</v>
      </c>
      <c r="S780">
        <v>72.849999999999994</v>
      </c>
      <c r="T780">
        <v>72</v>
      </c>
      <c r="U780" t="s">
        <v>25</v>
      </c>
      <c r="V780" s="3">
        <f t="shared" si="12"/>
        <v>149.85</v>
      </c>
    </row>
    <row r="781" spans="1:22" x14ac:dyDescent="0.3">
      <c r="A781">
        <v>8929283</v>
      </c>
      <c r="B781" t="s">
        <v>21</v>
      </c>
      <c r="C781">
        <v>66</v>
      </c>
      <c r="D781">
        <v>63</v>
      </c>
      <c r="E781" s="1">
        <v>0.77761298035133897</v>
      </c>
      <c r="F781" s="1">
        <v>0.90701510496111704</v>
      </c>
      <c r="G781">
        <v>54</v>
      </c>
      <c r="H781">
        <v>80</v>
      </c>
      <c r="I781">
        <v>72</v>
      </c>
      <c r="J781">
        <v>73</v>
      </c>
      <c r="K781">
        <v>50</v>
      </c>
      <c r="L781">
        <v>61</v>
      </c>
      <c r="M781">
        <v>62</v>
      </c>
      <c r="N781">
        <v>71</v>
      </c>
      <c r="O781">
        <v>73</v>
      </c>
      <c r="P781">
        <v>82</v>
      </c>
      <c r="Q781">
        <v>61</v>
      </c>
      <c r="R781">
        <v>77</v>
      </c>
      <c r="S781">
        <v>68.174999999999997</v>
      </c>
      <c r="T781">
        <v>67</v>
      </c>
      <c r="U781" t="s">
        <v>23</v>
      </c>
      <c r="V781" s="3">
        <f t="shared" si="12"/>
        <v>131.17500000000001</v>
      </c>
    </row>
    <row r="782" spans="1:22" x14ac:dyDescent="0.3">
      <c r="A782">
        <v>9954864</v>
      </c>
      <c r="B782" t="s">
        <v>21</v>
      </c>
      <c r="C782">
        <v>66</v>
      </c>
      <c r="D782">
        <v>69</v>
      </c>
      <c r="E782" s="1">
        <v>0.56006586325229502</v>
      </c>
      <c r="F782" s="1">
        <v>0.79484971790972003</v>
      </c>
      <c r="G782">
        <v>79</v>
      </c>
      <c r="H782">
        <v>92</v>
      </c>
      <c r="I782">
        <v>77</v>
      </c>
      <c r="J782">
        <v>84</v>
      </c>
      <c r="K782">
        <v>68</v>
      </c>
      <c r="L782">
        <v>81</v>
      </c>
      <c r="M782">
        <v>78</v>
      </c>
      <c r="N782">
        <v>88</v>
      </c>
      <c r="O782">
        <v>72</v>
      </c>
      <c r="P782">
        <v>70</v>
      </c>
      <c r="Q782">
        <v>75</v>
      </c>
      <c r="R782">
        <v>79</v>
      </c>
      <c r="S782">
        <v>79.025000000000006</v>
      </c>
      <c r="T782">
        <v>77</v>
      </c>
      <c r="U782" t="s">
        <v>25</v>
      </c>
      <c r="V782" s="3">
        <f t="shared" si="12"/>
        <v>148.02500000000001</v>
      </c>
    </row>
    <row r="783" spans="1:22" x14ac:dyDescent="0.3">
      <c r="A783">
        <v>8412107</v>
      </c>
      <c r="B783" t="s">
        <v>20</v>
      </c>
      <c r="C783">
        <v>66</v>
      </c>
      <c r="D783">
        <v>84</v>
      </c>
      <c r="E783" s="1">
        <v>0.507593740261847</v>
      </c>
      <c r="F783" s="1">
        <v>0.90471163245657804</v>
      </c>
      <c r="G783">
        <v>48</v>
      </c>
      <c r="H783">
        <v>38</v>
      </c>
      <c r="I783">
        <v>58</v>
      </c>
      <c r="J783">
        <v>58</v>
      </c>
      <c r="K783">
        <v>65</v>
      </c>
      <c r="L783">
        <v>47</v>
      </c>
      <c r="M783">
        <v>59</v>
      </c>
      <c r="N783">
        <v>65</v>
      </c>
      <c r="O783">
        <v>84</v>
      </c>
      <c r="P783">
        <v>76</v>
      </c>
      <c r="Q783">
        <v>59</v>
      </c>
      <c r="R783">
        <v>76</v>
      </c>
      <c r="S783">
        <v>60.024999999999999</v>
      </c>
      <c r="T783">
        <v>60</v>
      </c>
      <c r="U783" t="s">
        <v>23</v>
      </c>
      <c r="V783" s="3">
        <f t="shared" si="12"/>
        <v>144.02500000000001</v>
      </c>
    </row>
    <row r="784" spans="1:22" x14ac:dyDescent="0.3">
      <c r="A784">
        <v>9594055</v>
      </c>
      <c r="B784" t="s">
        <v>22</v>
      </c>
      <c r="C784">
        <v>66</v>
      </c>
      <c r="D784">
        <v>66</v>
      </c>
      <c r="E784" s="1">
        <v>0.81868934710399799</v>
      </c>
      <c r="F784" s="1">
        <v>0.94894897056064798</v>
      </c>
      <c r="G784">
        <v>53</v>
      </c>
      <c r="H784">
        <v>67</v>
      </c>
      <c r="I784">
        <v>54</v>
      </c>
      <c r="J784">
        <v>48</v>
      </c>
      <c r="K784">
        <v>63</v>
      </c>
      <c r="L784">
        <v>56</v>
      </c>
      <c r="M784">
        <v>69</v>
      </c>
      <c r="N784">
        <v>70</v>
      </c>
      <c r="O784">
        <v>43</v>
      </c>
      <c r="P784">
        <v>60</v>
      </c>
      <c r="Q784">
        <v>64</v>
      </c>
      <c r="R784">
        <v>81</v>
      </c>
      <c r="S784">
        <v>60.15</v>
      </c>
      <c r="T784">
        <v>60</v>
      </c>
      <c r="U784" t="s">
        <v>23</v>
      </c>
      <c r="V784" s="3">
        <f t="shared" si="12"/>
        <v>126.15</v>
      </c>
    </row>
    <row r="785" spans="1:22" x14ac:dyDescent="0.3">
      <c r="A785">
        <v>4808182</v>
      </c>
      <c r="B785" t="s">
        <v>21</v>
      </c>
      <c r="C785">
        <v>66</v>
      </c>
      <c r="D785">
        <v>77</v>
      </c>
      <c r="E785" s="1">
        <v>0.63988894386360196</v>
      </c>
      <c r="F785" s="1">
        <v>0.71489069438820196</v>
      </c>
      <c r="G785">
        <v>77</v>
      </c>
      <c r="H785">
        <v>75</v>
      </c>
      <c r="I785">
        <v>83</v>
      </c>
      <c r="J785">
        <v>81</v>
      </c>
      <c r="K785">
        <v>68</v>
      </c>
      <c r="L785">
        <v>74</v>
      </c>
      <c r="M785">
        <v>60</v>
      </c>
      <c r="N785">
        <v>69</v>
      </c>
      <c r="O785">
        <v>56</v>
      </c>
      <c r="P785">
        <v>83</v>
      </c>
      <c r="Q785">
        <v>52</v>
      </c>
      <c r="R785">
        <v>75</v>
      </c>
      <c r="S785">
        <v>71.875</v>
      </c>
      <c r="T785">
        <v>72</v>
      </c>
      <c r="U785" t="s">
        <v>25</v>
      </c>
      <c r="V785" s="3">
        <f t="shared" si="12"/>
        <v>148.875</v>
      </c>
    </row>
    <row r="786" spans="1:22" x14ac:dyDescent="0.3">
      <c r="A786">
        <v>7662167</v>
      </c>
      <c r="B786" t="s">
        <v>20</v>
      </c>
      <c r="C786">
        <v>66</v>
      </c>
      <c r="D786">
        <v>73</v>
      </c>
      <c r="E786" s="1">
        <v>0.37931910113723499</v>
      </c>
      <c r="F786" s="1">
        <v>0.996370281984711</v>
      </c>
      <c r="G786">
        <v>87</v>
      </c>
      <c r="H786">
        <v>91</v>
      </c>
      <c r="I786">
        <v>81</v>
      </c>
      <c r="J786">
        <v>89</v>
      </c>
      <c r="K786">
        <v>88</v>
      </c>
      <c r="L786">
        <v>75</v>
      </c>
      <c r="M786">
        <v>91</v>
      </c>
      <c r="N786">
        <v>76</v>
      </c>
      <c r="O786">
        <v>86</v>
      </c>
      <c r="P786">
        <v>78</v>
      </c>
      <c r="Q786">
        <v>86</v>
      </c>
      <c r="R786">
        <v>73</v>
      </c>
      <c r="S786">
        <v>83.775000000000006</v>
      </c>
      <c r="T786">
        <v>82</v>
      </c>
      <c r="U786" t="s">
        <v>25</v>
      </c>
      <c r="V786" s="3">
        <f t="shared" si="12"/>
        <v>156.77500000000001</v>
      </c>
    </row>
    <row r="787" spans="1:22" x14ac:dyDescent="0.3">
      <c r="A787">
        <v>1484305</v>
      </c>
      <c r="B787" t="s">
        <v>20</v>
      </c>
      <c r="C787">
        <v>66</v>
      </c>
      <c r="D787">
        <v>66</v>
      </c>
      <c r="E787" s="1">
        <v>0.76687074782087195</v>
      </c>
      <c r="F787" s="1">
        <v>0.87744451516448696</v>
      </c>
      <c r="G787">
        <v>78</v>
      </c>
      <c r="H787">
        <v>69</v>
      </c>
      <c r="I787">
        <v>72</v>
      </c>
      <c r="J787">
        <v>58</v>
      </c>
      <c r="K787">
        <v>82</v>
      </c>
      <c r="L787">
        <v>64</v>
      </c>
      <c r="M787">
        <v>61</v>
      </c>
      <c r="N787">
        <v>67</v>
      </c>
      <c r="O787">
        <v>76</v>
      </c>
      <c r="P787">
        <v>71</v>
      </c>
      <c r="Q787">
        <v>80</v>
      </c>
      <c r="R787">
        <v>68</v>
      </c>
      <c r="S787">
        <v>70.375</v>
      </c>
      <c r="T787">
        <v>70</v>
      </c>
      <c r="U787" t="s">
        <v>25</v>
      </c>
      <c r="V787" s="3">
        <f t="shared" si="12"/>
        <v>136.375</v>
      </c>
    </row>
    <row r="788" spans="1:22" x14ac:dyDescent="0.3">
      <c r="A788">
        <v>4729610</v>
      </c>
      <c r="B788" t="s">
        <v>21</v>
      </c>
      <c r="C788">
        <v>66</v>
      </c>
      <c r="D788">
        <v>63</v>
      </c>
      <c r="E788" s="1">
        <v>0.26182052837797098</v>
      </c>
      <c r="F788" s="1">
        <v>0.97018994810340897</v>
      </c>
      <c r="G788">
        <v>62</v>
      </c>
      <c r="H788">
        <v>78</v>
      </c>
      <c r="I788">
        <v>76</v>
      </c>
      <c r="J788">
        <v>71</v>
      </c>
      <c r="K788">
        <v>52</v>
      </c>
      <c r="L788">
        <v>45</v>
      </c>
      <c r="M788">
        <v>61</v>
      </c>
      <c r="N788">
        <v>53</v>
      </c>
      <c r="O788">
        <v>82</v>
      </c>
      <c r="P788">
        <v>62</v>
      </c>
      <c r="Q788">
        <v>69</v>
      </c>
      <c r="R788">
        <v>81</v>
      </c>
      <c r="S788">
        <v>66.575000000000003</v>
      </c>
      <c r="T788">
        <v>65</v>
      </c>
      <c r="U788" t="s">
        <v>23</v>
      </c>
      <c r="V788" s="3">
        <f t="shared" si="12"/>
        <v>129.57499999999999</v>
      </c>
    </row>
    <row r="789" spans="1:22" x14ac:dyDescent="0.3">
      <c r="A789">
        <v>7539556</v>
      </c>
      <c r="B789" t="s">
        <v>21</v>
      </c>
      <c r="C789">
        <v>66</v>
      </c>
      <c r="D789">
        <v>95</v>
      </c>
      <c r="E789" s="1">
        <v>0.69856432352830899</v>
      </c>
      <c r="F789" s="1">
        <v>0.96254870735859699</v>
      </c>
      <c r="G789">
        <v>54</v>
      </c>
      <c r="H789">
        <v>49</v>
      </c>
      <c r="I789">
        <v>50</v>
      </c>
      <c r="J789">
        <v>50</v>
      </c>
      <c r="K789">
        <v>61</v>
      </c>
      <c r="L789">
        <v>62</v>
      </c>
      <c r="M789">
        <v>57</v>
      </c>
      <c r="N789">
        <v>66</v>
      </c>
      <c r="O789">
        <v>52</v>
      </c>
      <c r="P789">
        <v>67</v>
      </c>
      <c r="Q789">
        <v>80</v>
      </c>
      <c r="R789">
        <v>65</v>
      </c>
      <c r="S789">
        <v>58.55</v>
      </c>
      <c r="T789">
        <v>57</v>
      </c>
      <c r="U789" t="s">
        <v>24</v>
      </c>
      <c r="V789" s="3">
        <f t="shared" si="12"/>
        <v>153.55000000000001</v>
      </c>
    </row>
    <row r="790" spans="1:22" x14ac:dyDescent="0.3">
      <c r="A790">
        <v>7353025</v>
      </c>
      <c r="B790" t="s">
        <v>20</v>
      </c>
      <c r="C790">
        <v>66</v>
      </c>
      <c r="D790">
        <v>65</v>
      </c>
      <c r="E790" s="1">
        <v>0.50571183552589405</v>
      </c>
      <c r="F790" s="1">
        <v>0.93263591508097299</v>
      </c>
      <c r="G790">
        <v>72</v>
      </c>
      <c r="H790">
        <v>78</v>
      </c>
      <c r="I790">
        <v>71</v>
      </c>
      <c r="J790">
        <v>66</v>
      </c>
      <c r="K790">
        <v>67</v>
      </c>
      <c r="L790">
        <v>77</v>
      </c>
      <c r="M790">
        <v>68</v>
      </c>
      <c r="N790">
        <v>60</v>
      </c>
      <c r="O790">
        <v>67</v>
      </c>
      <c r="P790">
        <v>69</v>
      </c>
      <c r="Q790">
        <v>69</v>
      </c>
      <c r="R790">
        <v>73</v>
      </c>
      <c r="S790">
        <v>69.95</v>
      </c>
      <c r="T790">
        <v>68</v>
      </c>
      <c r="U790" t="s">
        <v>23</v>
      </c>
      <c r="V790" s="3">
        <f t="shared" si="12"/>
        <v>134.94999999999999</v>
      </c>
    </row>
    <row r="791" spans="1:22" x14ac:dyDescent="0.3">
      <c r="A791">
        <v>9614667</v>
      </c>
      <c r="B791" t="s">
        <v>20</v>
      </c>
      <c r="C791">
        <v>66</v>
      </c>
      <c r="D791">
        <v>62</v>
      </c>
      <c r="E791" s="1">
        <v>0.37195297601817801</v>
      </c>
      <c r="F791" s="1">
        <v>0.35428670245317101</v>
      </c>
      <c r="G791">
        <v>68</v>
      </c>
      <c r="H791">
        <v>78</v>
      </c>
      <c r="I791">
        <v>66</v>
      </c>
      <c r="J791">
        <v>77</v>
      </c>
      <c r="K791">
        <v>65</v>
      </c>
      <c r="L791">
        <v>62</v>
      </c>
      <c r="M791">
        <v>72</v>
      </c>
      <c r="N791">
        <v>61</v>
      </c>
      <c r="O791">
        <v>67</v>
      </c>
      <c r="P791">
        <v>58</v>
      </c>
      <c r="Q791">
        <v>69</v>
      </c>
      <c r="R791">
        <v>66</v>
      </c>
      <c r="S791">
        <v>67.900000000000006</v>
      </c>
      <c r="T791">
        <v>66</v>
      </c>
      <c r="U791" t="s">
        <v>23</v>
      </c>
      <c r="V791" s="3">
        <f t="shared" si="12"/>
        <v>129.9</v>
      </c>
    </row>
    <row r="792" spans="1:22" x14ac:dyDescent="0.3">
      <c r="A792">
        <v>999455</v>
      </c>
      <c r="B792" t="s">
        <v>20</v>
      </c>
      <c r="C792">
        <v>66</v>
      </c>
      <c r="D792">
        <v>95</v>
      </c>
      <c r="E792" s="1">
        <v>0.82834662006420101</v>
      </c>
      <c r="F792" s="1">
        <v>0.92624702265015502</v>
      </c>
      <c r="G792">
        <v>82</v>
      </c>
      <c r="H792">
        <v>87</v>
      </c>
      <c r="I792">
        <v>85</v>
      </c>
      <c r="J792">
        <v>88</v>
      </c>
      <c r="K792">
        <v>82</v>
      </c>
      <c r="L792">
        <v>83</v>
      </c>
      <c r="M792">
        <v>77</v>
      </c>
      <c r="N792">
        <v>75</v>
      </c>
      <c r="O792">
        <v>80</v>
      </c>
      <c r="P792">
        <v>92</v>
      </c>
      <c r="Q792">
        <v>80</v>
      </c>
      <c r="R792">
        <v>81</v>
      </c>
      <c r="S792">
        <v>82.95</v>
      </c>
      <c r="T792">
        <v>81</v>
      </c>
      <c r="U792" t="s">
        <v>25</v>
      </c>
      <c r="V792" s="3">
        <f t="shared" si="12"/>
        <v>177.95</v>
      </c>
    </row>
    <row r="793" spans="1:22" x14ac:dyDescent="0.3">
      <c r="A793">
        <v>9034023</v>
      </c>
      <c r="B793" t="s">
        <v>22</v>
      </c>
      <c r="C793">
        <v>66</v>
      </c>
      <c r="D793">
        <v>69</v>
      </c>
      <c r="E793" s="1">
        <v>0.54508234099049702</v>
      </c>
      <c r="F793" s="1">
        <v>0.90938194260613503</v>
      </c>
      <c r="G793">
        <v>68</v>
      </c>
      <c r="H793">
        <v>66</v>
      </c>
      <c r="I793">
        <v>79</v>
      </c>
      <c r="J793">
        <v>72</v>
      </c>
      <c r="K793">
        <v>59</v>
      </c>
      <c r="L793">
        <v>68</v>
      </c>
      <c r="M793">
        <v>62</v>
      </c>
      <c r="N793">
        <v>81</v>
      </c>
      <c r="O793">
        <v>65</v>
      </c>
      <c r="P793">
        <v>71</v>
      </c>
      <c r="Q793">
        <v>74</v>
      </c>
      <c r="R793">
        <v>63</v>
      </c>
      <c r="S793">
        <v>69.224999999999994</v>
      </c>
      <c r="T793">
        <v>68</v>
      </c>
      <c r="U793" t="s">
        <v>23</v>
      </c>
      <c r="V793" s="3">
        <f t="shared" si="12"/>
        <v>138.22499999999999</v>
      </c>
    </row>
    <row r="794" spans="1:22" x14ac:dyDescent="0.3">
      <c r="A794">
        <v>4986223</v>
      </c>
      <c r="B794" t="s">
        <v>20</v>
      </c>
      <c r="C794">
        <v>66</v>
      </c>
      <c r="D794">
        <v>80</v>
      </c>
      <c r="E794" s="1">
        <v>0.87982866672322002</v>
      </c>
      <c r="F794" s="1">
        <v>0.94167764743014404</v>
      </c>
      <c r="G794">
        <v>63</v>
      </c>
      <c r="H794">
        <v>53</v>
      </c>
      <c r="I794">
        <v>69</v>
      </c>
      <c r="J794">
        <v>54</v>
      </c>
      <c r="K794">
        <v>73</v>
      </c>
      <c r="L794">
        <v>51</v>
      </c>
      <c r="M794">
        <v>59</v>
      </c>
      <c r="N794">
        <v>75</v>
      </c>
      <c r="O794">
        <v>72</v>
      </c>
      <c r="P794">
        <v>70</v>
      </c>
      <c r="Q794">
        <v>71</v>
      </c>
      <c r="R794">
        <v>94</v>
      </c>
      <c r="S794">
        <v>66.275000000000006</v>
      </c>
      <c r="T794">
        <v>65</v>
      </c>
      <c r="U794" t="s">
        <v>23</v>
      </c>
      <c r="V794" s="3">
        <f t="shared" si="12"/>
        <v>146.27500000000001</v>
      </c>
    </row>
    <row r="795" spans="1:22" x14ac:dyDescent="0.3">
      <c r="A795">
        <v>1978653</v>
      </c>
      <c r="B795" t="s">
        <v>21</v>
      </c>
      <c r="C795">
        <v>66</v>
      </c>
      <c r="D795">
        <v>105</v>
      </c>
      <c r="E795" s="1">
        <v>0.83282022536335398</v>
      </c>
      <c r="F795" s="1">
        <v>0.98315300112233805</v>
      </c>
      <c r="G795">
        <v>70</v>
      </c>
      <c r="H795">
        <v>75</v>
      </c>
      <c r="I795">
        <v>79</v>
      </c>
      <c r="J795">
        <v>77</v>
      </c>
      <c r="K795">
        <v>64</v>
      </c>
      <c r="L795">
        <v>78</v>
      </c>
      <c r="M795">
        <v>87</v>
      </c>
      <c r="N795">
        <v>71</v>
      </c>
      <c r="O795">
        <v>91</v>
      </c>
      <c r="P795">
        <v>63</v>
      </c>
      <c r="Q795">
        <v>68</v>
      </c>
      <c r="R795">
        <v>76</v>
      </c>
      <c r="S795">
        <v>74.95</v>
      </c>
      <c r="T795">
        <v>73</v>
      </c>
      <c r="U795" t="s">
        <v>25</v>
      </c>
      <c r="V795" s="3">
        <f t="shared" si="12"/>
        <v>179.95</v>
      </c>
    </row>
    <row r="796" spans="1:22" x14ac:dyDescent="0.3">
      <c r="A796">
        <v>4938263</v>
      </c>
      <c r="B796" t="s">
        <v>20</v>
      </c>
      <c r="C796">
        <v>66</v>
      </c>
      <c r="D796">
        <v>82</v>
      </c>
      <c r="E796" s="1">
        <v>0.88989828922487202</v>
      </c>
      <c r="F796" s="1">
        <v>0.96505551232972497</v>
      </c>
      <c r="G796">
        <v>76</v>
      </c>
      <c r="H796">
        <v>69</v>
      </c>
      <c r="I796">
        <v>80</v>
      </c>
      <c r="J796">
        <v>66</v>
      </c>
      <c r="K796">
        <v>55</v>
      </c>
      <c r="L796">
        <v>71</v>
      </c>
      <c r="M796">
        <v>84</v>
      </c>
      <c r="N796">
        <v>81</v>
      </c>
      <c r="O796">
        <v>70</v>
      </c>
      <c r="P796">
        <v>82</v>
      </c>
      <c r="Q796">
        <v>75</v>
      </c>
      <c r="R796">
        <v>69</v>
      </c>
      <c r="S796">
        <v>73.125</v>
      </c>
      <c r="T796">
        <v>72</v>
      </c>
      <c r="U796" t="s">
        <v>25</v>
      </c>
      <c r="V796" s="3">
        <f t="shared" si="12"/>
        <v>155.125</v>
      </c>
    </row>
    <row r="797" spans="1:22" x14ac:dyDescent="0.3">
      <c r="A797">
        <v>508246</v>
      </c>
      <c r="B797" t="s">
        <v>21</v>
      </c>
      <c r="C797">
        <v>66</v>
      </c>
      <c r="D797">
        <v>62</v>
      </c>
      <c r="E797" s="1">
        <v>0.63963690637007697</v>
      </c>
      <c r="F797" s="1">
        <v>0.89695508492197995</v>
      </c>
      <c r="G797">
        <v>80</v>
      </c>
      <c r="H797">
        <v>58</v>
      </c>
      <c r="I797">
        <v>79</v>
      </c>
      <c r="J797">
        <v>81</v>
      </c>
      <c r="K797">
        <v>53</v>
      </c>
      <c r="L797">
        <v>38</v>
      </c>
      <c r="M797">
        <v>90</v>
      </c>
      <c r="N797">
        <v>79</v>
      </c>
      <c r="O797">
        <v>66</v>
      </c>
      <c r="P797">
        <v>71</v>
      </c>
      <c r="Q797">
        <v>77</v>
      </c>
      <c r="R797">
        <v>74</v>
      </c>
      <c r="S797">
        <v>70.900000000000006</v>
      </c>
      <c r="T797">
        <v>71</v>
      </c>
      <c r="U797" t="s">
        <v>25</v>
      </c>
      <c r="V797" s="3">
        <f t="shared" si="12"/>
        <v>132.9</v>
      </c>
    </row>
    <row r="798" spans="1:22" x14ac:dyDescent="0.3">
      <c r="A798">
        <v>7640422</v>
      </c>
      <c r="B798" t="s">
        <v>20</v>
      </c>
      <c r="C798">
        <v>66</v>
      </c>
      <c r="D798">
        <v>100</v>
      </c>
      <c r="E798" s="1">
        <v>0.91844930683801695</v>
      </c>
      <c r="F798" s="1">
        <v>0.961273265281675</v>
      </c>
      <c r="G798">
        <v>57</v>
      </c>
      <c r="H798">
        <v>60</v>
      </c>
      <c r="I798">
        <v>49</v>
      </c>
      <c r="J798">
        <v>54</v>
      </c>
      <c r="K798">
        <v>72</v>
      </c>
      <c r="L798">
        <v>80</v>
      </c>
      <c r="M798">
        <v>77</v>
      </c>
      <c r="N798">
        <v>74</v>
      </c>
      <c r="O798">
        <v>83</v>
      </c>
      <c r="P798">
        <v>77</v>
      </c>
      <c r="Q798">
        <v>86</v>
      </c>
      <c r="R798">
        <v>62</v>
      </c>
      <c r="S798">
        <v>67.825000000000003</v>
      </c>
      <c r="T798">
        <v>66</v>
      </c>
      <c r="U798" t="s">
        <v>23</v>
      </c>
      <c r="V798" s="3">
        <f t="shared" si="12"/>
        <v>167.82499999999999</v>
      </c>
    </row>
    <row r="799" spans="1:22" x14ac:dyDescent="0.3">
      <c r="A799">
        <v>1525260</v>
      </c>
      <c r="B799" t="s">
        <v>21</v>
      </c>
      <c r="C799">
        <v>66</v>
      </c>
      <c r="D799">
        <v>76</v>
      </c>
      <c r="E799" s="1">
        <v>0.736744416191633</v>
      </c>
      <c r="F799" s="1">
        <v>0.87362070368494804</v>
      </c>
      <c r="G799">
        <v>64</v>
      </c>
      <c r="H799">
        <v>64</v>
      </c>
      <c r="I799">
        <v>63</v>
      </c>
      <c r="J799">
        <v>59</v>
      </c>
      <c r="K799">
        <v>67</v>
      </c>
      <c r="L799">
        <v>65</v>
      </c>
      <c r="M799">
        <v>65</v>
      </c>
      <c r="N799">
        <v>81</v>
      </c>
      <c r="O799">
        <v>79</v>
      </c>
      <c r="P799">
        <v>71</v>
      </c>
      <c r="Q799">
        <v>59</v>
      </c>
      <c r="R799">
        <v>86</v>
      </c>
      <c r="S799">
        <v>67.974999999999994</v>
      </c>
      <c r="T799">
        <v>66</v>
      </c>
      <c r="U799" t="s">
        <v>23</v>
      </c>
      <c r="V799" s="3">
        <f t="shared" si="12"/>
        <v>143.97499999999999</v>
      </c>
    </row>
    <row r="800" spans="1:22" x14ac:dyDescent="0.3">
      <c r="A800">
        <v>8332081</v>
      </c>
      <c r="B800" t="s">
        <v>20</v>
      </c>
      <c r="C800">
        <v>66</v>
      </c>
      <c r="D800">
        <v>70</v>
      </c>
      <c r="E800" s="1">
        <v>0.459508368676528</v>
      </c>
      <c r="F800" s="1">
        <v>0.89573561935531598</v>
      </c>
      <c r="G800">
        <v>83</v>
      </c>
      <c r="H800">
        <v>94</v>
      </c>
      <c r="I800">
        <v>91</v>
      </c>
      <c r="J800">
        <v>87</v>
      </c>
      <c r="K800">
        <v>64</v>
      </c>
      <c r="L800">
        <v>77</v>
      </c>
      <c r="M800">
        <v>67</v>
      </c>
      <c r="N800">
        <v>68</v>
      </c>
      <c r="O800">
        <v>54</v>
      </c>
      <c r="P800">
        <v>70</v>
      </c>
      <c r="Q800">
        <v>92</v>
      </c>
      <c r="R800">
        <v>83</v>
      </c>
      <c r="S800">
        <v>78.625</v>
      </c>
      <c r="T800">
        <v>77</v>
      </c>
      <c r="U800" t="s">
        <v>25</v>
      </c>
      <c r="V800" s="3">
        <f t="shared" si="12"/>
        <v>148.625</v>
      </c>
    </row>
    <row r="801" spans="1:22" x14ac:dyDescent="0.3">
      <c r="A801">
        <v>5416355</v>
      </c>
      <c r="B801" t="s">
        <v>20</v>
      </c>
      <c r="C801">
        <v>66</v>
      </c>
      <c r="D801">
        <v>73</v>
      </c>
      <c r="E801" s="1">
        <v>0.15474416812772701</v>
      </c>
      <c r="F801" s="1">
        <v>0.96566482474378601</v>
      </c>
      <c r="G801">
        <v>77</v>
      </c>
      <c r="H801">
        <v>60</v>
      </c>
      <c r="I801">
        <v>75</v>
      </c>
      <c r="J801">
        <v>73</v>
      </c>
      <c r="K801">
        <v>67</v>
      </c>
      <c r="L801">
        <v>57</v>
      </c>
      <c r="M801">
        <v>55</v>
      </c>
      <c r="N801">
        <v>66</v>
      </c>
      <c r="O801">
        <v>69</v>
      </c>
      <c r="P801">
        <v>81</v>
      </c>
      <c r="Q801">
        <v>73</v>
      </c>
      <c r="R801">
        <v>51</v>
      </c>
      <c r="S801">
        <v>67.424999999999997</v>
      </c>
      <c r="T801">
        <v>66</v>
      </c>
      <c r="U801" t="s">
        <v>23</v>
      </c>
      <c r="V801" s="3">
        <f t="shared" si="12"/>
        <v>140.42500000000001</v>
      </c>
    </row>
    <row r="802" spans="1:22" x14ac:dyDescent="0.3">
      <c r="A802">
        <v>2063597</v>
      </c>
      <c r="B802" t="s">
        <v>21</v>
      </c>
      <c r="C802">
        <v>66</v>
      </c>
      <c r="D802">
        <v>85</v>
      </c>
      <c r="E802" s="1">
        <v>0.27728477985897398</v>
      </c>
      <c r="F802" s="1">
        <v>0.98584022815541295</v>
      </c>
      <c r="G802">
        <v>60</v>
      </c>
      <c r="H802">
        <v>55</v>
      </c>
      <c r="I802">
        <v>68</v>
      </c>
      <c r="J802">
        <v>70</v>
      </c>
      <c r="K802">
        <v>48</v>
      </c>
      <c r="L802">
        <v>62</v>
      </c>
      <c r="M802">
        <v>63</v>
      </c>
      <c r="N802">
        <v>62</v>
      </c>
      <c r="O802">
        <v>67</v>
      </c>
      <c r="P802">
        <v>60</v>
      </c>
      <c r="Q802">
        <v>85</v>
      </c>
      <c r="R802">
        <v>36</v>
      </c>
      <c r="S802">
        <v>61.524999999999999</v>
      </c>
      <c r="T802">
        <v>62</v>
      </c>
      <c r="U802" t="s">
        <v>23</v>
      </c>
      <c r="V802" s="3">
        <f t="shared" si="12"/>
        <v>146.52500000000001</v>
      </c>
    </row>
    <row r="803" spans="1:22" x14ac:dyDescent="0.3">
      <c r="A803">
        <v>8560627</v>
      </c>
      <c r="B803" t="s">
        <v>22</v>
      </c>
      <c r="C803">
        <v>67</v>
      </c>
      <c r="D803">
        <v>74</v>
      </c>
      <c r="E803" s="1">
        <v>0.78929370813747701</v>
      </c>
      <c r="F803" s="1">
        <v>0.85578273646925895</v>
      </c>
      <c r="G803">
        <v>64</v>
      </c>
      <c r="H803">
        <v>66</v>
      </c>
      <c r="I803">
        <v>76</v>
      </c>
      <c r="J803">
        <v>72</v>
      </c>
      <c r="K803">
        <v>52</v>
      </c>
      <c r="L803">
        <v>70</v>
      </c>
      <c r="M803">
        <v>73</v>
      </c>
      <c r="N803">
        <v>81</v>
      </c>
      <c r="O803">
        <v>85</v>
      </c>
      <c r="P803">
        <v>76</v>
      </c>
      <c r="Q803">
        <v>75</v>
      </c>
      <c r="R803">
        <v>60</v>
      </c>
      <c r="S803">
        <v>70.7</v>
      </c>
      <c r="T803">
        <v>71</v>
      </c>
      <c r="U803" t="s">
        <v>25</v>
      </c>
      <c r="V803" s="3">
        <f t="shared" si="12"/>
        <v>144.69999999999999</v>
      </c>
    </row>
    <row r="804" spans="1:22" x14ac:dyDescent="0.3">
      <c r="A804">
        <v>7877302</v>
      </c>
      <c r="B804" t="s">
        <v>22</v>
      </c>
      <c r="C804">
        <v>67</v>
      </c>
      <c r="D804">
        <v>86</v>
      </c>
      <c r="E804" s="1">
        <v>0.818863783725434</v>
      </c>
      <c r="F804" s="1">
        <v>0.94926604369841305</v>
      </c>
      <c r="G804">
        <v>57</v>
      </c>
      <c r="H804">
        <v>59</v>
      </c>
      <c r="I804">
        <v>42</v>
      </c>
      <c r="J804">
        <v>56</v>
      </c>
      <c r="K804">
        <v>83</v>
      </c>
      <c r="L804">
        <v>62</v>
      </c>
      <c r="M804">
        <v>74</v>
      </c>
      <c r="N804">
        <v>87</v>
      </c>
      <c r="O804">
        <v>64</v>
      </c>
      <c r="P804">
        <v>57</v>
      </c>
      <c r="Q804">
        <v>84</v>
      </c>
      <c r="R804">
        <v>53</v>
      </c>
      <c r="S804">
        <v>63.7</v>
      </c>
      <c r="T804">
        <v>62</v>
      </c>
      <c r="U804" t="s">
        <v>23</v>
      </c>
      <c r="V804" s="3">
        <f t="shared" si="12"/>
        <v>149.69999999999999</v>
      </c>
    </row>
    <row r="805" spans="1:22" x14ac:dyDescent="0.3">
      <c r="A805">
        <v>9214265</v>
      </c>
      <c r="B805" t="s">
        <v>21</v>
      </c>
      <c r="C805">
        <v>67</v>
      </c>
      <c r="D805">
        <v>66</v>
      </c>
      <c r="E805" s="1">
        <v>0.11819363101328199</v>
      </c>
      <c r="F805" s="1">
        <v>0.84344035484623203</v>
      </c>
      <c r="G805">
        <v>76</v>
      </c>
      <c r="H805">
        <v>66</v>
      </c>
      <c r="I805">
        <v>71</v>
      </c>
      <c r="J805">
        <v>71</v>
      </c>
      <c r="K805">
        <v>60</v>
      </c>
      <c r="L805">
        <v>64</v>
      </c>
      <c r="M805">
        <v>65</v>
      </c>
      <c r="N805">
        <v>48</v>
      </c>
      <c r="O805">
        <v>63</v>
      </c>
      <c r="P805">
        <v>60</v>
      </c>
      <c r="Q805">
        <v>87</v>
      </c>
      <c r="R805">
        <v>62</v>
      </c>
      <c r="S805">
        <v>66.575000000000003</v>
      </c>
      <c r="T805">
        <v>65</v>
      </c>
      <c r="U805" t="s">
        <v>23</v>
      </c>
      <c r="V805" s="3">
        <f t="shared" si="12"/>
        <v>132.57499999999999</v>
      </c>
    </row>
    <row r="806" spans="1:22" x14ac:dyDescent="0.3">
      <c r="A806">
        <v>6119239</v>
      </c>
      <c r="B806" t="s">
        <v>21</v>
      </c>
      <c r="C806">
        <v>67</v>
      </c>
      <c r="D806">
        <v>93</v>
      </c>
      <c r="E806" s="1">
        <v>0.93126819611047595</v>
      </c>
      <c r="F806" s="1">
        <v>0.96639405435450199</v>
      </c>
      <c r="G806">
        <v>65</v>
      </c>
      <c r="H806">
        <v>62</v>
      </c>
      <c r="I806">
        <v>69</v>
      </c>
      <c r="J806">
        <v>75</v>
      </c>
      <c r="K806">
        <v>56</v>
      </c>
      <c r="L806">
        <v>76</v>
      </c>
      <c r="M806">
        <v>83</v>
      </c>
      <c r="N806">
        <v>70</v>
      </c>
      <c r="O806">
        <v>73</v>
      </c>
      <c r="P806">
        <v>64</v>
      </c>
      <c r="Q806">
        <v>68</v>
      </c>
      <c r="R806">
        <v>74</v>
      </c>
      <c r="S806">
        <v>69.400000000000006</v>
      </c>
      <c r="T806">
        <v>68</v>
      </c>
      <c r="U806" t="s">
        <v>23</v>
      </c>
      <c r="V806" s="3">
        <f t="shared" si="12"/>
        <v>162.4</v>
      </c>
    </row>
    <row r="807" spans="1:22" x14ac:dyDescent="0.3">
      <c r="A807">
        <v>969178</v>
      </c>
      <c r="B807" t="s">
        <v>20</v>
      </c>
      <c r="C807">
        <v>67</v>
      </c>
      <c r="D807">
        <v>80</v>
      </c>
      <c r="E807" s="1">
        <v>0.94278429145055398</v>
      </c>
      <c r="F807" s="1">
        <v>0.99096542400849796</v>
      </c>
      <c r="G807">
        <v>66</v>
      </c>
      <c r="H807">
        <v>65</v>
      </c>
      <c r="I807">
        <v>62</v>
      </c>
      <c r="J807">
        <v>71</v>
      </c>
      <c r="K807">
        <v>60</v>
      </c>
      <c r="L807">
        <v>85</v>
      </c>
      <c r="M807">
        <v>77</v>
      </c>
      <c r="N807">
        <v>76</v>
      </c>
      <c r="O807">
        <v>80</v>
      </c>
      <c r="P807">
        <v>76</v>
      </c>
      <c r="Q807">
        <v>75</v>
      </c>
      <c r="R807">
        <v>81</v>
      </c>
      <c r="S807">
        <v>72.150000000000006</v>
      </c>
      <c r="T807">
        <v>72</v>
      </c>
      <c r="U807" t="s">
        <v>25</v>
      </c>
      <c r="V807" s="3">
        <f t="shared" si="12"/>
        <v>152.15</v>
      </c>
    </row>
    <row r="808" spans="1:22" x14ac:dyDescent="0.3">
      <c r="A808">
        <v>7148618</v>
      </c>
      <c r="B808" t="s">
        <v>20</v>
      </c>
      <c r="C808">
        <v>67</v>
      </c>
      <c r="D808">
        <v>62</v>
      </c>
      <c r="E808" s="1">
        <v>0.71258081178676902</v>
      </c>
      <c r="F808" s="1">
        <v>0.65906764698207598</v>
      </c>
      <c r="G808">
        <v>70</v>
      </c>
      <c r="H808">
        <v>77</v>
      </c>
      <c r="I808">
        <v>74</v>
      </c>
      <c r="J808">
        <v>62</v>
      </c>
      <c r="K808">
        <v>60</v>
      </c>
      <c r="L808">
        <v>49</v>
      </c>
      <c r="M808">
        <v>48</v>
      </c>
      <c r="N808">
        <v>64</v>
      </c>
      <c r="O808">
        <v>67</v>
      </c>
      <c r="P808">
        <v>55</v>
      </c>
      <c r="Q808">
        <v>71</v>
      </c>
      <c r="R808">
        <v>58</v>
      </c>
      <c r="S808">
        <v>63.7</v>
      </c>
      <c r="T808">
        <v>62</v>
      </c>
      <c r="U808" t="s">
        <v>23</v>
      </c>
      <c r="V808" s="3">
        <f t="shared" si="12"/>
        <v>125.7</v>
      </c>
    </row>
    <row r="809" spans="1:22" x14ac:dyDescent="0.3">
      <c r="A809">
        <v>5259554</v>
      </c>
      <c r="B809" t="s">
        <v>21</v>
      </c>
      <c r="C809">
        <v>67</v>
      </c>
      <c r="D809">
        <v>67</v>
      </c>
      <c r="E809" s="1">
        <v>0.63521506528106597</v>
      </c>
      <c r="F809" s="1">
        <v>0.75832123788639005</v>
      </c>
      <c r="G809">
        <v>62</v>
      </c>
      <c r="H809">
        <v>71</v>
      </c>
      <c r="I809">
        <v>67</v>
      </c>
      <c r="J809">
        <v>55</v>
      </c>
      <c r="K809">
        <v>82</v>
      </c>
      <c r="L809">
        <v>77</v>
      </c>
      <c r="M809">
        <v>64</v>
      </c>
      <c r="N809">
        <v>65</v>
      </c>
      <c r="O809">
        <v>57</v>
      </c>
      <c r="P809">
        <v>59</v>
      </c>
      <c r="Q809">
        <v>49</v>
      </c>
      <c r="R809">
        <v>71</v>
      </c>
      <c r="S809">
        <v>64.8</v>
      </c>
      <c r="T809">
        <v>63</v>
      </c>
      <c r="U809" t="s">
        <v>23</v>
      </c>
      <c r="V809" s="3">
        <f t="shared" si="12"/>
        <v>131.80000000000001</v>
      </c>
    </row>
    <row r="810" spans="1:22" x14ac:dyDescent="0.3">
      <c r="A810">
        <v>5035086</v>
      </c>
      <c r="B810" t="s">
        <v>21</v>
      </c>
      <c r="C810">
        <v>67</v>
      </c>
      <c r="D810">
        <v>99</v>
      </c>
      <c r="E810" s="1">
        <v>0.86422867083191401</v>
      </c>
      <c r="F810" s="1">
        <v>0.95567425036366105</v>
      </c>
      <c r="G810">
        <v>80</v>
      </c>
      <c r="H810">
        <v>78</v>
      </c>
      <c r="I810">
        <v>83</v>
      </c>
      <c r="J810">
        <v>92</v>
      </c>
      <c r="K810">
        <v>71</v>
      </c>
      <c r="L810">
        <v>71</v>
      </c>
      <c r="M810">
        <v>80</v>
      </c>
      <c r="N810">
        <v>93</v>
      </c>
      <c r="O810">
        <v>86</v>
      </c>
      <c r="P810">
        <v>83</v>
      </c>
      <c r="Q810">
        <v>61</v>
      </c>
      <c r="R810">
        <v>76</v>
      </c>
      <c r="S810">
        <v>79.875</v>
      </c>
      <c r="T810">
        <v>78</v>
      </c>
      <c r="U810" t="s">
        <v>25</v>
      </c>
      <c r="V810" s="3">
        <f t="shared" si="12"/>
        <v>178.875</v>
      </c>
    </row>
    <row r="811" spans="1:22" x14ac:dyDescent="0.3">
      <c r="A811">
        <v>9427897</v>
      </c>
      <c r="B811" t="s">
        <v>20</v>
      </c>
      <c r="C811">
        <v>67</v>
      </c>
      <c r="D811">
        <v>74</v>
      </c>
      <c r="E811" s="1">
        <v>0.73205200240258295</v>
      </c>
      <c r="F811" s="1">
        <v>0.95490102557647805</v>
      </c>
      <c r="G811">
        <v>74</v>
      </c>
      <c r="H811">
        <v>82</v>
      </c>
      <c r="I811">
        <v>67</v>
      </c>
      <c r="J811">
        <v>65</v>
      </c>
      <c r="K811">
        <v>79</v>
      </c>
      <c r="L811">
        <v>59</v>
      </c>
      <c r="M811">
        <v>65</v>
      </c>
      <c r="N811">
        <v>71</v>
      </c>
      <c r="O811">
        <v>70</v>
      </c>
      <c r="P811">
        <v>76</v>
      </c>
      <c r="Q811">
        <v>72</v>
      </c>
      <c r="R811">
        <v>83</v>
      </c>
      <c r="S811">
        <v>71.924999999999997</v>
      </c>
      <c r="T811">
        <v>72</v>
      </c>
      <c r="U811" t="s">
        <v>25</v>
      </c>
      <c r="V811" s="3">
        <f t="shared" si="12"/>
        <v>145.92500000000001</v>
      </c>
    </row>
    <row r="812" spans="1:22" x14ac:dyDescent="0.3">
      <c r="A812">
        <v>2163670</v>
      </c>
      <c r="B812" t="s">
        <v>20</v>
      </c>
      <c r="C812">
        <v>67</v>
      </c>
      <c r="D812">
        <v>69</v>
      </c>
      <c r="E812" s="1">
        <v>0.68372288418026395</v>
      </c>
      <c r="F812" s="1">
        <v>0.87835504622125404</v>
      </c>
      <c r="G812">
        <v>70</v>
      </c>
      <c r="H812">
        <v>60</v>
      </c>
      <c r="I812">
        <v>66</v>
      </c>
      <c r="J812">
        <v>66</v>
      </c>
      <c r="K812">
        <v>73</v>
      </c>
      <c r="L812">
        <v>72</v>
      </c>
      <c r="M812">
        <v>77</v>
      </c>
      <c r="N812">
        <v>74</v>
      </c>
      <c r="O812">
        <v>64</v>
      </c>
      <c r="P812">
        <v>72</v>
      </c>
      <c r="Q812">
        <v>65</v>
      </c>
      <c r="R812">
        <v>70</v>
      </c>
      <c r="S812">
        <v>68.724999999999994</v>
      </c>
      <c r="T812">
        <v>67</v>
      </c>
      <c r="U812" t="s">
        <v>23</v>
      </c>
      <c r="V812" s="3">
        <f t="shared" si="12"/>
        <v>137.72499999999999</v>
      </c>
    </row>
    <row r="813" spans="1:22" x14ac:dyDescent="0.3">
      <c r="A813">
        <v>7977783</v>
      </c>
      <c r="B813" t="s">
        <v>20</v>
      </c>
      <c r="C813">
        <v>67</v>
      </c>
      <c r="D813">
        <v>61</v>
      </c>
      <c r="E813" s="1">
        <v>0.49923127823628799</v>
      </c>
      <c r="F813" s="1">
        <v>0.750928014504465</v>
      </c>
      <c r="G813">
        <v>80</v>
      </c>
      <c r="H813">
        <v>78</v>
      </c>
      <c r="I813">
        <v>83</v>
      </c>
      <c r="J813">
        <v>82</v>
      </c>
      <c r="K813">
        <v>71</v>
      </c>
      <c r="L813">
        <v>47</v>
      </c>
      <c r="M813">
        <v>47</v>
      </c>
      <c r="N813">
        <v>76</v>
      </c>
      <c r="O813">
        <v>75</v>
      </c>
      <c r="P813">
        <v>60</v>
      </c>
      <c r="Q813">
        <v>87</v>
      </c>
      <c r="R813">
        <v>72</v>
      </c>
      <c r="S813">
        <v>72.424999999999997</v>
      </c>
      <c r="T813">
        <v>72</v>
      </c>
      <c r="U813" t="s">
        <v>25</v>
      </c>
      <c r="V813" s="3">
        <f t="shared" si="12"/>
        <v>133.42500000000001</v>
      </c>
    </row>
    <row r="814" spans="1:22" x14ac:dyDescent="0.3">
      <c r="A814">
        <v>4370580</v>
      </c>
      <c r="B814" t="s">
        <v>20</v>
      </c>
      <c r="C814">
        <v>67</v>
      </c>
      <c r="D814">
        <v>69</v>
      </c>
      <c r="E814" s="1">
        <v>0.25898506207542399</v>
      </c>
      <c r="F814" s="1">
        <v>0.97601487588875502</v>
      </c>
      <c r="G814">
        <v>79</v>
      </c>
      <c r="H814">
        <v>90</v>
      </c>
      <c r="I814">
        <v>86</v>
      </c>
      <c r="J814">
        <v>84</v>
      </c>
      <c r="K814">
        <v>82</v>
      </c>
      <c r="L814">
        <v>70</v>
      </c>
      <c r="M814">
        <v>95</v>
      </c>
      <c r="N814">
        <v>78</v>
      </c>
      <c r="O814">
        <v>69</v>
      </c>
      <c r="P814">
        <v>80</v>
      </c>
      <c r="Q814">
        <v>69</v>
      </c>
      <c r="R814">
        <v>87</v>
      </c>
      <c r="S814">
        <v>81.150000000000006</v>
      </c>
      <c r="T814">
        <v>80</v>
      </c>
      <c r="U814" t="s">
        <v>25</v>
      </c>
      <c r="V814" s="3">
        <f t="shared" si="12"/>
        <v>150.15</v>
      </c>
    </row>
    <row r="815" spans="1:22" x14ac:dyDescent="0.3">
      <c r="A815">
        <v>712573</v>
      </c>
      <c r="B815" t="s">
        <v>20</v>
      </c>
      <c r="C815">
        <v>67</v>
      </c>
      <c r="D815">
        <v>69</v>
      </c>
      <c r="E815" s="1">
        <v>0.80680874729188101</v>
      </c>
      <c r="F815" s="1">
        <v>0.91743338002961095</v>
      </c>
      <c r="G815">
        <v>70</v>
      </c>
      <c r="H815">
        <v>67</v>
      </c>
      <c r="I815">
        <v>61</v>
      </c>
      <c r="J815">
        <v>62</v>
      </c>
      <c r="K815">
        <v>75</v>
      </c>
      <c r="L815">
        <v>75</v>
      </c>
      <c r="M815">
        <v>66</v>
      </c>
      <c r="N815">
        <v>57</v>
      </c>
      <c r="O815">
        <v>62</v>
      </c>
      <c r="P815">
        <v>67</v>
      </c>
      <c r="Q815">
        <v>56</v>
      </c>
      <c r="R815">
        <v>61</v>
      </c>
      <c r="S815">
        <v>64.924999999999997</v>
      </c>
      <c r="T815">
        <v>63</v>
      </c>
      <c r="U815" t="s">
        <v>23</v>
      </c>
      <c r="V815" s="3">
        <f t="shared" si="12"/>
        <v>133.92500000000001</v>
      </c>
    </row>
    <row r="816" spans="1:22" x14ac:dyDescent="0.3">
      <c r="A816">
        <v>885195</v>
      </c>
      <c r="B816" t="s">
        <v>20</v>
      </c>
      <c r="C816">
        <v>67</v>
      </c>
      <c r="D816">
        <v>85</v>
      </c>
      <c r="E816" s="1">
        <v>0.55132763761258496</v>
      </c>
      <c r="F816" s="1">
        <v>0.987868090739912</v>
      </c>
      <c r="G816">
        <v>72</v>
      </c>
      <c r="H816">
        <v>58</v>
      </c>
      <c r="I816">
        <v>70</v>
      </c>
      <c r="J816">
        <v>68</v>
      </c>
      <c r="K816">
        <v>59</v>
      </c>
      <c r="L816">
        <v>78</v>
      </c>
      <c r="M816">
        <v>67</v>
      </c>
      <c r="N816">
        <v>68</v>
      </c>
      <c r="O816">
        <v>71</v>
      </c>
      <c r="P816">
        <v>63</v>
      </c>
      <c r="Q816">
        <v>63</v>
      </c>
      <c r="R816">
        <v>68</v>
      </c>
      <c r="S816">
        <v>67.075000000000003</v>
      </c>
      <c r="T816">
        <v>66</v>
      </c>
      <c r="U816" t="s">
        <v>23</v>
      </c>
      <c r="V816" s="3">
        <f t="shared" si="12"/>
        <v>152.07499999999999</v>
      </c>
    </row>
    <row r="817" spans="1:22" x14ac:dyDescent="0.3">
      <c r="A817">
        <v>5269209</v>
      </c>
      <c r="B817" t="s">
        <v>22</v>
      </c>
      <c r="C817">
        <v>67</v>
      </c>
      <c r="D817">
        <v>62</v>
      </c>
      <c r="E817" s="1">
        <v>0.74768944591450603</v>
      </c>
      <c r="F817" s="1">
        <v>0.69744558290637404</v>
      </c>
      <c r="G817">
        <v>88</v>
      </c>
      <c r="H817">
        <v>83</v>
      </c>
      <c r="I817">
        <v>77</v>
      </c>
      <c r="J817">
        <v>89</v>
      </c>
      <c r="K817">
        <v>85</v>
      </c>
      <c r="L817">
        <v>82</v>
      </c>
      <c r="M817">
        <v>70</v>
      </c>
      <c r="N817">
        <v>89</v>
      </c>
      <c r="O817">
        <v>78</v>
      </c>
      <c r="P817">
        <v>66</v>
      </c>
      <c r="Q817">
        <v>67</v>
      </c>
      <c r="R817">
        <v>87</v>
      </c>
      <c r="S817">
        <v>80.5</v>
      </c>
      <c r="T817">
        <v>79</v>
      </c>
      <c r="U817" t="s">
        <v>25</v>
      </c>
      <c r="V817" s="3">
        <f t="shared" si="12"/>
        <v>142.5</v>
      </c>
    </row>
    <row r="818" spans="1:22" x14ac:dyDescent="0.3">
      <c r="A818">
        <v>9891685</v>
      </c>
      <c r="B818" t="s">
        <v>21</v>
      </c>
      <c r="C818">
        <v>67</v>
      </c>
      <c r="D818">
        <v>86</v>
      </c>
      <c r="E818" s="1">
        <v>0.70000096858849103</v>
      </c>
      <c r="F818" s="1">
        <v>0.91586684526934503</v>
      </c>
      <c r="G818">
        <v>80</v>
      </c>
      <c r="H818">
        <v>66</v>
      </c>
      <c r="I818">
        <v>73</v>
      </c>
      <c r="J818">
        <v>65</v>
      </c>
      <c r="K818">
        <v>80</v>
      </c>
      <c r="L818">
        <v>62</v>
      </c>
      <c r="M818">
        <v>67</v>
      </c>
      <c r="N818">
        <v>72</v>
      </c>
      <c r="O818">
        <v>64</v>
      </c>
      <c r="P818">
        <v>76</v>
      </c>
      <c r="Q818">
        <v>72</v>
      </c>
      <c r="R818">
        <v>50</v>
      </c>
      <c r="S818">
        <v>69.125</v>
      </c>
      <c r="T818">
        <v>68</v>
      </c>
      <c r="U818" t="s">
        <v>23</v>
      </c>
      <c r="V818" s="3">
        <f t="shared" si="12"/>
        <v>155.125</v>
      </c>
    </row>
    <row r="819" spans="1:22" x14ac:dyDescent="0.3">
      <c r="A819">
        <v>9202128</v>
      </c>
      <c r="B819" t="s">
        <v>20</v>
      </c>
      <c r="C819">
        <v>67</v>
      </c>
      <c r="D819">
        <v>65</v>
      </c>
      <c r="E819" s="1">
        <v>0.64379991425348104</v>
      </c>
      <c r="F819" s="1">
        <v>0.89684303785845798</v>
      </c>
      <c r="G819">
        <v>58</v>
      </c>
      <c r="H819">
        <v>75</v>
      </c>
      <c r="I819">
        <v>61</v>
      </c>
      <c r="J819">
        <v>64</v>
      </c>
      <c r="K819">
        <v>75</v>
      </c>
      <c r="L819">
        <v>57</v>
      </c>
      <c r="M819">
        <v>76</v>
      </c>
      <c r="N819">
        <v>62</v>
      </c>
      <c r="O819">
        <v>68</v>
      </c>
      <c r="P819">
        <v>61</v>
      </c>
      <c r="Q819">
        <v>64</v>
      </c>
      <c r="R819">
        <v>85</v>
      </c>
      <c r="S819">
        <v>66.900000000000006</v>
      </c>
      <c r="T819">
        <v>65</v>
      </c>
      <c r="U819" t="s">
        <v>23</v>
      </c>
      <c r="V819" s="3">
        <f t="shared" si="12"/>
        <v>131.9</v>
      </c>
    </row>
    <row r="820" spans="1:22" x14ac:dyDescent="0.3">
      <c r="A820">
        <v>2661319</v>
      </c>
      <c r="B820" t="s">
        <v>21</v>
      </c>
      <c r="C820">
        <v>67</v>
      </c>
      <c r="D820">
        <v>60</v>
      </c>
      <c r="E820" s="1">
        <v>0.34193844411464303</v>
      </c>
      <c r="F820" s="1">
        <v>0.96838239170992302</v>
      </c>
      <c r="G820">
        <v>74</v>
      </c>
      <c r="H820">
        <v>56</v>
      </c>
      <c r="I820">
        <v>73</v>
      </c>
      <c r="J820">
        <v>75</v>
      </c>
      <c r="K820">
        <v>65</v>
      </c>
      <c r="L820">
        <v>37</v>
      </c>
      <c r="M820">
        <v>60</v>
      </c>
      <c r="N820">
        <v>58</v>
      </c>
      <c r="O820">
        <v>83</v>
      </c>
      <c r="P820">
        <v>64</v>
      </c>
      <c r="Q820">
        <v>68</v>
      </c>
      <c r="R820">
        <v>67</v>
      </c>
      <c r="S820">
        <v>65.45</v>
      </c>
      <c r="T820">
        <v>64</v>
      </c>
      <c r="U820" t="s">
        <v>23</v>
      </c>
      <c r="V820" s="3">
        <f t="shared" si="12"/>
        <v>125.45</v>
      </c>
    </row>
    <row r="821" spans="1:22" x14ac:dyDescent="0.3">
      <c r="A821">
        <v>4906882</v>
      </c>
      <c r="B821" t="s">
        <v>20</v>
      </c>
      <c r="C821">
        <v>67</v>
      </c>
      <c r="D821">
        <v>75</v>
      </c>
      <c r="E821" s="1">
        <v>0.85754589685788996</v>
      </c>
      <c r="F821" s="1">
        <v>0.99416403478275694</v>
      </c>
      <c r="G821">
        <v>58</v>
      </c>
      <c r="H821">
        <v>66</v>
      </c>
      <c r="I821">
        <v>66</v>
      </c>
      <c r="J821">
        <v>49</v>
      </c>
      <c r="K821">
        <v>74</v>
      </c>
      <c r="L821">
        <v>72</v>
      </c>
      <c r="M821">
        <v>87</v>
      </c>
      <c r="N821">
        <v>75</v>
      </c>
      <c r="O821">
        <v>72</v>
      </c>
      <c r="P821">
        <v>72</v>
      </c>
      <c r="Q821">
        <v>83</v>
      </c>
      <c r="R821">
        <v>76</v>
      </c>
      <c r="S821">
        <v>69.724999999999994</v>
      </c>
      <c r="T821">
        <v>68</v>
      </c>
      <c r="U821" t="s">
        <v>23</v>
      </c>
      <c r="V821" s="3">
        <f t="shared" si="12"/>
        <v>144.72499999999999</v>
      </c>
    </row>
    <row r="822" spans="1:22" x14ac:dyDescent="0.3">
      <c r="A822">
        <v>1246025</v>
      </c>
      <c r="B822" t="s">
        <v>21</v>
      </c>
      <c r="C822">
        <v>67</v>
      </c>
      <c r="D822">
        <v>90</v>
      </c>
      <c r="E822" s="1">
        <v>0.41946797453784901</v>
      </c>
      <c r="F822" s="1">
        <v>0.94860205017239996</v>
      </c>
      <c r="G822">
        <v>47</v>
      </c>
      <c r="H822">
        <v>52</v>
      </c>
      <c r="I822">
        <v>61</v>
      </c>
      <c r="J822">
        <v>49</v>
      </c>
      <c r="K822">
        <v>58</v>
      </c>
      <c r="L822">
        <v>52</v>
      </c>
      <c r="M822">
        <v>52</v>
      </c>
      <c r="N822">
        <v>60</v>
      </c>
      <c r="O822">
        <v>61</v>
      </c>
      <c r="P822">
        <v>57</v>
      </c>
      <c r="Q822">
        <v>81</v>
      </c>
      <c r="R822">
        <v>55</v>
      </c>
      <c r="S822">
        <v>56.6</v>
      </c>
      <c r="T822">
        <v>55</v>
      </c>
      <c r="U822" t="s">
        <v>24</v>
      </c>
      <c r="V822" s="3">
        <f t="shared" si="12"/>
        <v>146.6</v>
      </c>
    </row>
    <row r="823" spans="1:22" x14ac:dyDescent="0.3">
      <c r="A823">
        <v>2188552</v>
      </c>
      <c r="B823" t="s">
        <v>20</v>
      </c>
      <c r="C823">
        <v>67</v>
      </c>
      <c r="D823">
        <v>62</v>
      </c>
      <c r="E823" s="1">
        <v>0.76249213279449901</v>
      </c>
      <c r="F823" s="1">
        <v>0.91307825823796196</v>
      </c>
      <c r="G823">
        <v>56</v>
      </c>
      <c r="H823">
        <v>60</v>
      </c>
      <c r="I823">
        <v>60</v>
      </c>
      <c r="J823">
        <v>56</v>
      </c>
      <c r="K823">
        <v>61</v>
      </c>
      <c r="L823">
        <v>73</v>
      </c>
      <c r="M823">
        <v>72</v>
      </c>
      <c r="N823">
        <v>69</v>
      </c>
      <c r="O823">
        <v>76</v>
      </c>
      <c r="P823">
        <v>72</v>
      </c>
      <c r="Q823">
        <v>64</v>
      </c>
      <c r="R823">
        <v>76</v>
      </c>
      <c r="S823">
        <v>65.424999999999997</v>
      </c>
      <c r="T823">
        <v>64</v>
      </c>
      <c r="U823" t="s">
        <v>23</v>
      </c>
      <c r="V823" s="3">
        <f t="shared" si="12"/>
        <v>127.425</v>
      </c>
    </row>
    <row r="824" spans="1:22" x14ac:dyDescent="0.3">
      <c r="A824">
        <v>4109997</v>
      </c>
      <c r="B824" t="s">
        <v>20</v>
      </c>
      <c r="C824">
        <v>67</v>
      </c>
      <c r="D824">
        <v>75</v>
      </c>
      <c r="E824" s="1">
        <v>0.44010348514240299</v>
      </c>
      <c r="F824" s="1">
        <v>0.94241062208691195</v>
      </c>
      <c r="G824">
        <v>55</v>
      </c>
      <c r="H824">
        <v>37</v>
      </c>
      <c r="I824">
        <v>45</v>
      </c>
      <c r="J824">
        <v>51</v>
      </c>
      <c r="K824">
        <v>76</v>
      </c>
      <c r="L824">
        <v>57</v>
      </c>
      <c r="M824">
        <v>71</v>
      </c>
      <c r="N824">
        <v>68</v>
      </c>
      <c r="O824">
        <v>59</v>
      </c>
      <c r="P824">
        <v>82</v>
      </c>
      <c r="Q824">
        <v>69</v>
      </c>
      <c r="R824">
        <v>71</v>
      </c>
      <c r="S824">
        <v>60.274999999999999</v>
      </c>
      <c r="T824">
        <v>60</v>
      </c>
      <c r="U824" t="s">
        <v>23</v>
      </c>
      <c r="V824" s="3">
        <f t="shared" si="12"/>
        <v>135.27500000000001</v>
      </c>
    </row>
    <row r="825" spans="1:22" x14ac:dyDescent="0.3">
      <c r="A825">
        <v>9216142</v>
      </c>
      <c r="B825" t="s">
        <v>20</v>
      </c>
      <c r="C825">
        <v>67</v>
      </c>
      <c r="D825">
        <v>107</v>
      </c>
      <c r="E825" s="1">
        <v>0.54169090782235096</v>
      </c>
      <c r="F825" s="1">
        <v>0.96141800576919001</v>
      </c>
      <c r="G825">
        <v>60</v>
      </c>
      <c r="H825">
        <v>66</v>
      </c>
      <c r="I825">
        <v>64</v>
      </c>
      <c r="J825">
        <v>59</v>
      </c>
      <c r="K825">
        <v>67</v>
      </c>
      <c r="L825">
        <v>61</v>
      </c>
      <c r="M825">
        <v>68</v>
      </c>
      <c r="N825">
        <v>73</v>
      </c>
      <c r="O825">
        <v>56</v>
      </c>
      <c r="P825">
        <v>89</v>
      </c>
      <c r="Q825">
        <v>68</v>
      </c>
      <c r="R825">
        <v>77</v>
      </c>
      <c r="S825">
        <v>66.825000000000003</v>
      </c>
      <c r="T825">
        <v>65</v>
      </c>
      <c r="U825" t="s">
        <v>23</v>
      </c>
      <c r="V825" s="3">
        <f t="shared" si="12"/>
        <v>173.82499999999999</v>
      </c>
    </row>
    <row r="826" spans="1:22" x14ac:dyDescent="0.3">
      <c r="A826">
        <v>4506008</v>
      </c>
      <c r="B826" t="s">
        <v>20</v>
      </c>
      <c r="C826">
        <v>67</v>
      </c>
      <c r="D826">
        <v>79</v>
      </c>
      <c r="E826" s="1">
        <v>0.87757312272303201</v>
      </c>
      <c r="F826" s="1">
        <v>0.95837897450895504</v>
      </c>
      <c r="G826">
        <v>54</v>
      </c>
      <c r="H826">
        <v>62</v>
      </c>
      <c r="I826">
        <v>57</v>
      </c>
      <c r="J826">
        <v>70</v>
      </c>
      <c r="K826">
        <v>73</v>
      </c>
      <c r="L826">
        <v>74</v>
      </c>
      <c r="M826">
        <v>65</v>
      </c>
      <c r="N826">
        <v>82</v>
      </c>
      <c r="O826">
        <v>76</v>
      </c>
      <c r="P826">
        <v>74</v>
      </c>
      <c r="Q826">
        <v>81</v>
      </c>
      <c r="R826">
        <v>53</v>
      </c>
      <c r="S826">
        <v>67.650000000000006</v>
      </c>
      <c r="T826">
        <v>66</v>
      </c>
      <c r="U826" t="s">
        <v>23</v>
      </c>
      <c r="V826" s="3">
        <f t="shared" si="12"/>
        <v>146.65</v>
      </c>
    </row>
    <row r="827" spans="1:22" x14ac:dyDescent="0.3">
      <c r="A827">
        <v>6402604</v>
      </c>
      <c r="B827" t="s">
        <v>20</v>
      </c>
      <c r="C827">
        <v>67</v>
      </c>
      <c r="D827">
        <v>69</v>
      </c>
      <c r="E827" s="1">
        <v>0.72159919400530603</v>
      </c>
      <c r="F827" s="1">
        <v>0.73932927345745503</v>
      </c>
      <c r="G827">
        <v>56</v>
      </c>
      <c r="H827">
        <v>64</v>
      </c>
      <c r="I827">
        <v>65</v>
      </c>
      <c r="J827">
        <v>75</v>
      </c>
      <c r="K827">
        <v>72</v>
      </c>
      <c r="L827">
        <v>75</v>
      </c>
      <c r="M827">
        <v>57</v>
      </c>
      <c r="N827">
        <v>58</v>
      </c>
      <c r="O827">
        <v>62</v>
      </c>
      <c r="P827">
        <v>72</v>
      </c>
      <c r="Q827">
        <v>80</v>
      </c>
      <c r="R827">
        <v>71</v>
      </c>
      <c r="S827">
        <v>67.025000000000006</v>
      </c>
      <c r="T827">
        <v>65</v>
      </c>
      <c r="U827" t="s">
        <v>23</v>
      </c>
      <c r="V827" s="3">
        <f t="shared" si="12"/>
        <v>136.02500000000001</v>
      </c>
    </row>
    <row r="828" spans="1:22" x14ac:dyDescent="0.3">
      <c r="A828">
        <v>8704370</v>
      </c>
      <c r="B828" t="s">
        <v>21</v>
      </c>
      <c r="C828">
        <v>67</v>
      </c>
      <c r="D828">
        <v>98</v>
      </c>
      <c r="E828" s="1">
        <v>0.91346727081048096</v>
      </c>
      <c r="F828" s="1">
        <v>0.95396066323159801</v>
      </c>
      <c r="G828">
        <v>82</v>
      </c>
      <c r="H828">
        <v>72</v>
      </c>
      <c r="I828">
        <v>78</v>
      </c>
      <c r="J828">
        <v>82</v>
      </c>
      <c r="K828">
        <v>80</v>
      </c>
      <c r="L828">
        <v>68</v>
      </c>
      <c r="M828">
        <v>67</v>
      </c>
      <c r="N828">
        <v>83</v>
      </c>
      <c r="O828">
        <v>78</v>
      </c>
      <c r="P828">
        <v>66</v>
      </c>
      <c r="Q828">
        <v>70</v>
      </c>
      <c r="R828">
        <v>75</v>
      </c>
      <c r="S828">
        <v>75.424999999999997</v>
      </c>
      <c r="T828">
        <v>74</v>
      </c>
      <c r="U828" t="s">
        <v>25</v>
      </c>
      <c r="V828" s="3">
        <f t="shared" si="12"/>
        <v>173.42500000000001</v>
      </c>
    </row>
    <row r="829" spans="1:22" x14ac:dyDescent="0.3">
      <c r="A829">
        <v>185729</v>
      </c>
      <c r="B829" t="s">
        <v>20</v>
      </c>
      <c r="C829">
        <v>67</v>
      </c>
      <c r="D829">
        <v>69</v>
      </c>
      <c r="E829" s="1">
        <v>0.87292013673539304</v>
      </c>
      <c r="F829" s="1">
        <v>0.93850620442682497</v>
      </c>
      <c r="G829">
        <v>81</v>
      </c>
      <c r="H829">
        <v>79</v>
      </c>
      <c r="I829">
        <v>74</v>
      </c>
      <c r="J829">
        <v>79</v>
      </c>
      <c r="K829">
        <v>82</v>
      </c>
      <c r="L829">
        <v>78</v>
      </c>
      <c r="M829">
        <v>82</v>
      </c>
      <c r="N829">
        <v>64</v>
      </c>
      <c r="O829">
        <v>85</v>
      </c>
      <c r="P829">
        <v>66</v>
      </c>
      <c r="Q829">
        <v>74</v>
      </c>
      <c r="R829">
        <v>75</v>
      </c>
      <c r="S829">
        <v>76.75</v>
      </c>
      <c r="T829">
        <v>75</v>
      </c>
      <c r="U829" t="s">
        <v>25</v>
      </c>
      <c r="V829" s="3">
        <f t="shared" si="12"/>
        <v>145.75</v>
      </c>
    </row>
    <row r="830" spans="1:22" x14ac:dyDescent="0.3">
      <c r="A830">
        <v>4209121</v>
      </c>
      <c r="B830" t="s">
        <v>20</v>
      </c>
      <c r="C830">
        <v>67</v>
      </c>
      <c r="D830">
        <v>72</v>
      </c>
      <c r="E830" s="1">
        <v>0.33292047974319899</v>
      </c>
      <c r="F830" s="1">
        <v>0.887851755106143</v>
      </c>
      <c r="G830">
        <v>61</v>
      </c>
      <c r="H830">
        <v>52</v>
      </c>
      <c r="I830">
        <v>58</v>
      </c>
      <c r="J830">
        <v>49</v>
      </c>
      <c r="K830">
        <v>67</v>
      </c>
      <c r="L830">
        <v>67</v>
      </c>
      <c r="M830">
        <v>80</v>
      </c>
      <c r="N830">
        <v>51</v>
      </c>
      <c r="O830">
        <v>46</v>
      </c>
      <c r="P830">
        <v>53</v>
      </c>
      <c r="Q830">
        <v>58</v>
      </c>
      <c r="R830">
        <v>81</v>
      </c>
      <c r="S830">
        <v>59.725000000000001</v>
      </c>
      <c r="T830">
        <v>58</v>
      </c>
      <c r="U830" t="s">
        <v>24</v>
      </c>
      <c r="V830" s="3">
        <f t="shared" si="12"/>
        <v>131.72499999999999</v>
      </c>
    </row>
    <row r="831" spans="1:22" x14ac:dyDescent="0.3">
      <c r="A831">
        <v>3229704</v>
      </c>
      <c r="B831" t="s">
        <v>22</v>
      </c>
      <c r="C831">
        <v>67</v>
      </c>
      <c r="D831">
        <v>70</v>
      </c>
      <c r="E831" s="1">
        <v>0.66267100001768897</v>
      </c>
      <c r="F831" s="1">
        <v>0.86490717162478703</v>
      </c>
      <c r="G831">
        <v>72</v>
      </c>
      <c r="H831">
        <v>62</v>
      </c>
      <c r="I831">
        <v>71</v>
      </c>
      <c r="J831">
        <v>71</v>
      </c>
      <c r="K831">
        <v>67</v>
      </c>
      <c r="L831">
        <v>58</v>
      </c>
      <c r="M831">
        <v>74</v>
      </c>
      <c r="N831">
        <v>77</v>
      </c>
      <c r="O831">
        <v>46</v>
      </c>
      <c r="P831">
        <v>68</v>
      </c>
      <c r="Q831">
        <v>70</v>
      </c>
      <c r="R831">
        <v>51</v>
      </c>
      <c r="S831">
        <v>65.924999999999997</v>
      </c>
      <c r="T831">
        <v>64</v>
      </c>
      <c r="U831" t="s">
        <v>23</v>
      </c>
      <c r="V831" s="3">
        <f t="shared" si="12"/>
        <v>135.92500000000001</v>
      </c>
    </row>
    <row r="832" spans="1:22" x14ac:dyDescent="0.3">
      <c r="A832">
        <v>4321063</v>
      </c>
      <c r="B832" t="s">
        <v>20</v>
      </c>
      <c r="C832">
        <v>67</v>
      </c>
      <c r="D832">
        <v>91</v>
      </c>
      <c r="E832" s="1">
        <v>0.49054809389839799</v>
      </c>
      <c r="F832" s="1">
        <v>0.97986133924507401</v>
      </c>
      <c r="G832">
        <v>73</v>
      </c>
      <c r="H832">
        <v>71</v>
      </c>
      <c r="I832">
        <v>71</v>
      </c>
      <c r="J832">
        <v>64</v>
      </c>
      <c r="K832">
        <v>71</v>
      </c>
      <c r="L832">
        <v>60</v>
      </c>
      <c r="M832">
        <v>75</v>
      </c>
      <c r="N832">
        <v>80</v>
      </c>
      <c r="O832">
        <v>61</v>
      </c>
      <c r="P832">
        <v>65</v>
      </c>
      <c r="Q832">
        <v>69</v>
      </c>
      <c r="R832">
        <v>73</v>
      </c>
      <c r="S832">
        <v>69.45</v>
      </c>
      <c r="T832">
        <v>68</v>
      </c>
      <c r="U832" t="s">
        <v>23</v>
      </c>
      <c r="V832" s="3">
        <f t="shared" si="12"/>
        <v>160.44999999999999</v>
      </c>
    </row>
    <row r="833" spans="1:22" x14ac:dyDescent="0.3">
      <c r="A833">
        <v>5218064</v>
      </c>
      <c r="B833" t="s">
        <v>20</v>
      </c>
      <c r="C833">
        <v>67</v>
      </c>
      <c r="D833">
        <v>73</v>
      </c>
      <c r="E833" s="1">
        <v>0.71836246152209404</v>
      </c>
      <c r="F833" s="1">
        <v>0.71671183759141299</v>
      </c>
      <c r="G833">
        <v>80</v>
      </c>
      <c r="H833">
        <v>73</v>
      </c>
      <c r="I833">
        <v>66</v>
      </c>
      <c r="J833">
        <v>75</v>
      </c>
      <c r="K833">
        <v>66</v>
      </c>
      <c r="L833">
        <v>68</v>
      </c>
      <c r="M833">
        <v>78</v>
      </c>
      <c r="N833">
        <v>62</v>
      </c>
      <c r="O833">
        <v>78</v>
      </c>
      <c r="P833">
        <v>76</v>
      </c>
      <c r="Q833">
        <v>62</v>
      </c>
      <c r="R833">
        <v>79</v>
      </c>
      <c r="S833">
        <v>72.075000000000003</v>
      </c>
      <c r="T833">
        <v>72</v>
      </c>
      <c r="U833" t="s">
        <v>25</v>
      </c>
      <c r="V833" s="3">
        <f t="shared" si="12"/>
        <v>145.07499999999999</v>
      </c>
    </row>
    <row r="834" spans="1:22" x14ac:dyDescent="0.3">
      <c r="A834">
        <v>6098325</v>
      </c>
      <c r="B834" t="s">
        <v>21</v>
      </c>
      <c r="C834">
        <v>68</v>
      </c>
      <c r="D834">
        <v>71</v>
      </c>
      <c r="E834" s="1">
        <v>0.45926265350965101</v>
      </c>
      <c r="F834" s="1">
        <v>0.76430172041664202</v>
      </c>
      <c r="G834">
        <v>80</v>
      </c>
      <c r="H834">
        <v>91</v>
      </c>
      <c r="I834">
        <v>81</v>
      </c>
      <c r="J834">
        <v>77</v>
      </c>
      <c r="K834">
        <v>83</v>
      </c>
      <c r="L834">
        <v>65</v>
      </c>
      <c r="M834">
        <v>69</v>
      </c>
      <c r="N834">
        <v>56</v>
      </c>
      <c r="O834">
        <v>78</v>
      </c>
      <c r="P834">
        <v>76</v>
      </c>
      <c r="Q834">
        <v>67</v>
      </c>
      <c r="R834">
        <v>76</v>
      </c>
      <c r="S834">
        <v>75.650000000000006</v>
      </c>
      <c r="T834">
        <v>74</v>
      </c>
      <c r="U834" t="s">
        <v>25</v>
      </c>
      <c r="V834" s="3">
        <f t="shared" ref="V834:V897" si="13">D834+S834</f>
        <v>146.65</v>
      </c>
    </row>
    <row r="835" spans="1:22" x14ac:dyDescent="0.3">
      <c r="A835">
        <v>7704208</v>
      </c>
      <c r="B835" t="s">
        <v>20</v>
      </c>
      <c r="C835">
        <v>68</v>
      </c>
      <c r="D835">
        <v>68</v>
      </c>
      <c r="E835" s="1">
        <v>0.81139094044117199</v>
      </c>
      <c r="F835" s="1">
        <v>0.60366173082460495</v>
      </c>
      <c r="G835">
        <v>79</v>
      </c>
      <c r="H835">
        <v>76</v>
      </c>
      <c r="I835">
        <v>77</v>
      </c>
      <c r="J835">
        <v>75</v>
      </c>
      <c r="K835">
        <v>67</v>
      </c>
      <c r="L835">
        <v>70</v>
      </c>
      <c r="M835">
        <v>73</v>
      </c>
      <c r="N835">
        <v>69</v>
      </c>
      <c r="O835">
        <v>72</v>
      </c>
      <c r="P835">
        <v>68</v>
      </c>
      <c r="Q835">
        <v>59</v>
      </c>
      <c r="R835">
        <v>68</v>
      </c>
      <c r="S835">
        <v>71.650000000000006</v>
      </c>
      <c r="T835">
        <v>72</v>
      </c>
      <c r="U835" t="s">
        <v>25</v>
      </c>
      <c r="V835" s="3">
        <f t="shared" si="13"/>
        <v>139.65</v>
      </c>
    </row>
    <row r="836" spans="1:22" x14ac:dyDescent="0.3">
      <c r="A836">
        <v>8305833</v>
      </c>
      <c r="B836" t="s">
        <v>20</v>
      </c>
      <c r="C836">
        <v>68</v>
      </c>
      <c r="D836">
        <v>69</v>
      </c>
      <c r="E836" s="1">
        <v>0.87170144133642602</v>
      </c>
      <c r="F836" s="1">
        <v>0.91015301407757598</v>
      </c>
      <c r="G836">
        <v>69</v>
      </c>
      <c r="H836">
        <v>66</v>
      </c>
      <c r="I836">
        <v>56</v>
      </c>
      <c r="J836">
        <v>65</v>
      </c>
      <c r="K836">
        <v>69</v>
      </c>
      <c r="L836">
        <v>82</v>
      </c>
      <c r="M836">
        <v>68</v>
      </c>
      <c r="N836">
        <v>82</v>
      </c>
      <c r="O836">
        <v>79</v>
      </c>
      <c r="P836">
        <v>50</v>
      </c>
      <c r="Q836">
        <v>60</v>
      </c>
      <c r="R836">
        <v>72</v>
      </c>
      <c r="S836">
        <v>67.75</v>
      </c>
      <c r="T836">
        <v>66</v>
      </c>
      <c r="U836" t="s">
        <v>23</v>
      </c>
      <c r="V836" s="3">
        <f t="shared" si="13"/>
        <v>136.75</v>
      </c>
    </row>
    <row r="837" spans="1:22" x14ac:dyDescent="0.3">
      <c r="A837">
        <v>8816954</v>
      </c>
      <c r="B837" t="s">
        <v>22</v>
      </c>
      <c r="C837">
        <v>68</v>
      </c>
      <c r="D837">
        <v>83</v>
      </c>
      <c r="E837" s="1">
        <v>0.76032020287937097</v>
      </c>
      <c r="F837" s="1">
        <v>0.817575212855842</v>
      </c>
      <c r="G837">
        <v>70</v>
      </c>
      <c r="H837">
        <v>67</v>
      </c>
      <c r="I837">
        <v>69</v>
      </c>
      <c r="J837">
        <v>54</v>
      </c>
      <c r="K837">
        <v>65</v>
      </c>
      <c r="L837">
        <v>74</v>
      </c>
      <c r="M837">
        <v>86</v>
      </c>
      <c r="N837">
        <v>77</v>
      </c>
      <c r="O837">
        <v>75</v>
      </c>
      <c r="P837">
        <v>67</v>
      </c>
      <c r="Q837">
        <v>85</v>
      </c>
      <c r="R837">
        <v>69</v>
      </c>
      <c r="S837">
        <v>70.849999999999994</v>
      </c>
      <c r="T837">
        <v>71</v>
      </c>
      <c r="U837" t="s">
        <v>25</v>
      </c>
      <c r="V837" s="3">
        <f t="shared" si="13"/>
        <v>153.85</v>
      </c>
    </row>
    <row r="838" spans="1:22" x14ac:dyDescent="0.3">
      <c r="A838">
        <v>6365951</v>
      </c>
      <c r="B838" t="s">
        <v>20</v>
      </c>
      <c r="C838">
        <v>68</v>
      </c>
      <c r="D838">
        <v>70</v>
      </c>
      <c r="E838" s="1">
        <v>0.95565543706767098</v>
      </c>
      <c r="F838" s="1">
        <v>0.95122747426763798</v>
      </c>
      <c r="G838">
        <v>95</v>
      </c>
      <c r="H838">
        <v>78</v>
      </c>
      <c r="I838">
        <v>82</v>
      </c>
      <c r="J838">
        <v>89</v>
      </c>
      <c r="K838">
        <v>78</v>
      </c>
      <c r="L838">
        <v>85</v>
      </c>
      <c r="M838">
        <v>84</v>
      </c>
      <c r="N838">
        <v>64</v>
      </c>
      <c r="O838">
        <v>84</v>
      </c>
      <c r="P838">
        <v>93</v>
      </c>
      <c r="Q838">
        <v>87</v>
      </c>
      <c r="R838">
        <v>83</v>
      </c>
      <c r="S838">
        <v>83.75</v>
      </c>
      <c r="T838">
        <v>82</v>
      </c>
      <c r="U838" t="s">
        <v>25</v>
      </c>
      <c r="V838" s="3">
        <f t="shared" si="13"/>
        <v>153.75</v>
      </c>
    </row>
    <row r="839" spans="1:22" x14ac:dyDescent="0.3">
      <c r="A839">
        <v>980798</v>
      </c>
      <c r="B839" t="s">
        <v>20</v>
      </c>
      <c r="C839">
        <v>68</v>
      </c>
      <c r="D839">
        <v>84</v>
      </c>
      <c r="E839" s="1">
        <v>0.54541279752493399</v>
      </c>
      <c r="F839" s="1">
        <v>0.93751045838367697</v>
      </c>
      <c r="G839">
        <v>68</v>
      </c>
      <c r="H839">
        <v>76</v>
      </c>
      <c r="I839">
        <v>80</v>
      </c>
      <c r="J839">
        <v>75</v>
      </c>
      <c r="K839">
        <v>73</v>
      </c>
      <c r="L839">
        <v>85</v>
      </c>
      <c r="M839">
        <v>75</v>
      </c>
      <c r="N839">
        <v>81</v>
      </c>
      <c r="O839">
        <v>81</v>
      </c>
      <c r="P839">
        <v>74</v>
      </c>
      <c r="Q839">
        <v>78</v>
      </c>
      <c r="R839">
        <v>78</v>
      </c>
      <c r="S839">
        <v>76.775000000000006</v>
      </c>
      <c r="T839">
        <v>75</v>
      </c>
      <c r="U839" t="s">
        <v>25</v>
      </c>
      <c r="V839" s="3">
        <f t="shared" si="13"/>
        <v>160.77500000000001</v>
      </c>
    </row>
    <row r="840" spans="1:22" x14ac:dyDescent="0.3">
      <c r="A840">
        <v>8844660</v>
      </c>
      <c r="B840" t="s">
        <v>21</v>
      </c>
      <c r="C840">
        <v>68</v>
      </c>
      <c r="D840">
        <v>89</v>
      </c>
      <c r="E840" s="1">
        <v>0.47248272951070203</v>
      </c>
      <c r="F840" s="1">
        <v>0.65805315864028302</v>
      </c>
      <c r="G840">
        <v>72</v>
      </c>
      <c r="H840">
        <v>84</v>
      </c>
      <c r="I840">
        <v>77</v>
      </c>
      <c r="J840">
        <v>75</v>
      </c>
      <c r="K840">
        <v>79</v>
      </c>
      <c r="L840">
        <v>66</v>
      </c>
      <c r="M840">
        <v>57</v>
      </c>
      <c r="N840">
        <v>81</v>
      </c>
      <c r="O840">
        <v>75</v>
      </c>
      <c r="P840">
        <v>79</v>
      </c>
      <c r="Q840">
        <v>69</v>
      </c>
      <c r="R840">
        <v>82</v>
      </c>
      <c r="S840">
        <v>74.900000000000006</v>
      </c>
      <c r="T840">
        <v>73</v>
      </c>
      <c r="U840" t="s">
        <v>25</v>
      </c>
      <c r="V840" s="3">
        <f t="shared" si="13"/>
        <v>163.9</v>
      </c>
    </row>
    <row r="841" spans="1:22" x14ac:dyDescent="0.3">
      <c r="A841">
        <v>9093077</v>
      </c>
      <c r="B841" t="s">
        <v>22</v>
      </c>
      <c r="C841">
        <v>68</v>
      </c>
      <c r="D841">
        <v>82</v>
      </c>
      <c r="E841" s="1">
        <v>0.84441090003184305</v>
      </c>
      <c r="F841" s="1">
        <v>0.89119065127939801</v>
      </c>
      <c r="G841">
        <v>56</v>
      </c>
      <c r="H841">
        <v>53</v>
      </c>
      <c r="I841">
        <v>63</v>
      </c>
      <c r="J841">
        <v>67</v>
      </c>
      <c r="K841">
        <v>75</v>
      </c>
      <c r="L841">
        <v>65</v>
      </c>
      <c r="M841">
        <v>71</v>
      </c>
      <c r="N841">
        <v>58</v>
      </c>
      <c r="O841">
        <v>67</v>
      </c>
      <c r="P841">
        <v>71</v>
      </c>
      <c r="Q841">
        <v>70</v>
      </c>
      <c r="R841">
        <v>65</v>
      </c>
      <c r="S841">
        <v>64.55</v>
      </c>
      <c r="T841">
        <v>63</v>
      </c>
      <c r="U841" t="s">
        <v>23</v>
      </c>
      <c r="V841" s="3">
        <f t="shared" si="13"/>
        <v>146.55000000000001</v>
      </c>
    </row>
    <row r="842" spans="1:22" x14ac:dyDescent="0.3">
      <c r="A842">
        <v>7616654</v>
      </c>
      <c r="B842" t="s">
        <v>20</v>
      </c>
      <c r="C842">
        <v>68</v>
      </c>
      <c r="D842">
        <v>85</v>
      </c>
      <c r="E842" s="1">
        <v>0.95259906819749396</v>
      </c>
      <c r="F842" s="1">
        <v>0.94123469122818604</v>
      </c>
      <c r="G842">
        <v>68</v>
      </c>
      <c r="H842">
        <v>68</v>
      </c>
      <c r="I842">
        <v>79</v>
      </c>
      <c r="J842">
        <v>64</v>
      </c>
      <c r="K842">
        <v>65</v>
      </c>
      <c r="L842">
        <v>83</v>
      </c>
      <c r="M842">
        <v>82</v>
      </c>
      <c r="N842">
        <v>52</v>
      </c>
      <c r="O842">
        <v>77</v>
      </c>
      <c r="P842">
        <v>73</v>
      </c>
      <c r="Q842">
        <v>72</v>
      </c>
      <c r="R842">
        <v>70</v>
      </c>
      <c r="S842">
        <v>70.95</v>
      </c>
      <c r="T842">
        <v>71</v>
      </c>
      <c r="U842" t="s">
        <v>25</v>
      </c>
      <c r="V842" s="3">
        <f t="shared" si="13"/>
        <v>155.94999999999999</v>
      </c>
    </row>
    <row r="843" spans="1:22" x14ac:dyDescent="0.3">
      <c r="A843">
        <v>1230048</v>
      </c>
      <c r="B843" t="s">
        <v>20</v>
      </c>
      <c r="C843">
        <v>68</v>
      </c>
      <c r="D843">
        <v>66</v>
      </c>
      <c r="E843" s="1">
        <v>0.65532680799683096</v>
      </c>
      <c r="F843" s="1">
        <v>0.81885553976247405</v>
      </c>
      <c r="G843">
        <v>73</v>
      </c>
      <c r="H843">
        <v>79</v>
      </c>
      <c r="I843">
        <v>75</v>
      </c>
      <c r="J843">
        <v>74</v>
      </c>
      <c r="K843">
        <v>76</v>
      </c>
      <c r="L843">
        <v>79</v>
      </c>
      <c r="M843">
        <v>63</v>
      </c>
      <c r="N843">
        <v>76</v>
      </c>
      <c r="O843">
        <v>88</v>
      </c>
      <c r="P843">
        <v>71</v>
      </c>
      <c r="Q843">
        <v>80</v>
      </c>
      <c r="R843">
        <v>83</v>
      </c>
      <c r="S843">
        <v>76.3</v>
      </c>
      <c r="T843">
        <v>75</v>
      </c>
      <c r="U843" t="s">
        <v>25</v>
      </c>
      <c r="V843" s="3">
        <f t="shared" si="13"/>
        <v>142.30000000000001</v>
      </c>
    </row>
    <row r="844" spans="1:22" x14ac:dyDescent="0.3">
      <c r="A844">
        <v>4953163</v>
      </c>
      <c r="B844" t="s">
        <v>21</v>
      </c>
      <c r="C844">
        <v>68</v>
      </c>
      <c r="D844">
        <v>64</v>
      </c>
      <c r="E844" s="1">
        <v>0.83807629782790405</v>
      </c>
      <c r="F844" s="1">
        <v>0.75615632109426401</v>
      </c>
      <c r="G844">
        <v>72</v>
      </c>
      <c r="H844">
        <v>63</v>
      </c>
      <c r="I844">
        <v>60</v>
      </c>
      <c r="J844">
        <v>39</v>
      </c>
      <c r="K844">
        <v>76</v>
      </c>
      <c r="L844">
        <v>73</v>
      </c>
      <c r="M844">
        <v>66</v>
      </c>
      <c r="N844">
        <v>59</v>
      </c>
      <c r="O844">
        <v>75</v>
      </c>
      <c r="P844">
        <v>68</v>
      </c>
      <c r="Q844">
        <v>77</v>
      </c>
      <c r="R844">
        <v>65</v>
      </c>
      <c r="S844">
        <v>65.325000000000003</v>
      </c>
      <c r="T844">
        <v>64</v>
      </c>
      <c r="U844" t="s">
        <v>23</v>
      </c>
      <c r="V844" s="3">
        <f t="shared" si="13"/>
        <v>129.32499999999999</v>
      </c>
    </row>
    <row r="845" spans="1:22" x14ac:dyDescent="0.3">
      <c r="A845">
        <v>5037522</v>
      </c>
      <c r="B845" t="s">
        <v>20</v>
      </c>
      <c r="C845">
        <v>68</v>
      </c>
      <c r="D845">
        <v>76</v>
      </c>
      <c r="E845" s="1">
        <v>0.48541124681547199</v>
      </c>
      <c r="F845" s="1">
        <v>0.87784466305384801</v>
      </c>
      <c r="G845">
        <v>52</v>
      </c>
      <c r="H845">
        <v>58</v>
      </c>
      <c r="I845">
        <v>65</v>
      </c>
      <c r="J845">
        <v>52</v>
      </c>
      <c r="K845">
        <v>67</v>
      </c>
      <c r="L845">
        <v>76</v>
      </c>
      <c r="M845">
        <v>61</v>
      </c>
      <c r="N845">
        <v>73</v>
      </c>
      <c r="O845">
        <v>57</v>
      </c>
      <c r="P845">
        <v>67</v>
      </c>
      <c r="Q845">
        <v>72</v>
      </c>
      <c r="R845">
        <v>80</v>
      </c>
      <c r="S845">
        <v>64.174999999999997</v>
      </c>
      <c r="T845">
        <v>63</v>
      </c>
      <c r="U845" t="s">
        <v>23</v>
      </c>
      <c r="V845" s="3">
        <f t="shared" si="13"/>
        <v>140.17500000000001</v>
      </c>
    </row>
    <row r="846" spans="1:22" x14ac:dyDescent="0.3">
      <c r="A846">
        <v>9035257</v>
      </c>
      <c r="B846" t="s">
        <v>20</v>
      </c>
      <c r="C846">
        <v>68</v>
      </c>
      <c r="D846">
        <v>65</v>
      </c>
      <c r="E846" s="1">
        <v>0.73907865831880604</v>
      </c>
      <c r="F846" s="1">
        <v>0.89703607284419995</v>
      </c>
      <c r="G846">
        <v>53</v>
      </c>
      <c r="H846">
        <v>56</v>
      </c>
      <c r="I846">
        <v>57</v>
      </c>
      <c r="J846">
        <v>66</v>
      </c>
      <c r="K846">
        <v>65</v>
      </c>
      <c r="L846">
        <v>67</v>
      </c>
      <c r="M846">
        <v>46</v>
      </c>
      <c r="N846">
        <v>75</v>
      </c>
      <c r="O846">
        <v>82</v>
      </c>
      <c r="P846">
        <v>75</v>
      </c>
      <c r="Q846">
        <v>40</v>
      </c>
      <c r="R846">
        <v>53</v>
      </c>
      <c r="S846">
        <v>60.924999999999997</v>
      </c>
      <c r="T846">
        <v>61</v>
      </c>
      <c r="U846" t="s">
        <v>23</v>
      </c>
      <c r="V846" s="3">
        <f t="shared" si="13"/>
        <v>125.925</v>
      </c>
    </row>
    <row r="847" spans="1:22" x14ac:dyDescent="0.3">
      <c r="A847">
        <v>7950214</v>
      </c>
      <c r="B847" t="s">
        <v>21</v>
      </c>
      <c r="C847">
        <v>68</v>
      </c>
      <c r="D847">
        <v>71</v>
      </c>
      <c r="E847" s="1">
        <v>0.75190850399489295</v>
      </c>
      <c r="F847" s="1">
        <v>0.60096139806524096</v>
      </c>
      <c r="G847">
        <v>62</v>
      </c>
      <c r="H847">
        <v>68</v>
      </c>
      <c r="I847">
        <v>57</v>
      </c>
      <c r="J847">
        <v>53</v>
      </c>
      <c r="K847">
        <v>70</v>
      </c>
      <c r="L847">
        <v>67</v>
      </c>
      <c r="M847">
        <v>69</v>
      </c>
      <c r="N847">
        <v>63</v>
      </c>
      <c r="O847">
        <v>65</v>
      </c>
      <c r="P847">
        <v>56</v>
      </c>
      <c r="Q847">
        <v>66</v>
      </c>
      <c r="R847">
        <v>73</v>
      </c>
      <c r="S847">
        <v>63.674999999999997</v>
      </c>
      <c r="T847">
        <v>62</v>
      </c>
      <c r="U847" t="s">
        <v>23</v>
      </c>
      <c r="V847" s="3">
        <f t="shared" si="13"/>
        <v>134.67500000000001</v>
      </c>
    </row>
    <row r="848" spans="1:22" x14ac:dyDescent="0.3">
      <c r="A848">
        <v>9412179</v>
      </c>
      <c r="B848" t="s">
        <v>20</v>
      </c>
      <c r="C848">
        <v>68</v>
      </c>
      <c r="D848">
        <v>59</v>
      </c>
      <c r="E848" s="1">
        <v>0.60151558691278395</v>
      </c>
      <c r="F848" s="1">
        <v>0.88027652228358699</v>
      </c>
      <c r="G848">
        <v>71</v>
      </c>
      <c r="H848">
        <v>63</v>
      </c>
      <c r="I848">
        <v>69</v>
      </c>
      <c r="J848">
        <v>64</v>
      </c>
      <c r="K848">
        <v>65</v>
      </c>
      <c r="L848">
        <v>71</v>
      </c>
      <c r="M848">
        <v>65</v>
      </c>
      <c r="N848">
        <v>70</v>
      </c>
      <c r="O848">
        <v>47</v>
      </c>
      <c r="P848">
        <v>65</v>
      </c>
      <c r="Q848">
        <v>75</v>
      </c>
      <c r="R848">
        <v>67</v>
      </c>
      <c r="S848">
        <v>66.075000000000003</v>
      </c>
      <c r="T848">
        <v>65</v>
      </c>
      <c r="U848" t="s">
        <v>23</v>
      </c>
      <c r="V848" s="3">
        <f t="shared" si="13"/>
        <v>125.075</v>
      </c>
    </row>
    <row r="849" spans="1:22" x14ac:dyDescent="0.3">
      <c r="A849">
        <v>7557033</v>
      </c>
      <c r="B849" t="s">
        <v>21</v>
      </c>
      <c r="C849">
        <v>68</v>
      </c>
      <c r="D849">
        <v>56</v>
      </c>
      <c r="E849" s="1">
        <v>0.60387165725003999</v>
      </c>
      <c r="F849" s="1">
        <v>0.90663095122541904</v>
      </c>
      <c r="G849">
        <v>49</v>
      </c>
      <c r="H849">
        <v>48</v>
      </c>
      <c r="I849">
        <v>55</v>
      </c>
      <c r="J849">
        <v>59</v>
      </c>
      <c r="K849">
        <v>69</v>
      </c>
      <c r="L849">
        <v>61</v>
      </c>
      <c r="M849">
        <v>64</v>
      </c>
      <c r="N849">
        <v>67</v>
      </c>
      <c r="O849">
        <v>47</v>
      </c>
      <c r="P849">
        <v>57</v>
      </c>
      <c r="Q849">
        <v>59</v>
      </c>
      <c r="R849">
        <v>73</v>
      </c>
      <c r="S849">
        <v>58.375</v>
      </c>
      <c r="T849">
        <v>57</v>
      </c>
      <c r="U849" t="s">
        <v>24</v>
      </c>
      <c r="V849" s="3">
        <f t="shared" si="13"/>
        <v>114.375</v>
      </c>
    </row>
    <row r="850" spans="1:22" x14ac:dyDescent="0.3">
      <c r="A850">
        <v>3323615</v>
      </c>
      <c r="B850" t="s">
        <v>20</v>
      </c>
      <c r="C850">
        <v>68</v>
      </c>
      <c r="D850">
        <v>71</v>
      </c>
      <c r="E850" s="1">
        <v>0.66607485587693704</v>
      </c>
      <c r="F850" s="1">
        <v>0.95462104964862504</v>
      </c>
      <c r="G850">
        <v>64</v>
      </c>
      <c r="H850">
        <v>62</v>
      </c>
      <c r="I850">
        <v>66</v>
      </c>
      <c r="J850">
        <v>58</v>
      </c>
      <c r="K850">
        <v>64</v>
      </c>
      <c r="L850">
        <v>60</v>
      </c>
      <c r="M850">
        <v>63</v>
      </c>
      <c r="N850">
        <v>77</v>
      </c>
      <c r="O850">
        <v>52</v>
      </c>
      <c r="P850">
        <v>73</v>
      </c>
      <c r="Q850">
        <v>72</v>
      </c>
      <c r="R850">
        <v>63</v>
      </c>
      <c r="S850">
        <v>64.3</v>
      </c>
      <c r="T850">
        <v>63</v>
      </c>
      <c r="U850" t="s">
        <v>23</v>
      </c>
      <c r="V850" s="3">
        <f t="shared" si="13"/>
        <v>135.30000000000001</v>
      </c>
    </row>
    <row r="851" spans="1:22" x14ac:dyDescent="0.3">
      <c r="A851">
        <v>3219742</v>
      </c>
      <c r="B851" t="s">
        <v>21</v>
      </c>
      <c r="C851">
        <v>68</v>
      </c>
      <c r="D851">
        <v>63</v>
      </c>
      <c r="E851" s="1">
        <v>0.488756216820041</v>
      </c>
      <c r="F851" s="1">
        <v>0.80684491426510496</v>
      </c>
      <c r="G851">
        <v>50</v>
      </c>
      <c r="H851">
        <v>60</v>
      </c>
      <c r="I851">
        <v>57</v>
      </c>
      <c r="J851">
        <v>63</v>
      </c>
      <c r="K851">
        <v>44</v>
      </c>
      <c r="L851">
        <v>72</v>
      </c>
      <c r="M851">
        <v>61</v>
      </c>
      <c r="N851">
        <v>41</v>
      </c>
      <c r="O851">
        <v>63</v>
      </c>
      <c r="P851">
        <v>59</v>
      </c>
      <c r="Q851">
        <v>56</v>
      </c>
      <c r="R851">
        <v>66</v>
      </c>
      <c r="S851">
        <v>57.65</v>
      </c>
      <c r="T851">
        <v>56</v>
      </c>
      <c r="U851" t="s">
        <v>24</v>
      </c>
      <c r="V851" s="3">
        <f t="shared" si="13"/>
        <v>120.65</v>
      </c>
    </row>
    <row r="852" spans="1:22" x14ac:dyDescent="0.3">
      <c r="A852">
        <v>211103</v>
      </c>
      <c r="B852" t="s">
        <v>20</v>
      </c>
      <c r="C852">
        <v>68</v>
      </c>
      <c r="D852">
        <v>83</v>
      </c>
      <c r="E852" s="1">
        <v>0.50235675041382699</v>
      </c>
      <c r="F852" s="1">
        <v>0.93022518420489197</v>
      </c>
      <c r="G852">
        <v>68</v>
      </c>
      <c r="H852">
        <v>76</v>
      </c>
      <c r="I852">
        <v>71</v>
      </c>
      <c r="J852">
        <v>64</v>
      </c>
      <c r="K852">
        <v>78</v>
      </c>
      <c r="L852">
        <v>58</v>
      </c>
      <c r="M852">
        <v>72</v>
      </c>
      <c r="N852">
        <v>68</v>
      </c>
      <c r="O852">
        <v>48</v>
      </c>
      <c r="P852">
        <v>87</v>
      </c>
      <c r="Q852">
        <v>60</v>
      </c>
      <c r="R852">
        <v>67</v>
      </c>
      <c r="S852">
        <v>68.25</v>
      </c>
      <c r="T852">
        <v>67</v>
      </c>
      <c r="U852" t="s">
        <v>23</v>
      </c>
      <c r="V852" s="3">
        <f t="shared" si="13"/>
        <v>151.25</v>
      </c>
    </row>
    <row r="853" spans="1:22" x14ac:dyDescent="0.3">
      <c r="A853">
        <v>6723360</v>
      </c>
      <c r="B853" t="s">
        <v>21</v>
      </c>
      <c r="C853">
        <v>68</v>
      </c>
      <c r="D853">
        <v>83</v>
      </c>
      <c r="E853" s="1">
        <v>0.469220762023764</v>
      </c>
      <c r="F853" s="1">
        <v>0.84809554019939803</v>
      </c>
      <c r="G853">
        <v>53</v>
      </c>
      <c r="H853">
        <v>49</v>
      </c>
      <c r="I853">
        <v>60</v>
      </c>
      <c r="J853">
        <v>57</v>
      </c>
      <c r="K853">
        <v>60</v>
      </c>
      <c r="L853">
        <v>36</v>
      </c>
      <c r="M853">
        <v>61</v>
      </c>
      <c r="N853">
        <v>69</v>
      </c>
      <c r="O853">
        <v>61</v>
      </c>
      <c r="P853">
        <v>52</v>
      </c>
      <c r="Q853">
        <v>73</v>
      </c>
      <c r="R853">
        <v>59</v>
      </c>
      <c r="S853">
        <v>57.225000000000001</v>
      </c>
      <c r="T853">
        <v>56</v>
      </c>
      <c r="U853" t="s">
        <v>24</v>
      </c>
      <c r="V853" s="3">
        <f t="shared" si="13"/>
        <v>140.22499999999999</v>
      </c>
    </row>
    <row r="854" spans="1:22" x14ac:dyDescent="0.3">
      <c r="A854">
        <v>685999</v>
      </c>
      <c r="B854" t="s">
        <v>21</v>
      </c>
      <c r="C854">
        <v>68</v>
      </c>
      <c r="D854">
        <v>72</v>
      </c>
      <c r="E854" s="1">
        <v>0.495279631811955</v>
      </c>
      <c r="F854" s="1">
        <v>0.719349266248972</v>
      </c>
      <c r="G854">
        <v>77</v>
      </c>
      <c r="H854">
        <v>77</v>
      </c>
      <c r="I854">
        <v>81</v>
      </c>
      <c r="J854">
        <v>74</v>
      </c>
      <c r="K854">
        <v>79</v>
      </c>
      <c r="L854">
        <v>73</v>
      </c>
      <c r="M854">
        <v>82</v>
      </c>
      <c r="N854">
        <v>81</v>
      </c>
      <c r="O854">
        <v>62</v>
      </c>
      <c r="P854">
        <v>77</v>
      </c>
      <c r="Q854">
        <v>80</v>
      </c>
      <c r="R854">
        <v>53</v>
      </c>
      <c r="S854">
        <v>74.924999999999997</v>
      </c>
      <c r="T854">
        <v>73</v>
      </c>
      <c r="U854" t="s">
        <v>25</v>
      </c>
      <c r="V854" s="3">
        <f t="shared" si="13"/>
        <v>146.92500000000001</v>
      </c>
    </row>
    <row r="855" spans="1:22" x14ac:dyDescent="0.3">
      <c r="A855">
        <v>3015383</v>
      </c>
      <c r="B855" t="s">
        <v>20</v>
      </c>
      <c r="C855">
        <v>68</v>
      </c>
      <c r="D855">
        <v>82</v>
      </c>
      <c r="E855" s="1">
        <v>0.90703560943412698</v>
      </c>
      <c r="F855" s="1">
        <v>0.93600928761820601</v>
      </c>
      <c r="G855">
        <v>79</v>
      </c>
      <c r="H855">
        <v>65</v>
      </c>
      <c r="I855">
        <v>58</v>
      </c>
      <c r="J855">
        <v>74</v>
      </c>
      <c r="K855">
        <v>67</v>
      </c>
      <c r="L855">
        <v>80</v>
      </c>
      <c r="M855">
        <v>72</v>
      </c>
      <c r="N855">
        <v>74</v>
      </c>
      <c r="O855">
        <v>77</v>
      </c>
      <c r="P855">
        <v>79</v>
      </c>
      <c r="Q855">
        <v>78</v>
      </c>
      <c r="R855">
        <v>76</v>
      </c>
      <c r="S855">
        <v>72.825000000000003</v>
      </c>
      <c r="T855">
        <v>72</v>
      </c>
      <c r="U855" t="s">
        <v>25</v>
      </c>
      <c r="V855" s="3">
        <f t="shared" si="13"/>
        <v>154.82499999999999</v>
      </c>
    </row>
    <row r="856" spans="1:22" x14ac:dyDescent="0.3">
      <c r="A856">
        <v>2720027</v>
      </c>
      <c r="B856" t="s">
        <v>21</v>
      </c>
      <c r="C856">
        <v>68</v>
      </c>
      <c r="D856">
        <v>76</v>
      </c>
      <c r="E856" s="1">
        <v>0.83742263427778996</v>
      </c>
      <c r="F856" s="1">
        <v>0.63752268835347103</v>
      </c>
      <c r="G856">
        <v>77</v>
      </c>
      <c r="H856">
        <v>68</v>
      </c>
      <c r="I856">
        <v>73</v>
      </c>
      <c r="J856">
        <v>55</v>
      </c>
      <c r="K856">
        <v>71</v>
      </c>
      <c r="L856">
        <v>58</v>
      </c>
      <c r="M856">
        <v>65</v>
      </c>
      <c r="N856">
        <v>85</v>
      </c>
      <c r="O856">
        <v>68</v>
      </c>
      <c r="P856">
        <v>59</v>
      </c>
      <c r="Q856">
        <v>58</v>
      </c>
      <c r="R856">
        <v>77</v>
      </c>
      <c r="S856">
        <v>67.875</v>
      </c>
      <c r="T856">
        <v>66</v>
      </c>
      <c r="U856" t="s">
        <v>23</v>
      </c>
      <c r="V856" s="3">
        <f t="shared" si="13"/>
        <v>143.875</v>
      </c>
    </row>
    <row r="857" spans="1:22" x14ac:dyDescent="0.3">
      <c r="A857">
        <v>4334946</v>
      </c>
      <c r="B857" t="s">
        <v>20</v>
      </c>
      <c r="C857">
        <v>68</v>
      </c>
      <c r="D857">
        <v>78</v>
      </c>
      <c r="E857" s="1">
        <v>0.88596736023518097</v>
      </c>
      <c r="F857" s="1">
        <v>0.91624636725485797</v>
      </c>
      <c r="G857">
        <v>83</v>
      </c>
      <c r="H857">
        <v>74</v>
      </c>
      <c r="I857">
        <v>85</v>
      </c>
      <c r="J857">
        <v>81</v>
      </c>
      <c r="K857">
        <v>62</v>
      </c>
      <c r="L857">
        <v>84</v>
      </c>
      <c r="M857">
        <v>81</v>
      </c>
      <c r="N857">
        <v>83</v>
      </c>
      <c r="O857">
        <v>83</v>
      </c>
      <c r="P857">
        <v>81</v>
      </c>
      <c r="Q857">
        <v>78</v>
      </c>
      <c r="R857">
        <v>76</v>
      </c>
      <c r="S857">
        <v>79.400000000000006</v>
      </c>
      <c r="T857">
        <v>78</v>
      </c>
      <c r="U857" t="s">
        <v>25</v>
      </c>
      <c r="V857" s="3">
        <f t="shared" si="13"/>
        <v>157.4</v>
      </c>
    </row>
    <row r="858" spans="1:22" x14ac:dyDescent="0.3">
      <c r="A858">
        <v>3772733</v>
      </c>
      <c r="B858" t="s">
        <v>20</v>
      </c>
      <c r="C858">
        <v>68</v>
      </c>
      <c r="D858">
        <v>75</v>
      </c>
      <c r="E858" s="1">
        <v>0.872618280169282</v>
      </c>
      <c r="F858" s="1">
        <v>0.980336804889825</v>
      </c>
      <c r="G858">
        <v>66</v>
      </c>
      <c r="H858">
        <v>74</v>
      </c>
      <c r="I858">
        <v>72</v>
      </c>
      <c r="J858">
        <v>67</v>
      </c>
      <c r="K858">
        <v>84</v>
      </c>
      <c r="L858">
        <v>86</v>
      </c>
      <c r="M858">
        <v>54</v>
      </c>
      <c r="N858">
        <v>90</v>
      </c>
      <c r="O858">
        <v>92</v>
      </c>
      <c r="P858">
        <v>72</v>
      </c>
      <c r="Q858">
        <v>77</v>
      </c>
      <c r="R858">
        <v>73</v>
      </c>
      <c r="S858">
        <v>75</v>
      </c>
      <c r="T858">
        <v>73</v>
      </c>
      <c r="U858" t="s">
        <v>25</v>
      </c>
      <c r="V858" s="3">
        <f t="shared" si="13"/>
        <v>150</v>
      </c>
    </row>
    <row r="859" spans="1:22" x14ac:dyDescent="0.3">
      <c r="A859">
        <v>7974535</v>
      </c>
      <c r="B859" t="s">
        <v>20</v>
      </c>
      <c r="C859">
        <v>68</v>
      </c>
      <c r="D859">
        <v>94</v>
      </c>
      <c r="E859" s="1">
        <v>0.401163328295986</v>
      </c>
      <c r="F859" s="1">
        <v>0.89587684048961902</v>
      </c>
      <c r="G859">
        <v>80</v>
      </c>
      <c r="H859">
        <v>83</v>
      </c>
      <c r="I859">
        <v>84</v>
      </c>
      <c r="J859">
        <v>81</v>
      </c>
      <c r="K859">
        <v>84</v>
      </c>
      <c r="L859">
        <v>66</v>
      </c>
      <c r="M859">
        <v>92</v>
      </c>
      <c r="N859">
        <v>63</v>
      </c>
      <c r="O859">
        <v>67</v>
      </c>
      <c r="P859">
        <v>68</v>
      </c>
      <c r="Q859">
        <v>69</v>
      </c>
      <c r="R859">
        <v>75</v>
      </c>
      <c r="S859">
        <v>76.599999999999994</v>
      </c>
      <c r="T859">
        <v>75</v>
      </c>
      <c r="U859" t="s">
        <v>25</v>
      </c>
      <c r="V859" s="3">
        <f t="shared" si="13"/>
        <v>170.6</v>
      </c>
    </row>
    <row r="860" spans="1:22" x14ac:dyDescent="0.3">
      <c r="A860">
        <v>4048799</v>
      </c>
      <c r="B860" t="s">
        <v>21</v>
      </c>
      <c r="C860">
        <v>69</v>
      </c>
      <c r="D860">
        <v>70</v>
      </c>
      <c r="E860" s="1">
        <v>0.83934752017509295</v>
      </c>
      <c r="F860" s="1">
        <v>0.851686680761362</v>
      </c>
      <c r="G860">
        <v>67</v>
      </c>
      <c r="H860">
        <v>68</v>
      </c>
      <c r="I860">
        <v>78</v>
      </c>
      <c r="J860">
        <v>69</v>
      </c>
      <c r="K860">
        <v>83</v>
      </c>
      <c r="L860">
        <v>72</v>
      </c>
      <c r="M860">
        <v>73</v>
      </c>
      <c r="N860">
        <v>65</v>
      </c>
      <c r="O860">
        <v>86</v>
      </c>
      <c r="P860">
        <v>74</v>
      </c>
      <c r="Q860">
        <v>76</v>
      </c>
      <c r="R860">
        <v>81</v>
      </c>
      <c r="S860">
        <v>73.95</v>
      </c>
      <c r="T860">
        <v>72</v>
      </c>
      <c r="U860" t="s">
        <v>25</v>
      </c>
      <c r="V860" s="3">
        <f t="shared" si="13"/>
        <v>143.94999999999999</v>
      </c>
    </row>
    <row r="861" spans="1:22" x14ac:dyDescent="0.3">
      <c r="A861">
        <v>5281255</v>
      </c>
      <c r="B861" t="s">
        <v>20</v>
      </c>
      <c r="C861">
        <v>69</v>
      </c>
      <c r="D861">
        <v>80</v>
      </c>
      <c r="E861" s="1">
        <v>0.88500232691701997</v>
      </c>
      <c r="F861" s="1">
        <v>0.97232327167402299</v>
      </c>
      <c r="G861">
        <v>71</v>
      </c>
      <c r="H861">
        <v>75</v>
      </c>
      <c r="I861">
        <v>79</v>
      </c>
      <c r="J861">
        <v>76</v>
      </c>
      <c r="K861">
        <v>83</v>
      </c>
      <c r="L861">
        <v>80</v>
      </c>
      <c r="M861">
        <v>74</v>
      </c>
      <c r="N861">
        <v>81</v>
      </c>
      <c r="O861">
        <v>71</v>
      </c>
      <c r="P861">
        <v>64</v>
      </c>
      <c r="Q861">
        <v>70</v>
      </c>
      <c r="R861">
        <v>70</v>
      </c>
      <c r="S861">
        <v>74.575000000000003</v>
      </c>
      <c r="T861">
        <v>73</v>
      </c>
      <c r="U861" t="s">
        <v>25</v>
      </c>
      <c r="V861" s="3">
        <f t="shared" si="13"/>
        <v>154.57499999999999</v>
      </c>
    </row>
    <row r="862" spans="1:22" x14ac:dyDescent="0.3">
      <c r="A862">
        <v>1617037</v>
      </c>
      <c r="B862" t="s">
        <v>21</v>
      </c>
      <c r="C862">
        <v>69</v>
      </c>
      <c r="D862">
        <v>85</v>
      </c>
      <c r="E862" s="1">
        <v>0.69009888182558199</v>
      </c>
      <c r="F862" s="1">
        <v>0.63669978272626004</v>
      </c>
      <c r="G862">
        <v>58</v>
      </c>
      <c r="H862">
        <v>55</v>
      </c>
      <c r="I862">
        <v>61</v>
      </c>
      <c r="J862">
        <v>52</v>
      </c>
      <c r="K862">
        <v>51</v>
      </c>
      <c r="L862">
        <v>57</v>
      </c>
      <c r="M862">
        <v>57</v>
      </c>
      <c r="N862">
        <v>54</v>
      </c>
      <c r="O862">
        <v>65</v>
      </c>
      <c r="P862">
        <v>56</v>
      </c>
      <c r="Q862">
        <v>70</v>
      </c>
      <c r="R862">
        <v>59</v>
      </c>
      <c r="S862">
        <v>57.774999999999999</v>
      </c>
      <c r="T862">
        <v>56</v>
      </c>
      <c r="U862" t="s">
        <v>24</v>
      </c>
      <c r="V862" s="3">
        <f t="shared" si="13"/>
        <v>142.77500000000001</v>
      </c>
    </row>
    <row r="863" spans="1:22" x14ac:dyDescent="0.3">
      <c r="A863">
        <v>5502074</v>
      </c>
      <c r="B863" t="s">
        <v>20</v>
      </c>
      <c r="C863">
        <v>69</v>
      </c>
      <c r="D863">
        <v>58</v>
      </c>
      <c r="E863" s="1">
        <v>0.352779380932984</v>
      </c>
      <c r="F863" s="1">
        <v>0.98018459779429401</v>
      </c>
      <c r="G863">
        <v>84</v>
      </c>
      <c r="H863">
        <v>81</v>
      </c>
      <c r="I863">
        <v>81</v>
      </c>
      <c r="J863">
        <v>88</v>
      </c>
      <c r="K863">
        <v>76</v>
      </c>
      <c r="L863">
        <v>83</v>
      </c>
      <c r="M863">
        <v>56</v>
      </c>
      <c r="N863">
        <v>70</v>
      </c>
      <c r="O863">
        <v>82</v>
      </c>
      <c r="P863">
        <v>70</v>
      </c>
      <c r="Q863">
        <v>81</v>
      </c>
      <c r="R863">
        <v>84</v>
      </c>
      <c r="S863">
        <v>78.55</v>
      </c>
      <c r="T863">
        <v>77</v>
      </c>
      <c r="U863" t="s">
        <v>25</v>
      </c>
      <c r="V863" s="3">
        <f t="shared" si="13"/>
        <v>136.55000000000001</v>
      </c>
    </row>
    <row r="864" spans="1:22" x14ac:dyDescent="0.3">
      <c r="A864">
        <v>9179228</v>
      </c>
      <c r="B864" t="s">
        <v>22</v>
      </c>
      <c r="C864">
        <v>69</v>
      </c>
      <c r="D864">
        <v>72</v>
      </c>
      <c r="E864" s="1">
        <v>0.45766280538731502</v>
      </c>
      <c r="F864" s="1">
        <v>0.94893771750927403</v>
      </c>
      <c r="G864">
        <v>63</v>
      </c>
      <c r="H864">
        <v>69</v>
      </c>
      <c r="I864">
        <v>61</v>
      </c>
      <c r="J864">
        <v>77</v>
      </c>
      <c r="K864">
        <v>59</v>
      </c>
      <c r="L864">
        <v>80</v>
      </c>
      <c r="M864">
        <v>65</v>
      </c>
      <c r="N864">
        <v>58</v>
      </c>
      <c r="O864">
        <v>65</v>
      </c>
      <c r="P864">
        <v>67</v>
      </c>
      <c r="Q864">
        <v>57</v>
      </c>
      <c r="R864">
        <v>67</v>
      </c>
      <c r="S864">
        <v>65.849999999999994</v>
      </c>
      <c r="T864">
        <v>64</v>
      </c>
      <c r="U864" t="s">
        <v>23</v>
      </c>
      <c r="V864" s="3">
        <f t="shared" si="13"/>
        <v>137.85</v>
      </c>
    </row>
    <row r="865" spans="1:22" x14ac:dyDescent="0.3">
      <c r="A865">
        <v>5502633</v>
      </c>
      <c r="B865" t="s">
        <v>20</v>
      </c>
      <c r="C865">
        <v>69</v>
      </c>
      <c r="D865">
        <v>65</v>
      </c>
      <c r="E865" s="1">
        <v>0.76052559109680795</v>
      </c>
      <c r="F865" s="1">
        <v>0.89791752284252002</v>
      </c>
      <c r="G865">
        <v>79</v>
      </c>
      <c r="H865">
        <v>68</v>
      </c>
      <c r="I865">
        <v>65</v>
      </c>
      <c r="J865">
        <v>68</v>
      </c>
      <c r="K865">
        <v>76</v>
      </c>
      <c r="L865">
        <v>78</v>
      </c>
      <c r="M865">
        <v>76</v>
      </c>
      <c r="N865">
        <v>74</v>
      </c>
      <c r="O865">
        <v>61</v>
      </c>
      <c r="P865">
        <v>61</v>
      </c>
      <c r="Q865">
        <v>78</v>
      </c>
      <c r="R865">
        <v>80</v>
      </c>
      <c r="S865">
        <v>71.8</v>
      </c>
      <c r="T865">
        <v>72</v>
      </c>
      <c r="U865" t="s">
        <v>25</v>
      </c>
      <c r="V865" s="3">
        <f t="shared" si="13"/>
        <v>136.80000000000001</v>
      </c>
    </row>
    <row r="866" spans="1:22" x14ac:dyDescent="0.3">
      <c r="A866">
        <v>7237299</v>
      </c>
      <c r="B866" t="s">
        <v>21</v>
      </c>
      <c r="C866">
        <v>69</v>
      </c>
      <c r="D866">
        <v>61</v>
      </c>
      <c r="E866" s="1">
        <v>0.81029301220525496</v>
      </c>
      <c r="F866" s="1">
        <v>0.76807602982741496</v>
      </c>
      <c r="G866">
        <v>83</v>
      </c>
      <c r="H866">
        <v>81</v>
      </c>
      <c r="I866">
        <v>81</v>
      </c>
      <c r="J866">
        <v>72</v>
      </c>
      <c r="K866">
        <v>65</v>
      </c>
      <c r="L866">
        <v>47</v>
      </c>
      <c r="M866">
        <v>73</v>
      </c>
      <c r="N866">
        <v>68</v>
      </c>
      <c r="O866">
        <v>74</v>
      </c>
      <c r="P866">
        <v>86</v>
      </c>
      <c r="Q866">
        <v>71</v>
      </c>
      <c r="R866">
        <v>58</v>
      </c>
      <c r="S866">
        <v>72.349999999999994</v>
      </c>
      <c r="T866">
        <v>72</v>
      </c>
      <c r="U866" t="s">
        <v>25</v>
      </c>
      <c r="V866" s="3">
        <f t="shared" si="13"/>
        <v>133.35</v>
      </c>
    </row>
    <row r="867" spans="1:22" x14ac:dyDescent="0.3">
      <c r="A867">
        <v>8068282</v>
      </c>
      <c r="B867" t="s">
        <v>20</v>
      </c>
      <c r="C867">
        <v>69</v>
      </c>
      <c r="D867">
        <v>83</v>
      </c>
      <c r="E867" s="1">
        <v>0.81776867227194205</v>
      </c>
      <c r="F867" s="1">
        <v>0.948057577090748</v>
      </c>
      <c r="G867">
        <v>55</v>
      </c>
      <c r="H867">
        <v>54</v>
      </c>
      <c r="I867">
        <v>65</v>
      </c>
      <c r="J867">
        <v>65</v>
      </c>
      <c r="K867">
        <v>63</v>
      </c>
      <c r="L867">
        <v>75</v>
      </c>
      <c r="M867">
        <v>62</v>
      </c>
      <c r="N867">
        <v>70</v>
      </c>
      <c r="O867">
        <v>85</v>
      </c>
      <c r="P867">
        <v>72</v>
      </c>
      <c r="Q867">
        <v>63</v>
      </c>
      <c r="R867">
        <v>60</v>
      </c>
      <c r="S867">
        <v>65.150000000000006</v>
      </c>
      <c r="T867">
        <v>64</v>
      </c>
      <c r="U867" t="s">
        <v>23</v>
      </c>
      <c r="V867" s="3">
        <f t="shared" si="13"/>
        <v>148.15</v>
      </c>
    </row>
    <row r="868" spans="1:22" x14ac:dyDescent="0.3">
      <c r="A868">
        <v>8032051</v>
      </c>
      <c r="B868" t="s">
        <v>20</v>
      </c>
      <c r="C868">
        <v>69</v>
      </c>
      <c r="D868">
        <v>93</v>
      </c>
      <c r="E868" s="1">
        <v>0.78195579791571401</v>
      </c>
      <c r="F868" s="1">
        <v>0.93130994857556204</v>
      </c>
      <c r="G868">
        <v>42</v>
      </c>
      <c r="H868">
        <v>55</v>
      </c>
      <c r="I868">
        <v>67</v>
      </c>
      <c r="J868">
        <v>67</v>
      </c>
      <c r="K868">
        <v>85</v>
      </c>
      <c r="L868">
        <v>54</v>
      </c>
      <c r="M868">
        <v>77</v>
      </c>
      <c r="N868">
        <v>75</v>
      </c>
      <c r="O868">
        <v>53</v>
      </c>
      <c r="P868">
        <v>64</v>
      </c>
      <c r="Q868">
        <v>55</v>
      </c>
      <c r="R868">
        <v>77</v>
      </c>
      <c r="S868">
        <v>63.6</v>
      </c>
      <c r="T868">
        <v>62</v>
      </c>
      <c r="U868" t="s">
        <v>23</v>
      </c>
      <c r="V868" s="3">
        <f t="shared" si="13"/>
        <v>156.6</v>
      </c>
    </row>
    <row r="869" spans="1:22" x14ac:dyDescent="0.3">
      <c r="A869">
        <v>439486</v>
      </c>
      <c r="B869" t="s">
        <v>20</v>
      </c>
      <c r="C869">
        <v>69</v>
      </c>
      <c r="D869">
        <v>84</v>
      </c>
      <c r="E869" s="1">
        <v>0.75273827794368497</v>
      </c>
      <c r="F869" s="1">
        <v>0.89248058483979498</v>
      </c>
      <c r="G869">
        <v>67</v>
      </c>
      <c r="H869">
        <v>70</v>
      </c>
      <c r="I869">
        <v>71</v>
      </c>
      <c r="J869">
        <v>73</v>
      </c>
      <c r="K869">
        <v>66</v>
      </c>
      <c r="L869">
        <v>79</v>
      </c>
      <c r="M869">
        <v>66</v>
      </c>
      <c r="N869">
        <v>65</v>
      </c>
      <c r="O869">
        <v>91</v>
      </c>
      <c r="P869">
        <v>75</v>
      </c>
      <c r="Q869">
        <v>85</v>
      </c>
      <c r="R869">
        <v>69</v>
      </c>
      <c r="S869">
        <v>72.8</v>
      </c>
      <c r="T869">
        <v>72</v>
      </c>
      <c r="U869" t="s">
        <v>25</v>
      </c>
      <c r="V869" s="3">
        <f t="shared" si="13"/>
        <v>156.80000000000001</v>
      </c>
    </row>
    <row r="870" spans="1:22" x14ac:dyDescent="0.3">
      <c r="A870">
        <v>5655866</v>
      </c>
      <c r="B870" t="s">
        <v>22</v>
      </c>
      <c r="C870">
        <v>69</v>
      </c>
      <c r="D870">
        <v>65</v>
      </c>
      <c r="E870" s="1">
        <v>0.58693464644378401</v>
      </c>
      <c r="F870" s="1">
        <v>0.82305999623471704</v>
      </c>
      <c r="G870">
        <v>82</v>
      </c>
      <c r="H870">
        <v>71</v>
      </c>
      <c r="I870">
        <v>78</v>
      </c>
      <c r="J870">
        <v>76</v>
      </c>
      <c r="K870">
        <v>87</v>
      </c>
      <c r="L870">
        <v>94</v>
      </c>
      <c r="M870">
        <v>56</v>
      </c>
      <c r="N870">
        <v>85</v>
      </c>
      <c r="O870">
        <v>72</v>
      </c>
      <c r="P870">
        <v>81</v>
      </c>
      <c r="Q870">
        <v>60</v>
      </c>
      <c r="R870">
        <v>77</v>
      </c>
      <c r="S870">
        <v>76.599999999999994</v>
      </c>
      <c r="T870">
        <v>75</v>
      </c>
      <c r="U870" t="s">
        <v>25</v>
      </c>
      <c r="V870" s="3">
        <f t="shared" si="13"/>
        <v>141.6</v>
      </c>
    </row>
    <row r="871" spans="1:22" x14ac:dyDescent="0.3">
      <c r="A871">
        <v>5196461</v>
      </c>
      <c r="B871" t="s">
        <v>20</v>
      </c>
      <c r="C871">
        <v>69</v>
      </c>
      <c r="D871">
        <v>80</v>
      </c>
      <c r="E871" s="1">
        <v>0.74166981573290502</v>
      </c>
      <c r="F871" s="1">
        <v>0.96082958845315503</v>
      </c>
      <c r="G871">
        <v>92</v>
      </c>
      <c r="H871">
        <v>94</v>
      </c>
      <c r="I871">
        <v>94</v>
      </c>
      <c r="J871">
        <v>90</v>
      </c>
      <c r="K871">
        <v>86</v>
      </c>
      <c r="L871">
        <v>65</v>
      </c>
      <c r="M871">
        <v>83</v>
      </c>
      <c r="N871">
        <v>82</v>
      </c>
      <c r="O871">
        <v>79</v>
      </c>
      <c r="P871">
        <v>72</v>
      </c>
      <c r="Q871">
        <v>68</v>
      </c>
      <c r="R871">
        <v>67</v>
      </c>
      <c r="S871">
        <v>82.15</v>
      </c>
      <c r="T871">
        <v>81</v>
      </c>
      <c r="U871" t="s">
        <v>25</v>
      </c>
      <c r="V871" s="3">
        <f t="shared" si="13"/>
        <v>162.15</v>
      </c>
    </row>
    <row r="872" spans="1:22" x14ac:dyDescent="0.3">
      <c r="A872">
        <v>4520424</v>
      </c>
      <c r="B872" t="s">
        <v>20</v>
      </c>
      <c r="C872">
        <v>69</v>
      </c>
      <c r="D872">
        <v>72</v>
      </c>
      <c r="E872" s="1">
        <v>0.468827948668946</v>
      </c>
      <c r="F872" s="1">
        <v>0.949367156099305</v>
      </c>
      <c r="G872">
        <v>81</v>
      </c>
      <c r="H872">
        <v>86</v>
      </c>
      <c r="I872">
        <v>83</v>
      </c>
      <c r="J872">
        <v>92</v>
      </c>
      <c r="K872">
        <v>74</v>
      </c>
      <c r="L872">
        <v>73</v>
      </c>
      <c r="M872">
        <v>95</v>
      </c>
      <c r="N872">
        <v>76</v>
      </c>
      <c r="O872">
        <v>69</v>
      </c>
      <c r="P872">
        <v>66</v>
      </c>
      <c r="Q872">
        <v>84</v>
      </c>
      <c r="R872">
        <v>76</v>
      </c>
      <c r="S872">
        <v>80.174999999999997</v>
      </c>
      <c r="T872">
        <v>79</v>
      </c>
      <c r="U872" t="s">
        <v>25</v>
      </c>
      <c r="V872" s="3">
        <f t="shared" si="13"/>
        <v>152.17500000000001</v>
      </c>
    </row>
    <row r="873" spans="1:22" x14ac:dyDescent="0.3">
      <c r="A873">
        <v>7273324</v>
      </c>
      <c r="B873" t="s">
        <v>20</v>
      </c>
      <c r="C873">
        <v>69</v>
      </c>
      <c r="D873">
        <v>87</v>
      </c>
      <c r="E873" s="1">
        <v>0.39082555201770802</v>
      </c>
      <c r="F873" s="1">
        <v>0.92835734546875603</v>
      </c>
      <c r="G873">
        <v>74</v>
      </c>
      <c r="H873">
        <v>74</v>
      </c>
      <c r="I873">
        <v>76</v>
      </c>
      <c r="J873">
        <v>67</v>
      </c>
      <c r="K873">
        <v>72</v>
      </c>
      <c r="L873">
        <v>61</v>
      </c>
      <c r="M873">
        <v>70</v>
      </c>
      <c r="N873">
        <v>65</v>
      </c>
      <c r="O873">
        <v>79</v>
      </c>
      <c r="P873">
        <v>54</v>
      </c>
      <c r="Q873">
        <v>70</v>
      </c>
      <c r="R873">
        <v>71</v>
      </c>
      <c r="S873">
        <v>69.75</v>
      </c>
      <c r="T873">
        <v>68</v>
      </c>
      <c r="U873" t="s">
        <v>23</v>
      </c>
      <c r="V873" s="3">
        <f t="shared" si="13"/>
        <v>156.75</v>
      </c>
    </row>
    <row r="874" spans="1:22" x14ac:dyDescent="0.3">
      <c r="A874">
        <v>147496</v>
      </c>
      <c r="B874" t="s">
        <v>20</v>
      </c>
      <c r="C874">
        <v>69</v>
      </c>
      <c r="D874">
        <v>101</v>
      </c>
      <c r="E874" s="1">
        <v>0.58369542726813695</v>
      </c>
      <c r="F874" s="1">
        <v>0.92954637902347903</v>
      </c>
      <c r="G874">
        <v>76</v>
      </c>
      <c r="H874">
        <v>78</v>
      </c>
      <c r="I874">
        <v>82</v>
      </c>
      <c r="J874">
        <v>86</v>
      </c>
      <c r="K874">
        <v>58</v>
      </c>
      <c r="L874">
        <v>73</v>
      </c>
      <c r="M874">
        <v>71</v>
      </c>
      <c r="N874">
        <v>83</v>
      </c>
      <c r="O874">
        <v>75</v>
      </c>
      <c r="P874">
        <v>85</v>
      </c>
      <c r="Q874">
        <v>79</v>
      </c>
      <c r="R874">
        <v>73</v>
      </c>
      <c r="S874">
        <v>76.974999999999994</v>
      </c>
      <c r="T874">
        <v>75</v>
      </c>
      <c r="U874" t="s">
        <v>25</v>
      </c>
      <c r="V874" s="3">
        <f t="shared" si="13"/>
        <v>177.97499999999999</v>
      </c>
    </row>
    <row r="875" spans="1:22" x14ac:dyDescent="0.3">
      <c r="A875">
        <v>3454313</v>
      </c>
      <c r="B875" t="s">
        <v>21</v>
      </c>
      <c r="C875">
        <v>69</v>
      </c>
      <c r="D875">
        <v>78</v>
      </c>
      <c r="E875" s="1">
        <v>0.60446178044577803</v>
      </c>
      <c r="F875" s="1">
        <v>0.974676568573701</v>
      </c>
      <c r="G875">
        <v>54</v>
      </c>
      <c r="H875">
        <v>56</v>
      </c>
      <c r="I875">
        <v>47</v>
      </c>
      <c r="J875">
        <v>66</v>
      </c>
      <c r="K875">
        <v>72</v>
      </c>
      <c r="L875">
        <v>76</v>
      </c>
      <c r="M875">
        <v>74</v>
      </c>
      <c r="N875">
        <v>73</v>
      </c>
      <c r="O875">
        <v>69</v>
      </c>
      <c r="P875">
        <v>57</v>
      </c>
      <c r="Q875">
        <v>58</v>
      </c>
      <c r="R875">
        <v>63</v>
      </c>
      <c r="S875">
        <v>62.95</v>
      </c>
      <c r="T875">
        <v>62</v>
      </c>
      <c r="U875" t="s">
        <v>23</v>
      </c>
      <c r="V875" s="3">
        <f t="shared" si="13"/>
        <v>140.94999999999999</v>
      </c>
    </row>
    <row r="876" spans="1:22" x14ac:dyDescent="0.3">
      <c r="A876">
        <v>9154258</v>
      </c>
      <c r="B876" t="s">
        <v>21</v>
      </c>
      <c r="C876">
        <v>69</v>
      </c>
      <c r="D876">
        <v>74</v>
      </c>
      <c r="E876" s="1">
        <v>0.90689798900234297</v>
      </c>
      <c r="F876" s="1">
        <v>0.955271025409689</v>
      </c>
      <c r="G876">
        <v>70</v>
      </c>
      <c r="H876">
        <v>62</v>
      </c>
      <c r="I876">
        <v>65</v>
      </c>
      <c r="J876">
        <v>67</v>
      </c>
      <c r="K876">
        <v>89</v>
      </c>
      <c r="L876">
        <v>88</v>
      </c>
      <c r="M876">
        <v>69</v>
      </c>
      <c r="N876">
        <v>77</v>
      </c>
      <c r="O876">
        <v>69</v>
      </c>
      <c r="P876">
        <v>70</v>
      </c>
      <c r="Q876">
        <v>73</v>
      </c>
      <c r="R876">
        <v>60</v>
      </c>
      <c r="S876">
        <v>71.025000000000006</v>
      </c>
      <c r="T876">
        <v>71</v>
      </c>
      <c r="U876" t="s">
        <v>25</v>
      </c>
      <c r="V876" s="3">
        <f t="shared" si="13"/>
        <v>145.02500000000001</v>
      </c>
    </row>
    <row r="877" spans="1:22" x14ac:dyDescent="0.3">
      <c r="A877">
        <v>2765535</v>
      </c>
      <c r="B877" t="s">
        <v>20</v>
      </c>
      <c r="C877">
        <v>69</v>
      </c>
      <c r="D877">
        <v>63</v>
      </c>
      <c r="E877" s="1">
        <v>0.53399783083730101</v>
      </c>
      <c r="F877" s="1">
        <v>0.90103661775260202</v>
      </c>
      <c r="G877">
        <v>73</v>
      </c>
      <c r="H877">
        <v>74</v>
      </c>
      <c r="I877">
        <v>64</v>
      </c>
      <c r="J877">
        <v>68</v>
      </c>
      <c r="K877">
        <v>41</v>
      </c>
      <c r="L877">
        <v>77</v>
      </c>
      <c r="M877">
        <v>50</v>
      </c>
      <c r="N877">
        <v>51</v>
      </c>
      <c r="O877">
        <v>87</v>
      </c>
      <c r="P877">
        <v>73</v>
      </c>
      <c r="Q877">
        <v>66</v>
      </c>
      <c r="R877">
        <v>48</v>
      </c>
      <c r="S877">
        <v>64.875</v>
      </c>
      <c r="T877">
        <v>63</v>
      </c>
      <c r="U877" t="s">
        <v>23</v>
      </c>
      <c r="V877" s="3">
        <f t="shared" si="13"/>
        <v>127.875</v>
      </c>
    </row>
    <row r="878" spans="1:22" x14ac:dyDescent="0.3">
      <c r="A878">
        <v>5266363</v>
      </c>
      <c r="B878" t="s">
        <v>20</v>
      </c>
      <c r="C878">
        <v>69</v>
      </c>
      <c r="D878">
        <v>83</v>
      </c>
      <c r="E878" s="1">
        <v>0.74612592778778997</v>
      </c>
      <c r="F878" s="1">
        <v>0.97163697058608101</v>
      </c>
      <c r="G878">
        <v>52</v>
      </c>
      <c r="H878">
        <v>65</v>
      </c>
      <c r="I878">
        <v>41</v>
      </c>
      <c r="J878">
        <v>42</v>
      </c>
      <c r="K878">
        <v>74</v>
      </c>
      <c r="L878">
        <v>60</v>
      </c>
      <c r="M878">
        <v>55</v>
      </c>
      <c r="N878">
        <v>84</v>
      </c>
      <c r="O878">
        <v>53</v>
      </c>
      <c r="P878">
        <v>75</v>
      </c>
      <c r="Q878">
        <v>84</v>
      </c>
      <c r="R878">
        <v>72</v>
      </c>
      <c r="S878">
        <v>61.774999999999999</v>
      </c>
      <c r="T878">
        <v>62</v>
      </c>
      <c r="U878" t="s">
        <v>23</v>
      </c>
      <c r="V878" s="3">
        <f t="shared" si="13"/>
        <v>144.77500000000001</v>
      </c>
    </row>
    <row r="879" spans="1:22" x14ac:dyDescent="0.3">
      <c r="A879">
        <v>7364926</v>
      </c>
      <c r="B879" t="s">
        <v>20</v>
      </c>
      <c r="C879">
        <v>69</v>
      </c>
      <c r="D879">
        <v>85</v>
      </c>
      <c r="E879" s="1">
        <v>0.61517231279385098</v>
      </c>
      <c r="F879" s="1">
        <v>0.96350187376604501</v>
      </c>
      <c r="G879">
        <v>62</v>
      </c>
      <c r="H879">
        <v>55</v>
      </c>
      <c r="I879">
        <v>64</v>
      </c>
      <c r="J879">
        <v>68</v>
      </c>
      <c r="K879">
        <v>86</v>
      </c>
      <c r="L879">
        <v>59</v>
      </c>
      <c r="M879">
        <v>71</v>
      </c>
      <c r="N879">
        <v>62</v>
      </c>
      <c r="O879">
        <v>76</v>
      </c>
      <c r="P879">
        <v>77</v>
      </c>
      <c r="Q879">
        <v>55</v>
      </c>
      <c r="R879">
        <v>74</v>
      </c>
      <c r="S879">
        <v>66.900000000000006</v>
      </c>
      <c r="T879">
        <v>65</v>
      </c>
      <c r="U879" t="s">
        <v>23</v>
      </c>
      <c r="V879" s="3">
        <f t="shared" si="13"/>
        <v>151.9</v>
      </c>
    </row>
    <row r="880" spans="1:22" x14ac:dyDescent="0.3">
      <c r="A880">
        <v>1995496</v>
      </c>
      <c r="B880" t="s">
        <v>20</v>
      </c>
      <c r="C880">
        <v>69</v>
      </c>
      <c r="D880">
        <v>62</v>
      </c>
      <c r="E880" s="1">
        <v>0.882850626655861</v>
      </c>
      <c r="F880" s="1">
        <v>0.74037230693434097</v>
      </c>
      <c r="G880">
        <v>54</v>
      </c>
      <c r="H880">
        <v>68</v>
      </c>
      <c r="I880">
        <v>76</v>
      </c>
      <c r="J880">
        <v>63</v>
      </c>
      <c r="K880">
        <v>68</v>
      </c>
      <c r="L880">
        <v>46</v>
      </c>
      <c r="M880">
        <v>66</v>
      </c>
      <c r="N880">
        <v>66</v>
      </c>
      <c r="O880">
        <v>72</v>
      </c>
      <c r="P880">
        <v>71</v>
      </c>
      <c r="Q880">
        <v>59</v>
      </c>
      <c r="R880">
        <v>66</v>
      </c>
      <c r="S880">
        <v>64.650000000000006</v>
      </c>
      <c r="T880">
        <v>63</v>
      </c>
      <c r="U880" t="s">
        <v>23</v>
      </c>
      <c r="V880" s="3">
        <f t="shared" si="13"/>
        <v>126.65</v>
      </c>
    </row>
    <row r="881" spans="1:22" x14ac:dyDescent="0.3">
      <c r="A881">
        <v>3159091</v>
      </c>
      <c r="B881" t="s">
        <v>21</v>
      </c>
      <c r="C881">
        <v>69</v>
      </c>
      <c r="D881">
        <v>66</v>
      </c>
      <c r="E881" s="1">
        <v>0.38377707019051399</v>
      </c>
      <c r="F881" s="1">
        <v>0.98031647618344597</v>
      </c>
      <c r="G881">
        <v>61</v>
      </c>
      <c r="H881">
        <v>64</v>
      </c>
      <c r="I881">
        <v>47</v>
      </c>
      <c r="J881">
        <v>64</v>
      </c>
      <c r="K881">
        <v>56</v>
      </c>
      <c r="L881">
        <v>73</v>
      </c>
      <c r="M881">
        <v>73</v>
      </c>
      <c r="N881">
        <v>66</v>
      </c>
      <c r="O881">
        <v>52</v>
      </c>
      <c r="P881">
        <v>77</v>
      </c>
      <c r="Q881">
        <v>59</v>
      </c>
      <c r="R881">
        <v>60</v>
      </c>
      <c r="S881">
        <v>62.3</v>
      </c>
      <c r="T881">
        <v>62</v>
      </c>
      <c r="U881" t="s">
        <v>23</v>
      </c>
      <c r="V881" s="3">
        <f t="shared" si="13"/>
        <v>128.30000000000001</v>
      </c>
    </row>
    <row r="882" spans="1:22" x14ac:dyDescent="0.3">
      <c r="A882">
        <v>2006680</v>
      </c>
      <c r="B882" t="s">
        <v>20</v>
      </c>
      <c r="C882">
        <v>69</v>
      </c>
      <c r="D882">
        <v>67</v>
      </c>
      <c r="E882" s="1">
        <v>0.72615477187378097</v>
      </c>
      <c r="F882" s="1">
        <v>0.94079613207913804</v>
      </c>
      <c r="G882">
        <v>68</v>
      </c>
      <c r="H882">
        <v>68</v>
      </c>
      <c r="I882">
        <v>75</v>
      </c>
      <c r="J882">
        <v>74</v>
      </c>
      <c r="K882">
        <v>84</v>
      </c>
      <c r="L882">
        <v>79</v>
      </c>
      <c r="M882">
        <v>78</v>
      </c>
      <c r="N882">
        <v>70</v>
      </c>
      <c r="O882">
        <v>64</v>
      </c>
      <c r="P882">
        <v>49</v>
      </c>
      <c r="Q882">
        <v>74</v>
      </c>
      <c r="R882">
        <v>80</v>
      </c>
      <c r="S882">
        <v>71.849999999999994</v>
      </c>
      <c r="T882">
        <v>72</v>
      </c>
      <c r="U882" t="s">
        <v>25</v>
      </c>
      <c r="V882" s="3">
        <f t="shared" si="13"/>
        <v>138.85</v>
      </c>
    </row>
    <row r="883" spans="1:22" x14ac:dyDescent="0.3">
      <c r="A883">
        <v>9182006</v>
      </c>
      <c r="B883" t="s">
        <v>20</v>
      </c>
      <c r="C883">
        <v>69</v>
      </c>
      <c r="D883">
        <v>88</v>
      </c>
      <c r="E883" s="1">
        <v>0.24587188359027101</v>
      </c>
      <c r="F883" s="1">
        <v>0.80076895424718497</v>
      </c>
      <c r="G883">
        <v>84</v>
      </c>
      <c r="H883">
        <v>83</v>
      </c>
      <c r="I883">
        <v>84</v>
      </c>
      <c r="J883">
        <v>83</v>
      </c>
      <c r="K883">
        <v>66</v>
      </c>
      <c r="L883">
        <v>76</v>
      </c>
      <c r="M883">
        <v>54</v>
      </c>
      <c r="N883">
        <v>83</v>
      </c>
      <c r="O883">
        <v>65</v>
      </c>
      <c r="P883">
        <v>86</v>
      </c>
      <c r="Q883">
        <v>59</v>
      </c>
      <c r="R883">
        <v>82</v>
      </c>
      <c r="S883">
        <v>76.224999999999994</v>
      </c>
      <c r="T883">
        <v>75</v>
      </c>
      <c r="U883" t="s">
        <v>25</v>
      </c>
      <c r="V883" s="3">
        <f t="shared" si="13"/>
        <v>164.22499999999999</v>
      </c>
    </row>
    <row r="884" spans="1:22" x14ac:dyDescent="0.3">
      <c r="A884">
        <v>4601164</v>
      </c>
      <c r="B884" t="s">
        <v>20</v>
      </c>
      <c r="C884">
        <v>69</v>
      </c>
      <c r="D884">
        <v>73</v>
      </c>
      <c r="E884" s="1">
        <v>0.60358006904081696</v>
      </c>
      <c r="F884" s="1">
        <v>0.89985578288269097</v>
      </c>
      <c r="G884">
        <v>77</v>
      </c>
      <c r="H884">
        <v>71</v>
      </c>
      <c r="I884">
        <v>82</v>
      </c>
      <c r="J884">
        <v>63</v>
      </c>
      <c r="K884">
        <v>70</v>
      </c>
      <c r="L884">
        <v>83</v>
      </c>
      <c r="M884">
        <v>71</v>
      </c>
      <c r="N884">
        <v>64</v>
      </c>
      <c r="O884">
        <v>71</v>
      </c>
      <c r="P884">
        <v>71</v>
      </c>
      <c r="Q884">
        <v>75</v>
      </c>
      <c r="R884">
        <v>87</v>
      </c>
      <c r="S884">
        <v>73.7</v>
      </c>
      <c r="T884">
        <v>72</v>
      </c>
      <c r="U884" t="s">
        <v>25</v>
      </c>
      <c r="V884" s="3">
        <f t="shared" si="13"/>
        <v>146.69999999999999</v>
      </c>
    </row>
    <row r="885" spans="1:22" x14ac:dyDescent="0.3">
      <c r="A885">
        <v>9634238</v>
      </c>
      <c r="B885" t="s">
        <v>20</v>
      </c>
      <c r="C885">
        <v>69</v>
      </c>
      <c r="D885">
        <v>78</v>
      </c>
      <c r="E885" s="1">
        <v>0.53259520766072699</v>
      </c>
      <c r="F885" s="1">
        <v>0.93683868718880103</v>
      </c>
      <c r="G885">
        <v>64</v>
      </c>
      <c r="H885">
        <v>64</v>
      </c>
      <c r="I885">
        <v>57</v>
      </c>
      <c r="J885">
        <v>58</v>
      </c>
      <c r="K885">
        <v>58</v>
      </c>
      <c r="L885">
        <v>71</v>
      </c>
      <c r="M885">
        <v>76</v>
      </c>
      <c r="N885">
        <v>74</v>
      </c>
      <c r="O885">
        <v>67</v>
      </c>
      <c r="P885">
        <v>55</v>
      </c>
      <c r="Q885">
        <v>79</v>
      </c>
      <c r="R885">
        <v>76</v>
      </c>
      <c r="S885">
        <v>66</v>
      </c>
      <c r="T885">
        <v>64</v>
      </c>
      <c r="U885" t="s">
        <v>23</v>
      </c>
      <c r="V885" s="3">
        <f t="shared" si="13"/>
        <v>144</v>
      </c>
    </row>
    <row r="886" spans="1:22" x14ac:dyDescent="0.3">
      <c r="A886">
        <v>6950846</v>
      </c>
      <c r="B886" t="s">
        <v>22</v>
      </c>
      <c r="C886">
        <v>69</v>
      </c>
      <c r="D886">
        <v>76</v>
      </c>
      <c r="E886" s="1">
        <v>0.96644678915480997</v>
      </c>
      <c r="F886" s="1">
        <v>0.97830518873858097</v>
      </c>
      <c r="G886">
        <v>69</v>
      </c>
      <c r="H886">
        <v>62</v>
      </c>
      <c r="I886">
        <v>68</v>
      </c>
      <c r="J886">
        <v>62</v>
      </c>
      <c r="K886">
        <v>62</v>
      </c>
      <c r="L886">
        <v>65</v>
      </c>
      <c r="M886">
        <v>83</v>
      </c>
      <c r="N886">
        <v>78</v>
      </c>
      <c r="O886">
        <v>84</v>
      </c>
      <c r="P886">
        <v>79</v>
      </c>
      <c r="Q886">
        <v>69</v>
      </c>
      <c r="R886">
        <v>71</v>
      </c>
      <c r="S886">
        <v>70.424999999999997</v>
      </c>
      <c r="T886">
        <v>70</v>
      </c>
      <c r="U886" t="s">
        <v>25</v>
      </c>
      <c r="V886" s="3">
        <f t="shared" si="13"/>
        <v>146.42500000000001</v>
      </c>
    </row>
    <row r="887" spans="1:22" x14ac:dyDescent="0.3">
      <c r="A887">
        <v>7348828</v>
      </c>
      <c r="B887" t="s">
        <v>20</v>
      </c>
      <c r="C887">
        <v>69</v>
      </c>
      <c r="D887">
        <v>83</v>
      </c>
      <c r="E887" s="1">
        <v>0.69779210012200599</v>
      </c>
      <c r="F887" s="1">
        <v>0.92691257637582902</v>
      </c>
      <c r="G887">
        <v>78</v>
      </c>
      <c r="H887">
        <v>80</v>
      </c>
      <c r="I887">
        <v>86</v>
      </c>
      <c r="J887">
        <v>73</v>
      </c>
      <c r="K887">
        <v>83</v>
      </c>
      <c r="L887">
        <v>62</v>
      </c>
      <c r="M887">
        <v>66</v>
      </c>
      <c r="N887">
        <v>79</v>
      </c>
      <c r="O887">
        <v>67</v>
      </c>
      <c r="P887">
        <v>67</v>
      </c>
      <c r="Q887">
        <v>69</v>
      </c>
      <c r="R887">
        <v>48</v>
      </c>
      <c r="S887">
        <v>72.275000000000006</v>
      </c>
      <c r="T887">
        <v>72</v>
      </c>
      <c r="U887" t="s">
        <v>25</v>
      </c>
      <c r="V887" s="3">
        <f t="shared" si="13"/>
        <v>155.27500000000001</v>
      </c>
    </row>
    <row r="888" spans="1:22" x14ac:dyDescent="0.3">
      <c r="A888">
        <v>7463341</v>
      </c>
      <c r="B888" t="s">
        <v>20</v>
      </c>
      <c r="C888">
        <v>69</v>
      </c>
      <c r="D888">
        <v>95</v>
      </c>
      <c r="E888" s="1">
        <v>0.482368492422171</v>
      </c>
      <c r="F888" s="1">
        <v>0.97685482289783598</v>
      </c>
      <c r="G888">
        <v>45</v>
      </c>
      <c r="H888">
        <v>59</v>
      </c>
      <c r="I888">
        <v>65</v>
      </c>
      <c r="J888">
        <v>64</v>
      </c>
      <c r="K888">
        <v>84</v>
      </c>
      <c r="L888">
        <v>77</v>
      </c>
      <c r="M888">
        <v>75</v>
      </c>
      <c r="N888">
        <v>62</v>
      </c>
      <c r="O888">
        <v>61</v>
      </c>
      <c r="P888">
        <v>74</v>
      </c>
      <c r="Q888">
        <v>61</v>
      </c>
      <c r="R888">
        <v>65</v>
      </c>
      <c r="S888">
        <v>65.224999999999994</v>
      </c>
      <c r="T888">
        <v>64</v>
      </c>
      <c r="U888" t="s">
        <v>23</v>
      </c>
      <c r="V888" s="3">
        <f t="shared" si="13"/>
        <v>160.22499999999999</v>
      </c>
    </row>
    <row r="889" spans="1:22" x14ac:dyDescent="0.3">
      <c r="A889">
        <v>4528170</v>
      </c>
      <c r="B889" t="s">
        <v>21</v>
      </c>
      <c r="C889">
        <v>69</v>
      </c>
      <c r="D889">
        <v>89</v>
      </c>
      <c r="E889" s="1">
        <v>0.46824363290243098</v>
      </c>
      <c r="F889" s="1">
        <v>0.95751701038827297</v>
      </c>
      <c r="G889">
        <v>47</v>
      </c>
      <c r="H889">
        <v>51</v>
      </c>
      <c r="I889">
        <v>33</v>
      </c>
      <c r="J889">
        <v>38</v>
      </c>
      <c r="K889">
        <v>64</v>
      </c>
      <c r="L889">
        <v>69</v>
      </c>
      <c r="M889">
        <v>65</v>
      </c>
      <c r="N889">
        <v>70</v>
      </c>
      <c r="O889">
        <v>51</v>
      </c>
      <c r="P889">
        <v>39</v>
      </c>
      <c r="Q889">
        <v>46</v>
      </c>
      <c r="R889">
        <v>63</v>
      </c>
      <c r="S889">
        <v>51.924999999999997</v>
      </c>
      <c r="T889">
        <v>52</v>
      </c>
      <c r="U889" t="s">
        <v>24</v>
      </c>
      <c r="V889" s="3">
        <f t="shared" si="13"/>
        <v>140.92500000000001</v>
      </c>
    </row>
    <row r="890" spans="1:22" x14ac:dyDescent="0.3">
      <c r="A890">
        <v>9720964</v>
      </c>
      <c r="B890" t="s">
        <v>21</v>
      </c>
      <c r="C890">
        <v>69</v>
      </c>
      <c r="D890">
        <v>82</v>
      </c>
      <c r="E890" s="1">
        <v>0.88846397883520001</v>
      </c>
      <c r="F890" s="1">
        <v>0.98867762977101903</v>
      </c>
      <c r="G890">
        <v>68</v>
      </c>
      <c r="H890">
        <v>60</v>
      </c>
      <c r="I890">
        <v>64</v>
      </c>
      <c r="J890">
        <v>72</v>
      </c>
      <c r="K890">
        <v>87</v>
      </c>
      <c r="L890">
        <v>86</v>
      </c>
      <c r="M890">
        <v>73</v>
      </c>
      <c r="N890">
        <v>63</v>
      </c>
      <c r="O890">
        <v>67</v>
      </c>
      <c r="P890">
        <v>72</v>
      </c>
      <c r="Q890">
        <v>71</v>
      </c>
      <c r="R890">
        <v>74</v>
      </c>
      <c r="S890">
        <v>70.875</v>
      </c>
      <c r="T890">
        <v>71</v>
      </c>
      <c r="U890" t="s">
        <v>25</v>
      </c>
      <c r="V890" s="3">
        <f t="shared" si="13"/>
        <v>152.875</v>
      </c>
    </row>
    <row r="891" spans="1:22" x14ac:dyDescent="0.3">
      <c r="A891">
        <v>791382</v>
      </c>
      <c r="B891" t="s">
        <v>20</v>
      </c>
      <c r="C891">
        <v>69</v>
      </c>
      <c r="D891">
        <v>68</v>
      </c>
      <c r="E891" s="1">
        <v>0.74976376763543295</v>
      </c>
      <c r="F891" s="1">
        <v>0.79701767634715603</v>
      </c>
      <c r="G891">
        <v>77</v>
      </c>
      <c r="H891">
        <v>83</v>
      </c>
      <c r="I891">
        <v>76</v>
      </c>
      <c r="J891">
        <v>70</v>
      </c>
      <c r="K891">
        <v>80</v>
      </c>
      <c r="L891">
        <v>81</v>
      </c>
      <c r="M891">
        <v>84</v>
      </c>
      <c r="N891">
        <v>74</v>
      </c>
      <c r="O891">
        <v>80</v>
      </c>
      <c r="P891">
        <v>60</v>
      </c>
      <c r="Q891">
        <v>78</v>
      </c>
      <c r="R891">
        <v>68</v>
      </c>
      <c r="S891">
        <v>75.974999999999994</v>
      </c>
      <c r="T891">
        <v>74</v>
      </c>
      <c r="U891" t="s">
        <v>25</v>
      </c>
      <c r="V891" s="3">
        <f t="shared" si="13"/>
        <v>143.97499999999999</v>
      </c>
    </row>
    <row r="892" spans="1:22" x14ac:dyDescent="0.3">
      <c r="A892">
        <v>2846098</v>
      </c>
      <c r="B892" t="s">
        <v>21</v>
      </c>
      <c r="C892">
        <v>69</v>
      </c>
      <c r="D892">
        <v>71</v>
      </c>
      <c r="E892" s="1">
        <v>0.23441520175062899</v>
      </c>
      <c r="F892" s="1">
        <v>0.88201809533377995</v>
      </c>
      <c r="G892">
        <v>60</v>
      </c>
      <c r="H892">
        <v>66</v>
      </c>
      <c r="I892">
        <v>60</v>
      </c>
      <c r="J892">
        <v>52</v>
      </c>
      <c r="K892">
        <v>75</v>
      </c>
      <c r="L892">
        <v>69</v>
      </c>
      <c r="M892">
        <v>36</v>
      </c>
      <c r="N892">
        <v>25</v>
      </c>
      <c r="O892">
        <v>55</v>
      </c>
      <c r="P892">
        <v>76</v>
      </c>
      <c r="Q892">
        <v>64</v>
      </c>
      <c r="R892">
        <v>59</v>
      </c>
      <c r="S892">
        <v>58.225000000000001</v>
      </c>
      <c r="T892">
        <v>57</v>
      </c>
      <c r="U892" t="s">
        <v>24</v>
      </c>
      <c r="V892" s="3">
        <f t="shared" si="13"/>
        <v>129.22499999999999</v>
      </c>
    </row>
    <row r="893" spans="1:22" x14ac:dyDescent="0.3">
      <c r="A893">
        <v>3307697</v>
      </c>
      <c r="B893" t="s">
        <v>22</v>
      </c>
      <c r="C893">
        <v>69</v>
      </c>
      <c r="D893">
        <v>75</v>
      </c>
      <c r="E893" s="1">
        <v>0.78915851272208404</v>
      </c>
      <c r="F893" s="1">
        <v>0.81294477764710804</v>
      </c>
      <c r="G893">
        <v>74</v>
      </c>
      <c r="H893">
        <v>64</v>
      </c>
      <c r="I893">
        <v>67</v>
      </c>
      <c r="J893">
        <v>49</v>
      </c>
      <c r="K893">
        <v>74</v>
      </c>
      <c r="L893">
        <v>66</v>
      </c>
      <c r="M893">
        <v>62</v>
      </c>
      <c r="N893">
        <v>65</v>
      </c>
      <c r="O893">
        <v>74</v>
      </c>
      <c r="P893">
        <v>78</v>
      </c>
      <c r="Q893">
        <v>68</v>
      </c>
      <c r="R893">
        <v>84</v>
      </c>
      <c r="S893">
        <v>68.224999999999994</v>
      </c>
      <c r="T893">
        <v>67</v>
      </c>
      <c r="U893" t="s">
        <v>23</v>
      </c>
      <c r="V893" s="3">
        <f t="shared" si="13"/>
        <v>143.22499999999999</v>
      </c>
    </row>
    <row r="894" spans="1:22" x14ac:dyDescent="0.3">
      <c r="A894">
        <v>932295</v>
      </c>
      <c r="B894" t="s">
        <v>20</v>
      </c>
      <c r="C894">
        <v>69</v>
      </c>
      <c r="D894">
        <v>69</v>
      </c>
      <c r="E894" s="1">
        <v>0.72933716145699701</v>
      </c>
      <c r="F894" s="1">
        <v>0.87864323955878398</v>
      </c>
      <c r="G894">
        <v>78</v>
      </c>
      <c r="H894">
        <v>70</v>
      </c>
      <c r="I894">
        <v>70</v>
      </c>
      <c r="J894">
        <v>79</v>
      </c>
      <c r="K894">
        <v>60</v>
      </c>
      <c r="L894">
        <v>76</v>
      </c>
      <c r="M894">
        <v>71</v>
      </c>
      <c r="N894">
        <v>72</v>
      </c>
      <c r="O894">
        <v>50</v>
      </c>
      <c r="P894">
        <v>75</v>
      </c>
      <c r="Q894">
        <v>82</v>
      </c>
      <c r="R894">
        <v>69</v>
      </c>
      <c r="S894">
        <v>71.325000000000003</v>
      </c>
      <c r="T894">
        <v>71</v>
      </c>
      <c r="U894" t="s">
        <v>25</v>
      </c>
      <c r="V894" s="3">
        <f t="shared" si="13"/>
        <v>140.32499999999999</v>
      </c>
    </row>
    <row r="895" spans="1:22" x14ac:dyDescent="0.3">
      <c r="A895">
        <v>1809335</v>
      </c>
      <c r="B895" t="s">
        <v>20</v>
      </c>
      <c r="C895">
        <v>69</v>
      </c>
      <c r="D895">
        <v>82</v>
      </c>
      <c r="E895" s="1">
        <v>0.90726384755077705</v>
      </c>
      <c r="F895" s="1">
        <v>0.98674051070745905</v>
      </c>
      <c r="G895">
        <v>62</v>
      </c>
      <c r="H895">
        <v>61</v>
      </c>
      <c r="I895">
        <v>66</v>
      </c>
      <c r="J895">
        <v>60</v>
      </c>
      <c r="K895">
        <v>84</v>
      </c>
      <c r="L895">
        <v>48</v>
      </c>
      <c r="M895">
        <v>64</v>
      </c>
      <c r="N895">
        <v>74</v>
      </c>
      <c r="O895">
        <v>48</v>
      </c>
      <c r="P895">
        <v>73</v>
      </c>
      <c r="Q895">
        <v>67</v>
      </c>
      <c r="R895">
        <v>75</v>
      </c>
      <c r="S895">
        <v>64.875</v>
      </c>
      <c r="T895">
        <v>63</v>
      </c>
      <c r="U895" t="s">
        <v>23</v>
      </c>
      <c r="V895" s="3">
        <f t="shared" si="13"/>
        <v>146.875</v>
      </c>
    </row>
    <row r="896" spans="1:22" x14ac:dyDescent="0.3">
      <c r="A896">
        <v>8703954</v>
      </c>
      <c r="B896" t="s">
        <v>20</v>
      </c>
      <c r="C896">
        <v>70</v>
      </c>
      <c r="D896">
        <v>68</v>
      </c>
      <c r="E896" s="1">
        <v>0.78602983793961001</v>
      </c>
      <c r="F896" s="1">
        <v>0.93076774985368105</v>
      </c>
      <c r="G896">
        <v>84</v>
      </c>
      <c r="H896">
        <v>73</v>
      </c>
      <c r="I896">
        <v>78</v>
      </c>
      <c r="J896">
        <v>80</v>
      </c>
      <c r="K896">
        <v>84</v>
      </c>
      <c r="L896">
        <v>91</v>
      </c>
      <c r="M896">
        <v>79</v>
      </c>
      <c r="N896">
        <v>80</v>
      </c>
      <c r="O896">
        <v>57</v>
      </c>
      <c r="P896">
        <v>81</v>
      </c>
      <c r="Q896">
        <v>79</v>
      </c>
      <c r="R896">
        <v>67</v>
      </c>
      <c r="S896">
        <v>77.849999999999994</v>
      </c>
      <c r="T896">
        <v>76</v>
      </c>
      <c r="U896" t="s">
        <v>25</v>
      </c>
      <c r="V896" s="3">
        <f t="shared" si="13"/>
        <v>145.85</v>
      </c>
    </row>
    <row r="897" spans="1:22" x14ac:dyDescent="0.3">
      <c r="A897">
        <v>213733</v>
      </c>
      <c r="B897" t="s">
        <v>20</v>
      </c>
      <c r="C897">
        <v>70</v>
      </c>
      <c r="D897">
        <v>64</v>
      </c>
      <c r="E897" s="1">
        <v>0.71734385477012597</v>
      </c>
      <c r="F897" s="1">
        <v>0.88184634355954905</v>
      </c>
      <c r="G897">
        <v>67</v>
      </c>
      <c r="H897">
        <v>68</v>
      </c>
      <c r="I897">
        <v>73</v>
      </c>
      <c r="J897">
        <v>78</v>
      </c>
      <c r="K897">
        <v>69</v>
      </c>
      <c r="L897">
        <v>69</v>
      </c>
      <c r="M897">
        <v>82</v>
      </c>
      <c r="N897">
        <v>40</v>
      </c>
      <c r="O897">
        <v>68</v>
      </c>
      <c r="P897">
        <v>69</v>
      </c>
      <c r="Q897">
        <v>64</v>
      </c>
      <c r="R897">
        <v>70</v>
      </c>
      <c r="S897">
        <v>68.424999999999997</v>
      </c>
      <c r="T897">
        <v>67</v>
      </c>
      <c r="U897" t="s">
        <v>23</v>
      </c>
      <c r="V897" s="3">
        <f t="shared" si="13"/>
        <v>132.42500000000001</v>
      </c>
    </row>
    <row r="898" spans="1:22" x14ac:dyDescent="0.3">
      <c r="A898">
        <v>9758997</v>
      </c>
      <c r="B898" t="s">
        <v>21</v>
      </c>
      <c r="C898">
        <v>70</v>
      </c>
      <c r="D898">
        <v>67</v>
      </c>
      <c r="E898" s="1">
        <v>0.28775610434536802</v>
      </c>
      <c r="F898" s="1">
        <v>0.97741507367983005</v>
      </c>
      <c r="G898">
        <v>80</v>
      </c>
      <c r="H898">
        <v>72</v>
      </c>
      <c r="I898">
        <v>82</v>
      </c>
      <c r="J898">
        <v>77</v>
      </c>
      <c r="K898">
        <v>65</v>
      </c>
      <c r="L898">
        <v>57</v>
      </c>
      <c r="M898">
        <v>84</v>
      </c>
      <c r="N898">
        <v>62</v>
      </c>
      <c r="O898">
        <v>69</v>
      </c>
      <c r="P898">
        <v>50</v>
      </c>
      <c r="Q898">
        <v>64</v>
      </c>
      <c r="R898">
        <v>65</v>
      </c>
      <c r="S898">
        <v>69.8</v>
      </c>
      <c r="T898">
        <v>68</v>
      </c>
      <c r="U898" t="s">
        <v>23</v>
      </c>
      <c r="V898" s="3">
        <f t="shared" ref="V898:V961" si="14">D898+S898</f>
        <v>136.80000000000001</v>
      </c>
    </row>
    <row r="899" spans="1:22" x14ac:dyDescent="0.3">
      <c r="A899">
        <v>1665848</v>
      </c>
      <c r="B899" t="s">
        <v>20</v>
      </c>
      <c r="C899">
        <v>70</v>
      </c>
      <c r="D899">
        <v>69</v>
      </c>
      <c r="E899" s="1">
        <v>0.51230345481648898</v>
      </c>
      <c r="F899" s="1">
        <v>0.91474691567399902</v>
      </c>
      <c r="G899">
        <v>57</v>
      </c>
      <c r="H899">
        <v>48</v>
      </c>
      <c r="I899">
        <v>55</v>
      </c>
      <c r="J899">
        <v>66</v>
      </c>
      <c r="K899">
        <v>69</v>
      </c>
      <c r="L899">
        <v>83</v>
      </c>
      <c r="M899">
        <v>38</v>
      </c>
      <c r="N899">
        <v>60</v>
      </c>
      <c r="O899">
        <v>67</v>
      </c>
      <c r="P899">
        <v>81</v>
      </c>
      <c r="Q899">
        <v>76</v>
      </c>
      <c r="R899">
        <v>54</v>
      </c>
      <c r="S899">
        <v>62.2</v>
      </c>
      <c r="T899">
        <v>62</v>
      </c>
      <c r="U899" t="s">
        <v>23</v>
      </c>
      <c r="V899" s="3">
        <f t="shared" si="14"/>
        <v>131.19999999999999</v>
      </c>
    </row>
    <row r="900" spans="1:22" x14ac:dyDescent="0.3">
      <c r="A900">
        <v>8267648</v>
      </c>
      <c r="B900" t="s">
        <v>21</v>
      </c>
      <c r="C900">
        <v>70</v>
      </c>
      <c r="D900">
        <v>75</v>
      </c>
      <c r="E900" s="1">
        <v>0.760249677771626</v>
      </c>
      <c r="F900" s="1">
        <v>0.96645427082337998</v>
      </c>
      <c r="G900">
        <v>56</v>
      </c>
      <c r="H900">
        <v>73</v>
      </c>
      <c r="I900">
        <v>64</v>
      </c>
      <c r="J900">
        <v>50</v>
      </c>
      <c r="K900">
        <v>67</v>
      </c>
      <c r="L900">
        <v>52</v>
      </c>
      <c r="M900">
        <v>82</v>
      </c>
      <c r="N900">
        <v>49</v>
      </c>
      <c r="O900">
        <v>39</v>
      </c>
      <c r="P900">
        <v>83</v>
      </c>
      <c r="Q900">
        <v>82</v>
      </c>
      <c r="R900">
        <v>63</v>
      </c>
      <c r="S900">
        <v>63.075000000000003</v>
      </c>
      <c r="T900">
        <v>62</v>
      </c>
      <c r="U900" t="s">
        <v>23</v>
      </c>
      <c r="V900" s="3">
        <f t="shared" si="14"/>
        <v>138.07499999999999</v>
      </c>
    </row>
    <row r="901" spans="1:22" x14ac:dyDescent="0.3">
      <c r="A901">
        <v>3966494</v>
      </c>
      <c r="B901" t="s">
        <v>20</v>
      </c>
      <c r="C901">
        <v>70</v>
      </c>
      <c r="D901">
        <v>80</v>
      </c>
      <c r="E901" s="1">
        <v>0.81641955580329095</v>
      </c>
      <c r="F901" s="1">
        <v>0.99138666631462602</v>
      </c>
      <c r="G901">
        <v>52</v>
      </c>
      <c r="H901">
        <v>65</v>
      </c>
      <c r="I901">
        <v>59</v>
      </c>
      <c r="J901">
        <v>55</v>
      </c>
      <c r="K901">
        <v>81</v>
      </c>
      <c r="L901">
        <v>67</v>
      </c>
      <c r="M901">
        <v>81</v>
      </c>
      <c r="N901">
        <v>82</v>
      </c>
      <c r="O901">
        <v>82</v>
      </c>
      <c r="P901">
        <v>86</v>
      </c>
      <c r="Q901">
        <v>71</v>
      </c>
      <c r="R901">
        <v>78</v>
      </c>
      <c r="S901">
        <v>70.2</v>
      </c>
      <c r="T901">
        <v>70</v>
      </c>
      <c r="U901" t="s">
        <v>25</v>
      </c>
      <c r="V901" s="3">
        <f t="shared" si="14"/>
        <v>150.19999999999999</v>
      </c>
    </row>
    <row r="902" spans="1:22" x14ac:dyDescent="0.3">
      <c r="A902">
        <v>4222081</v>
      </c>
      <c r="B902" t="s">
        <v>21</v>
      </c>
      <c r="C902">
        <v>70</v>
      </c>
      <c r="D902">
        <v>80</v>
      </c>
      <c r="E902" s="1">
        <v>0.586178898074178</v>
      </c>
      <c r="F902" s="1">
        <v>0.982084283405809</v>
      </c>
      <c r="G902">
        <v>69</v>
      </c>
      <c r="H902">
        <v>72</v>
      </c>
      <c r="I902">
        <v>81</v>
      </c>
      <c r="J902">
        <v>80</v>
      </c>
      <c r="K902">
        <v>58</v>
      </c>
      <c r="L902">
        <v>75</v>
      </c>
      <c r="M902">
        <v>74</v>
      </c>
      <c r="N902">
        <v>59</v>
      </c>
      <c r="O902">
        <v>86</v>
      </c>
      <c r="P902">
        <v>81</v>
      </c>
      <c r="Q902">
        <v>74</v>
      </c>
      <c r="R902">
        <v>68</v>
      </c>
      <c r="S902">
        <v>73.325000000000003</v>
      </c>
      <c r="T902">
        <v>72</v>
      </c>
      <c r="U902" t="s">
        <v>25</v>
      </c>
      <c r="V902" s="3">
        <f t="shared" si="14"/>
        <v>153.32499999999999</v>
      </c>
    </row>
    <row r="903" spans="1:22" x14ac:dyDescent="0.3">
      <c r="A903">
        <v>4483566</v>
      </c>
      <c r="B903" t="s">
        <v>21</v>
      </c>
      <c r="C903">
        <v>70</v>
      </c>
      <c r="D903">
        <v>83</v>
      </c>
      <c r="E903" s="1">
        <v>0.57581482982236898</v>
      </c>
      <c r="F903" s="1">
        <v>0.74610020364190099</v>
      </c>
      <c r="G903">
        <v>70</v>
      </c>
      <c r="H903">
        <v>70</v>
      </c>
      <c r="I903">
        <v>56</v>
      </c>
      <c r="J903">
        <v>56</v>
      </c>
      <c r="K903">
        <v>78</v>
      </c>
      <c r="L903">
        <v>61</v>
      </c>
      <c r="M903">
        <v>74</v>
      </c>
      <c r="N903">
        <v>44</v>
      </c>
      <c r="O903">
        <v>61</v>
      </c>
      <c r="P903">
        <v>68</v>
      </c>
      <c r="Q903">
        <v>72</v>
      </c>
      <c r="R903">
        <v>82</v>
      </c>
      <c r="S903">
        <v>65.7</v>
      </c>
      <c r="T903">
        <v>64</v>
      </c>
      <c r="U903" t="s">
        <v>23</v>
      </c>
      <c r="V903" s="3">
        <f t="shared" si="14"/>
        <v>148.69999999999999</v>
      </c>
    </row>
    <row r="904" spans="1:22" x14ac:dyDescent="0.3">
      <c r="A904">
        <v>5658456</v>
      </c>
      <c r="B904" t="s">
        <v>20</v>
      </c>
      <c r="C904">
        <v>70</v>
      </c>
      <c r="D904">
        <v>60</v>
      </c>
      <c r="E904" s="1">
        <v>0.77228436501313602</v>
      </c>
      <c r="F904" s="1">
        <v>0.93595567613413799</v>
      </c>
      <c r="G904">
        <v>69</v>
      </c>
      <c r="H904">
        <v>67</v>
      </c>
      <c r="I904">
        <v>67</v>
      </c>
      <c r="J904">
        <v>76</v>
      </c>
      <c r="K904">
        <v>62</v>
      </c>
      <c r="L904">
        <v>78</v>
      </c>
      <c r="M904">
        <v>77</v>
      </c>
      <c r="N904">
        <v>76</v>
      </c>
      <c r="O904">
        <v>84</v>
      </c>
      <c r="P904">
        <v>87</v>
      </c>
      <c r="Q904">
        <v>88</v>
      </c>
      <c r="R904">
        <v>82</v>
      </c>
      <c r="S904">
        <v>75.45</v>
      </c>
      <c r="T904">
        <v>74</v>
      </c>
      <c r="U904" t="s">
        <v>25</v>
      </c>
      <c r="V904" s="3">
        <f t="shared" si="14"/>
        <v>135.44999999999999</v>
      </c>
    </row>
    <row r="905" spans="1:22" x14ac:dyDescent="0.3">
      <c r="A905">
        <v>3668557</v>
      </c>
      <c r="B905" t="s">
        <v>21</v>
      </c>
      <c r="C905">
        <v>70</v>
      </c>
      <c r="D905">
        <v>85</v>
      </c>
      <c r="E905" s="1">
        <v>0.805713574560323</v>
      </c>
      <c r="F905" s="1">
        <v>0.97133046687036495</v>
      </c>
      <c r="G905">
        <v>59</v>
      </c>
      <c r="H905">
        <v>52</v>
      </c>
      <c r="I905">
        <v>61</v>
      </c>
      <c r="J905">
        <v>67</v>
      </c>
      <c r="K905">
        <v>80</v>
      </c>
      <c r="L905">
        <v>77</v>
      </c>
      <c r="M905">
        <v>80</v>
      </c>
      <c r="N905">
        <v>71</v>
      </c>
      <c r="O905">
        <v>63</v>
      </c>
      <c r="P905">
        <v>68</v>
      </c>
      <c r="Q905">
        <v>76</v>
      </c>
      <c r="R905">
        <v>92</v>
      </c>
      <c r="S905">
        <v>69.424999999999997</v>
      </c>
      <c r="T905">
        <v>68</v>
      </c>
      <c r="U905" t="s">
        <v>23</v>
      </c>
      <c r="V905" s="3">
        <f t="shared" si="14"/>
        <v>154.42500000000001</v>
      </c>
    </row>
    <row r="906" spans="1:22" x14ac:dyDescent="0.3">
      <c r="A906">
        <v>3679476</v>
      </c>
      <c r="B906" t="s">
        <v>21</v>
      </c>
      <c r="C906">
        <v>70</v>
      </c>
      <c r="D906">
        <v>73</v>
      </c>
      <c r="E906" s="1">
        <v>0.72561879404660901</v>
      </c>
      <c r="F906" s="1">
        <v>0.98092525768028804</v>
      </c>
      <c r="G906">
        <v>70</v>
      </c>
      <c r="H906">
        <v>61</v>
      </c>
      <c r="I906">
        <v>50</v>
      </c>
      <c r="J906">
        <v>61</v>
      </c>
      <c r="K906">
        <v>76</v>
      </c>
      <c r="L906">
        <v>66</v>
      </c>
      <c r="M906">
        <v>87</v>
      </c>
      <c r="N906">
        <v>63</v>
      </c>
      <c r="O906">
        <v>52</v>
      </c>
      <c r="P906">
        <v>71</v>
      </c>
      <c r="Q906">
        <v>65</v>
      </c>
      <c r="R906">
        <v>56</v>
      </c>
      <c r="S906">
        <v>64.400000000000006</v>
      </c>
      <c r="T906">
        <v>63</v>
      </c>
      <c r="U906" t="s">
        <v>23</v>
      </c>
      <c r="V906" s="3">
        <f t="shared" si="14"/>
        <v>137.4</v>
      </c>
    </row>
    <row r="907" spans="1:22" x14ac:dyDescent="0.3">
      <c r="A907">
        <v>3509820</v>
      </c>
      <c r="B907" t="s">
        <v>21</v>
      </c>
      <c r="C907">
        <v>70</v>
      </c>
      <c r="D907">
        <v>84</v>
      </c>
      <c r="E907" s="1">
        <v>0.73620882812639299</v>
      </c>
      <c r="F907" s="1">
        <v>0.82119312347656703</v>
      </c>
      <c r="G907">
        <v>54</v>
      </c>
      <c r="H907">
        <v>48</v>
      </c>
      <c r="I907">
        <v>40</v>
      </c>
      <c r="J907">
        <v>38</v>
      </c>
      <c r="K907">
        <v>72</v>
      </c>
      <c r="L907">
        <v>68</v>
      </c>
      <c r="M907">
        <v>38</v>
      </c>
      <c r="N907">
        <v>65</v>
      </c>
      <c r="O907">
        <v>52</v>
      </c>
      <c r="P907">
        <v>59</v>
      </c>
      <c r="Q907">
        <v>51</v>
      </c>
      <c r="R907">
        <v>73</v>
      </c>
      <c r="S907">
        <v>53.85</v>
      </c>
      <c r="T907">
        <v>52</v>
      </c>
      <c r="U907" t="s">
        <v>24</v>
      </c>
      <c r="V907" s="3">
        <f t="shared" si="14"/>
        <v>137.85</v>
      </c>
    </row>
    <row r="908" spans="1:22" x14ac:dyDescent="0.3">
      <c r="A908">
        <v>8803270</v>
      </c>
      <c r="B908" t="s">
        <v>20</v>
      </c>
      <c r="C908">
        <v>70</v>
      </c>
      <c r="D908">
        <v>75</v>
      </c>
      <c r="E908" s="1">
        <v>0.78724313253865896</v>
      </c>
      <c r="F908" s="1">
        <v>0.97767669186478601</v>
      </c>
      <c r="G908">
        <v>72</v>
      </c>
      <c r="H908">
        <v>83</v>
      </c>
      <c r="I908">
        <v>71</v>
      </c>
      <c r="J908">
        <v>78</v>
      </c>
      <c r="K908">
        <v>64</v>
      </c>
      <c r="L908">
        <v>70</v>
      </c>
      <c r="M908">
        <v>83</v>
      </c>
      <c r="N908">
        <v>71</v>
      </c>
      <c r="O908">
        <v>68</v>
      </c>
      <c r="P908">
        <v>77</v>
      </c>
      <c r="Q908">
        <v>92</v>
      </c>
      <c r="R908">
        <v>85</v>
      </c>
      <c r="S908">
        <v>76.150000000000006</v>
      </c>
      <c r="T908">
        <v>75</v>
      </c>
      <c r="U908" t="s">
        <v>25</v>
      </c>
      <c r="V908" s="3">
        <f t="shared" si="14"/>
        <v>151.15</v>
      </c>
    </row>
    <row r="909" spans="1:22" x14ac:dyDescent="0.3">
      <c r="A909">
        <v>4500719</v>
      </c>
      <c r="B909" t="s">
        <v>20</v>
      </c>
      <c r="C909">
        <v>70</v>
      </c>
      <c r="D909">
        <v>61</v>
      </c>
      <c r="E909" s="1">
        <v>0.87975120099820003</v>
      </c>
      <c r="F909" s="1">
        <v>0.86317690208787801</v>
      </c>
      <c r="G909">
        <v>64</v>
      </c>
      <c r="H909">
        <v>46</v>
      </c>
      <c r="I909">
        <v>69</v>
      </c>
      <c r="J909">
        <v>86</v>
      </c>
      <c r="K909">
        <v>80</v>
      </c>
      <c r="L909">
        <v>58</v>
      </c>
      <c r="M909">
        <v>69</v>
      </c>
      <c r="N909">
        <v>44</v>
      </c>
      <c r="O909">
        <v>85</v>
      </c>
      <c r="P909">
        <v>70</v>
      </c>
      <c r="Q909">
        <v>66</v>
      </c>
      <c r="R909">
        <v>80</v>
      </c>
      <c r="S909">
        <v>67.900000000000006</v>
      </c>
      <c r="T909">
        <v>66</v>
      </c>
      <c r="U909" t="s">
        <v>23</v>
      </c>
      <c r="V909" s="3">
        <f t="shared" si="14"/>
        <v>128.9</v>
      </c>
    </row>
    <row r="910" spans="1:22" x14ac:dyDescent="0.3">
      <c r="A910">
        <v>7926069</v>
      </c>
      <c r="B910" t="s">
        <v>20</v>
      </c>
      <c r="C910">
        <v>70</v>
      </c>
      <c r="D910">
        <v>64</v>
      </c>
      <c r="E910" s="1">
        <v>0.27572610773688699</v>
      </c>
      <c r="F910" s="1">
        <v>0.88271926848736404</v>
      </c>
      <c r="G910">
        <v>66</v>
      </c>
      <c r="H910">
        <v>50</v>
      </c>
      <c r="I910">
        <v>74</v>
      </c>
      <c r="J910">
        <v>66</v>
      </c>
      <c r="K910">
        <v>58</v>
      </c>
      <c r="L910">
        <v>52</v>
      </c>
      <c r="M910">
        <v>62</v>
      </c>
      <c r="N910">
        <v>79</v>
      </c>
      <c r="O910">
        <v>43</v>
      </c>
      <c r="P910">
        <v>65</v>
      </c>
      <c r="Q910">
        <v>53</v>
      </c>
      <c r="R910">
        <v>73</v>
      </c>
      <c r="S910">
        <v>61.975000000000001</v>
      </c>
      <c r="T910">
        <v>62</v>
      </c>
      <c r="U910" t="s">
        <v>23</v>
      </c>
      <c r="V910" s="3">
        <f t="shared" si="14"/>
        <v>125.97499999999999</v>
      </c>
    </row>
    <row r="911" spans="1:22" x14ac:dyDescent="0.3">
      <c r="A911">
        <v>9239191</v>
      </c>
      <c r="B911" t="s">
        <v>20</v>
      </c>
      <c r="C911">
        <v>70</v>
      </c>
      <c r="D911">
        <v>80</v>
      </c>
      <c r="E911" s="1">
        <v>0.754464681259159</v>
      </c>
      <c r="F911" s="1">
        <v>0.97376652801761998</v>
      </c>
      <c r="G911">
        <v>47</v>
      </c>
      <c r="H911">
        <v>67</v>
      </c>
      <c r="I911">
        <v>54</v>
      </c>
      <c r="J911">
        <v>61</v>
      </c>
      <c r="K911">
        <v>56</v>
      </c>
      <c r="L911">
        <v>81</v>
      </c>
      <c r="M911">
        <v>58</v>
      </c>
      <c r="N911">
        <v>47</v>
      </c>
      <c r="O911">
        <v>76</v>
      </c>
      <c r="P911">
        <v>83</v>
      </c>
      <c r="Q911">
        <v>80</v>
      </c>
      <c r="R911">
        <v>67</v>
      </c>
      <c r="S911">
        <v>64</v>
      </c>
      <c r="T911">
        <v>62</v>
      </c>
      <c r="U911" t="s">
        <v>23</v>
      </c>
      <c r="V911" s="3">
        <f t="shared" si="14"/>
        <v>144</v>
      </c>
    </row>
    <row r="912" spans="1:22" x14ac:dyDescent="0.3">
      <c r="A912">
        <v>8406360</v>
      </c>
      <c r="B912" t="s">
        <v>20</v>
      </c>
      <c r="C912">
        <v>70</v>
      </c>
      <c r="D912">
        <v>51</v>
      </c>
      <c r="E912" s="1">
        <v>0.76828340946585105</v>
      </c>
      <c r="F912" s="1">
        <v>0.47377743645015402</v>
      </c>
      <c r="G912">
        <v>69</v>
      </c>
      <c r="H912">
        <v>68</v>
      </c>
      <c r="I912">
        <v>61</v>
      </c>
      <c r="J912">
        <v>72</v>
      </c>
      <c r="K912">
        <v>59</v>
      </c>
      <c r="L912">
        <v>69</v>
      </c>
      <c r="M912">
        <v>83</v>
      </c>
      <c r="N912">
        <v>57</v>
      </c>
      <c r="O912">
        <v>68</v>
      </c>
      <c r="P912">
        <v>56</v>
      </c>
      <c r="Q912">
        <v>64</v>
      </c>
      <c r="R912">
        <v>69</v>
      </c>
      <c r="S912">
        <v>66.375</v>
      </c>
      <c r="T912">
        <v>65</v>
      </c>
      <c r="U912" t="s">
        <v>23</v>
      </c>
      <c r="V912" s="3">
        <f t="shared" si="14"/>
        <v>117.375</v>
      </c>
    </row>
    <row r="913" spans="1:22" x14ac:dyDescent="0.3">
      <c r="A913">
        <v>4649864</v>
      </c>
      <c r="B913" t="s">
        <v>21</v>
      </c>
      <c r="C913">
        <v>70</v>
      </c>
      <c r="D913">
        <v>72</v>
      </c>
      <c r="E913" s="1">
        <v>0.294294295005255</v>
      </c>
      <c r="F913" s="1">
        <v>0.71945929409916498</v>
      </c>
      <c r="G913">
        <v>65</v>
      </c>
      <c r="H913">
        <v>63</v>
      </c>
      <c r="I913">
        <v>65</v>
      </c>
      <c r="J913">
        <v>64</v>
      </c>
      <c r="K913">
        <v>60</v>
      </c>
      <c r="L913">
        <v>72</v>
      </c>
      <c r="M913">
        <v>57</v>
      </c>
      <c r="N913">
        <v>53</v>
      </c>
      <c r="O913">
        <v>35</v>
      </c>
      <c r="P913">
        <v>64</v>
      </c>
      <c r="Q913">
        <v>51</v>
      </c>
      <c r="R913">
        <v>61</v>
      </c>
      <c r="S913">
        <v>59.674999999999997</v>
      </c>
      <c r="T913">
        <v>58</v>
      </c>
      <c r="U913" t="s">
        <v>24</v>
      </c>
      <c r="V913" s="3">
        <f t="shared" si="14"/>
        <v>131.67500000000001</v>
      </c>
    </row>
    <row r="914" spans="1:22" x14ac:dyDescent="0.3">
      <c r="A914">
        <v>2673249</v>
      </c>
      <c r="B914" t="s">
        <v>20</v>
      </c>
      <c r="C914">
        <v>70</v>
      </c>
      <c r="D914">
        <v>73</v>
      </c>
      <c r="E914" s="1">
        <v>0.49630944159104401</v>
      </c>
      <c r="F914" s="1">
        <v>0.96126809559531101</v>
      </c>
      <c r="G914">
        <v>72</v>
      </c>
      <c r="H914">
        <v>67</v>
      </c>
      <c r="I914">
        <v>70</v>
      </c>
      <c r="J914">
        <v>74</v>
      </c>
      <c r="K914">
        <v>74</v>
      </c>
      <c r="L914">
        <v>58</v>
      </c>
      <c r="M914">
        <v>42</v>
      </c>
      <c r="N914">
        <v>45</v>
      </c>
      <c r="O914">
        <v>53</v>
      </c>
      <c r="P914">
        <v>83</v>
      </c>
      <c r="Q914">
        <v>70</v>
      </c>
      <c r="R914">
        <v>66</v>
      </c>
      <c r="S914">
        <v>65.125</v>
      </c>
      <c r="T914">
        <v>64</v>
      </c>
      <c r="U914" t="s">
        <v>23</v>
      </c>
      <c r="V914" s="3">
        <f t="shared" si="14"/>
        <v>138.125</v>
      </c>
    </row>
    <row r="915" spans="1:22" x14ac:dyDescent="0.3">
      <c r="A915">
        <v>3585439</v>
      </c>
      <c r="B915" t="s">
        <v>21</v>
      </c>
      <c r="C915">
        <v>70</v>
      </c>
      <c r="D915">
        <v>97</v>
      </c>
      <c r="E915" s="1">
        <v>0.80940833497231701</v>
      </c>
      <c r="F915" s="1">
        <v>0.980012830846822</v>
      </c>
      <c r="G915">
        <v>82</v>
      </c>
      <c r="H915">
        <v>70</v>
      </c>
      <c r="I915">
        <v>78</v>
      </c>
      <c r="J915">
        <v>62</v>
      </c>
      <c r="K915">
        <v>55</v>
      </c>
      <c r="L915">
        <v>84</v>
      </c>
      <c r="M915">
        <v>83</v>
      </c>
      <c r="N915">
        <v>62</v>
      </c>
      <c r="O915">
        <v>71</v>
      </c>
      <c r="P915">
        <v>65</v>
      </c>
      <c r="Q915">
        <v>69</v>
      </c>
      <c r="R915">
        <v>63</v>
      </c>
      <c r="S915">
        <v>70.599999999999994</v>
      </c>
      <c r="T915">
        <v>71</v>
      </c>
      <c r="U915" t="s">
        <v>25</v>
      </c>
      <c r="V915" s="3">
        <f t="shared" si="14"/>
        <v>167.6</v>
      </c>
    </row>
    <row r="916" spans="1:22" x14ac:dyDescent="0.3">
      <c r="A916">
        <v>6195432</v>
      </c>
      <c r="B916" t="s">
        <v>20</v>
      </c>
      <c r="C916">
        <v>70</v>
      </c>
      <c r="D916">
        <v>63</v>
      </c>
      <c r="E916" s="1">
        <v>0.72835763791600405</v>
      </c>
      <c r="F916" s="1">
        <v>0.84373136517188796</v>
      </c>
      <c r="G916">
        <v>69</v>
      </c>
      <c r="H916">
        <v>71</v>
      </c>
      <c r="I916">
        <v>74</v>
      </c>
      <c r="J916">
        <v>78</v>
      </c>
      <c r="K916">
        <v>85</v>
      </c>
      <c r="L916">
        <v>63</v>
      </c>
      <c r="M916">
        <v>78</v>
      </c>
      <c r="N916">
        <v>89</v>
      </c>
      <c r="O916">
        <v>63</v>
      </c>
      <c r="P916">
        <v>60</v>
      </c>
      <c r="Q916">
        <v>70</v>
      </c>
      <c r="R916">
        <v>73</v>
      </c>
      <c r="S916">
        <v>72.775000000000006</v>
      </c>
      <c r="T916">
        <v>72</v>
      </c>
      <c r="U916" t="s">
        <v>25</v>
      </c>
      <c r="V916" s="3">
        <f t="shared" si="14"/>
        <v>135.77500000000001</v>
      </c>
    </row>
    <row r="917" spans="1:22" x14ac:dyDescent="0.3">
      <c r="A917">
        <v>5750465</v>
      </c>
      <c r="B917" t="s">
        <v>21</v>
      </c>
      <c r="C917">
        <v>70</v>
      </c>
      <c r="D917">
        <v>69</v>
      </c>
      <c r="E917" s="1">
        <v>0.53109717782733201</v>
      </c>
      <c r="F917" s="1">
        <v>0.96255891615206601</v>
      </c>
      <c r="G917">
        <v>44</v>
      </c>
      <c r="H917">
        <v>50</v>
      </c>
      <c r="I917">
        <v>42</v>
      </c>
      <c r="J917">
        <v>61</v>
      </c>
      <c r="K917">
        <v>53</v>
      </c>
      <c r="L917">
        <v>42</v>
      </c>
      <c r="M917">
        <v>78</v>
      </c>
      <c r="N917">
        <v>80</v>
      </c>
      <c r="O917">
        <v>53</v>
      </c>
      <c r="P917">
        <v>63</v>
      </c>
      <c r="Q917">
        <v>66</v>
      </c>
      <c r="R917">
        <v>52</v>
      </c>
      <c r="S917">
        <v>56.225000000000001</v>
      </c>
      <c r="T917">
        <v>55</v>
      </c>
      <c r="U917" t="s">
        <v>24</v>
      </c>
      <c r="V917" s="3">
        <f t="shared" si="14"/>
        <v>125.22499999999999</v>
      </c>
    </row>
    <row r="918" spans="1:22" x14ac:dyDescent="0.3">
      <c r="A918">
        <v>3627899</v>
      </c>
      <c r="B918" t="s">
        <v>20</v>
      </c>
      <c r="C918">
        <v>70</v>
      </c>
      <c r="D918">
        <v>77</v>
      </c>
      <c r="E918" s="1">
        <v>0.16322958655136599</v>
      </c>
      <c r="F918" s="1">
        <v>0.97105476973034799</v>
      </c>
      <c r="G918">
        <v>65</v>
      </c>
      <c r="H918">
        <v>60</v>
      </c>
      <c r="I918">
        <v>78</v>
      </c>
      <c r="J918">
        <v>70</v>
      </c>
      <c r="K918">
        <v>54</v>
      </c>
      <c r="L918">
        <v>71</v>
      </c>
      <c r="M918">
        <v>67</v>
      </c>
      <c r="N918">
        <v>47</v>
      </c>
      <c r="O918">
        <v>54</v>
      </c>
      <c r="P918">
        <v>47</v>
      </c>
      <c r="Q918">
        <v>74</v>
      </c>
      <c r="R918">
        <v>51</v>
      </c>
      <c r="S918">
        <v>62.174999999999997</v>
      </c>
      <c r="T918">
        <v>62</v>
      </c>
      <c r="U918" t="s">
        <v>23</v>
      </c>
      <c r="V918" s="3">
        <f t="shared" si="14"/>
        <v>139.17500000000001</v>
      </c>
    </row>
    <row r="919" spans="1:22" x14ac:dyDescent="0.3">
      <c r="A919">
        <v>6342285</v>
      </c>
      <c r="B919" t="s">
        <v>20</v>
      </c>
      <c r="C919">
        <v>70</v>
      </c>
      <c r="D919">
        <v>83</v>
      </c>
      <c r="E919" s="1">
        <v>0.40840957314152598</v>
      </c>
      <c r="F919" s="1">
        <v>0.800451337432869</v>
      </c>
      <c r="G919">
        <v>71</v>
      </c>
      <c r="H919">
        <v>71</v>
      </c>
      <c r="I919">
        <v>68</v>
      </c>
      <c r="J919">
        <v>53</v>
      </c>
      <c r="K919">
        <v>61</v>
      </c>
      <c r="L919">
        <v>65</v>
      </c>
      <c r="M919">
        <v>46</v>
      </c>
      <c r="N919">
        <v>61</v>
      </c>
      <c r="O919">
        <v>53</v>
      </c>
      <c r="P919">
        <v>67</v>
      </c>
      <c r="Q919">
        <v>67</v>
      </c>
      <c r="R919">
        <v>59</v>
      </c>
      <c r="S919">
        <v>62.225000000000001</v>
      </c>
      <c r="T919">
        <v>62</v>
      </c>
      <c r="U919" t="s">
        <v>23</v>
      </c>
      <c r="V919" s="3">
        <f t="shared" si="14"/>
        <v>145.22499999999999</v>
      </c>
    </row>
    <row r="920" spans="1:22" x14ac:dyDescent="0.3">
      <c r="A920">
        <v>3724765</v>
      </c>
      <c r="B920" t="s">
        <v>21</v>
      </c>
      <c r="C920">
        <v>70</v>
      </c>
      <c r="D920">
        <v>75</v>
      </c>
      <c r="E920" s="1">
        <v>0.88281810547570105</v>
      </c>
      <c r="F920" s="1">
        <v>0.99103447834493696</v>
      </c>
      <c r="G920">
        <v>72</v>
      </c>
      <c r="H920">
        <v>78</v>
      </c>
      <c r="I920">
        <v>64</v>
      </c>
      <c r="J920">
        <v>64</v>
      </c>
      <c r="K920">
        <v>74</v>
      </c>
      <c r="L920">
        <v>86</v>
      </c>
      <c r="M920">
        <v>80</v>
      </c>
      <c r="N920">
        <v>85</v>
      </c>
      <c r="O920">
        <v>82</v>
      </c>
      <c r="P920">
        <v>56</v>
      </c>
      <c r="Q920">
        <v>79</v>
      </c>
      <c r="R920">
        <v>73</v>
      </c>
      <c r="S920">
        <v>73.924999999999997</v>
      </c>
      <c r="T920">
        <v>72</v>
      </c>
      <c r="U920" t="s">
        <v>25</v>
      </c>
      <c r="V920" s="3">
        <f t="shared" si="14"/>
        <v>148.92500000000001</v>
      </c>
    </row>
    <row r="921" spans="1:22" x14ac:dyDescent="0.3">
      <c r="A921">
        <v>9829810</v>
      </c>
      <c r="B921" t="s">
        <v>20</v>
      </c>
      <c r="C921">
        <v>70</v>
      </c>
      <c r="D921">
        <v>59</v>
      </c>
      <c r="E921" s="1">
        <v>0.224269397624276</v>
      </c>
      <c r="F921" s="1">
        <v>0.88872427406774801</v>
      </c>
      <c r="G921">
        <v>79</v>
      </c>
      <c r="H921">
        <v>76</v>
      </c>
      <c r="I921">
        <v>87</v>
      </c>
      <c r="J921">
        <v>74</v>
      </c>
      <c r="K921">
        <v>75</v>
      </c>
      <c r="L921">
        <v>78</v>
      </c>
      <c r="M921">
        <v>54</v>
      </c>
      <c r="N921">
        <v>59</v>
      </c>
      <c r="O921">
        <v>57</v>
      </c>
      <c r="P921">
        <v>51</v>
      </c>
      <c r="Q921">
        <v>76</v>
      </c>
      <c r="R921">
        <v>53</v>
      </c>
      <c r="S921">
        <v>69.325000000000003</v>
      </c>
      <c r="T921">
        <v>68</v>
      </c>
      <c r="U921" t="s">
        <v>23</v>
      </c>
      <c r="V921" s="3">
        <f t="shared" si="14"/>
        <v>128.32499999999999</v>
      </c>
    </row>
    <row r="922" spans="1:22" x14ac:dyDescent="0.3">
      <c r="A922">
        <v>600652</v>
      </c>
      <c r="B922" t="s">
        <v>20</v>
      </c>
      <c r="C922">
        <v>70</v>
      </c>
      <c r="D922">
        <v>56</v>
      </c>
      <c r="E922" s="1">
        <v>0.71976286350524299</v>
      </c>
      <c r="F922" s="1">
        <v>0.88554757723687805</v>
      </c>
      <c r="G922">
        <v>54</v>
      </c>
      <c r="H922">
        <v>66</v>
      </c>
      <c r="I922">
        <v>68</v>
      </c>
      <c r="J922">
        <v>68</v>
      </c>
      <c r="K922">
        <v>64</v>
      </c>
      <c r="L922">
        <v>70</v>
      </c>
      <c r="M922">
        <v>72</v>
      </c>
      <c r="N922">
        <v>49</v>
      </c>
      <c r="O922">
        <v>77</v>
      </c>
      <c r="P922">
        <v>68</v>
      </c>
      <c r="Q922">
        <v>58</v>
      </c>
      <c r="R922">
        <v>48</v>
      </c>
      <c r="S922">
        <v>63.55</v>
      </c>
      <c r="T922">
        <v>62</v>
      </c>
      <c r="U922" t="s">
        <v>23</v>
      </c>
      <c r="V922" s="3">
        <f t="shared" si="14"/>
        <v>119.55</v>
      </c>
    </row>
    <row r="923" spans="1:22" x14ac:dyDescent="0.3">
      <c r="A923">
        <v>4385828</v>
      </c>
      <c r="B923" t="s">
        <v>21</v>
      </c>
      <c r="C923">
        <v>70</v>
      </c>
      <c r="D923">
        <v>90</v>
      </c>
      <c r="E923" s="1">
        <v>0.48177631265547699</v>
      </c>
      <c r="F923" s="1">
        <v>0.99070616961368296</v>
      </c>
      <c r="G923">
        <v>75</v>
      </c>
      <c r="H923">
        <v>78</v>
      </c>
      <c r="I923">
        <v>76</v>
      </c>
      <c r="J923">
        <v>72</v>
      </c>
      <c r="K923">
        <v>59</v>
      </c>
      <c r="L923">
        <v>64</v>
      </c>
      <c r="M923">
        <v>41</v>
      </c>
      <c r="N923">
        <v>73</v>
      </c>
      <c r="O923">
        <v>72</v>
      </c>
      <c r="P923">
        <v>75</v>
      </c>
      <c r="Q923">
        <v>69</v>
      </c>
      <c r="R923">
        <v>86</v>
      </c>
      <c r="S923">
        <v>70.525000000000006</v>
      </c>
      <c r="T923">
        <v>71</v>
      </c>
      <c r="U923" t="s">
        <v>25</v>
      </c>
      <c r="V923" s="3">
        <f t="shared" si="14"/>
        <v>160.52500000000001</v>
      </c>
    </row>
    <row r="924" spans="1:22" x14ac:dyDescent="0.3">
      <c r="A924">
        <v>6192498</v>
      </c>
      <c r="B924" t="s">
        <v>21</v>
      </c>
      <c r="C924">
        <v>70</v>
      </c>
      <c r="D924">
        <v>87</v>
      </c>
      <c r="E924" s="1">
        <v>0.90304315237827604</v>
      </c>
      <c r="F924" s="1">
        <v>0.91324473663938999</v>
      </c>
      <c r="G924">
        <v>50</v>
      </c>
      <c r="H924">
        <v>34</v>
      </c>
      <c r="I924">
        <v>45</v>
      </c>
      <c r="J924">
        <v>28</v>
      </c>
      <c r="K924">
        <v>60</v>
      </c>
      <c r="L924">
        <v>62</v>
      </c>
      <c r="M924">
        <v>42</v>
      </c>
      <c r="N924">
        <v>54</v>
      </c>
      <c r="O924">
        <v>77</v>
      </c>
      <c r="P924">
        <v>55</v>
      </c>
      <c r="Q924">
        <v>47</v>
      </c>
      <c r="R924">
        <v>61</v>
      </c>
      <c r="S924">
        <v>50.05</v>
      </c>
      <c r="T924">
        <v>50</v>
      </c>
      <c r="U924" t="s">
        <v>24</v>
      </c>
      <c r="V924" s="3">
        <f t="shared" si="14"/>
        <v>137.05000000000001</v>
      </c>
    </row>
    <row r="925" spans="1:22" x14ac:dyDescent="0.3">
      <c r="A925">
        <v>5392578</v>
      </c>
      <c r="B925" t="s">
        <v>20</v>
      </c>
      <c r="C925">
        <v>70</v>
      </c>
      <c r="D925">
        <v>82</v>
      </c>
      <c r="E925" s="1">
        <v>0.66703183768245899</v>
      </c>
      <c r="F925" s="1">
        <v>0.82043544882068398</v>
      </c>
      <c r="G925">
        <v>61</v>
      </c>
      <c r="H925">
        <v>55</v>
      </c>
      <c r="I925">
        <v>45</v>
      </c>
      <c r="J925">
        <v>57</v>
      </c>
      <c r="K925">
        <v>82</v>
      </c>
      <c r="L925">
        <v>65</v>
      </c>
      <c r="M925">
        <v>68</v>
      </c>
      <c r="N925">
        <v>39</v>
      </c>
      <c r="O925">
        <v>76</v>
      </c>
      <c r="P925">
        <v>50</v>
      </c>
      <c r="Q925">
        <v>61</v>
      </c>
      <c r="R925">
        <v>74</v>
      </c>
      <c r="S925">
        <v>60.424999999999997</v>
      </c>
      <c r="T925">
        <v>60</v>
      </c>
      <c r="U925" t="s">
        <v>23</v>
      </c>
      <c r="V925" s="3">
        <f t="shared" si="14"/>
        <v>142.42500000000001</v>
      </c>
    </row>
    <row r="926" spans="1:22" x14ac:dyDescent="0.3">
      <c r="A926">
        <v>1907771</v>
      </c>
      <c r="B926" t="s">
        <v>20</v>
      </c>
      <c r="C926">
        <v>70</v>
      </c>
      <c r="D926">
        <v>79</v>
      </c>
      <c r="E926" s="1">
        <v>0.25979093301151501</v>
      </c>
      <c r="F926" s="1">
        <v>0.86218071244922401</v>
      </c>
      <c r="G926">
        <v>77</v>
      </c>
      <c r="H926">
        <v>77</v>
      </c>
      <c r="I926">
        <v>76</v>
      </c>
      <c r="J926">
        <v>75</v>
      </c>
      <c r="K926">
        <v>84</v>
      </c>
      <c r="L926">
        <v>64</v>
      </c>
      <c r="M926">
        <v>55</v>
      </c>
      <c r="N926">
        <v>67</v>
      </c>
      <c r="O926">
        <v>59</v>
      </c>
      <c r="P926">
        <v>65</v>
      </c>
      <c r="Q926">
        <v>73</v>
      </c>
      <c r="R926">
        <v>65</v>
      </c>
      <c r="S926">
        <v>70.400000000000006</v>
      </c>
      <c r="T926">
        <v>70</v>
      </c>
      <c r="U926" t="s">
        <v>25</v>
      </c>
      <c r="V926" s="3">
        <f t="shared" si="14"/>
        <v>149.4</v>
      </c>
    </row>
    <row r="927" spans="1:22" x14ac:dyDescent="0.3">
      <c r="A927">
        <v>9243492</v>
      </c>
      <c r="B927" t="s">
        <v>21</v>
      </c>
      <c r="C927">
        <v>70</v>
      </c>
      <c r="D927">
        <v>71</v>
      </c>
      <c r="E927" s="1">
        <v>0.32409169071391303</v>
      </c>
      <c r="F927" s="1">
        <v>0.960907451992423</v>
      </c>
      <c r="G927">
        <v>60</v>
      </c>
      <c r="H927">
        <v>82</v>
      </c>
      <c r="I927">
        <v>76</v>
      </c>
      <c r="J927">
        <v>73</v>
      </c>
      <c r="K927">
        <v>72</v>
      </c>
      <c r="L927">
        <v>76</v>
      </c>
      <c r="M927">
        <v>70</v>
      </c>
      <c r="N927">
        <v>65</v>
      </c>
      <c r="O927">
        <v>75</v>
      </c>
      <c r="P927">
        <v>83</v>
      </c>
      <c r="Q927">
        <v>74</v>
      </c>
      <c r="R927">
        <v>71</v>
      </c>
      <c r="S927">
        <v>73.05</v>
      </c>
      <c r="T927">
        <v>72</v>
      </c>
      <c r="U927" t="s">
        <v>25</v>
      </c>
      <c r="V927" s="3">
        <f t="shared" si="14"/>
        <v>144.05000000000001</v>
      </c>
    </row>
    <row r="928" spans="1:22" x14ac:dyDescent="0.3">
      <c r="A928">
        <v>151861</v>
      </c>
      <c r="B928" t="s">
        <v>20</v>
      </c>
      <c r="C928">
        <v>70</v>
      </c>
      <c r="D928">
        <v>68</v>
      </c>
      <c r="E928" s="1">
        <v>0.46011716194340302</v>
      </c>
      <c r="F928" s="1">
        <v>0.82766749823557895</v>
      </c>
      <c r="G928">
        <v>72</v>
      </c>
      <c r="H928">
        <v>67</v>
      </c>
      <c r="I928">
        <v>79</v>
      </c>
      <c r="J928">
        <v>72</v>
      </c>
      <c r="K928">
        <v>63</v>
      </c>
      <c r="L928">
        <v>62</v>
      </c>
      <c r="M928">
        <v>59</v>
      </c>
      <c r="N928">
        <v>77</v>
      </c>
      <c r="O928">
        <v>84</v>
      </c>
      <c r="P928">
        <v>64</v>
      </c>
      <c r="Q928">
        <v>72</v>
      </c>
      <c r="R928">
        <v>71</v>
      </c>
      <c r="S928">
        <v>70.400000000000006</v>
      </c>
      <c r="T928">
        <v>70</v>
      </c>
      <c r="U928" t="s">
        <v>25</v>
      </c>
      <c r="V928" s="3">
        <f t="shared" si="14"/>
        <v>138.4</v>
      </c>
    </row>
    <row r="929" spans="1:22" x14ac:dyDescent="0.3">
      <c r="A929">
        <v>1641966</v>
      </c>
      <c r="B929" t="s">
        <v>21</v>
      </c>
      <c r="C929">
        <v>70</v>
      </c>
      <c r="D929">
        <v>69</v>
      </c>
      <c r="E929" s="1">
        <v>0.96416635291549002</v>
      </c>
      <c r="F929" s="1">
        <v>0.95697579856819903</v>
      </c>
      <c r="G929">
        <v>80</v>
      </c>
      <c r="H929">
        <v>84</v>
      </c>
      <c r="I929">
        <v>87</v>
      </c>
      <c r="J929">
        <v>83</v>
      </c>
      <c r="K929">
        <v>71</v>
      </c>
      <c r="L929">
        <v>70</v>
      </c>
      <c r="M929">
        <v>74</v>
      </c>
      <c r="N929">
        <v>83</v>
      </c>
      <c r="O929">
        <v>74</v>
      </c>
      <c r="P929">
        <v>77</v>
      </c>
      <c r="Q929">
        <v>76</v>
      </c>
      <c r="R929">
        <v>76</v>
      </c>
      <c r="S929">
        <v>78.474999999999994</v>
      </c>
      <c r="T929">
        <v>77</v>
      </c>
      <c r="U929" t="s">
        <v>25</v>
      </c>
      <c r="V929" s="3">
        <f t="shared" si="14"/>
        <v>147.47499999999999</v>
      </c>
    </row>
    <row r="930" spans="1:22" x14ac:dyDescent="0.3">
      <c r="A930">
        <v>2471564</v>
      </c>
      <c r="B930" t="s">
        <v>20</v>
      </c>
      <c r="C930">
        <v>70</v>
      </c>
      <c r="D930">
        <v>82</v>
      </c>
      <c r="E930" s="1">
        <v>0.83332237776210905</v>
      </c>
      <c r="F930" s="1">
        <v>0.78025879274437204</v>
      </c>
      <c r="G930">
        <v>82</v>
      </c>
      <c r="H930">
        <v>82</v>
      </c>
      <c r="I930">
        <v>77</v>
      </c>
      <c r="J930">
        <v>76</v>
      </c>
      <c r="K930">
        <v>84</v>
      </c>
      <c r="L930">
        <v>77</v>
      </c>
      <c r="M930">
        <v>80</v>
      </c>
      <c r="N930">
        <v>74</v>
      </c>
      <c r="O930">
        <v>66</v>
      </c>
      <c r="P930">
        <v>76</v>
      </c>
      <c r="Q930">
        <v>86</v>
      </c>
      <c r="R930">
        <v>73</v>
      </c>
      <c r="S930">
        <v>77.900000000000006</v>
      </c>
      <c r="T930">
        <v>76</v>
      </c>
      <c r="U930" t="s">
        <v>25</v>
      </c>
      <c r="V930" s="3">
        <f t="shared" si="14"/>
        <v>159.9</v>
      </c>
    </row>
    <row r="931" spans="1:22" x14ac:dyDescent="0.3">
      <c r="A931">
        <v>2500912</v>
      </c>
      <c r="B931" t="s">
        <v>21</v>
      </c>
      <c r="C931">
        <v>70</v>
      </c>
      <c r="D931">
        <v>70</v>
      </c>
      <c r="E931" s="1">
        <v>0.70848715657788197</v>
      </c>
      <c r="F931" s="1">
        <v>0.97165791820896896</v>
      </c>
      <c r="G931">
        <v>72</v>
      </c>
      <c r="H931">
        <v>74</v>
      </c>
      <c r="I931">
        <v>85</v>
      </c>
      <c r="J931">
        <v>55</v>
      </c>
      <c r="K931">
        <v>72</v>
      </c>
      <c r="L931">
        <v>59</v>
      </c>
      <c r="M931">
        <v>59</v>
      </c>
      <c r="N931">
        <v>89</v>
      </c>
      <c r="O931">
        <v>50</v>
      </c>
      <c r="P931">
        <v>80</v>
      </c>
      <c r="Q931">
        <v>70</v>
      </c>
      <c r="R931">
        <v>65</v>
      </c>
      <c r="S931">
        <v>69.400000000000006</v>
      </c>
      <c r="T931">
        <v>68</v>
      </c>
      <c r="U931" t="s">
        <v>23</v>
      </c>
      <c r="V931" s="3">
        <f t="shared" si="14"/>
        <v>139.4</v>
      </c>
    </row>
    <row r="932" spans="1:22" x14ac:dyDescent="0.3">
      <c r="A932">
        <v>1739911</v>
      </c>
      <c r="B932" t="s">
        <v>20</v>
      </c>
      <c r="C932">
        <v>71</v>
      </c>
      <c r="D932">
        <v>55</v>
      </c>
      <c r="E932" s="1">
        <v>0.63682064613165901</v>
      </c>
      <c r="F932" s="1">
        <v>0.69294962590838904</v>
      </c>
      <c r="G932">
        <v>66</v>
      </c>
      <c r="H932">
        <v>71</v>
      </c>
      <c r="I932">
        <v>67</v>
      </c>
      <c r="J932">
        <v>72</v>
      </c>
      <c r="K932">
        <v>54</v>
      </c>
      <c r="L932">
        <v>62</v>
      </c>
      <c r="M932">
        <v>77</v>
      </c>
      <c r="N932">
        <v>62</v>
      </c>
      <c r="O932">
        <v>65</v>
      </c>
      <c r="P932">
        <v>71</v>
      </c>
      <c r="Q932">
        <v>41</v>
      </c>
      <c r="R932">
        <v>66</v>
      </c>
      <c r="S932">
        <v>64.95</v>
      </c>
      <c r="T932">
        <v>63</v>
      </c>
      <c r="U932" t="s">
        <v>23</v>
      </c>
      <c r="V932" s="3">
        <f t="shared" si="14"/>
        <v>119.95</v>
      </c>
    </row>
    <row r="933" spans="1:22" x14ac:dyDescent="0.3">
      <c r="A933">
        <v>3599789</v>
      </c>
      <c r="B933" t="s">
        <v>20</v>
      </c>
      <c r="C933">
        <v>71</v>
      </c>
      <c r="D933">
        <v>65</v>
      </c>
      <c r="E933" s="1">
        <v>0.88981612282935396</v>
      </c>
      <c r="F933" s="1">
        <v>0.40456367005044302</v>
      </c>
      <c r="G933">
        <v>66</v>
      </c>
      <c r="H933">
        <v>68</v>
      </c>
      <c r="I933">
        <v>69</v>
      </c>
      <c r="J933">
        <v>70</v>
      </c>
      <c r="K933">
        <v>78</v>
      </c>
      <c r="L933">
        <v>83</v>
      </c>
      <c r="M933">
        <v>75</v>
      </c>
      <c r="N933">
        <v>68</v>
      </c>
      <c r="O933">
        <v>58</v>
      </c>
      <c r="P933">
        <v>60</v>
      </c>
      <c r="Q933">
        <v>75</v>
      </c>
      <c r="R933">
        <v>57</v>
      </c>
      <c r="S933">
        <v>68.849999999999994</v>
      </c>
      <c r="T933">
        <v>67</v>
      </c>
      <c r="U933" t="s">
        <v>23</v>
      </c>
      <c r="V933" s="3">
        <f t="shared" si="14"/>
        <v>133.85</v>
      </c>
    </row>
    <row r="934" spans="1:22" x14ac:dyDescent="0.3">
      <c r="A934">
        <v>8642948</v>
      </c>
      <c r="B934" t="s">
        <v>21</v>
      </c>
      <c r="C934">
        <v>71</v>
      </c>
      <c r="D934">
        <v>59</v>
      </c>
      <c r="E934" s="1">
        <v>0.45785676982717199</v>
      </c>
      <c r="F934" s="1">
        <v>0.82144317560690305</v>
      </c>
      <c r="G934">
        <v>68</v>
      </c>
      <c r="H934">
        <v>76</v>
      </c>
      <c r="I934">
        <v>64</v>
      </c>
      <c r="J934">
        <v>72</v>
      </c>
      <c r="K934">
        <v>73</v>
      </c>
      <c r="L934">
        <v>60</v>
      </c>
      <c r="M934">
        <v>61</v>
      </c>
      <c r="N934">
        <v>62</v>
      </c>
      <c r="O934">
        <v>44</v>
      </c>
      <c r="P934">
        <v>71</v>
      </c>
      <c r="Q934">
        <v>87</v>
      </c>
      <c r="R934">
        <v>67</v>
      </c>
      <c r="S934">
        <v>67.375</v>
      </c>
      <c r="T934">
        <v>66</v>
      </c>
      <c r="U934" t="s">
        <v>23</v>
      </c>
      <c r="V934" s="3">
        <f t="shared" si="14"/>
        <v>126.375</v>
      </c>
    </row>
    <row r="935" spans="1:22" x14ac:dyDescent="0.3">
      <c r="A935">
        <v>5742990</v>
      </c>
      <c r="B935" t="s">
        <v>21</v>
      </c>
      <c r="C935">
        <v>71</v>
      </c>
      <c r="D935">
        <v>92</v>
      </c>
      <c r="E935" s="1">
        <v>0.56588074759399698</v>
      </c>
      <c r="F935" s="1">
        <v>0.91946357615273999</v>
      </c>
      <c r="G935">
        <v>65</v>
      </c>
      <c r="H935">
        <v>68</v>
      </c>
      <c r="I935">
        <v>70</v>
      </c>
      <c r="J935">
        <v>64</v>
      </c>
      <c r="K935">
        <v>73</v>
      </c>
      <c r="L935">
        <v>53</v>
      </c>
      <c r="M935">
        <v>64</v>
      </c>
      <c r="N935">
        <v>76</v>
      </c>
      <c r="O935">
        <v>77</v>
      </c>
      <c r="P935">
        <v>66</v>
      </c>
      <c r="Q935">
        <v>67</v>
      </c>
      <c r="R935">
        <v>68</v>
      </c>
      <c r="S935">
        <v>67.5</v>
      </c>
      <c r="T935">
        <v>66</v>
      </c>
      <c r="U935" t="s">
        <v>23</v>
      </c>
      <c r="V935" s="3">
        <f t="shared" si="14"/>
        <v>159.5</v>
      </c>
    </row>
    <row r="936" spans="1:22" x14ac:dyDescent="0.3">
      <c r="A936">
        <v>2305735</v>
      </c>
      <c r="B936" t="s">
        <v>21</v>
      </c>
      <c r="C936">
        <v>71</v>
      </c>
      <c r="D936">
        <v>68</v>
      </c>
      <c r="E936" s="1">
        <v>0.86132420331096804</v>
      </c>
      <c r="F936" s="1">
        <v>0.28928071985375903</v>
      </c>
      <c r="G936">
        <v>40</v>
      </c>
      <c r="H936">
        <v>38</v>
      </c>
      <c r="I936">
        <v>46</v>
      </c>
      <c r="J936">
        <v>45</v>
      </c>
      <c r="K936">
        <v>69</v>
      </c>
      <c r="L936">
        <v>67</v>
      </c>
      <c r="M936">
        <v>59</v>
      </c>
      <c r="N936">
        <v>68</v>
      </c>
      <c r="O936">
        <v>53</v>
      </c>
      <c r="P936">
        <v>75</v>
      </c>
      <c r="Q936">
        <v>63</v>
      </c>
      <c r="R936">
        <v>61</v>
      </c>
      <c r="S936">
        <v>55.524999999999999</v>
      </c>
      <c r="T936">
        <v>54</v>
      </c>
      <c r="U936" t="s">
        <v>24</v>
      </c>
      <c r="V936" s="3">
        <f t="shared" si="14"/>
        <v>123.52500000000001</v>
      </c>
    </row>
    <row r="937" spans="1:22" x14ac:dyDescent="0.3">
      <c r="A937">
        <v>9690327</v>
      </c>
      <c r="B937" t="s">
        <v>21</v>
      </c>
      <c r="C937">
        <v>71</v>
      </c>
      <c r="D937">
        <v>70</v>
      </c>
      <c r="E937" s="1">
        <v>0.61765601597806896</v>
      </c>
      <c r="F937" s="1">
        <v>0.97907698057725201</v>
      </c>
      <c r="G937">
        <v>55</v>
      </c>
      <c r="H937">
        <v>50</v>
      </c>
      <c r="I937">
        <v>60</v>
      </c>
      <c r="J937">
        <v>63</v>
      </c>
      <c r="K937">
        <v>54</v>
      </c>
      <c r="L937">
        <v>69</v>
      </c>
      <c r="M937">
        <v>69</v>
      </c>
      <c r="N937">
        <v>76</v>
      </c>
      <c r="O937">
        <v>69</v>
      </c>
      <c r="P937">
        <v>75</v>
      </c>
      <c r="Q937">
        <v>71</v>
      </c>
      <c r="R937">
        <v>69</v>
      </c>
      <c r="S937">
        <v>64.2</v>
      </c>
      <c r="T937">
        <v>63</v>
      </c>
      <c r="U937" t="s">
        <v>23</v>
      </c>
      <c r="V937" s="3">
        <f t="shared" si="14"/>
        <v>134.19999999999999</v>
      </c>
    </row>
    <row r="938" spans="1:22" x14ac:dyDescent="0.3">
      <c r="A938">
        <v>9087552</v>
      </c>
      <c r="B938" t="s">
        <v>21</v>
      </c>
      <c r="C938">
        <v>71</v>
      </c>
      <c r="D938">
        <v>48</v>
      </c>
      <c r="E938" s="1">
        <v>4.5590060192353898E-2</v>
      </c>
      <c r="F938" s="1">
        <v>0.30084794223065098</v>
      </c>
      <c r="G938">
        <v>67</v>
      </c>
      <c r="H938">
        <v>68</v>
      </c>
      <c r="I938">
        <v>77</v>
      </c>
      <c r="J938">
        <v>72</v>
      </c>
      <c r="K938">
        <v>29</v>
      </c>
      <c r="L938">
        <v>51</v>
      </c>
      <c r="M938">
        <v>57</v>
      </c>
      <c r="N938">
        <v>64</v>
      </c>
      <c r="O938">
        <v>55</v>
      </c>
      <c r="P938">
        <v>46</v>
      </c>
      <c r="Q938">
        <v>44</v>
      </c>
      <c r="R938">
        <v>48</v>
      </c>
      <c r="S938">
        <v>57.95</v>
      </c>
      <c r="T938">
        <v>56</v>
      </c>
      <c r="U938" t="s">
        <v>24</v>
      </c>
      <c r="V938" s="3">
        <f t="shared" si="14"/>
        <v>105.95</v>
      </c>
    </row>
    <row r="939" spans="1:22" x14ac:dyDescent="0.3">
      <c r="A939">
        <v>9421467</v>
      </c>
      <c r="B939" t="s">
        <v>20</v>
      </c>
      <c r="C939">
        <v>71</v>
      </c>
      <c r="D939">
        <v>73</v>
      </c>
      <c r="E939" s="1">
        <v>0.59968423379443303</v>
      </c>
      <c r="F939" s="1">
        <v>0.86373170080987005</v>
      </c>
      <c r="G939">
        <v>66</v>
      </c>
      <c r="H939">
        <v>64</v>
      </c>
      <c r="I939">
        <v>59</v>
      </c>
      <c r="J939">
        <v>69</v>
      </c>
      <c r="K939">
        <v>77</v>
      </c>
      <c r="L939">
        <v>75</v>
      </c>
      <c r="M939">
        <v>57</v>
      </c>
      <c r="N939">
        <v>65</v>
      </c>
      <c r="O939">
        <v>82</v>
      </c>
      <c r="P939">
        <v>59</v>
      </c>
      <c r="Q939">
        <v>57</v>
      </c>
      <c r="R939">
        <v>49</v>
      </c>
      <c r="S939">
        <v>64.875</v>
      </c>
      <c r="T939">
        <v>63</v>
      </c>
      <c r="U939" t="s">
        <v>23</v>
      </c>
      <c r="V939" s="3">
        <f t="shared" si="14"/>
        <v>137.875</v>
      </c>
    </row>
    <row r="940" spans="1:22" x14ac:dyDescent="0.3">
      <c r="A940">
        <v>1781178</v>
      </c>
      <c r="B940" t="s">
        <v>21</v>
      </c>
      <c r="C940">
        <v>71</v>
      </c>
      <c r="D940">
        <v>74</v>
      </c>
      <c r="E940" s="1">
        <v>0.62714520334564605</v>
      </c>
      <c r="F940" s="1">
        <v>0.95991099606720998</v>
      </c>
      <c r="G940">
        <v>66</v>
      </c>
      <c r="H940">
        <v>63</v>
      </c>
      <c r="I940">
        <v>63</v>
      </c>
      <c r="J940">
        <v>65</v>
      </c>
      <c r="K940">
        <v>82</v>
      </c>
      <c r="L940">
        <v>52</v>
      </c>
      <c r="M940">
        <v>80</v>
      </c>
      <c r="N940">
        <v>76</v>
      </c>
      <c r="O940">
        <v>66</v>
      </c>
      <c r="P940">
        <v>59</v>
      </c>
      <c r="Q940">
        <v>81</v>
      </c>
      <c r="R940">
        <v>76</v>
      </c>
      <c r="S940">
        <v>68.599999999999994</v>
      </c>
      <c r="T940">
        <v>67</v>
      </c>
      <c r="U940" t="s">
        <v>23</v>
      </c>
      <c r="V940" s="3">
        <f t="shared" si="14"/>
        <v>142.6</v>
      </c>
    </row>
    <row r="941" spans="1:22" x14ac:dyDescent="0.3">
      <c r="A941">
        <v>9528263</v>
      </c>
      <c r="B941" t="s">
        <v>22</v>
      </c>
      <c r="C941">
        <v>71</v>
      </c>
      <c r="D941">
        <v>71</v>
      </c>
      <c r="E941" s="1">
        <v>0.70134519437846299</v>
      </c>
      <c r="F941" s="1">
        <v>0.92596819639696704</v>
      </c>
      <c r="G941">
        <v>56</v>
      </c>
      <c r="H941">
        <v>51</v>
      </c>
      <c r="I941">
        <v>63</v>
      </c>
      <c r="J941">
        <v>61</v>
      </c>
      <c r="K941">
        <v>72</v>
      </c>
      <c r="L941">
        <v>78</v>
      </c>
      <c r="M941">
        <v>48</v>
      </c>
      <c r="N941">
        <v>75</v>
      </c>
      <c r="O941">
        <v>76</v>
      </c>
      <c r="P941">
        <v>85</v>
      </c>
      <c r="Q941">
        <v>84</v>
      </c>
      <c r="R941">
        <v>44</v>
      </c>
      <c r="S941">
        <v>65.25</v>
      </c>
      <c r="T941">
        <v>64</v>
      </c>
      <c r="U941" t="s">
        <v>23</v>
      </c>
      <c r="V941" s="3">
        <f t="shared" si="14"/>
        <v>136.25</v>
      </c>
    </row>
    <row r="942" spans="1:22" x14ac:dyDescent="0.3">
      <c r="A942">
        <v>1936870</v>
      </c>
      <c r="B942" t="s">
        <v>20</v>
      </c>
      <c r="C942">
        <v>71</v>
      </c>
      <c r="D942">
        <v>57</v>
      </c>
      <c r="E942" s="1">
        <v>0.67458069706310797</v>
      </c>
      <c r="F942" s="1">
        <v>0.82283354591246305</v>
      </c>
      <c r="G942">
        <v>72</v>
      </c>
      <c r="H942">
        <v>53</v>
      </c>
      <c r="I942">
        <v>80</v>
      </c>
      <c r="J942">
        <v>76</v>
      </c>
      <c r="K942">
        <v>72</v>
      </c>
      <c r="L942">
        <v>64</v>
      </c>
      <c r="M942">
        <v>70</v>
      </c>
      <c r="N942">
        <v>70</v>
      </c>
      <c r="O942">
        <v>67</v>
      </c>
      <c r="P942">
        <v>53</v>
      </c>
      <c r="Q942">
        <v>56</v>
      </c>
      <c r="R942">
        <v>54</v>
      </c>
      <c r="S942">
        <v>66.05</v>
      </c>
      <c r="T942">
        <v>65</v>
      </c>
      <c r="U942" t="s">
        <v>23</v>
      </c>
      <c r="V942" s="3">
        <f t="shared" si="14"/>
        <v>123.05</v>
      </c>
    </row>
    <row r="943" spans="1:22" x14ac:dyDescent="0.3">
      <c r="A943">
        <v>1650383</v>
      </c>
      <c r="B943" t="s">
        <v>20</v>
      </c>
      <c r="C943">
        <v>71</v>
      </c>
      <c r="D943">
        <v>79</v>
      </c>
      <c r="E943" s="1">
        <v>0.76321736518518801</v>
      </c>
      <c r="F943" s="1">
        <v>0.90803056853265596</v>
      </c>
      <c r="G943">
        <v>84</v>
      </c>
      <c r="H943">
        <v>75</v>
      </c>
      <c r="I943">
        <v>82</v>
      </c>
      <c r="J943">
        <v>73</v>
      </c>
      <c r="K943">
        <v>85</v>
      </c>
      <c r="L943">
        <v>84</v>
      </c>
      <c r="M943">
        <v>61</v>
      </c>
      <c r="N943">
        <v>84</v>
      </c>
      <c r="O943">
        <v>62</v>
      </c>
      <c r="P943">
        <v>78</v>
      </c>
      <c r="Q943">
        <v>74</v>
      </c>
      <c r="R943">
        <v>69</v>
      </c>
      <c r="S943">
        <v>76.174999999999997</v>
      </c>
      <c r="T943">
        <v>75</v>
      </c>
      <c r="U943" t="s">
        <v>25</v>
      </c>
      <c r="V943" s="3">
        <f t="shared" si="14"/>
        <v>155.17500000000001</v>
      </c>
    </row>
    <row r="944" spans="1:22" x14ac:dyDescent="0.3">
      <c r="A944">
        <v>6653843</v>
      </c>
      <c r="B944" t="s">
        <v>22</v>
      </c>
      <c r="C944">
        <v>71</v>
      </c>
      <c r="D944">
        <v>77</v>
      </c>
      <c r="E944" s="1">
        <v>0.45001855321738199</v>
      </c>
      <c r="F944" s="1">
        <v>0.86565775734605099</v>
      </c>
      <c r="G944">
        <v>44</v>
      </c>
      <c r="H944">
        <v>61</v>
      </c>
      <c r="I944">
        <v>38</v>
      </c>
      <c r="J944">
        <v>41</v>
      </c>
      <c r="K944">
        <v>34</v>
      </c>
      <c r="L944">
        <v>56</v>
      </c>
      <c r="M944">
        <v>56</v>
      </c>
      <c r="N944">
        <v>68</v>
      </c>
      <c r="O944">
        <v>66</v>
      </c>
      <c r="P944">
        <v>67</v>
      </c>
      <c r="Q944">
        <v>51</v>
      </c>
      <c r="R944">
        <v>53</v>
      </c>
      <c r="S944">
        <v>52.225000000000001</v>
      </c>
      <c r="T944">
        <v>52</v>
      </c>
      <c r="U944" t="s">
        <v>24</v>
      </c>
      <c r="V944" s="3">
        <f t="shared" si="14"/>
        <v>129.22499999999999</v>
      </c>
    </row>
    <row r="945" spans="1:22" x14ac:dyDescent="0.3">
      <c r="A945">
        <v>3491525</v>
      </c>
      <c r="B945" t="s">
        <v>20</v>
      </c>
      <c r="C945">
        <v>71</v>
      </c>
      <c r="D945">
        <v>60</v>
      </c>
      <c r="E945" s="1">
        <v>0.76533915826143895</v>
      </c>
      <c r="F945" s="1">
        <v>0.92560369543554999</v>
      </c>
      <c r="G945">
        <v>59</v>
      </c>
      <c r="H945">
        <v>37</v>
      </c>
      <c r="I945">
        <v>42</v>
      </c>
      <c r="J945">
        <v>58</v>
      </c>
      <c r="K945">
        <v>80</v>
      </c>
      <c r="L945">
        <v>71</v>
      </c>
      <c r="M945">
        <v>69</v>
      </c>
      <c r="N945">
        <v>52</v>
      </c>
      <c r="O945">
        <v>73</v>
      </c>
      <c r="P945">
        <v>74</v>
      </c>
      <c r="Q945">
        <v>77</v>
      </c>
      <c r="R945">
        <v>66</v>
      </c>
      <c r="S945">
        <v>61.75</v>
      </c>
      <c r="T945">
        <v>62</v>
      </c>
      <c r="U945" t="s">
        <v>23</v>
      </c>
      <c r="V945" s="3">
        <f t="shared" si="14"/>
        <v>121.75</v>
      </c>
    </row>
    <row r="946" spans="1:22" x14ac:dyDescent="0.3">
      <c r="A946">
        <v>5135948</v>
      </c>
      <c r="B946" t="s">
        <v>20</v>
      </c>
      <c r="C946">
        <v>71</v>
      </c>
      <c r="D946">
        <v>76</v>
      </c>
      <c r="E946" s="1">
        <v>0.40566657991332999</v>
      </c>
      <c r="F946" s="1">
        <v>0.96056316490265503</v>
      </c>
      <c r="G946">
        <v>64</v>
      </c>
      <c r="H946">
        <v>84</v>
      </c>
      <c r="I946">
        <v>79</v>
      </c>
      <c r="J946">
        <v>71</v>
      </c>
      <c r="K946">
        <v>63</v>
      </c>
      <c r="L946">
        <v>61</v>
      </c>
      <c r="M946">
        <v>80</v>
      </c>
      <c r="N946">
        <v>53</v>
      </c>
      <c r="O946">
        <v>71</v>
      </c>
      <c r="P946">
        <v>57</v>
      </c>
      <c r="Q946">
        <v>62</v>
      </c>
      <c r="R946">
        <v>63</v>
      </c>
      <c r="S946">
        <v>68.05</v>
      </c>
      <c r="T946">
        <v>67</v>
      </c>
      <c r="U946" t="s">
        <v>23</v>
      </c>
      <c r="V946" s="3">
        <f t="shared" si="14"/>
        <v>144.05000000000001</v>
      </c>
    </row>
    <row r="947" spans="1:22" x14ac:dyDescent="0.3">
      <c r="A947">
        <v>4502036</v>
      </c>
      <c r="B947" t="s">
        <v>20</v>
      </c>
      <c r="C947">
        <v>71</v>
      </c>
      <c r="D947">
        <v>60</v>
      </c>
      <c r="E947" s="1">
        <v>0.71746115258717502</v>
      </c>
      <c r="F947" s="1">
        <v>0.62328113533643004</v>
      </c>
      <c r="G947">
        <v>70</v>
      </c>
      <c r="H947">
        <v>61</v>
      </c>
      <c r="I947">
        <v>68</v>
      </c>
      <c r="J947">
        <v>60</v>
      </c>
      <c r="K947">
        <v>65</v>
      </c>
      <c r="L947">
        <v>76</v>
      </c>
      <c r="M947">
        <v>64</v>
      </c>
      <c r="N947">
        <v>52</v>
      </c>
      <c r="O947">
        <v>73</v>
      </c>
      <c r="P947">
        <v>70</v>
      </c>
      <c r="Q947">
        <v>41</v>
      </c>
      <c r="R947">
        <v>36</v>
      </c>
      <c r="S947">
        <v>61.674999999999997</v>
      </c>
      <c r="T947">
        <v>62</v>
      </c>
      <c r="U947" t="s">
        <v>23</v>
      </c>
      <c r="V947" s="3">
        <f t="shared" si="14"/>
        <v>121.675</v>
      </c>
    </row>
    <row r="948" spans="1:22" x14ac:dyDescent="0.3">
      <c r="A948">
        <v>5674742</v>
      </c>
      <c r="B948" t="s">
        <v>21</v>
      </c>
      <c r="C948">
        <v>71</v>
      </c>
      <c r="D948">
        <v>71</v>
      </c>
      <c r="E948" s="1">
        <v>0.69224046225727998</v>
      </c>
      <c r="F948" s="1">
        <v>0.91801718006243405</v>
      </c>
      <c r="G948">
        <v>66</v>
      </c>
      <c r="H948">
        <v>69</v>
      </c>
      <c r="I948">
        <v>58</v>
      </c>
      <c r="J948">
        <v>53</v>
      </c>
      <c r="K948">
        <v>43</v>
      </c>
      <c r="L948">
        <v>71</v>
      </c>
      <c r="M948">
        <v>36</v>
      </c>
      <c r="N948">
        <v>72</v>
      </c>
      <c r="O948">
        <v>60</v>
      </c>
      <c r="P948">
        <v>61</v>
      </c>
      <c r="Q948">
        <v>68</v>
      </c>
      <c r="R948">
        <v>57</v>
      </c>
      <c r="S948">
        <v>59.7</v>
      </c>
      <c r="T948">
        <v>58</v>
      </c>
      <c r="U948" t="s">
        <v>24</v>
      </c>
      <c r="V948" s="3">
        <f t="shared" si="14"/>
        <v>130.69999999999999</v>
      </c>
    </row>
    <row r="949" spans="1:22" x14ac:dyDescent="0.3">
      <c r="A949">
        <v>9889240</v>
      </c>
      <c r="B949" t="s">
        <v>20</v>
      </c>
      <c r="C949">
        <v>71</v>
      </c>
      <c r="D949">
        <v>67</v>
      </c>
      <c r="E949" s="1">
        <v>0.24826424934814501</v>
      </c>
      <c r="F949" s="1">
        <v>0.878551539754997</v>
      </c>
      <c r="G949">
        <v>67</v>
      </c>
      <c r="H949">
        <v>69</v>
      </c>
      <c r="I949">
        <v>67</v>
      </c>
      <c r="J949">
        <v>79</v>
      </c>
      <c r="K949">
        <v>47</v>
      </c>
      <c r="L949">
        <v>59</v>
      </c>
      <c r="M949">
        <v>56</v>
      </c>
      <c r="N949">
        <v>73</v>
      </c>
      <c r="O949">
        <v>74</v>
      </c>
      <c r="P949">
        <v>59</v>
      </c>
      <c r="Q949">
        <v>55</v>
      </c>
      <c r="R949">
        <v>68</v>
      </c>
      <c r="S949">
        <v>65.025000000000006</v>
      </c>
      <c r="T949">
        <v>63</v>
      </c>
      <c r="U949" t="s">
        <v>23</v>
      </c>
      <c r="V949" s="3">
        <f t="shared" si="14"/>
        <v>132.02500000000001</v>
      </c>
    </row>
    <row r="950" spans="1:22" x14ac:dyDescent="0.3">
      <c r="A950">
        <v>6346947</v>
      </c>
      <c r="B950" t="s">
        <v>20</v>
      </c>
      <c r="C950">
        <v>71</v>
      </c>
      <c r="D950">
        <v>74</v>
      </c>
      <c r="E950" s="1">
        <v>0.57759628976370403</v>
      </c>
      <c r="F950" s="1">
        <v>0.96595302669716299</v>
      </c>
      <c r="G950">
        <v>96</v>
      </c>
      <c r="H950">
        <v>73</v>
      </c>
      <c r="I950">
        <v>82</v>
      </c>
      <c r="J950">
        <v>73</v>
      </c>
      <c r="K950">
        <v>74</v>
      </c>
      <c r="L950">
        <v>57</v>
      </c>
      <c r="M950">
        <v>86</v>
      </c>
      <c r="N950">
        <v>70</v>
      </c>
      <c r="O950">
        <v>90</v>
      </c>
      <c r="P950">
        <v>71</v>
      </c>
      <c r="Q950">
        <v>60</v>
      </c>
      <c r="R950">
        <v>79</v>
      </c>
      <c r="S950">
        <v>76.424999999999997</v>
      </c>
      <c r="T950">
        <v>75</v>
      </c>
      <c r="U950" t="s">
        <v>25</v>
      </c>
      <c r="V950" s="3">
        <f t="shared" si="14"/>
        <v>150.42500000000001</v>
      </c>
    </row>
    <row r="951" spans="1:22" x14ac:dyDescent="0.3">
      <c r="A951">
        <v>3337212</v>
      </c>
      <c r="B951" t="s">
        <v>20</v>
      </c>
      <c r="C951">
        <v>71</v>
      </c>
      <c r="D951">
        <v>65</v>
      </c>
      <c r="E951" s="1">
        <v>0.49389679216953097</v>
      </c>
      <c r="F951" s="1">
        <v>0.45983058288429601</v>
      </c>
      <c r="G951">
        <v>26</v>
      </c>
      <c r="H951">
        <v>33</v>
      </c>
      <c r="I951">
        <v>45</v>
      </c>
      <c r="J951">
        <v>25</v>
      </c>
      <c r="K951">
        <v>43</v>
      </c>
      <c r="L951">
        <v>62</v>
      </c>
      <c r="M951">
        <v>51</v>
      </c>
      <c r="N951">
        <v>58</v>
      </c>
      <c r="O951">
        <v>50</v>
      </c>
      <c r="P951">
        <v>58</v>
      </c>
      <c r="Q951">
        <v>69</v>
      </c>
      <c r="R951">
        <v>49</v>
      </c>
      <c r="S951">
        <v>45.9</v>
      </c>
      <c r="T951">
        <v>44</v>
      </c>
      <c r="U951" t="s">
        <v>24</v>
      </c>
      <c r="V951" s="3">
        <f t="shared" si="14"/>
        <v>110.9</v>
      </c>
    </row>
    <row r="952" spans="1:22" x14ac:dyDescent="0.3">
      <c r="A952">
        <v>7067586</v>
      </c>
      <c r="B952" t="s">
        <v>21</v>
      </c>
      <c r="C952">
        <v>71</v>
      </c>
      <c r="D952">
        <v>81</v>
      </c>
      <c r="E952" s="1">
        <v>0.95343124042973404</v>
      </c>
      <c r="F952" s="1">
        <v>0.95055995491213197</v>
      </c>
      <c r="G952">
        <v>47</v>
      </c>
      <c r="H952">
        <v>59</v>
      </c>
      <c r="I952">
        <v>63</v>
      </c>
      <c r="J952">
        <v>60</v>
      </c>
      <c r="K952">
        <v>77</v>
      </c>
      <c r="L952">
        <v>59</v>
      </c>
      <c r="M952">
        <v>65</v>
      </c>
      <c r="N952">
        <v>77</v>
      </c>
      <c r="O952">
        <v>65</v>
      </c>
      <c r="P952">
        <v>68</v>
      </c>
      <c r="Q952">
        <v>72</v>
      </c>
      <c r="R952">
        <v>67</v>
      </c>
      <c r="S952">
        <v>64.150000000000006</v>
      </c>
      <c r="T952">
        <v>63</v>
      </c>
      <c r="U952" t="s">
        <v>23</v>
      </c>
      <c r="V952" s="3">
        <f t="shared" si="14"/>
        <v>145.15</v>
      </c>
    </row>
    <row r="953" spans="1:22" x14ac:dyDescent="0.3">
      <c r="A953">
        <v>9324024</v>
      </c>
      <c r="B953" t="s">
        <v>20</v>
      </c>
      <c r="C953">
        <v>72</v>
      </c>
      <c r="D953">
        <v>94</v>
      </c>
      <c r="E953" s="1">
        <v>0.62799552301535699</v>
      </c>
      <c r="F953" s="1">
        <v>0.97675443359726299</v>
      </c>
      <c r="G953">
        <v>69</v>
      </c>
      <c r="H953">
        <v>72</v>
      </c>
      <c r="I953">
        <v>73</v>
      </c>
      <c r="J953">
        <v>76</v>
      </c>
      <c r="K953">
        <v>85</v>
      </c>
      <c r="L953">
        <v>68</v>
      </c>
      <c r="M953">
        <v>65</v>
      </c>
      <c r="N953">
        <v>77</v>
      </c>
      <c r="O953">
        <v>66</v>
      </c>
      <c r="P953">
        <v>85</v>
      </c>
      <c r="Q953">
        <v>75</v>
      </c>
      <c r="R953">
        <v>84</v>
      </c>
      <c r="S953">
        <v>74.375</v>
      </c>
      <c r="T953">
        <v>73</v>
      </c>
      <c r="U953" t="s">
        <v>25</v>
      </c>
      <c r="V953" s="3">
        <f t="shared" si="14"/>
        <v>168.375</v>
      </c>
    </row>
    <row r="954" spans="1:22" x14ac:dyDescent="0.3">
      <c r="A954">
        <v>7393318</v>
      </c>
      <c r="B954" t="s">
        <v>20</v>
      </c>
      <c r="C954">
        <v>72</v>
      </c>
      <c r="D954">
        <v>76</v>
      </c>
      <c r="E954" s="1">
        <v>0.230952010931783</v>
      </c>
      <c r="F954" s="1">
        <v>0.64359716022760505</v>
      </c>
      <c r="G954">
        <v>76</v>
      </c>
      <c r="H954">
        <v>69</v>
      </c>
      <c r="I954">
        <v>66</v>
      </c>
      <c r="J954">
        <v>77</v>
      </c>
      <c r="K954">
        <v>51</v>
      </c>
      <c r="L954">
        <v>50</v>
      </c>
      <c r="M954">
        <v>85</v>
      </c>
      <c r="N954">
        <v>73</v>
      </c>
      <c r="O954">
        <v>53</v>
      </c>
      <c r="P954">
        <v>62</v>
      </c>
      <c r="Q954">
        <v>51</v>
      </c>
      <c r="R954">
        <v>83</v>
      </c>
      <c r="S954">
        <v>66.900000000000006</v>
      </c>
      <c r="T954">
        <v>65</v>
      </c>
      <c r="U954" t="s">
        <v>23</v>
      </c>
      <c r="V954" s="3">
        <f t="shared" si="14"/>
        <v>142.9</v>
      </c>
    </row>
    <row r="955" spans="1:22" x14ac:dyDescent="0.3">
      <c r="A955">
        <v>5755626</v>
      </c>
      <c r="B955" t="s">
        <v>21</v>
      </c>
      <c r="C955">
        <v>72</v>
      </c>
      <c r="D955">
        <v>85</v>
      </c>
      <c r="E955" s="1">
        <v>0.61254086802777197</v>
      </c>
      <c r="F955" s="1">
        <v>0.93283998608269503</v>
      </c>
      <c r="G955">
        <v>83</v>
      </c>
      <c r="H955">
        <v>86</v>
      </c>
      <c r="I955">
        <v>72</v>
      </c>
      <c r="J955">
        <v>72</v>
      </c>
      <c r="K955">
        <v>68</v>
      </c>
      <c r="L955">
        <v>83</v>
      </c>
      <c r="M955">
        <v>78</v>
      </c>
      <c r="N955">
        <v>71</v>
      </c>
      <c r="O955">
        <v>76</v>
      </c>
      <c r="P955">
        <v>75</v>
      </c>
      <c r="Q955">
        <v>72</v>
      </c>
      <c r="R955">
        <v>71</v>
      </c>
      <c r="S955">
        <v>75.849999999999994</v>
      </c>
      <c r="T955">
        <v>74</v>
      </c>
      <c r="U955" t="s">
        <v>25</v>
      </c>
      <c r="V955" s="3">
        <f t="shared" si="14"/>
        <v>160.85</v>
      </c>
    </row>
    <row r="956" spans="1:22" x14ac:dyDescent="0.3">
      <c r="A956">
        <v>7756393</v>
      </c>
      <c r="B956" t="s">
        <v>21</v>
      </c>
      <c r="C956">
        <v>72</v>
      </c>
      <c r="D956">
        <v>82</v>
      </c>
      <c r="E956" s="1">
        <v>0.68215007691984197</v>
      </c>
      <c r="F956" s="1">
        <v>0.82902766622214297</v>
      </c>
      <c r="G956">
        <v>66</v>
      </c>
      <c r="H956">
        <v>66</v>
      </c>
      <c r="I956">
        <v>80</v>
      </c>
      <c r="J956">
        <v>65</v>
      </c>
      <c r="K956">
        <v>72</v>
      </c>
      <c r="L956">
        <v>60</v>
      </c>
      <c r="M956">
        <v>84</v>
      </c>
      <c r="N956">
        <v>80</v>
      </c>
      <c r="O956">
        <v>78</v>
      </c>
      <c r="P956">
        <v>65</v>
      </c>
      <c r="Q956">
        <v>77</v>
      </c>
      <c r="R956">
        <v>60</v>
      </c>
      <c r="S956">
        <v>70.900000000000006</v>
      </c>
      <c r="T956">
        <v>71</v>
      </c>
      <c r="U956" t="s">
        <v>25</v>
      </c>
      <c r="V956" s="3">
        <f t="shared" si="14"/>
        <v>152.9</v>
      </c>
    </row>
    <row r="957" spans="1:22" x14ac:dyDescent="0.3">
      <c r="A957">
        <v>2651675</v>
      </c>
      <c r="B957" t="s">
        <v>21</v>
      </c>
      <c r="C957">
        <v>72</v>
      </c>
      <c r="D957">
        <v>58</v>
      </c>
      <c r="E957" s="1">
        <v>0.91330178685748498</v>
      </c>
      <c r="F957" s="1">
        <v>0.85975448053392101</v>
      </c>
      <c r="G957">
        <v>78</v>
      </c>
      <c r="H957">
        <v>80</v>
      </c>
      <c r="I957">
        <v>85</v>
      </c>
      <c r="J957">
        <v>83</v>
      </c>
      <c r="K957">
        <v>58</v>
      </c>
      <c r="L957">
        <v>51</v>
      </c>
      <c r="M957">
        <v>68</v>
      </c>
      <c r="N957">
        <v>68</v>
      </c>
      <c r="O957">
        <v>76</v>
      </c>
      <c r="P957">
        <v>77</v>
      </c>
      <c r="Q957">
        <v>71</v>
      </c>
      <c r="R957">
        <v>84</v>
      </c>
      <c r="S957">
        <v>74.075000000000003</v>
      </c>
      <c r="T957">
        <v>73</v>
      </c>
      <c r="U957" t="s">
        <v>25</v>
      </c>
      <c r="V957" s="3">
        <f t="shared" si="14"/>
        <v>132.07499999999999</v>
      </c>
    </row>
    <row r="958" spans="1:22" x14ac:dyDescent="0.3">
      <c r="A958">
        <v>4361863</v>
      </c>
      <c r="B958" t="s">
        <v>21</v>
      </c>
      <c r="C958">
        <v>72</v>
      </c>
      <c r="D958">
        <v>69</v>
      </c>
      <c r="E958" s="1">
        <v>0.39674036483958097</v>
      </c>
      <c r="F958" s="1">
        <v>0.90697405406117404</v>
      </c>
      <c r="G958">
        <v>89</v>
      </c>
      <c r="H958">
        <v>73</v>
      </c>
      <c r="I958">
        <v>77</v>
      </c>
      <c r="J958">
        <v>72</v>
      </c>
      <c r="K958">
        <v>58</v>
      </c>
      <c r="L958">
        <v>84</v>
      </c>
      <c r="M958">
        <v>69</v>
      </c>
      <c r="N958">
        <v>66</v>
      </c>
      <c r="O958">
        <v>59</v>
      </c>
      <c r="P958">
        <v>75</v>
      </c>
      <c r="Q958">
        <v>70</v>
      </c>
      <c r="R958">
        <v>71</v>
      </c>
      <c r="S958">
        <v>72.5</v>
      </c>
      <c r="T958">
        <v>72</v>
      </c>
      <c r="U958" t="s">
        <v>25</v>
      </c>
      <c r="V958" s="3">
        <f t="shared" si="14"/>
        <v>141.5</v>
      </c>
    </row>
    <row r="959" spans="1:22" x14ac:dyDescent="0.3">
      <c r="A959">
        <v>7186150</v>
      </c>
      <c r="B959" t="s">
        <v>20</v>
      </c>
      <c r="C959">
        <v>72</v>
      </c>
      <c r="D959">
        <v>98</v>
      </c>
      <c r="E959" s="1">
        <v>0.75740314590520796</v>
      </c>
      <c r="F959" s="1">
        <v>0.89628867782167398</v>
      </c>
      <c r="G959">
        <v>62</v>
      </c>
      <c r="H959">
        <v>65</v>
      </c>
      <c r="I959">
        <v>58</v>
      </c>
      <c r="J959">
        <v>55</v>
      </c>
      <c r="K959">
        <v>70</v>
      </c>
      <c r="L959">
        <v>71</v>
      </c>
      <c r="M959">
        <v>52</v>
      </c>
      <c r="N959">
        <v>68</v>
      </c>
      <c r="O959">
        <v>59</v>
      </c>
      <c r="P959">
        <v>66</v>
      </c>
      <c r="Q959">
        <v>59</v>
      </c>
      <c r="R959">
        <v>75</v>
      </c>
      <c r="S959">
        <v>63</v>
      </c>
      <c r="T959">
        <v>62</v>
      </c>
      <c r="U959" t="s">
        <v>23</v>
      </c>
      <c r="V959" s="3">
        <f t="shared" si="14"/>
        <v>161</v>
      </c>
    </row>
    <row r="960" spans="1:22" x14ac:dyDescent="0.3">
      <c r="A960">
        <v>2504410</v>
      </c>
      <c r="B960" t="s">
        <v>20</v>
      </c>
      <c r="C960">
        <v>72</v>
      </c>
      <c r="D960">
        <v>68</v>
      </c>
      <c r="E960" s="1">
        <v>0.57655295715156596</v>
      </c>
      <c r="F960" s="1">
        <v>0.64028372919754695</v>
      </c>
      <c r="G960">
        <v>57</v>
      </c>
      <c r="H960">
        <v>57</v>
      </c>
      <c r="I960">
        <v>47</v>
      </c>
      <c r="J960">
        <v>38</v>
      </c>
      <c r="K960">
        <v>61</v>
      </c>
      <c r="L960">
        <v>76</v>
      </c>
      <c r="M960">
        <v>58</v>
      </c>
      <c r="N960">
        <v>77</v>
      </c>
      <c r="O960">
        <v>37</v>
      </c>
      <c r="P960">
        <v>69</v>
      </c>
      <c r="Q960">
        <v>55</v>
      </c>
      <c r="R960">
        <v>80</v>
      </c>
      <c r="S960">
        <v>58.375</v>
      </c>
      <c r="T960">
        <v>57</v>
      </c>
      <c r="U960" t="s">
        <v>24</v>
      </c>
      <c r="V960" s="3">
        <f t="shared" si="14"/>
        <v>126.375</v>
      </c>
    </row>
    <row r="961" spans="1:22" x14ac:dyDescent="0.3">
      <c r="A961">
        <v>1196546</v>
      </c>
      <c r="B961" t="s">
        <v>21</v>
      </c>
      <c r="C961">
        <v>72</v>
      </c>
      <c r="D961">
        <v>64</v>
      </c>
      <c r="E961" s="1">
        <v>0.105193686060471</v>
      </c>
      <c r="F961" s="1">
        <v>0.91477389825592703</v>
      </c>
      <c r="G961">
        <v>61</v>
      </c>
      <c r="H961">
        <v>75</v>
      </c>
      <c r="I961">
        <v>72</v>
      </c>
      <c r="J961">
        <v>68</v>
      </c>
      <c r="K961">
        <v>68</v>
      </c>
      <c r="L961">
        <v>62</v>
      </c>
      <c r="M961">
        <v>60</v>
      </c>
      <c r="N961">
        <v>69</v>
      </c>
      <c r="O961">
        <v>59</v>
      </c>
      <c r="P961">
        <v>77</v>
      </c>
      <c r="Q961">
        <v>81</v>
      </c>
      <c r="R961">
        <v>53</v>
      </c>
      <c r="S961">
        <v>67.275000000000006</v>
      </c>
      <c r="T961">
        <v>66</v>
      </c>
      <c r="U961" t="s">
        <v>23</v>
      </c>
      <c r="V961" s="3">
        <f t="shared" si="14"/>
        <v>131.27500000000001</v>
      </c>
    </row>
    <row r="962" spans="1:22" x14ac:dyDescent="0.3">
      <c r="A962">
        <v>6214843</v>
      </c>
      <c r="B962" t="s">
        <v>20</v>
      </c>
      <c r="C962">
        <v>72</v>
      </c>
      <c r="D962">
        <v>65</v>
      </c>
      <c r="E962" s="1">
        <v>0.74052372299674796</v>
      </c>
      <c r="F962" s="1">
        <v>0.93086645341220497</v>
      </c>
      <c r="G962">
        <v>67</v>
      </c>
      <c r="H962">
        <v>63</v>
      </c>
      <c r="I962">
        <v>59</v>
      </c>
      <c r="J962">
        <v>44</v>
      </c>
      <c r="K962">
        <v>70</v>
      </c>
      <c r="L962">
        <v>66</v>
      </c>
      <c r="M962">
        <v>68</v>
      </c>
      <c r="N962">
        <v>70</v>
      </c>
      <c r="O962">
        <v>40</v>
      </c>
      <c r="P962">
        <v>75</v>
      </c>
      <c r="Q962">
        <v>75</v>
      </c>
      <c r="R962">
        <v>54</v>
      </c>
      <c r="S962">
        <v>62.15</v>
      </c>
      <c r="T962">
        <v>62</v>
      </c>
      <c r="U962" t="s">
        <v>23</v>
      </c>
      <c r="V962" s="3">
        <f t="shared" ref="V962:V1025" si="15">D962+S962</f>
        <v>127.15</v>
      </c>
    </row>
    <row r="963" spans="1:22" x14ac:dyDescent="0.3">
      <c r="A963">
        <v>4710137</v>
      </c>
      <c r="B963" t="s">
        <v>21</v>
      </c>
      <c r="C963">
        <v>72</v>
      </c>
      <c r="D963">
        <v>64</v>
      </c>
      <c r="E963" s="1">
        <v>0.61739770896621105</v>
      </c>
      <c r="F963" s="1">
        <v>0.67262438213962406</v>
      </c>
      <c r="G963">
        <v>50</v>
      </c>
      <c r="H963">
        <v>64</v>
      </c>
      <c r="I963">
        <v>56</v>
      </c>
      <c r="J963">
        <v>53</v>
      </c>
      <c r="K963">
        <v>49</v>
      </c>
      <c r="L963">
        <v>72</v>
      </c>
      <c r="M963">
        <v>61</v>
      </c>
      <c r="N963">
        <v>60</v>
      </c>
      <c r="O963">
        <v>46</v>
      </c>
      <c r="P963">
        <v>64</v>
      </c>
      <c r="Q963">
        <v>53</v>
      </c>
      <c r="R963">
        <v>61</v>
      </c>
      <c r="S963">
        <v>57.25</v>
      </c>
      <c r="T963">
        <v>56</v>
      </c>
      <c r="U963" t="s">
        <v>24</v>
      </c>
      <c r="V963" s="3">
        <f t="shared" si="15"/>
        <v>121.25</v>
      </c>
    </row>
    <row r="964" spans="1:22" x14ac:dyDescent="0.3">
      <c r="A964">
        <v>9023783</v>
      </c>
      <c r="B964" t="s">
        <v>22</v>
      </c>
      <c r="C964">
        <v>72</v>
      </c>
      <c r="D964">
        <v>54</v>
      </c>
      <c r="E964" s="1">
        <v>0.216178676860318</v>
      </c>
      <c r="F964" s="1">
        <v>0.67939351955106697</v>
      </c>
      <c r="G964">
        <v>45</v>
      </c>
      <c r="H964">
        <v>30</v>
      </c>
      <c r="I964">
        <v>46</v>
      </c>
      <c r="J964">
        <v>48</v>
      </c>
      <c r="K964">
        <v>41</v>
      </c>
      <c r="L964">
        <v>54</v>
      </c>
      <c r="M964">
        <v>37</v>
      </c>
      <c r="N964">
        <v>40</v>
      </c>
      <c r="O964">
        <v>68</v>
      </c>
      <c r="P964">
        <v>52</v>
      </c>
      <c r="Q964">
        <v>64</v>
      </c>
      <c r="R964">
        <v>37</v>
      </c>
      <c r="S964">
        <v>46.375</v>
      </c>
      <c r="T964">
        <v>45</v>
      </c>
      <c r="U964" t="s">
        <v>24</v>
      </c>
      <c r="V964" s="3">
        <f t="shared" si="15"/>
        <v>100.375</v>
      </c>
    </row>
    <row r="965" spans="1:22" x14ac:dyDescent="0.3">
      <c r="A965">
        <v>3384343</v>
      </c>
      <c r="B965" t="s">
        <v>20</v>
      </c>
      <c r="C965">
        <v>72</v>
      </c>
      <c r="D965">
        <v>67</v>
      </c>
      <c r="E965" s="1">
        <v>0.84722626775801502</v>
      </c>
      <c r="F965" s="1">
        <v>0.87261691002597697</v>
      </c>
      <c r="G965">
        <v>63</v>
      </c>
      <c r="H965">
        <v>67</v>
      </c>
      <c r="I965">
        <v>67</v>
      </c>
      <c r="J965">
        <v>73</v>
      </c>
      <c r="K965">
        <v>63</v>
      </c>
      <c r="L965">
        <v>72</v>
      </c>
      <c r="M965">
        <v>57</v>
      </c>
      <c r="N965">
        <v>57</v>
      </c>
      <c r="O965">
        <v>87</v>
      </c>
      <c r="P965">
        <v>61</v>
      </c>
      <c r="Q965">
        <v>79</v>
      </c>
      <c r="R965">
        <v>48</v>
      </c>
      <c r="S965">
        <v>66.3</v>
      </c>
      <c r="T965">
        <v>65</v>
      </c>
      <c r="U965" t="s">
        <v>23</v>
      </c>
      <c r="V965" s="3">
        <f t="shared" si="15"/>
        <v>133.30000000000001</v>
      </c>
    </row>
    <row r="966" spans="1:22" x14ac:dyDescent="0.3">
      <c r="A966">
        <v>3710252</v>
      </c>
      <c r="B966" t="s">
        <v>20</v>
      </c>
      <c r="C966">
        <v>72</v>
      </c>
      <c r="D966">
        <v>63</v>
      </c>
      <c r="E966" s="1">
        <v>0.58794386423117895</v>
      </c>
      <c r="F966" s="1">
        <v>0.66669278882681104</v>
      </c>
      <c r="G966">
        <v>57</v>
      </c>
      <c r="H966">
        <v>60</v>
      </c>
      <c r="I966">
        <v>45</v>
      </c>
      <c r="J966">
        <v>45</v>
      </c>
      <c r="K966">
        <v>74</v>
      </c>
      <c r="L966">
        <v>63</v>
      </c>
      <c r="M966">
        <v>55</v>
      </c>
      <c r="N966">
        <v>40</v>
      </c>
      <c r="O966">
        <v>64</v>
      </c>
      <c r="P966">
        <v>74</v>
      </c>
      <c r="Q966">
        <v>67</v>
      </c>
      <c r="R966">
        <v>69</v>
      </c>
      <c r="S966">
        <v>58.65</v>
      </c>
      <c r="T966">
        <v>57</v>
      </c>
      <c r="U966" t="s">
        <v>24</v>
      </c>
      <c r="V966" s="3">
        <f t="shared" si="15"/>
        <v>121.65</v>
      </c>
    </row>
    <row r="967" spans="1:22" x14ac:dyDescent="0.3">
      <c r="A967">
        <v>5085939</v>
      </c>
      <c r="B967" t="s">
        <v>20</v>
      </c>
      <c r="C967">
        <v>72</v>
      </c>
      <c r="D967">
        <v>74</v>
      </c>
      <c r="E967" s="1">
        <v>0.88733833401213602</v>
      </c>
      <c r="F967" s="1">
        <v>0.98207916802291695</v>
      </c>
      <c r="G967">
        <v>59</v>
      </c>
      <c r="H967">
        <v>54</v>
      </c>
      <c r="I967">
        <v>44</v>
      </c>
      <c r="J967">
        <v>47</v>
      </c>
      <c r="K967">
        <v>61</v>
      </c>
      <c r="L967">
        <v>79</v>
      </c>
      <c r="M967">
        <v>77</v>
      </c>
      <c r="N967">
        <v>72</v>
      </c>
      <c r="O967">
        <v>82</v>
      </c>
      <c r="P967">
        <v>67</v>
      </c>
      <c r="Q967">
        <v>69</v>
      </c>
      <c r="R967">
        <v>57</v>
      </c>
      <c r="S967">
        <v>62.7</v>
      </c>
      <c r="T967">
        <v>62</v>
      </c>
      <c r="U967" t="s">
        <v>23</v>
      </c>
      <c r="V967" s="3">
        <f t="shared" si="15"/>
        <v>136.69999999999999</v>
      </c>
    </row>
    <row r="968" spans="1:22" x14ac:dyDescent="0.3">
      <c r="A968">
        <v>5539513</v>
      </c>
      <c r="B968" t="s">
        <v>20</v>
      </c>
      <c r="C968">
        <v>72</v>
      </c>
      <c r="D968">
        <v>66</v>
      </c>
      <c r="E968" s="1">
        <v>0.67175335051943297</v>
      </c>
      <c r="F968" s="1">
        <v>0.33836109789053098</v>
      </c>
      <c r="G968">
        <v>54</v>
      </c>
      <c r="H968">
        <v>55</v>
      </c>
      <c r="I968">
        <v>55</v>
      </c>
      <c r="J968">
        <v>54</v>
      </c>
      <c r="K968">
        <v>58</v>
      </c>
      <c r="L968">
        <v>56</v>
      </c>
      <c r="M968">
        <v>53</v>
      </c>
      <c r="N968">
        <v>62</v>
      </c>
      <c r="O968">
        <v>50</v>
      </c>
      <c r="P968">
        <v>62</v>
      </c>
      <c r="Q968">
        <v>81</v>
      </c>
      <c r="R968">
        <v>50</v>
      </c>
      <c r="S968">
        <v>57.2</v>
      </c>
      <c r="T968">
        <v>56</v>
      </c>
      <c r="U968" t="s">
        <v>24</v>
      </c>
      <c r="V968" s="3">
        <f t="shared" si="15"/>
        <v>123.2</v>
      </c>
    </row>
    <row r="969" spans="1:22" x14ac:dyDescent="0.3">
      <c r="A969">
        <v>371521</v>
      </c>
      <c r="B969" t="s">
        <v>20</v>
      </c>
      <c r="C969">
        <v>72</v>
      </c>
      <c r="D969">
        <v>71</v>
      </c>
      <c r="E969" s="1">
        <v>0.50509924011669405</v>
      </c>
      <c r="F969" s="1">
        <v>0.93409943142055696</v>
      </c>
      <c r="G969">
        <v>75</v>
      </c>
      <c r="H969">
        <v>65</v>
      </c>
      <c r="I969">
        <v>66</v>
      </c>
      <c r="J969">
        <v>74</v>
      </c>
      <c r="K969">
        <v>67</v>
      </c>
      <c r="L969">
        <v>73</v>
      </c>
      <c r="M969">
        <v>75</v>
      </c>
      <c r="N969">
        <v>79</v>
      </c>
      <c r="O969">
        <v>72</v>
      </c>
      <c r="P969">
        <v>59</v>
      </c>
      <c r="Q969">
        <v>83</v>
      </c>
      <c r="R969">
        <v>80</v>
      </c>
      <c r="S969">
        <v>72.099999999999994</v>
      </c>
      <c r="T969">
        <v>72</v>
      </c>
      <c r="U969" t="s">
        <v>25</v>
      </c>
      <c r="V969" s="3">
        <f t="shared" si="15"/>
        <v>143.1</v>
      </c>
    </row>
    <row r="970" spans="1:22" x14ac:dyDescent="0.3">
      <c r="A970">
        <v>2069584</v>
      </c>
      <c r="B970" t="s">
        <v>21</v>
      </c>
      <c r="C970">
        <v>72</v>
      </c>
      <c r="D970">
        <v>97</v>
      </c>
      <c r="E970" s="1">
        <v>0.28181610564804699</v>
      </c>
      <c r="F970" s="1">
        <v>0.85007906497277697</v>
      </c>
      <c r="G970">
        <v>80</v>
      </c>
      <c r="H970">
        <v>65</v>
      </c>
      <c r="I970">
        <v>76</v>
      </c>
      <c r="J970">
        <v>80</v>
      </c>
      <c r="K970">
        <v>68</v>
      </c>
      <c r="L970">
        <v>61</v>
      </c>
      <c r="M970">
        <v>82</v>
      </c>
      <c r="N970">
        <v>68</v>
      </c>
      <c r="O970">
        <v>68</v>
      </c>
      <c r="P970">
        <v>89</v>
      </c>
      <c r="Q970">
        <v>63</v>
      </c>
      <c r="R970">
        <v>61</v>
      </c>
      <c r="S970">
        <v>72.099999999999994</v>
      </c>
      <c r="T970">
        <v>72</v>
      </c>
      <c r="U970" t="s">
        <v>25</v>
      </c>
      <c r="V970" s="3">
        <f t="shared" si="15"/>
        <v>169.1</v>
      </c>
    </row>
    <row r="971" spans="1:22" x14ac:dyDescent="0.3">
      <c r="A971">
        <v>5885044</v>
      </c>
      <c r="B971" t="s">
        <v>22</v>
      </c>
      <c r="C971">
        <v>72</v>
      </c>
      <c r="D971">
        <v>63</v>
      </c>
      <c r="E971" s="1">
        <v>0.72427593131548396</v>
      </c>
      <c r="F971" s="1">
        <v>0.86864115466680702</v>
      </c>
      <c r="G971">
        <v>76</v>
      </c>
      <c r="H971">
        <v>86</v>
      </c>
      <c r="I971">
        <v>70</v>
      </c>
      <c r="J971">
        <v>81</v>
      </c>
      <c r="K971">
        <v>75</v>
      </c>
      <c r="L971">
        <v>64</v>
      </c>
      <c r="M971">
        <v>83</v>
      </c>
      <c r="N971">
        <v>72</v>
      </c>
      <c r="O971">
        <v>75</v>
      </c>
      <c r="P971">
        <v>77</v>
      </c>
      <c r="Q971">
        <v>81</v>
      </c>
      <c r="R971">
        <v>80</v>
      </c>
      <c r="S971">
        <v>76.825000000000003</v>
      </c>
      <c r="T971">
        <v>75</v>
      </c>
      <c r="U971" t="s">
        <v>25</v>
      </c>
      <c r="V971" s="3">
        <f t="shared" si="15"/>
        <v>139.82499999999999</v>
      </c>
    </row>
    <row r="972" spans="1:22" x14ac:dyDescent="0.3">
      <c r="A972">
        <v>285691</v>
      </c>
      <c r="B972" t="s">
        <v>20</v>
      </c>
      <c r="C972">
        <v>72</v>
      </c>
      <c r="D972">
        <v>84</v>
      </c>
      <c r="E972" s="1">
        <v>0.51233017638059997</v>
      </c>
      <c r="F972" s="1">
        <v>0.83694199807430603</v>
      </c>
      <c r="G972">
        <v>82</v>
      </c>
      <c r="H972">
        <v>74</v>
      </c>
      <c r="I972">
        <v>92</v>
      </c>
      <c r="J972">
        <v>85</v>
      </c>
      <c r="K972">
        <v>66</v>
      </c>
      <c r="L972">
        <v>74</v>
      </c>
      <c r="M972">
        <v>76</v>
      </c>
      <c r="N972">
        <v>75</v>
      </c>
      <c r="O972">
        <v>80</v>
      </c>
      <c r="P972">
        <v>89</v>
      </c>
      <c r="Q972">
        <v>79</v>
      </c>
      <c r="R972">
        <v>86</v>
      </c>
      <c r="S972">
        <v>80.174999999999997</v>
      </c>
      <c r="T972">
        <v>79</v>
      </c>
      <c r="U972" t="s">
        <v>25</v>
      </c>
      <c r="V972" s="3">
        <f t="shared" si="15"/>
        <v>164.17500000000001</v>
      </c>
    </row>
    <row r="973" spans="1:22" x14ac:dyDescent="0.3">
      <c r="A973">
        <v>2731949</v>
      </c>
      <c r="B973" t="s">
        <v>20</v>
      </c>
      <c r="C973">
        <v>72</v>
      </c>
      <c r="D973">
        <v>60</v>
      </c>
      <c r="E973" s="1">
        <v>0.57987348084577495</v>
      </c>
      <c r="F973" s="1">
        <v>0.90246366025617697</v>
      </c>
      <c r="G973">
        <v>64</v>
      </c>
      <c r="H973">
        <v>59</v>
      </c>
      <c r="I973">
        <v>55</v>
      </c>
      <c r="J973">
        <v>68</v>
      </c>
      <c r="K973">
        <v>66</v>
      </c>
      <c r="L973">
        <v>67</v>
      </c>
      <c r="M973">
        <v>51</v>
      </c>
      <c r="N973">
        <v>89</v>
      </c>
      <c r="O973">
        <v>69</v>
      </c>
      <c r="P973">
        <v>49</v>
      </c>
      <c r="Q973">
        <v>77</v>
      </c>
      <c r="R973">
        <v>74</v>
      </c>
      <c r="S973">
        <v>65.25</v>
      </c>
      <c r="T973">
        <v>64</v>
      </c>
      <c r="U973" t="s">
        <v>23</v>
      </c>
      <c r="V973" s="3">
        <f t="shared" si="15"/>
        <v>125.25</v>
      </c>
    </row>
    <row r="974" spans="1:22" x14ac:dyDescent="0.3">
      <c r="A974">
        <v>7839805</v>
      </c>
      <c r="B974" t="s">
        <v>20</v>
      </c>
      <c r="C974">
        <v>72</v>
      </c>
      <c r="D974">
        <v>59</v>
      </c>
      <c r="E974" s="1">
        <v>0.77866138823283904</v>
      </c>
      <c r="F974" s="1">
        <v>0.76377045078623895</v>
      </c>
      <c r="G974">
        <v>67</v>
      </c>
      <c r="H974">
        <v>54</v>
      </c>
      <c r="I974">
        <v>66</v>
      </c>
      <c r="J974">
        <v>65</v>
      </c>
      <c r="K974">
        <v>68</v>
      </c>
      <c r="L974">
        <v>75</v>
      </c>
      <c r="M974">
        <v>80</v>
      </c>
      <c r="N974">
        <v>65</v>
      </c>
      <c r="O974">
        <v>70</v>
      </c>
      <c r="P974">
        <v>61</v>
      </c>
      <c r="Q974">
        <v>57</v>
      </c>
      <c r="R974">
        <v>68</v>
      </c>
      <c r="S974">
        <v>66</v>
      </c>
      <c r="T974">
        <v>64</v>
      </c>
      <c r="U974" t="s">
        <v>23</v>
      </c>
      <c r="V974" s="3">
        <f t="shared" si="15"/>
        <v>125</v>
      </c>
    </row>
    <row r="975" spans="1:22" x14ac:dyDescent="0.3">
      <c r="A975">
        <v>7417911</v>
      </c>
      <c r="B975" t="s">
        <v>20</v>
      </c>
      <c r="C975">
        <v>72</v>
      </c>
      <c r="D975">
        <v>58</v>
      </c>
      <c r="E975" s="1">
        <v>0.346806024797149</v>
      </c>
      <c r="F975" s="1">
        <v>0.945308976337908</v>
      </c>
      <c r="G975">
        <v>72</v>
      </c>
      <c r="H975">
        <v>70</v>
      </c>
      <c r="I975">
        <v>75</v>
      </c>
      <c r="J975">
        <v>67</v>
      </c>
      <c r="K975">
        <v>69</v>
      </c>
      <c r="L975">
        <v>66</v>
      </c>
      <c r="M975">
        <v>83</v>
      </c>
      <c r="N975">
        <v>78</v>
      </c>
      <c r="O975">
        <v>77</v>
      </c>
      <c r="P975">
        <v>57</v>
      </c>
      <c r="Q975">
        <v>63</v>
      </c>
      <c r="R975">
        <v>72</v>
      </c>
      <c r="S975">
        <v>70.775000000000006</v>
      </c>
      <c r="T975">
        <v>71</v>
      </c>
      <c r="U975" t="s">
        <v>25</v>
      </c>
      <c r="V975" s="3">
        <f t="shared" si="15"/>
        <v>128.77500000000001</v>
      </c>
    </row>
    <row r="976" spans="1:22" x14ac:dyDescent="0.3">
      <c r="A976">
        <v>8274381</v>
      </c>
      <c r="B976" t="s">
        <v>21</v>
      </c>
      <c r="C976">
        <v>72</v>
      </c>
      <c r="D976">
        <v>57</v>
      </c>
      <c r="E976" s="1">
        <v>0.36518580937023798</v>
      </c>
      <c r="F976" s="1">
        <v>0.92551897429908203</v>
      </c>
      <c r="G976">
        <v>65</v>
      </c>
      <c r="H976">
        <v>65</v>
      </c>
      <c r="I976">
        <v>63</v>
      </c>
      <c r="J976">
        <v>65</v>
      </c>
      <c r="K976">
        <v>71</v>
      </c>
      <c r="L976">
        <v>50</v>
      </c>
      <c r="M976">
        <v>79</v>
      </c>
      <c r="N976">
        <v>48</v>
      </c>
      <c r="O976">
        <v>59</v>
      </c>
      <c r="P976">
        <v>62</v>
      </c>
      <c r="Q976">
        <v>56</v>
      </c>
      <c r="R976">
        <v>44</v>
      </c>
      <c r="S976">
        <v>60.975000000000001</v>
      </c>
      <c r="T976">
        <v>61</v>
      </c>
      <c r="U976" t="s">
        <v>23</v>
      </c>
      <c r="V976" s="3">
        <f t="shared" si="15"/>
        <v>117.97499999999999</v>
      </c>
    </row>
    <row r="977" spans="1:22" x14ac:dyDescent="0.3">
      <c r="A977">
        <v>4887647</v>
      </c>
      <c r="B977" t="s">
        <v>20</v>
      </c>
      <c r="C977">
        <v>72</v>
      </c>
      <c r="D977">
        <v>59</v>
      </c>
      <c r="E977" s="1">
        <v>0.15634095686972299</v>
      </c>
      <c r="F977" s="1">
        <v>0.94858858685108405</v>
      </c>
      <c r="G977">
        <v>64</v>
      </c>
      <c r="H977">
        <v>75</v>
      </c>
      <c r="I977">
        <v>75</v>
      </c>
      <c r="J977">
        <v>80</v>
      </c>
      <c r="K977">
        <v>59</v>
      </c>
      <c r="L977">
        <v>69</v>
      </c>
      <c r="M977">
        <v>51</v>
      </c>
      <c r="N977">
        <v>76</v>
      </c>
      <c r="O977">
        <v>48</v>
      </c>
      <c r="P977">
        <v>61</v>
      </c>
      <c r="Q977">
        <v>74</v>
      </c>
      <c r="R977">
        <v>59</v>
      </c>
      <c r="S977">
        <v>66.674999999999997</v>
      </c>
      <c r="T977">
        <v>65</v>
      </c>
      <c r="U977" t="s">
        <v>23</v>
      </c>
      <c r="V977" s="3">
        <f t="shared" si="15"/>
        <v>125.675</v>
      </c>
    </row>
    <row r="978" spans="1:22" x14ac:dyDescent="0.3">
      <c r="A978">
        <v>9881490</v>
      </c>
      <c r="B978" t="s">
        <v>20</v>
      </c>
      <c r="C978">
        <v>72</v>
      </c>
      <c r="D978">
        <v>68</v>
      </c>
      <c r="E978" s="1">
        <v>0.71720039832653404</v>
      </c>
      <c r="F978" s="1">
        <v>0.44513624565907001</v>
      </c>
      <c r="G978">
        <v>72</v>
      </c>
      <c r="H978">
        <v>64</v>
      </c>
      <c r="I978">
        <v>74</v>
      </c>
      <c r="J978">
        <v>83</v>
      </c>
      <c r="K978">
        <v>80</v>
      </c>
      <c r="L978">
        <v>61</v>
      </c>
      <c r="M978">
        <v>84</v>
      </c>
      <c r="N978">
        <v>72</v>
      </c>
      <c r="O978">
        <v>65</v>
      </c>
      <c r="P978">
        <v>80</v>
      </c>
      <c r="Q978">
        <v>70</v>
      </c>
      <c r="R978">
        <v>77</v>
      </c>
      <c r="S978">
        <v>73.474999999999994</v>
      </c>
      <c r="T978">
        <v>72</v>
      </c>
      <c r="U978" t="s">
        <v>25</v>
      </c>
      <c r="V978" s="3">
        <f t="shared" si="15"/>
        <v>141.47499999999999</v>
      </c>
    </row>
    <row r="979" spans="1:22" x14ac:dyDescent="0.3">
      <c r="A979">
        <v>725959</v>
      </c>
      <c r="B979" t="s">
        <v>20</v>
      </c>
      <c r="C979">
        <v>72</v>
      </c>
      <c r="D979">
        <v>82</v>
      </c>
      <c r="E979" s="1">
        <v>0.89939983591164196</v>
      </c>
      <c r="F979" s="1">
        <v>0.72879284729124805</v>
      </c>
      <c r="G979">
        <v>55</v>
      </c>
      <c r="H979">
        <v>65</v>
      </c>
      <c r="I979">
        <v>56</v>
      </c>
      <c r="J979">
        <v>42</v>
      </c>
      <c r="K979">
        <v>56</v>
      </c>
      <c r="L979">
        <v>65</v>
      </c>
      <c r="M979">
        <v>63</v>
      </c>
      <c r="N979">
        <v>68</v>
      </c>
      <c r="O979">
        <v>66</v>
      </c>
      <c r="P979">
        <v>77</v>
      </c>
      <c r="Q979">
        <v>66</v>
      </c>
      <c r="R979">
        <v>85</v>
      </c>
      <c r="S979">
        <v>62.75</v>
      </c>
      <c r="T979">
        <v>62</v>
      </c>
      <c r="U979" t="s">
        <v>23</v>
      </c>
      <c r="V979" s="3">
        <f t="shared" si="15"/>
        <v>144.75</v>
      </c>
    </row>
    <row r="980" spans="1:22" x14ac:dyDescent="0.3">
      <c r="A980">
        <v>9042828</v>
      </c>
      <c r="B980" t="s">
        <v>20</v>
      </c>
      <c r="C980">
        <v>72</v>
      </c>
      <c r="D980">
        <v>71</v>
      </c>
      <c r="E980" s="1">
        <v>0.601643473969522</v>
      </c>
      <c r="F980" s="1">
        <v>0.96965472712169198</v>
      </c>
      <c r="G980">
        <v>71</v>
      </c>
      <c r="H980">
        <v>81</v>
      </c>
      <c r="I980">
        <v>64</v>
      </c>
      <c r="J980">
        <v>78</v>
      </c>
      <c r="K980">
        <v>57</v>
      </c>
      <c r="L980">
        <v>62</v>
      </c>
      <c r="M980">
        <v>71</v>
      </c>
      <c r="N980">
        <v>80</v>
      </c>
      <c r="O980">
        <v>87</v>
      </c>
      <c r="P980">
        <v>47</v>
      </c>
      <c r="Q980">
        <v>79</v>
      </c>
      <c r="R980">
        <v>85</v>
      </c>
      <c r="S980">
        <v>72</v>
      </c>
      <c r="T980">
        <v>72</v>
      </c>
      <c r="U980" t="s">
        <v>25</v>
      </c>
      <c r="V980" s="3">
        <f t="shared" si="15"/>
        <v>143</v>
      </c>
    </row>
    <row r="981" spans="1:22" x14ac:dyDescent="0.3">
      <c r="A981">
        <v>6525387</v>
      </c>
      <c r="B981" t="s">
        <v>21</v>
      </c>
      <c r="C981">
        <v>72</v>
      </c>
      <c r="D981">
        <v>83</v>
      </c>
      <c r="E981" s="1">
        <v>0.66260365874362204</v>
      </c>
      <c r="F981" s="1">
        <v>0.839717195178594</v>
      </c>
      <c r="G981">
        <v>74</v>
      </c>
      <c r="H981">
        <v>72</v>
      </c>
      <c r="I981">
        <v>70</v>
      </c>
      <c r="J981">
        <v>73</v>
      </c>
      <c r="K981">
        <v>80</v>
      </c>
      <c r="L981">
        <v>50</v>
      </c>
      <c r="M981">
        <v>74</v>
      </c>
      <c r="N981">
        <v>78</v>
      </c>
      <c r="O981">
        <v>76</v>
      </c>
      <c r="P981">
        <v>68</v>
      </c>
      <c r="Q981">
        <v>60</v>
      </c>
      <c r="R981">
        <v>79</v>
      </c>
      <c r="S981">
        <v>71.275000000000006</v>
      </c>
      <c r="T981">
        <v>71</v>
      </c>
      <c r="U981" t="s">
        <v>25</v>
      </c>
      <c r="V981" s="3">
        <f t="shared" si="15"/>
        <v>154.27500000000001</v>
      </c>
    </row>
    <row r="982" spans="1:22" x14ac:dyDescent="0.3">
      <c r="A982">
        <v>4045945</v>
      </c>
      <c r="B982" t="s">
        <v>20</v>
      </c>
      <c r="C982">
        <v>73</v>
      </c>
      <c r="D982">
        <v>79</v>
      </c>
      <c r="E982" s="1">
        <v>0.88749489199395504</v>
      </c>
      <c r="F982" s="1">
        <v>0.95726660872163105</v>
      </c>
      <c r="G982">
        <v>68</v>
      </c>
      <c r="H982">
        <v>63</v>
      </c>
      <c r="I982">
        <v>66</v>
      </c>
      <c r="J982">
        <v>61</v>
      </c>
      <c r="K982">
        <v>67</v>
      </c>
      <c r="L982">
        <v>71</v>
      </c>
      <c r="M982">
        <v>86</v>
      </c>
      <c r="N982">
        <v>83</v>
      </c>
      <c r="O982">
        <v>73</v>
      </c>
      <c r="P982">
        <v>73</v>
      </c>
      <c r="Q982">
        <v>76</v>
      </c>
      <c r="R982">
        <v>70</v>
      </c>
      <c r="S982">
        <v>70.724999999999994</v>
      </c>
      <c r="T982">
        <v>71</v>
      </c>
      <c r="U982" t="s">
        <v>25</v>
      </c>
      <c r="V982" s="3">
        <f t="shared" si="15"/>
        <v>149.72499999999999</v>
      </c>
    </row>
    <row r="983" spans="1:22" x14ac:dyDescent="0.3">
      <c r="A983">
        <v>1232417</v>
      </c>
      <c r="B983" t="s">
        <v>21</v>
      </c>
      <c r="C983">
        <v>73</v>
      </c>
      <c r="D983">
        <v>77</v>
      </c>
      <c r="E983" s="1">
        <v>0.68366096973880897</v>
      </c>
      <c r="F983" s="1">
        <v>0.99342585723310595</v>
      </c>
      <c r="G983">
        <v>56</v>
      </c>
      <c r="H983">
        <v>56</v>
      </c>
      <c r="I983">
        <v>66</v>
      </c>
      <c r="J983">
        <v>60</v>
      </c>
      <c r="K983">
        <v>75</v>
      </c>
      <c r="L983">
        <v>70</v>
      </c>
      <c r="M983">
        <v>67</v>
      </c>
      <c r="N983">
        <v>75</v>
      </c>
      <c r="O983">
        <v>66</v>
      </c>
      <c r="P983">
        <v>65</v>
      </c>
      <c r="Q983">
        <v>68</v>
      </c>
      <c r="R983">
        <v>65</v>
      </c>
      <c r="S983">
        <v>65.125</v>
      </c>
      <c r="T983">
        <v>64</v>
      </c>
      <c r="U983" t="s">
        <v>23</v>
      </c>
      <c r="V983" s="3">
        <f t="shared" si="15"/>
        <v>142.125</v>
      </c>
    </row>
    <row r="984" spans="1:22" x14ac:dyDescent="0.3">
      <c r="A984">
        <v>2059928</v>
      </c>
      <c r="B984" t="s">
        <v>22</v>
      </c>
      <c r="C984">
        <v>73</v>
      </c>
      <c r="D984">
        <v>69</v>
      </c>
      <c r="E984" s="1">
        <v>0.50996871576656899</v>
      </c>
      <c r="F984" s="1">
        <v>0.52319254885019795</v>
      </c>
      <c r="G984">
        <v>54</v>
      </c>
      <c r="H984">
        <v>46</v>
      </c>
      <c r="I984">
        <v>58</v>
      </c>
      <c r="J984">
        <v>67</v>
      </c>
      <c r="K984">
        <v>67</v>
      </c>
      <c r="L984">
        <v>47</v>
      </c>
      <c r="M984">
        <v>28</v>
      </c>
      <c r="N984">
        <v>46</v>
      </c>
      <c r="O984">
        <v>48</v>
      </c>
      <c r="P984">
        <v>60</v>
      </c>
      <c r="Q984">
        <v>52</v>
      </c>
      <c r="R984">
        <v>67</v>
      </c>
      <c r="S984">
        <v>53.625</v>
      </c>
      <c r="T984">
        <v>52</v>
      </c>
      <c r="U984" t="s">
        <v>24</v>
      </c>
      <c r="V984" s="3">
        <f t="shared" si="15"/>
        <v>122.625</v>
      </c>
    </row>
    <row r="985" spans="1:22" x14ac:dyDescent="0.3">
      <c r="A985">
        <v>2830454</v>
      </c>
      <c r="B985" t="s">
        <v>20</v>
      </c>
      <c r="C985">
        <v>73</v>
      </c>
      <c r="D985">
        <v>53</v>
      </c>
      <c r="E985" s="1">
        <v>0.67194196523862104</v>
      </c>
      <c r="F985" s="1">
        <v>0.947646461845435</v>
      </c>
      <c r="G985">
        <v>80</v>
      </c>
      <c r="H985">
        <v>64</v>
      </c>
      <c r="I985">
        <v>67</v>
      </c>
      <c r="J985">
        <v>76</v>
      </c>
      <c r="K985">
        <v>69</v>
      </c>
      <c r="L985">
        <v>78</v>
      </c>
      <c r="M985">
        <v>69</v>
      </c>
      <c r="N985">
        <v>80</v>
      </c>
      <c r="O985">
        <v>83</v>
      </c>
      <c r="P985">
        <v>75</v>
      </c>
      <c r="Q985">
        <v>53</v>
      </c>
      <c r="R985">
        <v>60</v>
      </c>
      <c r="S985">
        <v>71.224999999999994</v>
      </c>
      <c r="T985">
        <v>71</v>
      </c>
      <c r="U985" t="s">
        <v>25</v>
      </c>
      <c r="V985" s="3">
        <f t="shared" si="15"/>
        <v>124.22499999999999</v>
      </c>
    </row>
    <row r="986" spans="1:22" x14ac:dyDescent="0.3">
      <c r="A986">
        <v>2152928</v>
      </c>
      <c r="B986" t="s">
        <v>20</v>
      </c>
      <c r="C986">
        <v>73</v>
      </c>
      <c r="D986">
        <v>69</v>
      </c>
      <c r="E986" s="1">
        <v>0.45263379505241702</v>
      </c>
      <c r="F986" s="1">
        <v>0.79698223859017103</v>
      </c>
      <c r="G986">
        <v>61</v>
      </c>
      <c r="H986">
        <v>70</v>
      </c>
      <c r="I986">
        <v>54</v>
      </c>
      <c r="J986">
        <v>53</v>
      </c>
      <c r="K986">
        <v>63</v>
      </c>
      <c r="L986">
        <v>59</v>
      </c>
      <c r="M986">
        <v>66</v>
      </c>
      <c r="N986">
        <v>67</v>
      </c>
      <c r="O986">
        <v>56</v>
      </c>
      <c r="P986">
        <v>65</v>
      </c>
      <c r="Q986">
        <v>68</v>
      </c>
      <c r="R986">
        <v>42</v>
      </c>
      <c r="S986">
        <v>60.25</v>
      </c>
      <c r="T986">
        <v>60</v>
      </c>
      <c r="U986" t="s">
        <v>23</v>
      </c>
      <c r="V986" s="3">
        <f t="shared" si="15"/>
        <v>129.25</v>
      </c>
    </row>
    <row r="987" spans="1:22" x14ac:dyDescent="0.3">
      <c r="A987">
        <v>1608709</v>
      </c>
      <c r="B987" t="s">
        <v>22</v>
      </c>
      <c r="C987">
        <v>73</v>
      </c>
      <c r="D987">
        <v>73</v>
      </c>
      <c r="E987" s="1">
        <v>0.286237540121484</v>
      </c>
      <c r="F987" s="1">
        <v>0.74897412161599497</v>
      </c>
      <c r="G987">
        <v>81</v>
      </c>
      <c r="H987">
        <v>84</v>
      </c>
      <c r="I987">
        <v>78</v>
      </c>
      <c r="J987">
        <v>86</v>
      </c>
      <c r="K987">
        <v>85</v>
      </c>
      <c r="L987">
        <v>64</v>
      </c>
      <c r="M987">
        <v>70</v>
      </c>
      <c r="N987">
        <v>74</v>
      </c>
      <c r="O987">
        <v>66</v>
      </c>
      <c r="P987">
        <v>69</v>
      </c>
      <c r="Q987">
        <v>73</v>
      </c>
      <c r="R987">
        <v>61</v>
      </c>
      <c r="S987">
        <v>75.05</v>
      </c>
      <c r="T987">
        <v>74</v>
      </c>
      <c r="U987" t="s">
        <v>25</v>
      </c>
      <c r="V987" s="3">
        <f t="shared" si="15"/>
        <v>148.05000000000001</v>
      </c>
    </row>
    <row r="988" spans="1:22" x14ac:dyDescent="0.3">
      <c r="A988">
        <v>1324201</v>
      </c>
      <c r="B988" t="s">
        <v>20</v>
      </c>
      <c r="C988">
        <v>73</v>
      </c>
      <c r="D988">
        <v>63</v>
      </c>
      <c r="E988" s="1">
        <v>0.84073330161690796</v>
      </c>
      <c r="F988" s="1">
        <v>0.83283891416451705</v>
      </c>
      <c r="G988">
        <v>45</v>
      </c>
      <c r="H988">
        <v>56</v>
      </c>
      <c r="I988">
        <v>69</v>
      </c>
      <c r="J988">
        <v>38</v>
      </c>
      <c r="K988">
        <v>58</v>
      </c>
      <c r="L988">
        <v>60</v>
      </c>
      <c r="M988">
        <v>81</v>
      </c>
      <c r="N988">
        <v>68</v>
      </c>
      <c r="O988">
        <v>57</v>
      </c>
      <c r="P988">
        <v>65</v>
      </c>
      <c r="Q988">
        <v>80</v>
      </c>
      <c r="R988">
        <v>59</v>
      </c>
      <c r="S988">
        <v>60.4</v>
      </c>
      <c r="T988">
        <v>60</v>
      </c>
      <c r="U988" t="s">
        <v>23</v>
      </c>
      <c r="V988" s="3">
        <f t="shared" si="15"/>
        <v>123.4</v>
      </c>
    </row>
    <row r="989" spans="1:22" x14ac:dyDescent="0.3">
      <c r="A989">
        <v>3808177</v>
      </c>
      <c r="B989" t="s">
        <v>21</v>
      </c>
      <c r="C989">
        <v>73</v>
      </c>
      <c r="D989">
        <v>71</v>
      </c>
      <c r="E989" s="1">
        <v>0.38930035038961902</v>
      </c>
      <c r="F989" s="1">
        <v>0.808189061365017</v>
      </c>
      <c r="G989">
        <v>56</v>
      </c>
      <c r="H989">
        <v>50</v>
      </c>
      <c r="I989">
        <v>71</v>
      </c>
      <c r="J989">
        <v>73</v>
      </c>
      <c r="K989">
        <v>64</v>
      </c>
      <c r="L989">
        <v>54</v>
      </c>
      <c r="M989">
        <v>75</v>
      </c>
      <c r="N989">
        <v>67</v>
      </c>
      <c r="O989">
        <v>76</v>
      </c>
      <c r="P989">
        <v>59</v>
      </c>
      <c r="Q989">
        <v>70</v>
      </c>
      <c r="R989">
        <v>65</v>
      </c>
      <c r="S989">
        <v>64.75</v>
      </c>
      <c r="T989">
        <v>63</v>
      </c>
      <c r="U989" t="s">
        <v>23</v>
      </c>
      <c r="V989" s="3">
        <f t="shared" si="15"/>
        <v>135.75</v>
      </c>
    </row>
    <row r="990" spans="1:22" x14ac:dyDescent="0.3">
      <c r="A990">
        <v>9836232</v>
      </c>
      <c r="B990" t="s">
        <v>20</v>
      </c>
      <c r="C990">
        <v>73</v>
      </c>
      <c r="D990">
        <v>59</v>
      </c>
      <c r="E990" s="1">
        <v>0.50771161620845295</v>
      </c>
      <c r="F990" s="1">
        <v>0.78451915817015905</v>
      </c>
      <c r="G990">
        <v>80</v>
      </c>
      <c r="H990">
        <v>80</v>
      </c>
      <c r="I990">
        <v>77</v>
      </c>
      <c r="J990">
        <v>83</v>
      </c>
      <c r="K990">
        <v>63</v>
      </c>
      <c r="L990">
        <v>59</v>
      </c>
      <c r="M990">
        <v>67</v>
      </c>
      <c r="N990">
        <v>67</v>
      </c>
      <c r="O990">
        <v>72</v>
      </c>
      <c r="P990">
        <v>74</v>
      </c>
      <c r="Q990">
        <v>69</v>
      </c>
      <c r="R990">
        <v>65</v>
      </c>
      <c r="S990">
        <v>72.2</v>
      </c>
      <c r="T990">
        <v>72</v>
      </c>
      <c r="U990" t="s">
        <v>25</v>
      </c>
      <c r="V990" s="3">
        <f t="shared" si="15"/>
        <v>131.19999999999999</v>
      </c>
    </row>
    <row r="991" spans="1:22" x14ac:dyDescent="0.3">
      <c r="A991">
        <v>2491786</v>
      </c>
      <c r="B991" t="s">
        <v>20</v>
      </c>
      <c r="C991">
        <v>73</v>
      </c>
      <c r="D991">
        <v>73</v>
      </c>
      <c r="E991" s="1">
        <v>0.270092608517987</v>
      </c>
      <c r="F991" s="1">
        <v>0.81075429215675798</v>
      </c>
      <c r="G991">
        <v>75</v>
      </c>
      <c r="H991">
        <v>75</v>
      </c>
      <c r="I991">
        <v>82</v>
      </c>
      <c r="J991">
        <v>82</v>
      </c>
      <c r="K991">
        <v>75</v>
      </c>
      <c r="L991">
        <v>86</v>
      </c>
      <c r="M991">
        <v>63</v>
      </c>
      <c r="N991">
        <v>80</v>
      </c>
      <c r="O991">
        <v>70</v>
      </c>
      <c r="P991">
        <v>65</v>
      </c>
      <c r="Q991">
        <v>57</v>
      </c>
      <c r="R991">
        <v>76</v>
      </c>
      <c r="S991">
        <v>74.3</v>
      </c>
      <c r="T991">
        <v>73</v>
      </c>
      <c r="U991" t="s">
        <v>25</v>
      </c>
      <c r="V991" s="3">
        <f t="shared" si="15"/>
        <v>147.30000000000001</v>
      </c>
    </row>
    <row r="992" spans="1:22" x14ac:dyDescent="0.3">
      <c r="A992">
        <v>2588380</v>
      </c>
      <c r="B992" t="s">
        <v>20</v>
      </c>
      <c r="C992">
        <v>73</v>
      </c>
      <c r="D992">
        <v>56</v>
      </c>
      <c r="E992" s="1">
        <v>0.79469143688957</v>
      </c>
      <c r="F992" s="1">
        <v>0.87545477880335798</v>
      </c>
      <c r="G992">
        <v>54</v>
      </c>
      <c r="H992">
        <v>54</v>
      </c>
      <c r="I992">
        <v>47</v>
      </c>
      <c r="J992">
        <v>52</v>
      </c>
      <c r="K992">
        <v>69</v>
      </c>
      <c r="L992">
        <v>49</v>
      </c>
      <c r="M992">
        <v>42</v>
      </c>
      <c r="N992">
        <v>48</v>
      </c>
      <c r="O992">
        <v>60</v>
      </c>
      <c r="P992">
        <v>62</v>
      </c>
      <c r="Q992">
        <v>63</v>
      </c>
      <c r="R992">
        <v>73</v>
      </c>
      <c r="S992">
        <v>55.65</v>
      </c>
      <c r="T992">
        <v>54</v>
      </c>
      <c r="U992" t="s">
        <v>24</v>
      </c>
      <c r="V992" s="3">
        <f t="shared" si="15"/>
        <v>111.65</v>
      </c>
    </row>
    <row r="993" spans="1:22" x14ac:dyDescent="0.3">
      <c r="A993">
        <v>2907085</v>
      </c>
      <c r="B993" t="s">
        <v>20</v>
      </c>
      <c r="C993">
        <v>73</v>
      </c>
      <c r="D993">
        <v>45</v>
      </c>
      <c r="E993" s="1">
        <v>0.51375188983344</v>
      </c>
      <c r="F993" s="1">
        <v>0.85933114258356003</v>
      </c>
      <c r="G993">
        <v>70</v>
      </c>
      <c r="H993">
        <v>68</v>
      </c>
      <c r="I993">
        <v>66</v>
      </c>
      <c r="J993">
        <v>73</v>
      </c>
      <c r="K993">
        <v>74</v>
      </c>
      <c r="L993">
        <v>60</v>
      </c>
      <c r="M993">
        <v>73</v>
      </c>
      <c r="N993">
        <v>70</v>
      </c>
      <c r="O993">
        <v>53</v>
      </c>
      <c r="P993">
        <v>58</v>
      </c>
      <c r="Q993">
        <v>65</v>
      </c>
      <c r="R993">
        <v>52</v>
      </c>
      <c r="S993">
        <v>65.575000000000003</v>
      </c>
      <c r="T993">
        <v>64</v>
      </c>
      <c r="U993" t="s">
        <v>23</v>
      </c>
      <c r="V993" s="3">
        <f t="shared" si="15"/>
        <v>110.575</v>
      </c>
    </row>
    <row r="994" spans="1:22" x14ac:dyDescent="0.3">
      <c r="A994">
        <v>2271880</v>
      </c>
      <c r="B994" t="s">
        <v>20</v>
      </c>
      <c r="C994">
        <v>73</v>
      </c>
      <c r="D994">
        <v>84</v>
      </c>
      <c r="E994" s="1">
        <v>0.91951269252410195</v>
      </c>
      <c r="F994" s="1">
        <v>0.93940601283775405</v>
      </c>
      <c r="G994">
        <v>61</v>
      </c>
      <c r="H994">
        <v>78</v>
      </c>
      <c r="I994">
        <v>63</v>
      </c>
      <c r="J994">
        <v>60</v>
      </c>
      <c r="K994">
        <v>84</v>
      </c>
      <c r="L994">
        <v>66</v>
      </c>
      <c r="M994">
        <v>77</v>
      </c>
      <c r="N994">
        <v>63</v>
      </c>
      <c r="O994">
        <v>67</v>
      </c>
      <c r="P994">
        <v>84</v>
      </c>
      <c r="Q994">
        <v>73</v>
      </c>
      <c r="R994">
        <v>67</v>
      </c>
      <c r="S994">
        <v>69.775000000000006</v>
      </c>
      <c r="T994">
        <v>68</v>
      </c>
      <c r="U994" t="s">
        <v>23</v>
      </c>
      <c r="V994" s="3">
        <f t="shared" si="15"/>
        <v>153.77500000000001</v>
      </c>
    </row>
    <row r="995" spans="1:22" x14ac:dyDescent="0.3">
      <c r="A995">
        <v>8523820</v>
      </c>
      <c r="B995" t="s">
        <v>21</v>
      </c>
      <c r="C995">
        <v>73</v>
      </c>
      <c r="D995">
        <v>85</v>
      </c>
      <c r="E995" s="1">
        <v>0.654129820007887</v>
      </c>
      <c r="F995" s="1">
        <v>0.76492175336750601</v>
      </c>
      <c r="G995">
        <v>84</v>
      </c>
      <c r="H995">
        <v>70</v>
      </c>
      <c r="I995">
        <v>62</v>
      </c>
      <c r="J995">
        <v>82</v>
      </c>
      <c r="K995">
        <v>72</v>
      </c>
      <c r="L995">
        <v>62</v>
      </c>
      <c r="M995">
        <v>69</v>
      </c>
      <c r="N995">
        <v>63</v>
      </c>
      <c r="O995">
        <v>62</v>
      </c>
      <c r="P995">
        <v>64</v>
      </c>
      <c r="Q995">
        <v>56</v>
      </c>
      <c r="R995">
        <v>63</v>
      </c>
      <c r="S995">
        <v>68.125</v>
      </c>
      <c r="T995">
        <v>67</v>
      </c>
      <c r="U995" t="s">
        <v>23</v>
      </c>
      <c r="V995" s="3">
        <f t="shared" si="15"/>
        <v>153.125</v>
      </c>
    </row>
    <row r="996" spans="1:22" x14ac:dyDescent="0.3">
      <c r="A996">
        <v>9721323</v>
      </c>
      <c r="B996" t="s">
        <v>20</v>
      </c>
      <c r="C996">
        <v>73</v>
      </c>
      <c r="D996">
        <v>63</v>
      </c>
      <c r="E996" s="1">
        <v>0.61507539835173797</v>
      </c>
      <c r="F996" s="1">
        <v>0.78123275884602805</v>
      </c>
      <c r="G996">
        <v>65</v>
      </c>
      <c r="H996">
        <v>78</v>
      </c>
      <c r="I996">
        <v>57</v>
      </c>
      <c r="J996">
        <v>61</v>
      </c>
      <c r="K996">
        <v>76</v>
      </c>
      <c r="L996">
        <v>56</v>
      </c>
      <c r="M996">
        <v>62</v>
      </c>
      <c r="N996">
        <v>46</v>
      </c>
      <c r="O996">
        <v>64</v>
      </c>
      <c r="P996">
        <v>54</v>
      </c>
      <c r="Q996">
        <v>79</v>
      </c>
      <c r="R996">
        <v>74</v>
      </c>
      <c r="S996">
        <v>64.424999999999997</v>
      </c>
      <c r="T996">
        <v>63</v>
      </c>
      <c r="U996" t="s">
        <v>23</v>
      </c>
      <c r="V996" s="3">
        <f t="shared" si="15"/>
        <v>127.425</v>
      </c>
    </row>
    <row r="997" spans="1:22" x14ac:dyDescent="0.3">
      <c r="A997">
        <v>654036</v>
      </c>
      <c r="B997" t="s">
        <v>21</v>
      </c>
      <c r="C997">
        <v>73</v>
      </c>
      <c r="D997">
        <v>69</v>
      </c>
      <c r="E997" s="1">
        <v>0.82442012817441901</v>
      </c>
      <c r="F997" s="1">
        <v>0.69931377981613496</v>
      </c>
      <c r="G997">
        <v>78</v>
      </c>
      <c r="H997">
        <v>57</v>
      </c>
      <c r="I997">
        <v>60</v>
      </c>
      <c r="J997">
        <v>72</v>
      </c>
      <c r="K997">
        <v>60</v>
      </c>
      <c r="L997">
        <v>72</v>
      </c>
      <c r="M997">
        <v>62</v>
      </c>
      <c r="N997">
        <v>49</v>
      </c>
      <c r="O997">
        <v>65</v>
      </c>
      <c r="P997">
        <v>68</v>
      </c>
      <c r="Q997">
        <v>76</v>
      </c>
      <c r="R997">
        <v>70</v>
      </c>
      <c r="S997">
        <v>65.849999999999994</v>
      </c>
      <c r="T997">
        <v>64</v>
      </c>
      <c r="U997" t="s">
        <v>23</v>
      </c>
      <c r="V997" s="3">
        <f t="shared" si="15"/>
        <v>134.85</v>
      </c>
    </row>
    <row r="998" spans="1:22" x14ac:dyDescent="0.3">
      <c r="A998">
        <v>2958203</v>
      </c>
      <c r="B998" t="s">
        <v>20</v>
      </c>
      <c r="C998">
        <v>73</v>
      </c>
      <c r="D998">
        <v>72</v>
      </c>
      <c r="E998" s="1">
        <v>0.51850549311571403</v>
      </c>
      <c r="F998" s="1">
        <v>0.91102672312395805</v>
      </c>
      <c r="G998">
        <v>73</v>
      </c>
      <c r="H998">
        <v>57</v>
      </c>
      <c r="I998">
        <v>56</v>
      </c>
      <c r="J998">
        <v>59</v>
      </c>
      <c r="K998">
        <v>76</v>
      </c>
      <c r="L998">
        <v>66</v>
      </c>
      <c r="M998">
        <v>52</v>
      </c>
      <c r="N998">
        <v>74</v>
      </c>
      <c r="O998">
        <v>79</v>
      </c>
      <c r="P998">
        <v>72</v>
      </c>
      <c r="Q998">
        <v>52</v>
      </c>
      <c r="R998">
        <v>80</v>
      </c>
      <c r="S998">
        <v>65.825000000000003</v>
      </c>
      <c r="T998">
        <v>64</v>
      </c>
      <c r="U998" t="s">
        <v>23</v>
      </c>
      <c r="V998" s="3">
        <f t="shared" si="15"/>
        <v>137.82499999999999</v>
      </c>
    </row>
    <row r="999" spans="1:22" x14ac:dyDescent="0.3">
      <c r="A999">
        <v>5049947</v>
      </c>
      <c r="B999" t="s">
        <v>20</v>
      </c>
      <c r="C999">
        <v>73</v>
      </c>
      <c r="D999">
        <v>70</v>
      </c>
      <c r="E999" s="1">
        <v>0.52720337937599504</v>
      </c>
      <c r="F999" s="1">
        <v>0.980451093927038</v>
      </c>
      <c r="G999">
        <v>63</v>
      </c>
      <c r="H999">
        <v>58</v>
      </c>
      <c r="I999">
        <v>60</v>
      </c>
      <c r="J999">
        <v>59</v>
      </c>
      <c r="K999">
        <v>73</v>
      </c>
      <c r="L999">
        <v>33</v>
      </c>
      <c r="M999">
        <v>86</v>
      </c>
      <c r="N999">
        <v>64</v>
      </c>
      <c r="O999">
        <v>62</v>
      </c>
      <c r="P999">
        <v>68</v>
      </c>
      <c r="Q999">
        <v>79</v>
      </c>
      <c r="R999">
        <v>74</v>
      </c>
      <c r="S999">
        <v>64.424999999999997</v>
      </c>
      <c r="T999">
        <v>63</v>
      </c>
      <c r="U999" t="s">
        <v>23</v>
      </c>
      <c r="V999" s="3">
        <f t="shared" si="15"/>
        <v>134.42500000000001</v>
      </c>
    </row>
    <row r="1000" spans="1:22" x14ac:dyDescent="0.3">
      <c r="A1000">
        <v>4863185</v>
      </c>
      <c r="B1000" t="s">
        <v>22</v>
      </c>
      <c r="C1000">
        <v>73</v>
      </c>
      <c r="D1000">
        <v>69</v>
      </c>
      <c r="E1000" s="1">
        <v>0.48369550008581802</v>
      </c>
      <c r="F1000" s="1">
        <v>0.92446711649560898</v>
      </c>
      <c r="G1000">
        <v>86</v>
      </c>
      <c r="H1000">
        <v>73</v>
      </c>
      <c r="I1000">
        <v>57</v>
      </c>
      <c r="J1000">
        <v>69</v>
      </c>
      <c r="K1000">
        <v>84</v>
      </c>
      <c r="L1000">
        <v>84</v>
      </c>
      <c r="M1000">
        <v>90</v>
      </c>
      <c r="N1000">
        <v>56</v>
      </c>
      <c r="O1000">
        <v>62</v>
      </c>
      <c r="P1000">
        <v>68</v>
      </c>
      <c r="Q1000">
        <v>78</v>
      </c>
      <c r="R1000">
        <v>72</v>
      </c>
      <c r="S1000">
        <v>73.05</v>
      </c>
      <c r="T1000">
        <v>72</v>
      </c>
      <c r="U1000" t="s">
        <v>25</v>
      </c>
      <c r="V1000" s="3">
        <f t="shared" si="15"/>
        <v>142.05000000000001</v>
      </c>
    </row>
    <row r="1001" spans="1:22" x14ac:dyDescent="0.3">
      <c r="A1001">
        <v>4594453</v>
      </c>
      <c r="B1001" t="s">
        <v>20</v>
      </c>
      <c r="C1001">
        <v>73</v>
      </c>
      <c r="D1001">
        <v>58</v>
      </c>
      <c r="E1001" s="1">
        <v>0.77194499400393501</v>
      </c>
      <c r="F1001" s="1">
        <v>0.94077022805143595</v>
      </c>
      <c r="G1001">
        <v>81</v>
      </c>
      <c r="H1001">
        <v>86</v>
      </c>
      <c r="I1001">
        <v>75</v>
      </c>
      <c r="J1001">
        <v>70</v>
      </c>
      <c r="K1001">
        <v>73</v>
      </c>
      <c r="L1001">
        <v>60</v>
      </c>
      <c r="M1001">
        <v>67</v>
      </c>
      <c r="N1001">
        <v>96</v>
      </c>
      <c r="O1001">
        <v>75</v>
      </c>
      <c r="P1001">
        <v>67</v>
      </c>
      <c r="Q1001">
        <v>71</v>
      </c>
      <c r="R1001">
        <v>75</v>
      </c>
      <c r="S1001">
        <v>75</v>
      </c>
      <c r="T1001">
        <v>73</v>
      </c>
      <c r="U1001" t="s">
        <v>25</v>
      </c>
      <c r="V1001" s="3">
        <f t="shared" si="15"/>
        <v>133</v>
      </c>
    </row>
    <row r="1002" spans="1:22" x14ac:dyDescent="0.3">
      <c r="A1002">
        <v>5553264</v>
      </c>
      <c r="B1002" t="s">
        <v>21</v>
      </c>
      <c r="C1002">
        <v>74</v>
      </c>
      <c r="D1002">
        <v>65</v>
      </c>
      <c r="E1002" s="1">
        <v>0.48757141431408801</v>
      </c>
      <c r="F1002" s="1">
        <v>0.64821653773851495</v>
      </c>
      <c r="G1002">
        <v>74</v>
      </c>
      <c r="H1002">
        <v>72</v>
      </c>
      <c r="I1002">
        <v>66</v>
      </c>
      <c r="J1002">
        <v>67</v>
      </c>
      <c r="K1002">
        <v>67</v>
      </c>
      <c r="L1002">
        <v>64</v>
      </c>
      <c r="M1002">
        <v>39</v>
      </c>
      <c r="N1002">
        <v>76</v>
      </c>
      <c r="O1002">
        <v>61</v>
      </c>
      <c r="P1002">
        <v>69</v>
      </c>
      <c r="Q1002">
        <v>46</v>
      </c>
      <c r="R1002">
        <v>78</v>
      </c>
      <c r="S1002">
        <v>65.400000000000006</v>
      </c>
      <c r="T1002">
        <v>64</v>
      </c>
      <c r="U1002" t="s">
        <v>23</v>
      </c>
      <c r="V1002" s="3">
        <f t="shared" si="15"/>
        <v>130.4</v>
      </c>
    </row>
    <row r="1003" spans="1:22" x14ac:dyDescent="0.3">
      <c r="A1003">
        <v>2530352</v>
      </c>
      <c r="B1003" t="s">
        <v>20</v>
      </c>
      <c r="C1003">
        <v>74</v>
      </c>
      <c r="D1003">
        <v>78</v>
      </c>
      <c r="E1003" s="1">
        <v>0.41335707875361899</v>
      </c>
      <c r="F1003" s="1">
        <v>0.91755757523563597</v>
      </c>
      <c r="G1003">
        <v>52</v>
      </c>
      <c r="H1003">
        <v>49</v>
      </c>
      <c r="I1003">
        <v>63</v>
      </c>
      <c r="J1003">
        <v>53</v>
      </c>
      <c r="K1003">
        <v>59</v>
      </c>
      <c r="L1003">
        <v>79</v>
      </c>
      <c r="M1003">
        <v>56</v>
      </c>
      <c r="N1003">
        <v>71</v>
      </c>
      <c r="O1003">
        <v>52</v>
      </c>
      <c r="P1003">
        <v>64</v>
      </c>
      <c r="Q1003">
        <v>70</v>
      </c>
      <c r="R1003">
        <v>66</v>
      </c>
      <c r="S1003">
        <v>60.475000000000001</v>
      </c>
      <c r="T1003">
        <v>60</v>
      </c>
      <c r="U1003" t="s">
        <v>23</v>
      </c>
      <c r="V1003" s="3">
        <f t="shared" si="15"/>
        <v>138.47499999999999</v>
      </c>
    </row>
    <row r="1004" spans="1:22" x14ac:dyDescent="0.3">
      <c r="A1004">
        <v>2699569</v>
      </c>
      <c r="B1004" t="s">
        <v>21</v>
      </c>
      <c r="C1004">
        <v>74</v>
      </c>
      <c r="D1004">
        <v>48</v>
      </c>
      <c r="E1004" s="1">
        <v>0.67643352172854199</v>
      </c>
      <c r="F1004" s="1">
        <v>0.81099661549195001</v>
      </c>
      <c r="G1004">
        <v>71</v>
      </c>
      <c r="H1004">
        <v>67</v>
      </c>
      <c r="I1004">
        <v>74</v>
      </c>
      <c r="J1004">
        <v>64</v>
      </c>
      <c r="K1004">
        <v>54</v>
      </c>
      <c r="L1004">
        <v>65</v>
      </c>
      <c r="M1004">
        <v>82</v>
      </c>
      <c r="N1004">
        <v>78</v>
      </c>
      <c r="O1004">
        <v>57</v>
      </c>
      <c r="P1004">
        <v>53</v>
      </c>
      <c r="Q1004">
        <v>59</v>
      </c>
      <c r="R1004">
        <v>67</v>
      </c>
      <c r="S1004">
        <v>66.224999999999994</v>
      </c>
      <c r="T1004">
        <v>65</v>
      </c>
      <c r="U1004" t="s">
        <v>23</v>
      </c>
      <c r="V1004" s="3">
        <f t="shared" si="15"/>
        <v>114.22499999999999</v>
      </c>
    </row>
    <row r="1005" spans="1:22" x14ac:dyDescent="0.3">
      <c r="A1005">
        <v>5218315</v>
      </c>
      <c r="B1005" t="s">
        <v>20</v>
      </c>
      <c r="C1005">
        <v>74</v>
      </c>
      <c r="D1005">
        <v>60</v>
      </c>
      <c r="E1005" s="1">
        <v>0.31114616561839797</v>
      </c>
      <c r="F1005" s="1">
        <v>0.62842326648391</v>
      </c>
      <c r="G1005">
        <v>70</v>
      </c>
      <c r="H1005">
        <v>72</v>
      </c>
      <c r="I1005">
        <v>83</v>
      </c>
      <c r="J1005">
        <v>74</v>
      </c>
      <c r="K1005">
        <v>63</v>
      </c>
      <c r="L1005">
        <v>72</v>
      </c>
      <c r="M1005">
        <v>74</v>
      </c>
      <c r="N1005">
        <v>56</v>
      </c>
      <c r="O1005">
        <v>59</v>
      </c>
      <c r="P1005">
        <v>59</v>
      </c>
      <c r="Q1005">
        <v>68</v>
      </c>
      <c r="R1005">
        <v>82</v>
      </c>
      <c r="S1005">
        <v>69.875</v>
      </c>
      <c r="T1005">
        <v>68</v>
      </c>
      <c r="U1005" t="s">
        <v>23</v>
      </c>
      <c r="V1005" s="3">
        <f t="shared" si="15"/>
        <v>129.875</v>
      </c>
    </row>
    <row r="1006" spans="1:22" x14ac:dyDescent="0.3">
      <c r="A1006">
        <v>3478262</v>
      </c>
      <c r="B1006" t="s">
        <v>20</v>
      </c>
      <c r="C1006">
        <v>74</v>
      </c>
      <c r="D1006">
        <v>71</v>
      </c>
      <c r="E1006" s="1">
        <v>0.81781418121719895</v>
      </c>
      <c r="F1006" s="1">
        <v>0.80515528115291002</v>
      </c>
      <c r="G1006">
        <v>49</v>
      </c>
      <c r="H1006">
        <v>55</v>
      </c>
      <c r="I1006">
        <v>50</v>
      </c>
      <c r="J1006">
        <v>39</v>
      </c>
      <c r="K1006">
        <v>66</v>
      </c>
      <c r="L1006">
        <v>65</v>
      </c>
      <c r="M1006">
        <v>73</v>
      </c>
      <c r="N1006">
        <v>44</v>
      </c>
      <c r="O1006">
        <v>81</v>
      </c>
      <c r="P1006">
        <v>58</v>
      </c>
      <c r="Q1006">
        <v>54</v>
      </c>
      <c r="R1006">
        <v>64</v>
      </c>
      <c r="S1006">
        <v>57.174999999999997</v>
      </c>
      <c r="T1006">
        <v>56</v>
      </c>
      <c r="U1006" t="s">
        <v>24</v>
      </c>
      <c r="V1006" s="3">
        <f t="shared" si="15"/>
        <v>128.17500000000001</v>
      </c>
    </row>
    <row r="1007" spans="1:22" x14ac:dyDescent="0.3">
      <c r="A1007">
        <v>2415701</v>
      </c>
      <c r="B1007" t="s">
        <v>20</v>
      </c>
      <c r="C1007">
        <v>74</v>
      </c>
      <c r="D1007">
        <v>73</v>
      </c>
      <c r="E1007" s="1">
        <v>0.86575878520234795</v>
      </c>
      <c r="F1007" s="1">
        <v>0.91787177864268898</v>
      </c>
      <c r="G1007">
        <v>65</v>
      </c>
      <c r="H1007">
        <v>44</v>
      </c>
      <c r="I1007">
        <v>48</v>
      </c>
      <c r="J1007">
        <v>56</v>
      </c>
      <c r="K1007">
        <v>73</v>
      </c>
      <c r="L1007">
        <v>66</v>
      </c>
      <c r="M1007">
        <v>70</v>
      </c>
      <c r="N1007">
        <v>57</v>
      </c>
      <c r="O1007">
        <v>70</v>
      </c>
      <c r="P1007">
        <v>65</v>
      </c>
      <c r="Q1007">
        <v>75</v>
      </c>
      <c r="R1007">
        <v>60</v>
      </c>
      <c r="S1007">
        <v>61.5</v>
      </c>
      <c r="T1007">
        <v>62</v>
      </c>
      <c r="U1007" t="s">
        <v>23</v>
      </c>
      <c r="V1007" s="3">
        <f t="shared" si="15"/>
        <v>134.5</v>
      </c>
    </row>
    <row r="1008" spans="1:22" x14ac:dyDescent="0.3">
      <c r="A1008">
        <v>8650357</v>
      </c>
      <c r="B1008" t="s">
        <v>21</v>
      </c>
      <c r="C1008">
        <v>74</v>
      </c>
      <c r="D1008">
        <v>69</v>
      </c>
      <c r="E1008" s="1">
        <v>0.36067116274646099</v>
      </c>
      <c r="F1008" s="1">
        <v>0.96024524589858895</v>
      </c>
      <c r="G1008">
        <v>54</v>
      </c>
      <c r="H1008">
        <v>60</v>
      </c>
      <c r="I1008">
        <v>56</v>
      </c>
      <c r="J1008">
        <v>56</v>
      </c>
      <c r="K1008">
        <v>60</v>
      </c>
      <c r="L1008">
        <v>64</v>
      </c>
      <c r="M1008">
        <v>70</v>
      </c>
      <c r="N1008">
        <v>55</v>
      </c>
      <c r="O1008">
        <v>62</v>
      </c>
      <c r="P1008">
        <v>41</v>
      </c>
      <c r="Q1008">
        <v>54</v>
      </c>
      <c r="R1008">
        <v>69</v>
      </c>
      <c r="S1008">
        <v>58.225000000000001</v>
      </c>
      <c r="T1008">
        <v>57</v>
      </c>
      <c r="U1008" t="s">
        <v>24</v>
      </c>
      <c r="V1008" s="3">
        <f t="shared" si="15"/>
        <v>127.22499999999999</v>
      </c>
    </row>
    <row r="1009" spans="1:22" x14ac:dyDescent="0.3">
      <c r="A1009">
        <v>1927260</v>
      </c>
      <c r="B1009" t="s">
        <v>21</v>
      </c>
      <c r="C1009">
        <v>74</v>
      </c>
      <c r="D1009">
        <v>71</v>
      </c>
      <c r="E1009" s="1">
        <v>0.71669881277718195</v>
      </c>
      <c r="F1009" s="1">
        <v>0.95172378988466899</v>
      </c>
      <c r="G1009">
        <v>58</v>
      </c>
      <c r="H1009">
        <v>56</v>
      </c>
      <c r="I1009">
        <v>73</v>
      </c>
      <c r="J1009">
        <v>66</v>
      </c>
      <c r="K1009">
        <v>63</v>
      </c>
      <c r="L1009">
        <v>78</v>
      </c>
      <c r="M1009">
        <v>64</v>
      </c>
      <c r="N1009">
        <v>78</v>
      </c>
      <c r="O1009">
        <v>75</v>
      </c>
      <c r="P1009">
        <v>65</v>
      </c>
      <c r="Q1009">
        <v>50</v>
      </c>
      <c r="R1009">
        <v>78</v>
      </c>
      <c r="S1009">
        <v>66.625</v>
      </c>
      <c r="T1009">
        <v>65</v>
      </c>
      <c r="U1009" t="s">
        <v>23</v>
      </c>
      <c r="V1009" s="3">
        <f t="shared" si="15"/>
        <v>137.625</v>
      </c>
    </row>
    <row r="1010" spans="1:22" x14ac:dyDescent="0.3">
      <c r="A1010">
        <v>3506882</v>
      </c>
      <c r="B1010" t="s">
        <v>20</v>
      </c>
      <c r="C1010">
        <v>74</v>
      </c>
      <c r="D1010">
        <v>81</v>
      </c>
      <c r="E1010" s="1">
        <v>0.46503240753993302</v>
      </c>
      <c r="F1010" s="1">
        <v>0.84148015469400705</v>
      </c>
      <c r="G1010">
        <v>73</v>
      </c>
      <c r="H1010">
        <v>66</v>
      </c>
      <c r="I1010">
        <v>64</v>
      </c>
      <c r="J1010">
        <v>67</v>
      </c>
      <c r="K1010">
        <v>65</v>
      </c>
      <c r="L1010">
        <v>40</v>
      </c>
      <c r="M1010">
        <v>51</v>
      </c>
      <c r="N1010">
        <v>73</v>
      </c>
      <c r="O1010">
        <v>65</v>
      </c>
      <c r="P1010">
        <v>68</v>
      </c>
      <c r="Q1010">
        <v>77</v>
      </c>
      <c r="R1010">
        <v>64</v>
      </c>
      <c r="S1010">
        <v>64.724999999999994</v>
      </c>
      <c r="T1010">
        <v>63</v>
      </c>
      <c r="U1010" t="s">
        <v>23</v>
      </c>
      <c r="V1010" s="3">
        <f t="shared" si="15"/>
        <v>145.72499999999999</v>
      </c>
    </row>
    <row r="1011" spans="1:22" x14ac:dyDescent="0.3">
      <c r="A1011">
        <v>6720947</v>
      </c>
      <c r="B1011" t="s">
        <v>20</v>
      </c>
      <c r="C1011">
        <v>74</v>
      </c>
      <c r="D1011">
        <v>71</v>
      </c>
      <c r="E1011" s="1">
        <v>0.44358910220701803</v>
      </c>
      <c r="F1011" s="1">
        <v>0.77965859361915502</v>
      </c>
      <c r="G1011">
        <v>83</v>
      </c>
      <c r="H1011">
        <v>81</v>
      </c>
      <c r="I1011">
        <v>88</v>
      </c>
      <c r="J1011">
        <v>84</v>
      </c>
      <c r="K1011">
        <v>66</v>
      </c>
      <c r="L1011">
        <v>64</v>
      </c>
      <c r="M1011">
        <v>74</v>
      </c>
      <c r="N1011">
        <v>44</v>
      </c>
      <c r="O1011">
        <v>69</v>
      </c>
      <c r="P1011">
        <v>56</v>
      </c>
      <c r="Q1011">
        <v>73</v>
      </c>
      <c r="R1011">
        <v>71</v>
      </c>
      <c r="S1011">
        <v>72.375</v>
      </c>
      <c r="T1011">
        <v>72</v>
      </c>
      <c r="U1011" t="s">
        <v>25</v>
      </c>
      <c r="V1011" s="3">
        <f t="shared" si="15"/>
        <v>143.375</v>
      </c>
    </row>
    <row r="1012" spans="1:22" x14ac:dyDescent="0.3">
      <c r="A1012">
        <v>400786</v>
      </c>
      <c r="B1012" t="s">
        <v>21</v>
      </c>
      <c r="C1012">
        <v>74</v>
      </c>
      <c r="D1012">
        <v>55</v>
      </c>
      <c r="E1012" s="1">
        <v>0.21383396449108799</v>
      </c>
      <c r="F1012" s="1">
        <v>0.57465640725041001</v>
      </c>
      <c r="G1012">
        <v>61</v>
      </c>
      <c r="H1012">
        <v>57</v>
      </c>
      <c r="I1012">
        <v>75</v>
      </c>
      <c r="J1012">
        <v>55</v>
      </c>
      <c r="K1012">
        <v>69</v>
      </c>
      <c r="L1012">
        <v>40</v>
      </c>
      <c r="M1012">
        <v>64</v>
      </c>
      <c r="N1012">
        <v>57</v>
      </c>
      <c r="O1012">
        <v>67</v>
      </c>
      <c r="P1012">
        <v>42</v>
      </c>
      <c r="Q1012">
        <v>65</v>
      </c>
      <c r="R1012">
        <v>49</v>
      </c>
      <c r="S1012">
        <v>58.774999999999999</v>
      </c>
      <c r="T1012">
        <v>57</v>
      </c>
      <c r="U1012" t="s">
        <v>24</v>
      </c>
      <c r="V1012" s="3">
        <f t="shared" si="15"/>
        <v>113.77500000000001</v>
      </c>
    </row>
    <row r="1013" spans="1:22" x14ac:dyDescent="0.3">
      <c r="A1013">
        <v>8229234</v>
      </c>
      <c r="B1013" t="s">
        <v>20</v>
      </c>
      <c r="C1013">
        <v>74</v>
      </c>
      <c r="D1013">
        <v>81</v>
      </c>
      <c r="E1013" s="1">
        <v>0.90933506739114101</v>
      </c>
      <c r="F1013" s="1">
        <v>0.92240477094200002</v>
      </c>
      <c r="G1013">
        <v>43</v>
      </c>
      <c r="H1013">
        <v>48</v>
      </c>
      <c r="I1013">
        <v>41</v>
      </c>
      <c r="J1013">
        <v>46</v>
      </c>
      <c r="K1013">
        <v>61</v>
      </c>
      <c r="L1013">
        <v>75</v>
      </c>
      <c r="M1013">
        <v>54</v>
      </c>
      <c r="N1013">
        <v>73</v>
      </c>
      <c r="O1013">
        <v>56</v>
      </c>
      <c r="P1013">
        <v>71</v>
      </c>
      <c r="Q1013">
        <v>71</v>
      </c>
      <c r="R1013">
        <v>65</v>
      </c>
      <c r="S1013">
        <v>57.25</v>
      </c>
      <c r="T1013">
        <v>56</v>
      </c>
      <c r="U1013" t="s">
        <v>24</v>
      </c>
      <c r="V1013" s="3">
        <f t="shared" si="15"/>
        <v>138.25</v>
      </c>
    </row>
    <row r="1014" spans="1:22" x14ac:dyDescent="0.3">
      <c r="A1014">
        <v>6188743</v>
      </c>
      <c r="B1014" t="s">
        <v>20</v>
      </c>
      <c r="C1014">
        <v>74</v>
      </c>
      <c r="D1014">
        <v>70</v>
      </c>
      <c r="E1014" s="1">
        <v>0.82934559203384195</v>
      </c>
      <c r="F1014" s="1">
        <v>0.927202421616386</v>
      </c>
      <c r="G1014">
        <v>51</v>
      </c>
      <c r="H1014">
        <v>63</v>
      </c>
      <c r="I1014">
        <v>53</v>
      </c>
      <c r="J1014">
        <v>70</v>
      </c>
      <c r="K1014">
        <v>63</v>
      </c>
      <c r="L1014">
        <v>79</v>
      </c>
      <c r="M1014">
        <v>56</v>
      </c>
      <c r="N1014">
        <v>68</v>
      </c>
      <c r="O1014">
        <v>55</v>
      </c>
      <c r="P1014">
        <v>33</v>
      </c>
      <c r="Q1014">
        <v>70</v>
      </c>
      <c r="R1014">
        <v>42</v>
      </c>
      <c r="S1014">
        <v>58.65</v>
      </c>
      <c r="T1014">
        <v>57</v>
      </c>
      <c r="U1014" t="s">
        <v>24</v>
      </c>
      <c r="V1014" s="3">
        <f t="shared" si="15"/>
        <v>128.65</v>
      </c>
    </row>
    <row r="1015" spans="1:22" x14ac:dyDescent="0.3">
      <c r="A1015">
        <v>5550260</v>
      </c>
      <c r="B1015" t="s">
        <v>20</v>
      </c>
      <c r="C1015">
        <v>74</v>
      </c>
      <c r="D1015">
        <v>79</v>
      </c>
      <c r="E1015" s="1">
        <v>0.90503174924263896</v>
      </c>
      <c r="F1015" s="1">
        <v>0.71165694630694298</v>
      </c>
      <c r="G1015">
        <v>70</v>
      </c>
      <c r="H1015">
        <v>79</v>
      </c>
      <c r="I1015">
        <v>83</v>
      </c>
      <c r="J1015">
        <v>81</v>
      </c>
      <c r="K1015">
        <v>85</v>
      </c>
      <c r="L1015">
        <v>71</v>
      </c>
      <c r="M1015">
        <v>65</v>
      </c>
      <c r="N1015">
        <v>55</v>
      </c>
      <c r="O1015">
        <v>74</v>
      </c>
      <c r="P1015">
        <v>89</v>
      </c>
      <c r="Q1015">
        <v>82</v>
      </c>
      <c r="R1015">
        <v>84</v>
      </c>
      <c r="S1015">
        <v>76.674999999999997</v>
      </c>
      <c r="T1015">
        <v>75</v>
      </c>
      <c r="U1015" t="s">
        <v>25</v>
      </c>
      <c r="V1015" s="3">
        <f t="shared" si="15"/>
        <v>155.67500000000001</v>
      </c>
    </row>
    <row r="1016" spans="1:22" x14ac:dyDescent="0.3">
      <c r="A1016">
        <v>4937634</v>
      </c>
      <c r="B1016" t="s">
        <v>22</v>
      </c>
      <c r="C1016">
        <v>74</v>
      </c>
      <c r="D1016">
        <v>75</v>
      </c>
      <c r="E1016" s="1">
        <v>0.51584649188762999</v>
      </c>
      <c r="F1016" s="1">
        <v>0.75532423753049904</v>
      </c>
      <c r="G1016">
        <v>79</v>
      </c>
      <c r="H1016">
        <v>86</v>
      </c>
      <c r="I1016">
        <v>78</v>
      </c>
      <c r="J1016">
        <v>86</v>
      </c>
      <c r="K1016">
        <v>70</v>
      </c>
      <c r="L1016">
        <v>59</v>
      </c>
      <c r="M1016">
        <v>51</v>
      </c>
      <c r="N1016">
        <v>75</v>
      </c>
      <c r="O1016">
        <v>83</v>
      </c>
      <c r="P1016">
        <v>66</v>
      </c>
      <c r="Q1016">
        <v>74</v>
      </c>
      <c r="R1016">
        <v>70</v>
      </c>
      <c r="S1016">
        <v>74</v>
      </c>
      <c r="T1016">
        <v>72</v>
      </c>
      <c r="U1016" t="s">
        <v>25</v>
      </c>
      <c r="V1016" s="3">
        <f t="shared" si="15"/>
        <v>149</v>
      </c>
    </row>
    <row r="1017" spans="1:22" x14ac:dyDescent="0.3">
      <c r="A1017">
        <v>2144044</v>
      </c>
      <c r="B1017" t="s">
        <v>20</v>
      </c>
      <c r="C1017">
        <v>74</v>
      </c>
      <c r="D1017">
        <v>78</v>
      </c>
      <c r="E1017" s="1">
        <v>0.68430525658547103</v>
      </c>
      <c r="F1017" s="1">
        <v>0.91359630172695006</v>
      </c>
      <c r="G1017">
        <v>73</v>
      </c>
      <c r="H1017">
        <v>72</v>
      </c>
      <c r="I1017">
        <v>71</v>
      </c>
      <c r="J1017">
        <v>60</v>
      </c>
      <c r="K1017">
        <v>55</v>
      </c>
      <c r="L1017">
        <v>71</v>
      </c>
      <c r="M1017">
        <v>68</v>
      </c>
      <c r="N1017">
        <v>76</v>
      </c>
      <c r="O1017">
        <v>54</v>
      </c>
      <c r="P1017">
        <v>69</v>
      </c>
      <c r="Q1017">
        <v>68</v>
      </c>
      <c r="R1017">
        <v>82</v>
      </c>
      <c r="S1017">
        <v>68.325000000000003</v>
      </c>
      <c r="T1017">
        <v>67</v>
      </c>
      <c r="U1017" t="s">
        <v>23</v>
      </c>
      <c r="V1017" s="3">
        <f t="shared" si="15"/>
        <v>146.32499999999999</v>
      </c>
    </row>
    <row r="1018" spans="1:22" x14ac:dyDescent="0.3">
      <c r="A1018">
        <v>7759545</v>
      </c>
      <c r="B1018" t="s">
        <v>20</v>
      </c>
      <c r="C1018">
        <v>74</v>
      </c>
      <c r="D1018">
        <v>69</v>
      </c>
      <c r="E1018" s="1">
        <v>0.46378417359954899</v>
      </c>
      <c r="F1018" s="1">
        <v>0.67162168738935102</v>
      </c>
      <c r="G1018">
        <v>56</v>
      </c>
      <c r="H1018">
        <v>48</v>
      </c>
      <c r="I1018">
        <v>52</v>
      </c>
      <c r="J1018">
        <v>45</v>
      </c>
      <c r="K1018">
        <v>58</v>
      </c>
      <c r="L1018">
        <v>66</v>
      </c>
      <c r="M1018">
        <v>75</v>
      </c>
      <c r="N1018">
        <v>46</v>
      </c>
      <c r="O1018">
        <v>49</v>
      </c>
      <c r="P1018">
        <v>69</v>
      </c>
      <c r="Q1018">
        <v>56</v>
      </c>
      <c r="R1018">
        <v>34</v>
      </c>
      <c r="S1018">
        <v>54.075000000000003</v>
      </c>
      <c r="T1018">
        <v>53</v>
      </c>
      <c r="U1018" t="s">
        <v>24</v>
      </c>
      <c r="V1018" s="3">
        <f t="shared" si="15"/>
        <v>123.075</v>
      </c>
    </row>
    <row r="1019" spans="1:22" x14ac:dyDescent="0.3">
      <c r="A1019">
        <v>3735282</v>
      </c>
      <c r="B1019" t="s">
        <v>20</v>
      </c>
      <c r="C1019">
        <v>74</v>
      </c>
      <c r="D1019">
        <v>65</v>
      </c>
      <c r="E1019" s="1">
        <v>0.50692126250315095</v>
      </c>
      <c r="F1019" s="1">
        <v>0.61607764721014502</v>
      </c>
      <c r="G1019">
        <v>48</v>
      </c>
      <c r="H1019">
        <v>57</v>
      </c>
      <c r="I1019">
        <v>56</v>
      </c>
      <c r="J1019">
        <v>53</v>
      </c>
      <c r="K1019">
        <v>81</v>
      </c>
      <c r="L1019">
        <v>70</v>
      </c>
      <c r="M1019">
        <v>77</v>
      </c>
      <c r="N1019">
        <v>48</v>
      </c>
      <c r="O1019">
        <v>65</v>
      </c>
      <c r="P1019">
        <v>82</v>
      </c>
      <c r="Q1019">
        <v>62</v>
      </c>
      <c r="R1019">
        <v>41</v>
      </c>
      <c r="S1019">
        <v>60.85</v>
      </c>
      <c r="T1019">
        <v>61</v>
      </c>
      <c r="U1019" t="s">
        <v>23</v>
      </c>
      <c r="V1019" s="3">
        <f t="shared" si="15"/>
        <v>125.85</v>
      </c>
    </row>
    <row r="1020" spans="1:22" x14ac:dyDescent="0.3">
      <c r="A1020">
        <v>7261128</v>
      </c>
      <c r="B1020" t="s">
        <v>21</v>
      </c>
      <c r="C1020">
        <v>74</v>
      </c>
      <c r="D1020">
        <v>70</v>
      </c>
      <c r="E1020" s="1">
        <v>0.85624715987634203</v>
      </c>
      <c r="F1020" s="1">
        <v>0.82171829048789802</v>
      </c>
      <c r="G1020">
        <v>34</v>
      </c>
      <c r="H1020">
        <v>33</v>
      </c>
      <c r="I1020">
        <v>41</v>
      </c>
      <c r="J1020">
        <v>57</v>
      </c>
      <c r="K1020">
        <v>62</v>
      </c>
      <c r="L1020">
        <v>56</v>
      </c>
      <c r="M1020">
        <v>61</v>
      </c>
      <c r="N1020">
        <v>45</v>
      </c>
      <c r="O1020">
        <v>65</v>
      </c>
      <c r="P1020">
        <v>48</v>
      </c>
      <c r="Q1020">
        <v>74</v>
      </c>
      <c r="R1020">
        <v>71</v>
      </c>
      <c r="S1020">
        <v>52.65</v>
      </c>
      <c r="T1020">
        <v>52</v>
      </c>
      <c r="U1020" t="s">
        <v>24</v>
      </c>
      <c r="V1020" s="3">
        <f t="shared" si="15"/>
        <v>122.65</v>
      </c>
    </row>
    <row r="1021" spans="1:22" x14ac:dyDescent="0.3">
      <c r="A1021">
        <v>6923855</v>
      </c>
      <c r="B1021" t="s">
        <v>20</v>
      </c>
      <c r="C1021">
        <v>74</v>
      </c>
      <c r="D1021">
        <v>81</v>
      </c>
      <c r="E1021" s="1">
        <v>0.62096719861196403</v>
      </c>
      <c r="F1021" s="1">
        <v>0.95449335611072506</v>
      </c>
      <c r="G1021">
        <v>86</v>
      </c>
      <c r="H1021">
        <v>87</v>
      </c>
      <c r="I1021">
        <v>85</v>
      </c>
      <c r="J1021">
        <v>88</v>
      </c>
      <c r="K1021">
        <v>73</v>
      </c>
      <c r="L1021">
        <v>74</v>
      </c>
      <c r="M1021">
        <v>72</v>
      </c>
      <c r="N1021">
        <v>72</v>
      </c>
      <c r="O1021">
        <v>67</v>
      </c>
      <c r="P1021">
        <v>76</v>
      </c>
      <c r="Q1021">
        <v>64</v>
      </c>
      <c r="R1021">
        <v>86</v>
      </c>
      <c r="S1021">
        <v>78.400000000000006</v>
      </c>
      <c r="T1021">
        <v>77</v>
      </c>
      <c r="U1021" t="s">
        <v>25</v>
      </c>
      <c r="V1021" s="3">
        <f t="shared" si="15"/>
        <v>159.4</v>
      </c>
    </row>
    <row r="1022" spans="1:22" x14ac:dyDescent="0.3">
      <c r="A1022">
        <v>4688902</v>
      </c>
      <c r="B1022" t="s">
        <v>21</v>
      </c>
      <c r="C1022">
        <v>74</v>
      </c>
      <c r="D1022">
        <v>71</v>
      </c>
      <c r="E1022" s="1">
        <v>0.96665791211862895</v>
      </c>
      <c r="F1022" s="1">
        <v>0.93408481309457203</v>
      </c>
      <c r="G1022">
        <v>63</v>
      </c>
      <c r="H1022">
        <v>68</v>
      </c>
      <c r="I1022">
        <v>80</v>
      </c>
      <c r="J1022">
        <v>68</v>
      </c>
      <c r="K1022">
        <v>59</v>
      </c>
      <c r="L1022">
        <v>67</v>
      </c>
      <c r="M1022">
        <v>75</v>
      </c>
      <c r="N1022">
        <v>71</v>
      </c>
      <c r="O1022">
        <v>71</v>
      </c>
      <c r="P1022">
        <v>56</v>
      </c>
      <c r="Q1022">
        <v>68</v>
      </c>
      <c r="R1022">
        <v>62</v>
      </c>
      <c r="S1022">
        <v>67.575000000000003</v>
      </c>
      <c r="T1022">
        <v>66</v>
      </c>
      <c r="U1022" t="s">
        <v>23</v>
      </c>
      <c r="V1022" s="3">
        <f t="shared" si="15"/>
        <v>138.57499999999999</v>
      </c>
    </row>
    <row r="1023" spans="1:22" x14ac:dyDescent="0.3">
      <c r="A1023">
        <v>5081205</v>
      </c>
      <c r="B1023" t="s">
        <v>20</v>
      </c>
      <c r="C1023">
        <v>74</v>
      </c>
      <c r="D1023">
        <v>58</v>
      </c>
      <c r="E1023" s="1">
        <v>0.40465863580337902</v>
      </c>
      <c r="F1023" s="1">
        <v>0.47770501973384499</v>
      </c>
      <c r="G1023">
        <v>64</v>
      </c>
      <c r="H1023">
        <v>62</v>
      </c>
      <c r="I1023">
        <v>47</v>
      </c>
      <c r="J1023">
        <v>75</v>
      </c>
      <c r="K1023">
        <v>62</v>
      </c>
      <c r="L1023">
        <v>80</v>
      </c>
      <c r="M1023">
        <v>48</v>
      </c>
      <c r="N1023">
        <v>50</v>
      </c>
      <c r="O1023">
        <v>58</v>
      </c>
      <c r="P1023">
        <v>63</v>
      </c>
      <c r="Q1023">
        <v>48</v>
      </c>
      <c r="R1023">
        <v>49</v>
      </c>
      <c r="S1023">
        <v>59.15</v>
      </c>
      <c r="T1023">
        <v>58</v>
      </c>
      <c r="U1023" t="s">
        <v>24</v>
      </c>
      <c r="V1023" s="3">
        <f t="shared" si="15"/>
        <v>117.15</v>
      </c>
    </row>
    <row r="1024" spans="1:22" x14ac:dyDescent="0.3">
      <c r="A1024">
        <v>5188772</v>
      </c>
      <c r="B1024" t="s">
        <v>20</v>
      </c>
      <c r="C1024">
        <v>74</v>
      </c>
      <c r="D1024">
        <v>60</v>
      </c>
      <c r="E1024" s="1">
        <v>0.85931042613311803</v>
      </c>
      <c r="F1024" s="1">
        <v>0.92981152969942904</v>
      </c>
      <c r="G1024">
        <v>54</v>
      </c>
      <c r="H1024">
        <v>55</v>
      </c>
      <c r="I1024">
        <v>60</v>
      </c>
      <c r="J1024">
        <v>59</v>
      </c>
      <c r="K1024">
        <v>72</v>
      </c>
      <c r="L1024">
        <v>77</v>
      </c>
      <c r="M1024">
        <v>56</v>
      </c>
      <c r="N1024">
        <v>64</v>
      </c>
      <c r="O1024">
        <v>70</v>
      </c>
      <c r="P1024">
        <v>64</v>
      </c>
      <c r="Q1024">
        <v>71</v>
      </c>
      <c r="R1024">
        <v>68</v>
      </c>
      <c r="S1024">
        <v>63.45</v>
      </c>
      <c r="T1024">
        <v>62</v>
      </c>
      <c r="U1024" t="s">
        <v>23</v>
      </c>
      <c r="V1024" s="3">
        <f t="shared" si="15"/>
        <v>123.45</v>
      </c>
    </row>
    <row r="1025" spans="1:22" x14ac:dyDescent="0.3">
      <c r="A1025">
        <v>139555</v>
      </c>
      <c r="B1025" t="s">
        <v>20</v>
      </c>
      <c r="C1025">
        <v>74</v>
      </c>
      <c r="D1025">
        <v>72</v>
      </c>
      <c r="E1025" s="1">
        <v>0.81101354196125197</v>
      </c>
      <c r="F1025" s="1">
        <v>0.94559778402107797</v>
      </c>
      <c r="G1025">
        <v>71</v>
      </c>
      <c r="H1025">
        <v>74</v>
      </c>
      <c r="I1025">
        <v>72</v>
      </c>
      <c r="J1025">
        <v>69</v>
      </c>
      <c r="K1025">
        <v>81</v>
      </c>
      <c r="L1025">
        <v>87</v>
      </c>
      <c r="M1025">
        <v>73</v>
      </c>
      <c r="N1025">
        <v>77</v>
      </c>
      <c r="O1025">
        <v>76</v>
      </c>
      <c r="P1025">
        <v>64</v>
      </c>
      <c r="Q1025">
        <v>37</v>
      </c>
      <c r="R1025">
        <v>82</v>
      </c>
      <c r="S1025">
        <v>71.875</v>
      </c>
      <c r="T1025">
        <v>72</v>
      </c>
      <c r="U1025" t="s">
        <v>25</v>
      </c>
      <c r="V1025" s="3">
        <f t="shared" si="15"/>
        <v>143.875</v>
      </c>
    </row>
    <row r="1026" spans="1:22" x14ac:dyDescent="0.3">
      <c r="A1026">
        <v>4589811</v>
      </c>
      <c r="B1026" t="s">
        <v>20</v>
      </c>
      <c r="C1026">
        <v>75</v>
      </c>
      <c r="D1026">
        <v>56</v>
      </c>
      <c r="E1026" s="1">
        <v>0.362801568547582</v>
      </c>
      <c r="F1026" s="1">
        <v>0.42424014175210301</v>
      </c>
      <c r="G1026">
        <v>65</v>
      </c>
      <c r="H1026">
        <v>79</v>
      </c>
      <c r="I1026">
        <v>83</v>
      </c>
      <c r="J1026">
        <v>77</v>
      </c>
      <c r="K1026">
        <v>62</v>
      </c>
      <c r="L1026">
        <v>66</v>
      </c>
      <c r="M1026">
        <v>84</v>
      </c>
      <c r="N1026">
        <v>76</v>
      </c>
      <c r="O1026">
        <v>56</v>
      </c>
      <c r="P1026">
        <v>69</v>
      </c>
      <c r="Q1026">
        <v>83</v>
      </c>
      <c r="R1026">
        <v>43</v>
      </c>
      <c r="S1026">
        <v>70.825000000000003</v>
      </c>
      <c r="T1026">
        <v>71</v>
      </c>
      <c r="U1026" t="s">
        <v>25</v>
      </c>
      <c r="V1026" s="3">
        <f t="shared" ref="V1026:V1089" si="16">D1026+S1026</f>
        <v>126.825</v>
      </c>
    </row>
    <row r="1027" spans="1:22" x14ac:dyDescent="0.3">
      <c r="A1027">
        <v>9718829</v>
      </c>
      <c r="B1027" t="s">
        <v>20</v>
      </c>
      <c r="C1027">
        <v>75</v>
      </c>
      <c r="D1027">
        <v>52</v>
      </c>
      <c r="E1027" s="1">
        <v>0.41484510217009801</v>
      </c>
      <c r="F1027" s="1">
        <v>0.57468999196023596</v>
      </c>
      <c r="G1027">
        <v>74</v>
      </c>
      <c r="H1027">
        <v>87</v>
      </c>
      <c r="I1027">
        <v>77</v>
      </c>
      <c r="J1027">
        <v>66</v>
      </c>
      <c r="K1027">
        <v>86</v>
      </c>
      <c r="L1027">
        <v>73</v>
      </c>
      <c r="M1027">
        <v>78</v>
      </c>
      <c r="N1027">
        <v>57</v>
      </c>
      <c r="O1027">
        <v>60</v>
      </c>
      <c r="P1027">
        <v>59</v>
      </c>
      <c r="Q1027">
        <v>77</v>
      </c>
      <c r="R1027">
        <v>62</v>
      </c>
      <c r="S1027">
        <v>71.8</v>
      </c>
      <c r="T1027">
        <v>72</v>
      </c>
      <c r="U1027" t="s">
        <v>25</v>
      </c>
      <c r="V1027" s="3">
        <f t="shared" si="16"/>
        <v>123.8</v>
      </c>
    </row>
    <row r="1028" spans="1:22" x14ac:dyDescent="0.3">
      <c r="A1028">
        <v>5107319</v>
      </c>
      <c r="B1028" t="s">
        <v>21</v>
      </c>
      <c r="C1028">
        <v>75</v>
      </c>
      <c r="D1028">
        <v>84</v>
      </c>
      <c r="E1028" s="1">
        <v>0.58329902166372105</v>
      </c>
      <c r="F1028" s="1">
        <v>0.88858266767823102</v>
      </c>
      <c r="G1028">
        <v>73</v>
      </c>
      <c r="H1028">
        <v>60</v>
      </c>
      <c r="I1028">
        <v>64</v>
      </c>
      <c r="J1028">
        <v>61</v>
      </c>
      <c r="K1028">
        <v>65</v>
      </c>
      <c r="L1028">
        <v>60</v>
      </c>
      <c r="M1028">
        <v>52</v>
      </c>
      <c r="N1028">
        <v>92</v>
      </c>
      <c r="O1028">
        <v>67</v>
      </c>
      <c r="P1028">
        <v>73</v>
      </c>
      <c r="Q1028">
        <v>48</v>
      </c>
      <c r="R1028">
        <v>57</v>
      </c>
      <c r="S1028">
        <v>64.349999999999994</v>
      </c>
      <c r="T1028">
        <v>63</v>
      </c>
      <c r="U1028" t="s">
        <v>23</v>
      </c>
      <c r="V1028" s="3">
        <f t="shared" si="16"/>
        <v>148.35</v>
      </c>
    </row>
    <row r="1029" spans="1:22" x14ac:dyDescent="0.3">
      <c r="A1029">
        <v>2778757</v>
      </c>
      <c r="B1029" t="s">
        <v>20</v>
      </c>
      <c r="C1029">
        <v>75</v>
      </c>
      <c r="D1029">
        <v>59</v>
      </c>
      <c r="E1029" s="1">
        <v>0.47470222378447202</v>
      </c>
      <c r="F1029" s="1">
        <v>0.69070521109123695</v>
      </c>
      <c r="G1029">
        <v>63</v>
      </c>
      <c r="H1029">
        <v>54</v>
      </c>
      <c r="I1029">
        <v>53</v>
      </c>
      <c r="J1029">
        <v>58</v>
      </c>
      <c r="K1029">
        <v>78</v>
      </c>
      <c r="L1029">
        <v>70</v>
      </c>
      <c r="M1029">
        <v>62</v>
      </c>
      <c r="N1029">
        <v>63</v>
      </c>
      <c r="O1029">
        <v>51</v>
      </c>
      <c r="P1029">
        <v>64</v>
      </c>
      <c r="Q1029">
        <v>65</v>
      </c>
      <c r="R1029">
        <v>46</v>
      </c>
      <c r="S1029">
        <v>60.225000000000001</v>
      </c>
      <c r="T1029">
        <v>60</v>
      </c>
      <c r="U1029" t="s">
        <v>23</v>
      </c>
      <c r="V1029" s="3">
        <f t="shared" si="16"/>
        <v>119.22499999999999</v>
      </c>
    </row>
    <row r="1030" spans="1:22" x14ac:dyDescent="0.3">
      <c r="A1030">
        <v>1264842</v>
      </c>
      <c r="B1030" t="s">
        <v>20</v>
      </c>
      <c r="C1030">
        <v>75</v>
      </c>
      <c r="D1030">
        <v>74</v>
      </c>
      <c r="E1030" s="1">
        <v>0.89001637792059995</v>
      </c>
      <c r="F1030" s="1">
        <v>0.612008975871146</v>
      </c>
      <c r="G1030">
        <v>60</v>
      </c>
      <c r="H1030">
        <v>66</v>
      </c>
      <c r="I1030">
        <v>53</v>
      </c>
      <c r="J1030">
        <v>59</v>
      </c>
      <c r="K1030">
        <v>79</v>
      </c>
      <c r="L1030">
        <v>65</v>
      </c>
      <c r="M1030">
        <v>55</v>
      </c>
      <c r="N1030">
        <v>52</v>
      </c>
      <c r="O1030">
        <v>73</v>
      </c>
      <c r="P1030">
        <v>46</v>
      </c>
      <c r="Q1030">
        <v>56</v>
      </c>
      <c r="R1030">
        <v>83</v>
      </c>
      <c r="S1030">
        <v>61.975000000000001</v>
      </c>
      <c r="T1030">
        <v>62</v>
      </c>
      <c r="U1030" t="s">
        <v>23</v>
      </c>
      <c r="V1030" s="3">
        <f t="shared" si="16"/>
        <v>135.97499999999999</v>
      </c>
    </row>
    <row r="1031" spans="1:22" x14ac:dyDescent="0.3">
      <c r="A1031">
        <v>2077326</v>
      </c>
      <c r="B1031" t="s">
        <v>22</v>
      </c>
      <c r="C1031">
        <v>75</v>
      </c>
      <c r="D1031">
        <v>80</v>
      </c>
      <c r="E1031" s="1">
        <v>0.84861074992986396</v>
      </c>
      <c r="F1031" s="1">
        <v>0.87398158890198396</v>
      </c>
      <c r="G1031">
        <v>73</v>
      </c>
      <c r="H1031">
        <v>85</v>
      </c>
      <c r="I1031">
        <v>78</v>
      </c>
      <c r="J1031">
        <v>82</v>
      </c>
      <c r="K1031">
        <v>77</v>
      </c>
      <c r="L1031">
        <v>71</v>
      </c>
      <c r="M1031">
        <v>69</v>
      </c>
      <c r="N1031">
        <v>71</v>
      </c>
      <c r="O1031">
        <v>76</v>
      </c>
      <c r="P1031">
        <v>90</v>
      </c>
      <c r="Q1031">
        <v>70</v>
      </c>
      <c r="R1031">
        <v>61</v>
      </c>
      <c r="S1031">
        <v>75.674999999999997</v>
      </c>
      <c r="T1031">
        <v>74</v>
      </c>
      <c r="U1031" t="s">
        <v>25</v>
      </c>
      <c r="V1031" s="3">
        <f t="shared" si="16"/>
        <v>155.67500000000001</v>
      </c>
    </row>
    <row r="1032" spans="1:22" x14ac:dyDescent="0.3">
      <c r="A1032">
        <v>3599015</v>
      </c>
      <c r="B1032" t="s">
        <v>20</v>
      </c>
      <c r="C1032">
        <v>75</v>
      </c>
      <c r="D1032">
        <v>70</v>
      </c>
      <c r="E1032" s="1">
        <v>0.449962136485618</v>
      </c>
      <c r="F1032" s="1">
        <v>0.94270577598476502</v>
      </c>
      <c r="G1032">
        <v>82</v>
      </c>
      <c r="H1032">
        <v>73</v>
      </c>
      <c r="I1032">
        <v>77</v>
      </c>
      <c r="J1032">
        <v>85</v>
      </c>
      <c r="K1032">
        <v>91</v>
      </c>
      <c r="L1032">
        <v>67</v>
      </c>
      <c r="M1032">
        <v>75</v>
      </c>
      <c r="N1032">
        <v>66</v>
      </c>
      <c r="O1032">
        <v>74</v>
      </c>
      <c r="P1032">
        <v>66</v>
      </c>
      <c r="Q1032">
        <v>66</v>
      </c>
      <c r="R1032">
        <v>57</v>
      </c>
      <c r="S1032">
        <v>73.849999999999994</v>
      </c>
      <c r="T1032">
        <v>72</v>
      </c>
      <c r="U1032" t="s">
        <v>25</v>
      </c>
      <c r="V1032" s="3">
        <f t="shared" si="16"/>
        <v>143.85</v>
      </c>
    </row>
    <row r="1033" spans="1:22" x14ac:dyDescent="0.3">
      <c r="A1033">
        <v>6929420</v>
      </c>
      <c r="B1033" t="s">
        <v>21</v>
      </c>
      <c r="C1033">
        <v>75</v>
      </c>
      <c r="D1033">
        <v>71</v>
      </c>
      <c r="E1033" s="1">
        <v>0.40649575550220901</v>
      </c>
      <c r="F1033" s="1">
        <v>0.82111586720820895</v>
      </c>
      <c r="G1033">
        <v>79</v>
      </c>
      <c r="H1033">
        <v>59</v>
      </c>
      <c r="I1033">
        <v>60</v>
      </c>
      <c r="J1033">
        <v>66</v>
      </c>
      <c r="K1033">
        <v>48</v>
      </c>
      <c r="L1033">
        <v>63</v>
      </c>
      <c r="M1033">
        <v>75</v>
      </c>
      <c r="N1033">
        <v>85</v>
      </c>
      <c r="O1033">
        <v>41</v>
      </c>
      <c r="P1033">
        <v>52</v>
      </c>
      <c r="Q1033">
        <v>70</v>
      </c>
      <c r="R1033">
        <v>68</v>
      </c>
      <c r="S1033">
        <v>64.05</v>
      </c>
      <c r="T1033">
        <v>63</v>
      </c>
      <c r="U1033" t="s">
        <v>23</v>
      </c>
      <c r="V1033" s="3">
        <f t="shared" si="16"/>
        <v>135.05000000000001</v>
      </c>
    </row>
    <row r="1034" spans="1:22" x14ac:dyDescent="0.3">
      <c r="A1034">
        <v>2981553</v>
      </c>
      <c r="B1034" t="s">
        <v>21</v>
      </c>
      <c r="C1034">
        <v>75</v>
      </c>
      <c r="D1034">
        <v>67</v>
      </c>
      <c r="E1034" s="1">
        <v>0.59336859970181899</v>
      </c>
      <c r="F1034" s="1">
        <v>0.87010827478930097</v>
      </c>
      <c r="G1034">
        <v>77</v>
      </c>
      <c r="H1034">
        <v>52</v>
      </c>
      <c r="I1034">
        <v>60</v>
      </c>
      <c r="J1034">
        <v>71</v>
      </c>
      <c r="K1034">
        <v>64</v>
      </c>
      <c r="L1034">
        <v>56</v>
      </c>
      <c r="M1034">
        <v>78</v>
      </c>
      <c r="N1034">
        <v>54</v>
      </c>
      <c r="O1034">
        <v>50</v>
      </c>
      <c r="P1034">
        <v>52</v>
      </c>
      <c r="Q1034">
        <v>67</v>
      </c>
      <c r="R1034">
        <v>77</v>
      </c>
      <c r="S1034">
        <v>63.35</v>
      </c>
      <c r="T1034">
        <v>62</v>
      </c>
      <c r="U1034" t="s">
        <v>23</v>
      </c>
      <c r="V1034" s="3">
        <f t="shared" si="16"/>
        <v>130.35</v>
      </c>
    </row>
    <row r="1035" spans="1:22" x14ac:dyDescent="0.3">
      <c r="A1035">
        <v>6142095</v>
      </c>
      <c r="B1035" t="s">
        <v>21</v>
      </c>
      <c r="C1035">
        <v>75</v>
      </c>
      <c r="D1035">
        <v>69</v>
      </c>
      <c r="E1035" s="1">
        <v>0.80577109386653101</v>
      </c>
      <c r="F1035" s="1">
        <v>0.88004213678885701</v>
      </c>
      <c r="G1035">
        <v>75</v>
      </c>
      <c r="H1035">
        <v>69</v>
      </c>
      <c r="I1035">
        <v>80</v>
      </c>
      <c r="J1035">
        <v>66</v>
      </c>
      <c r="K1035">
        <v>80</v>
      </c>
      <c r="L1035">
        <v>57</v>
      </c>
      <c r="M1035">
        <v>71</v>
      </c>
      <c r="N1035">
        <v>75</v>
      </c>
      <c r="O1035">
        <v>49</v>
      </c>
      <c r="P1035">
        <v>61</v>
      </c>
      <c r="Q1035">
        <v>50</v>
      </c>
      <c r="R1035">
        <v>81</v>
      </c>
      <c r="S1035">
        <v>68.3</v>
      </c>
      <c r="T1035">
        <v>67</v>
      </c>
      <c r="U1035" t="s">
        <v>23</v>
      </c>
      <c r="V1035" s="3">
        <f t="shared" si="16"/>
        <v>137.30000000000001</v>
      </c>
    </row>
    <row r="1036" spans="1:22" x14ac:dyDescent="0.3">
      <c r="A1036">
        <v>4673958</v>
      </c>
      <c r="B1036" t="s">
        <v>20</v>
      </c>
      <c r="C1036">
        <v>75</v>
      </c>
      <c r="D1036">
        <v>58</v>
      </c>
      <c r="E1036" s="1">
        <v>0.82647521297115401</v>
      </c>
      <c r="F1036" s="1">
        <v>0.60306673009574396</v>
      </c>
      <c r="G1036">
        <v>48</v>
      </c>
      <c r="H1036">
        <v>43</v>
      </c>
      <c r="I1036">
        <v>56</v>
      </c>
      <c r="J1036">
        <v>76</v>
      </c>
      <c r="K1036">
        <v>65</v>
      </c>
      <c r="L1036">
        <v>64</v>
      </c>
      <c r="M1036">
        <v>75</v>
      </c>
      <c r="N1036">
        <v>65</v>
      </c>
      <c r="O1036">
        <v>60</v>
      </c>
      <c r="P1036">
        <v>63</v>
      </c>
      <c r="Q1036">
        <v>75</v>
      </c>
      <c r="R1036">
        <v>77</v>
      </c>
      <c r="S1036">
        <v>63.1</v>
      </c>
      <c r="T1036">
        <v>62</v>
      </c>
      <c r="U1036" t="s">
        <v>23</v>
      </c>
      <c r="V1036" s="3">
        <f t="shared" si="16"/>
        <v>121.1</v>
      </c>
    </row>
    <row r="1037" spans="1:22" x14ac:dyDescent="0.3">
      <c r="A1037">
        <v>6561564</v>
      </c>
      <c r="B1037" t="s">
        <v>21</v>
      </c>
      <c r="C1037">
        <v>75</v>
      </c>
      <c r="D1037">
        <v>55</v>
      </c>
      <c r="E1037" s="1">
        <v>0.52234158058910196</v>
      </c>
      <c r="F1037" s="1">
        <v>0.91996123332661806</v>
      </c>
      <c r="G1037">
        <v>56</v>
      </c>
      <c r="H1037">
        <v>53</v>
      </c>
      <c r="I1037">
        <v>63</v>
      </c>
      <c r="J1037">
        <v>50</v>
      </c>
      <c r="K1037">
        <v>42</v>
      </c>
      <c r="L1037">
        <v>83</v>
      </c>
      <c r="M1037">
        <v>64</v>
      </c>
      <c r="N1037">
        <v>63</v>
      </c>
      <c r="O1037">
        <v>49</v>
      </c>
      <c r="P1037">
        <v>59</v>
      </c>
      <c r="Q1037">
        <v>58</v>
      </c>
      <c r="R1037">
        <v>64</v>
      </c>
      <c r="S1037">
        <v>58.35</v>
      </c>
      <c r="T1037">
        <v>57</v>
      </c>
      <c r="U1037" t="s">
        <v>24</v>
      </c>
      <c r="V1037" s="3">
        <f t="shared" si="16"/>
        <v>113.35</v>
      </c>
    </row>
    <row r="1038" spans="1:22" x14ac:dyDescent="0.3">
      <c r="A1038">
        <v>6368449</v>
      </c>
      <c r="B1038" t="s">
        <v>22</v>
      </c>
      <c r="C1038">
        <v>75</v>
      </c>
      <c r="D1038">
        <v>70</v>
      </c>
      <c r="E1038" s="1">
        <v>0.827661556593142</v>
      </c>
      <c r="F1038" s="1">
        <v>0.94086443451553603</v>
      </c>
      <c r="G1038">
        <v>65</v>
      </c>
      <c r="H1038">
        <v>78</v>
      </c>
      <c r="I1038">
        <v>90</v>
      </c>
      <c r="J1038">
        <v>83</v>
      </c>
      <c r="K1038">
        <v>88</v>
      </c>
      <c r="L1038">
        <v>87</v>
      </c>
      <c r="M1038">
        <v>67</v>
      </c>
      <c r="N1038">
        <v>67</v>
      </c>
      <c r="O1038">
        <v>81</v>
      </c>
      <c r="P1038">
        <v>90</v>
      </c>
      <c r="Q1038">
        <v>77</v>
      </c>
      <c r="R1038">
        <v>66</v>
      </c>
      <c r="S1038">
        <v>78.325000000000003</v>
      </c>
      <c r="T1038">
        <v>77</v>
      </c>
      <c r="U1038" t="s">
        <v>25</v>
      </c>
      <c r="V1038" s="3">
        <f t="shared" si="16"/>
        <v>148.32499999999999</v>
      </c>
    </row>
    <row r="1039" spans="1:22" x14ac:dyDescent="0.3">
      <c r="A1039">
        <v>487239</v>
      </c>
      <c r="B1039" t="s">
        <v>20</v>
      </c>
      <c r="C1039">
        <v>75</v>
      </c>
      <c r="D1039">
        <v>66</v>
      </c>
      <c r="E1039" s="1">
        <v>9.5688190996535694E-2</v>
      </c>
      <c r="F1039" s="1">
        <v>0.87923162252612697</v>
      </c>
      <c r="G1039">
        <v>51</v>
      </c>
      <c r="H1039">
        <v>51</v>
      </c>
      <c r="I1039">
        <v>51</v>
      </c>
      <c r="J1039">
        <v>58</v>
      </c>
      <c r="K1039">
        <v>69</v>
      </c>
      <c r="L1039">
        <v>54</v>
      </c>
      <c r="M1039">
        <v>31</v>
      </c>
      <c r="N1039">
        <v>61</v>
      </c>
      <c r="O1039">
        <v>44</v>
      </c>
      <c r="P1039">
        <v>72</v>
      </c>
      <c r="Q1039">
        <v>62</v>
      </c>
      <c r="R1039">
        <v>43</v>
      </c>
      <c r="S1039">
        <v>53.8</v>
      </c>
      <c r="T1039">
        <v>52</v>
      </c>
      <c r="U1039" t="s">
        <v>24</v>
      </c>
      <c r="V1039" s="3">
        <f t="shared" si="16"/>
        <v>119.8</v>
      </c>
    </row>
    <row r="1040" spans="1:22" x14ac:dyDescent="0.3">
      <c r="A1040">
        <v>8693833</v>
      </c>
      <c r="B1040" t="s">
        <v>21</v>
      </c>
      <c r="C1040">
        <v>75</v>
      </c>
      <c r="D1040">
        <v>61</v>
      </c>
      <c r="E1040" s="1">
        <v>0.234469993712801</v>
      </c>
      <c r="F1040" s="1">
        <v>0.68944795744542597</v>
      </c>
      <c r="G1040">
        <v>75</v>
      </c>
      <c r="H1040">
        <v>79</v>
      </c>
      <c r="I1040">
        <v>64</v>
      </c>
      <c r="J1040">
        <v>69</v>
      </c>
      <c r="K1040">
        <v>76</v>
      </c>
      <c r="L1040">
        <v>66</v>
      </c>
      <c r="M1040">
        <v>27</v>
      </c>
      <c r="N1040">
        <v>67</v>
      </c>
      <c r="O1040">
        <v>49</v>
      </c>
      <c r="P1040">
        <v>65</v>
      </c>
      <c r="Q1040">
        <v>36</v>
      </c>
      <c r="R1040">
        <v>43</v>
      </c>
      <c r="S1040">
        <v>60.875</v>
      </c>
      <c r="T1040">
        <v>61</v>
      </c>
      <c r="U1040" t="s">
        <v>23</v>
      </c>
      <c r="V1040" s="3">
        <f t="shared" si="16"/>
        <v>121.875</v>
      </c>
    </row>
    <row r="1041" spans="1:22" x14ac:dyDescent="0.3">
      <c r="A1041">
        <v>3505441</v>
      </c>
      <c r="B1041" t="s">
        <v>20</v>
      </c>
      <c r="C1041">
        <v>75</v>
      </c>
      <c r="D1041">
        <v>69</v>
      </c>
      <c r="E1041" s="1">
        <v>0.69304596742810598</v>
      </c>
      <c r="F1041" s="1">
        <v>0.63983271514483198</v>
      </c>
      <c r="G1041">
        <v>57</v>
      </c>
      <c r="H1041">
        <v>57</v>
      </c>
      <c r="I1041">
        <v>61</v>
      </c>
      <c r="J1041">
        <v>70</v>
      </c>
      <c r="K1041">
        <v>67</v>
      </c>
      <c r="L1041">
        <v>59</v>
      </c>
      <c r="M1041">
        <v>76</v>
      </c>
      <c r="N1041">
        <v>63</v>
      </c>
      <c r="O1041">
        <v>79</v>
      </c>
      <c r="P1041">
        <v>52</v>
      </c>
      <c r="Q1041">
        <v>72</v>
      </c>
      <c r="R1041">
        <v>80</v>
      </c>
      <c r="S1041">
        <v>65.599999999999994</v>
      </c>
      <c r="T1041">
        <v>64</v>
      </c>
      <c r="U1041" t="s">
        <v>23</v>
      </c>
      <c r="V1041" s="3">
        <f t="shared" si="16"/>
        <v>134.6</v>
      </c>
    </row>
    <row r="1042" spans="1:22" x14ac:dyDescent="0.3">
      <c r="A1042">
        <v>1564220</v>
      </c>
      <c r="B1042" t="s">
        <v>20</v>
      </c>
      <c r="C1042">
        <v>75</v>
      </c>
      <c r="D1042">
        <v>75</v>
      </c>
      <c r="E1042" s="1">
        <v>0.27840575858427402</v>
      </c>
      <c r="F1042" s="1">
        <v>0.71811961693770499</v>
      </c>
      <c r="G1042">
        <v>89</v>
      </c>
      <c r="H1042">
        <v>84</v>
      </c>
      <c r="I1042">
        <v>78</v>
      </c>
      <c r="J1042">
        <v>79</v>
      </c>
      <c r="K1042">
        <v>70</v>
      </c>
      <c r="L1042">
        <v>56</v>
      </c>
      <c r="M1042">
        <v>74</v>
      </c>
      <c r="N1042">
        <v>79</v>
      </c>
      <c r="O1042">
        <v>68</v>
      </c>
      <c r="P1042">
        <v>74</v>
      </c>
      <c r="Q1042">
        <v>65</v>
      </c>
      <c r="R1042">
        <v>74</v>
      </c>
      <c r="S1042">
        <v>75</v>
      </c>
      <c r="T1042">
        <v>73</v>
      </c>
      <c r="U1042" t="s">
        <v>25</v>
      </c>
      <c r="V1042" s="3">
        <f t="shared" si="16"/>
        <v>150</v>
      </c>
    </row>
    <row r="1043" spans="1:22" x14ac:dyDescent="0.3">
      <c r="A1043">
        <v>1043323</v>
      </c>
      <c r="B1043" t="s">
        <v>20</v>
      </c>
      <c r="C1043">
        <v>75</v>
      </c>
      <c r="D1043">
        <v>83</v>
      </c>
      <c r="E1043" s="1">
        <v>0.66016714344977001</v>
      </c>
      <c r="F1043" s="1">
        <v>0.87063078751490697</v>
      </c>
      <c r="G1043">
        <v>48</v>
      </c>
      <c r="H1043">
        <v>40</v>
      </c>
      <c r="I1043">
        <v>49</v>
      </c>
      <c r="J1043">
        <v>49</v>
      </c>
      <c r="K1043">
        <v>52</v>
      </c>
      <c r="L1043">
        <v>71</v>
      </c>
      <c r="M1043">
        <v>71</v>
      </c>
      <c r="N1043">
        <v>67</v>
      </c>
      <c r="O1043">
        <v>66</v>
      </c>
      <c r="P1043">
        <v>58</v>
      </c>
      <c r="Q1043">
        <v>50</v>
      </c>
      <c r="R1043">
        <v>62</v>
      </c>
      <c r="S1043">
        <v>55.875</v>
      </c>
      <c r="T1043">
        <v>54</v>
      </c>
      <c r="U1043" t="s">
        <v>24</v>
      </c>
      <c r="V1043" s="3">
        <f t="shared" si="16"/>
        <v>138.875</v>
      </c>
    </row>
    <row r="1044" spans="1:22" x14ac:dyDescent="0.3">
      <c r="A1044">
        <v>6307968</v>
      </c>
      <c r="B1044" t="s">
        <v>20</v>
      </c>
      <c r="C1044">
        <v>75</v>
      </c>
      <c r="D1044">
        <v>71</v>
      </c>
      <c r="E1044" s="1">
        <v>0.496658384626742</v>
      </c>
      <c r="F1044" s="1">
        <v>0.76489311933410598</v>
      </c>
      <c r="G1044">
        <v>74</v>
      </c>
      <c r="H1044">
        <v>56</v>
      </c>
      <c r="I1044">
        <v>67</v>
      </c>
      <c r="J1044">
        <v>78</v>
      </c>
      <c r="K1044">
        <v>83</v>
      </c>
      <c r="L1044">
        <v>72</v>
      </c>
      <c r="M1044">
        <v>78</v>
      </c>
      <c r="N1044">
        <v>72</v>
      </c>
      <c r="O1044">
        <v>73</v>
      </c>
      <c r="P1044">
        <v>73</v>
      </c>
      <c r="Q1044">
        <v>65</v>
      </c>
      <c r="R1044">
        <v>75</v>
      </c>
      <c r="S1044">
        <v>71.825000000000003</v>
      </c>
      <c r="T1044">
        <v>72</v>
      </c>
      <c r="U1044" t="s">
        <v>25</v>
      </c>
      <c r="V1044" s="3">
        <f t="shared" si="16"/>
        <v>142.82499999999999</v>
      </c>
    </row>
    <row r="1045" spans="1:22" x14ac:dyDescent="0.3">
      <c r="A1045">
        <v>5223678</v>
      </c>
      <c r="B1045" t="s">
        <v>21</v>
      </c>
      <c r="C1045">
        <v>75</v>
      </c>
      <c r="D1045">
        <v>81</v>
      </c>
      <c r="E1045" s="1">
        <v>0.86627875335772797</v>
      </c>
      <c r="F1045" s="1">
        <v>0.82180231596743003</v>
      </c>
      <c r="G1045">
        <v>78</v>
      </c>
      <c r="H1045">
        <v>55</v>
      </c>
      <c r="I1045">
        <v>75</v>
      </c>
      <c r="J1045">
        <v>68</v>
      </c>
      <c r="K1045">
        <v>63</v>
      </c>
      <c r="L1045">
        <v>77</v>
      </c>
      <c r="M1045">
        <v>86</v>
      </c>
      <c r="N1045">
        <v>73</v>
      </c>
      <c r="O1045">
        <v>51</v>
      </c>
      <c r="P1045">
        <v>62</v>
      </c>
      <c r="Q1045">
        <v>78</v>
      </c>
      <c r="R1045">
        <v>76</v>
      </c>
      <c r="S1045">
        <v>70.05</v>
      </c>
      <c r="T1045">
        <v>70</v>
      </c>
      <c r="U1045" t="s">
        <v>25</v>
      </c>
      <c r="V1045" s="3">
        <f t="shared" si="16"/>
        <v>151.05000000000001</v>
      </c>
    </row>
    <row r="1046" spans="1:22" x14ac:dyDescent="0.3">
      <c r="A1046">
        <v>1801062</v>
      </c>
      <c r="B1046" t="s">
        <v>21</v>
      </c>
      <c r="C1046">
        <v>75</v>
      </c>
      <c r="D1046">
        <v>64</v>
      </c>
      <c r="E1046" s="1">
        <v>0.82270931893084498</v>
      </c>
      <c r="F1046" s="1">
        <v>0.79684257032370398</v>
      </c>
      <c r="G1046">
        <v>46</v>
      </c>
      <c r="H1046">
        <v>52</v>
      </c>
      <c r="I1046">
        <v>62</v>
      </c>
      <c r="J1046">
        <v>57</v>
      </c>
      <c r="K1046">
        <v>58</v>
      </c>
      <c r="L1046">
        <v>57</v>
      </c>
      <c r="M1046">
        <v>55</v>
      </c>
      <c r="N1046">
        <v>83</v>
      </c>
      <c r="O1046">
        <v>69</v>
      </c>
      <c r="P1046">
        <v>44</v>
      </c>
      <c r="Q1046">
        <v>47</v>
      </c>
      <c r="R1046">
        <v>78</v>
      </c>
      <c r="S1046">
        <v>58.524999999999999</v>
      </c>
      <c r="T1046">
        <v>57</v>
      </c>
      <c r="U1046" t="s">
        <v>24</v>
      </c>
      <c r="V1046" s="3">
        <f t="shared" si="16"/>
        <v>122.52500000000001</v>
      </c>
    </row>
    <row r="1047" spans="1:22" x14ac:dyDescent="0.3">
      <c r="A1047">
        <v>1474191</v>
      </c>
      <c r="B1047" t="s">
        <v>20</v>
      </c>
      <c r="C1047">
        <v>75</v>
      </c>
      <c r="D1047">
        <v>80</v>
      </c>
      <c r="E1047" s="1">
        <v>0.44795965164686502</v>
      </c>
      <c r="F1047" s="1">
        <v>0.95368670631972696</v>
      </c>
      <c r="G1047">
        <v>65</v>
      </c>
      <c r="H1047">
        <v>76</v>
      </c>
      <c r="I1047">
        <v>78</v>
      </c>
      <c r="J1047">
        <v>75</v>
      </c>
      <c r="K1047">
        <v>71</v>
      </c>
      <c r="L1047">
        <v>65</v>
      </c>
      <c r="M1047">
        <v>85</v>
      </c>
      <c r="N1047">
        <v>76</v>
      </c>
      <c r="O1047">
        <v>50</v>
      </c>
      <c r="P1047">
        <v>69</v>
      </c>
      <c r="Q1047">
        <v>85</v>
      </c>
      <c r="R1047">
        <v>83</v>
      </c>
      <c r="S1047">
        <v>73.2</v>
      </c>
      <c r="T1047">
        <v>72</v>
      </c>
      <c r="U1047" t="s">
        <v>25</v>
      </c>
      <c r="V1047" s="3">
        <f t="shared" si="16"/>
        <v>153.19999999999999</v>
      </c>
    </row>
    <row r="1048" spans="1:22" x14ac:dyDescent="0.3">
      <c r="A1048">
        <v>7821901</v>
      </c>
      <c r="B1048" t="s">
        <v>22</v>
      </c>
      <c r="C1048">
        <v>75</v>
      </c>
      <c r="D1048">
        <v>77</v>
      </c>
      <c r="E1048" s="1">
        <v>0.82700564885841898</v>
      </c>
      <c r="F1048" s="1">
        <v>0.95605191971272896</v>
      </c>
      <c r="G1048">
        <v>66</v>
      </c>
      <c r="H1048">
        <v>59</v>
      </c>
      <c r="I1048">
        <v>68</v>
      </c>
      <c r="J1048">
        <v>65</v>
      </c>
      <c r="K1048">
        <v>56</v>
      </c>
      <c r="L1048">
        <v>71</v>
      </c>
      <c r="M1048">
        <v>82</v>
      </c>
      <c r="N1048">
        <v>82</v>
      </c>
      <c r="O1048">
        <v>56</v>
      </c>
      <c r="P1048">
        <v>74</v>
      </c>
      <c r="Q1048">
        <v>55</v>
      </c>
      <c r="R1048">
        <v>65</v>
      </c>
      <c r="S1048">
        <v>66.375</v>
      </c>
      <c r="T1048">
        <v>65</v>
      </c>
      <c r="U1048" t="s">
        <v>23</v>
      </c>
      <c r="V1048" s="3">
        <f t="shared" si="16"/>
        <v>143.375</v>
      </c>
    </row>
    <row r="1049" spans="1:22" x14ac:dyDescent="0.3">
      <c r="A1049">
        <v>4020817</v>
      </c>
      <c r="B1049" t="s">
        <v>20</v>
      </c>
      <c r="C1049">
        <v>75</v>
      </c>
      <c r="D1049">
        <v>80</v>
      </c>
      <c r="E1049" s="1">
        <v>0.51018946234359797</v>
      </c>
      <c r="F1049" s="1">
        <v>0.96557449299157005</v>
      </c>
      <c r="G1049">
        <v>65</v>
      </c>
      <c r="H1049">
        <v>55</v>
      </c>
      <c r="I1049">
        <v>61</v>
      </c>
      <c r="J1049">
        <v>66</v>
      </c>
      <c r="K1049">
        <v>77</v>
      </c>
      <c r="L1049">
        <v>80</v>
      </c>
      <c r="M1049">
        <v>77</v>
      </c>
      <c r="N1049">
        <v>78</v>
      </c>
      <c r="O1049">
        <v>69</v>
      </c>
      <c r="P1049">
        <v>64</v>
      </c>
      <c r="Q1049">
        <v>45</v>
      </c>
      <c r="R1049">
        <v>59</v>
      </c>
      <c r="S1049">
        <v>65.875</v>
      </c>
      <c r="T1049">
        <v>64</v>
      </c>
      <c r="U1049" t="s">
        <v>23</v>
      </c>
      <c r="V1049" s="3">
        <f t="shared" si="16"/>
        <v>145.875</v>
      </c>
    </row>
    <row r="1050" spans="1:22" x14ac:dyDescent="0.3">
      <c r="A1050">
        <v>5403026</v>
      </c>
      <c r="B1050" t="s">
        <v>20</v>
      </c>
      <c r="C1050">
        <v>75</v>
      </c>
      <c r="D1050">
        <v>55</v>
      </c>
      <c r="E1050" s="1">
        <v>0.59501274085937805</v>
      </c>
      <c r="F1050" s="1">
        <v>0.96728578598972204</v>
      </c>
      <c r="G1050">
        <v>69</v>
      </c>
      <c r="H1050">
        <v>53</v>
      </c>
      <c r="I1050">
        <v>51</v>
      </c>
      <c r="J1050">
        <v>68</v>
      </c>
      <c r="K1050">
        <v>57</v>
      </c>
      <c r="L1050">
        <v>65</v>
      </c>
      <c r="M1050">
        <v>61</v>
      </c>
      <c r="N1050">
        <v>52</v>
      </c>
      <c r="O1050">
        <v>44</v>
      </c>
      <c r="P1050">
        <v>51</v>
      </c>
      <c r="Q1050">
        <v>52</v>
      </c>
      <c r="R1050">
        <v>71</v>
      </c>
      <c r="S1050">
        <v>58.075000000000003</v>
      </c>
      <c r="T1050">
        <v>57</v>
      </c>
      <c r="U1050" t="s">
        <v>24</v>
      </c>
      <c r="V1050" s="3">
        <f t="shared" si="16"/>
        <v>113.075</v>
      </c>
    </row>
    <row r="1051" spans="1:22" x14ac:dyDescent="0.3">
      <c r="A1051">
        <v>22156</v>
      </c>
      <c r="B1051" t="s">
        <v>21</v>
      </c>
      <c r="C1051">
        <v>75</v>
      </c>
      <c r="D1051">
        <v>90</v>
      </c>
      <c r="E1051" s="1">
        <v>0.41496362770091899</v>
      </c>
      <c r="F1051" s="1">
        <v>0.98636252536160995</v>
      </c>
      <c r="G1051">
        <v>22</v>
      </c>
      <c r="H1051">
        <v>50</v>
      </c>
      <c r="I1051">
        <v>55</v>
      </c>
      <c r="J1051">
        <v>43</v>
      </c>
      <c r="K1051">
        <v>81</v>
      </c>
      <c r="L1051">
        <v>74</v>
      </c>
      <c r="M1051">
        <v>60</v>
      </c>
      <c r="N1051">
        <v>43</v>
      </c>
      <c r="O1051">
        <v>73</v>
      </c>
      <c r="P1051">
        <v>54</v>
      </c>
      <c r="Q1051">
        <v>72</v>
      </c>
      <c r="R1051">
        <v>58</v>
      </c>
      <c r="S1051">
        <v>55.625</v>
      </c>
      <c r="T1051">
        <v>54</v>
      </c>
      <c r="U1051" t="s">
        <v>24</v>
      </c>
      <c r="V1051" s="3">
        <f t="shared" si="16"/>
        <v>145.625</v>
      </c>
    </row>
    <row r="1052" spans="1:22" x14ac:dyDescent="0.3">
      <c r="A1052">
        <v>7357136</v>
      </c>
      <c r="B1052" t="s">
        <v>20</v>
      </c>
      <c r="C1052">
        <v>75</v>
      </c>
      <c r="D1052">
        <v>75</v>
      </c>
      <c r="E1052" s="1">
        <v>0.233861567028188</v>
      </c>
      <c r="F1052" s="1">
        <v>0.94329738339218505</v>
      </c>
      <c r="G1052">
        <v>62</v>
      </c>
      <c r="H1052">
        <v>63</v>
      </c>
      <c r="I1052">
        <v>66</v>
      </c>
      <c r="J1052">
        <v>72</v>
      </c>
      <c r="K1052">
        <v>67</v>
      </c>
      <c r="L1052">
        <v>68</v>
      </c>
      <c r="M1052">
        <v>61</v>
      </c>
      <c r="N1052">
        <v>62</v>
      </c>
      <c r="O1052">
        <v>54</v>
      </c>
      <c r="P1052">
        <v>74</v>
      </c>
      <c r="Q1052">
        <v>66</v>
      </c>
      <c r="R1052">
        <v>68</v>
      </c>
      <c r="S1052">
        <v>65.3</v>
      </c>
      <c r="T1052">
        <v>64</v>
      </c>
      <c r="U1052" t="s">
        <v>23</v>
      </c>
      <c r="V1052" s="3">
        <f t="shared" si="16"/>
        <v>140.30000000000001</v>
      </c>
    </row>
    <row r="1053" spans="1:22" x14ac:dyDescent="0.3">
      <c r="A1053">
        <v>5246705</v>
      </c>
      <c r="B1053" t="s">
        <v>20</v>
      </c>
      <c r="C1053">
        <v>75</v>
      </c>
      <c r="D1053">
        <v>74</v>
      </c>
      <c r="E1053" s="1">
        <v>0.71668427192875805</v>
      </c>
      <c r="F1053" s="1">
        <v>0.97799802719184503</v>
      </c>
      <c r="G1053">
        <v>67</v>
      </c>
      <c r="H1053">
        <v>70</v>
      </c>
      <c r="I1053">
        <v>70</v>
      </c>
      <c r="J1053">
        <v>69</v>
      </c>
      <c r="K1053">
        <v>77</v>
      </c>
      <c r="L1053">
        <v>48</v>
      </c>
      <c r="M1053">
        <v>36</v>
      </c>
      <c r="N1053">
        <v>77</v>
      </c>
      <c r="O1053">
        <v>88</v>
      </c>
      <c r="P1053">
        <v>61</v>
      </c>
      <c r="Q1053">
        <v>47</v>
      </c>
      <c r="R1053">
        <v>42</v>
      </c>
      <c r="S1053">
        <v>63.3</v>
      </c>
      <c r="T1053">
        <v>62</v>
      </c>
      <c r="U1053" t="s">
        <v>23</v>
      </c>
      <c r="V1053" s="3">
        <f t="shared" si="16"/>
        <v>137.30000000000001</v>
      </c>
    </row>
    <row r="1054" spans="1:22" x14ac:dyDescent="0.3">
      <c r="A1054">
        <v>551949</v>
      </c>
      <c r="B1054" t="s">
        <v>20</v>
      </c>
      <c r="C1054">
        <v>75</v>
      </c>
      <c r="D1054">
        <v>61</v>
      </c>
      <c r="E1054" s="1">
        <v>0.38760624822525702</v>
      </c>
      <c r="F1054" s="1">
        <v>0.94670504534712396</v>
      </c>
      <c r="G1054">
        <v>56</v>
      </c>
      <c r="H1054">
        <v>61</v>
      </c>
      <c r="I1054">
        <v>57</v>
      </c>
      <c r="J1054">
        <v>51</v>
      </c>
      <c r="K1054">
        <v>72</v>
      </c>
      <c r="L1054">
        <v>51</v>
      </c>
      <c r="M1054">
        <v>57</v>
      </c>
      <c r="N1054">
        <v>50</v>
      </c>
      <c r="O1054">
        <v>56</v>
      </c>
      <c r="P1054">
        <v>62</v>
      </c>
      <c r="Q1054">
        <v>58</v>
      </c>
      <c r="R1054">
        <v>54</v>
      </c>
      <c r="S1054">
        <v>57</v>
      </c>
      <c r="T1054">
        <v>55</v>
      </c>
      <c r="U1054" t="s">
        <v>24</v>
      </c>
      <c r="V1054" s="3">
        <f t="shared" si="16"/>
        <v>118</v>
      </c>
    </row>
    <row r="1055" spans="1:22" x14ac:dyDescent="0.3">
      <c r="A1055">
        <v>3565844</v>
      </c>
      <c r="B1055" t="s">
        <v>20</v>
      </c>
      <c r="C1055">
        <v>75</v>
      </c>
      <c r="D1055">
        <v>66</v>
      </c>
      <c r="E1055" s="1">
        <v>0.80002044365438396</v>
      </c>
      <c r="F1055" s="1">
        <v>0.75358473812539495</v>
      </c>
      <c r="G1055">
        <v>72</v>
      </c>
      <c r="H1055">
        <v>71</v>
      </c>
      <c r="I1055">
        <v>73</v>
      </c>
      <c r="J1055">
        <v>71</v>
      </c>
      <c r="K1055">
        <v>89</v>
      </c>
      <c r="L1055">
        <v>78</v>
      </c>
      <c r="M1055">
        <v>71</v>
      </c>
      <c r="N1055">
        <v>69</v>
      </c>
      <c r="O1055">
        <v>83</v>
      </c>
      <c r="P1055">
        <v>70</v>
      </c>
      <c r="Q1055">
        <v>56</v>
      </c>
      <c r="R1055">
        <v>83</v>
      </c>
      <c r="S1055">
        <v>73.625</v>
      </c>
      <c r="T1055">
        <v>72</v>
      </c>
      <c r="U1055" t="s">
        <v>25</v>
      </c>
      <c r="V1055" s="3">
        <f t="shared" si="16"/>
        <v>139.625</v>
      </c>
    </row>
    <row r="1056" spans="1:22" x14ac:dyDescent="0.3">
      <c r="A1056">
        <v>1868755</v>
      </c>
      <c r="B1056" t="s">
        <v>20</v>
      </c>
      <c r="C1056">
        <v>75</v>
      </c>
      <c r="D1056">
        <v>63</v>
      </c>
      <c r="E1056" s="1">
        <v>0.513906982893651</v>
      </c>
      <c r="F1056" s="1">
        <v>0.89251693675144805</v>
      </c>
      <c r="G1056">
        <v>50</v>
      </c>
      <c r="H1056">
        <v>65</v>
      </c>
      <c r="I1056">
        <v>42</v>
      </c>
      <c r="J1056">
        <v>51</v>
      </c>
      <c r="K1056">
        <v>70</v>
      </c>
      <c r="L1056">
        <v>66</v>
      </c>
      <c r="M1056">
        <v>32</v>
      </c>
      <c r="N1056">
        <v>54</v>
      </c>
      <c r="O1056">
        <v>58</v>
      </c>
      <c r="P1056">
        <v>63</v>
      </c>
      <c r="Q1056">
        <v>48</v>
      </c>
      <c r="R1056">
        <v>70</v>
      </c>
      <c r="S1056">
        <v>55.375</v>
      </c>
      <c r="T1056">
        <v>54</v>
      </c>
      <c r="U1056" t="s">
        <v>24</v>
      </c>
      <c r="V1056" s="3">
        <f t="shared" si="16"/>
        <v>118.375</v>
      </c>
    </row>
    <row r="1057" spans="1:22" x14ac:dyDescent="0.3">
      <c r="A1057">
        <v>9699150</v>
      </c>
      <c r="B1057" t="s">
        <v>20</v>
      </c>
      <c r="C1057">
        <v>76</v>
      </c>
      <c r="D1057">
        <v>78</v>
      </c>
      <c r="E1057" s="1">
        <v>0.472934821898091</v>
      </c>
      <c r="F1057" s="1">
        <v>0.83335854640719098</v>
      </c>
      <c r="G1057">
        <v>80</v>
      </c>
      <c r="H1057">
        <v>82</v>
      </c>
      <c r="I1057">
        <v>81</v>
      </c>
      <c r="J1057">
        <v>78</v>
      </c>
      <c r="K1057">
        <v>66</v>
      </c>
      <c r="L1057">
        <v>59</v>
      </c>
      <c r="M1057">
        <v>85</v>
      </c>
      <c r="N1057">
        <v>64</v>
      </c>
      <c r="O1057">
        <v>89</v>
      </c>
      <c r="P1057">
        <v>84</v>
      </c>
      <c r="Q1057">
        <v>67</v>
      </c>
      <c r="R1057">
        <v>61</v>
      </c>
      <c r="S1057">
        <v>75.224999999999994</v>
      </c>
      <c r="T1057">
        <v>74</v>
      </c>
      <c r="U1057" t="s">
        <v>25</v>
      </c>
      <c r="V1057" s="3">
        <f t="shared" si="16"/>
        <v>153.22499999999999</v>
      </c>
    </row>
    <row r="1058" spans="1:22" x14ac:dyDescent="0.3">
      <c r="A1058">
        <v>3440858</v>
      </c>
      <c r="B1058" t="s">
        <v>20</v>
      </c>
      <c r="C1058">
        <v>76</v>
      </c>
      <c r="D1058">
        <v>61</v>
      </c>
      <c r="E1058" s="1">
        <v>0.50942661086348995</v>
      </c>
      <c r="F1058" s="1">
        <v>0.85095943507532401</v>
      </c>
      <c r="G1058">
        <v>64</v>
      </c>
      <c r="H1058">
        <v>57</v>
      </c>
      <c r="I1058">
        <v>56</v>
      </c>
      <c r="J1058">
        <v>75</v>
      </c>
      <c r="K1058">
        <v>80</v>
      </c>
      <c r="L1058">
        <v>66</v>
      </c>
      <c r="M1058">
        <v>76</v>
      </c>
      <c r="N1058">
        <v>58</v>
      </c>
      <c r="O1058">
        <v>75</v>
      </c>
      <c r="P1058">
        <v>75</v>
      </c>
      <c r="Q1058">
        <v>37</v>
      </c>
      <c r="R1058">
        <v>62</v>
      </c>
      <c r="S1058">
        <v>64.875</v>
      </c>
      <c r="T1058">
        <v>63</v>
      </c>
      <c r="U1058" t="s">
        <v>23</v>
      </c>
      <c r="V1058" s="3">
        <f t="shared" si="16"/>
        <v>125.875</v>
      </c>
    </row>
    <row r="1059" spans="1:22" x14ac:dyDescent="0.3">
      <c r="A1059">
        <v>7978783</v>
      </c>
      <c r="B1059" t="s">
        <v>21</v>
      </c>
      <c r="C1059">
        <v>76</v>
      </c>
      <c r="D1059">
        <v>62</v>
      </c>
      <c r="E1059" s="1">
        <v>0.91932699562338605</v>
      </c>
      <c r="F1059" s="1">
        <v>0.90825360241178399</v>
      </c>
      <c r="G1059">
        <v>76</v>
      </c>
      <c r="H1059">
        <v>79</v>
      </c>
      <c r="I1059">
        <v>68</v>
      </c>
      <c r="J1059">
        <v>77</v>
      </c>
      <c r="K1059">
        <v>74</v>
      </c>
      <c r="L1059">
        <v>78</v>
      </c>
      <c r="M1059">
        <v>64</v>
      </c>
      <c r="N1059">
        <v>60</v>
      </c>
      <c r="O1059">
        <v>81</v>
      </c>
      <c r="P1059">
        <v>61</v>
      </c>
      <c r="Q1059">
        <v>86</v>
      </c>
      <c r="R1059">
        <v>79</v>
      </c>
      <c r="S1059">
        <v>73.724999999999994</v>
      </c>
      <c r="T1059">
        <v>72</v>
      </c>
      <c r="U1059" t="s">
        <v>25</v>
      </c>
      <c r="V1059" s="3">
        <f t="shared" si="16"/>
        <v>135.72499999999999</v>
      </c>
    </row>
    <row r="1060" spans="1:22" x14ac:dyDescent="0.3">
      <c r="A1060">
        <v>9779047</v>
      </c>
      <c r="B1060" t="s">
        <v>21</v>
      </c>
      <c r="C1060">
        <v>76</v>
      </c>
      <c r="D1060">
        <v>89</v>
      </c>
      <c r="E1060" s="1">
        <v>0.75523049608988002</v>
      </c>
      <c r="F1060" s="1">
        <v>0.83565067091342105</v>
      </c>
      <c r="G1060">
        <v>61</v>
      </c>
      <c r="H1060">
        <v>70</v>
      </c>
      <c r="I1060">
        <v>64</v>
      </c>
      <c r="J1060">
        <v>75</v>
      </c>
      <c r="K1060">
        <v>81</v>
      </c>
      <c r="L1060">
        <v>81</v>
      </c>
      <c r="M1060">
        <v>83</v>
      </c>
      <c r="N1060">
        <v>64</v>
      </c>
      <c r="O1060">
        <v>69</v>
      </c>
      <c r="P1060">
        <v>64</v>
      </c>
      <c r="Q1060">
        <v>84</v>
      </c>
      <c r="R1060">
        <v>55</v>
      </c>
      <c r="S1060">
        <v>70.575000000000003</v>
      </c>
      <c r="T1060">
        <v>71</v>
      </c>
      <c r="U1060" t="s">
        <v>25</v>
      </c>
      <c r="V1060" s="3">
        <f t="shared" si="16"/>
        <v>159.57499999999999</v>
      </c>
    </row>
    <row r="1061" spans="1:22" x14ac:dyDescent="0.3">
      <c r="A1061">
        <v>5127008</v>
      </c>
      <c r="B1061" t="s">
        <v>20</v>
      </c>
      <c r="C1061">
        <v>76</v>
      </c>
      <c r="D1061">
        <v>79</v>
      </c>
      <c r="E1061" s="1">
        <v>0.78171062955358395</v>
      </c>
      <c r="F1061" s="1">
        <v>0.97517410439383301</v>
      </c>
      <c r="G1061">
        <v>72</v>
      </c>
      <c r="H1061">
        <v>79</v>
      </c>
      <c r="I1061">
        <v>88</v>
      </c>
      <c r="J1061">
        <v>77</v>
      </c>
      <c r="K1061">
        <v>81</v>
      </c>
      <c r="L1061">
        <v>73</v>
      </c>
      <c r="M1061">
        <v>74</v>
      </c>
      <c r="N1061">
        <v>64</v>
      </c>
      <c r="O1061">
        <v>60</v>
      </c>
      <c r="P1061">
        <v>48</v>
      </c>
      <c r="Q1061">
        <v>77</v>
      </c>
      <c r="R1061">
        <v>79</v>
      </c>
      <c r="S1061">
        <v>73.3</v>
      </c>
      <c r="T1061">
        <v>72</v>
      </c>
      <c r="U1061" t="s">
        <v>25</v>
      </c>
      <c r="V1061" s="3">
        <f t="shared" si="16"/>
        <v>152.30000000000001</v>
      </c>
    </row>
    <row r="1062" spans="1:22" x14ac:dyDescent="0.3">
      <c r="A1062">
        <v>1095161</v>
      </c>
      <c r="B1062" t="s">
        <v>20</v>
      </c>
      <c r="C1062">
        <v>76</v>
      </c>
      <c r="D1062">
        <v>71</v>
      </c>
      <c r="E1062" s="1">
        <v>0.56549525022049996</v>
      </c>
      <c r="F1062" s="1">
        <v>0.98667525365262498</v>
      </c>
      <c r="G1062">
        <v>71</v>
      </c>
      <c r="H1062">
        <v>62</v>
      </c>
      <c r="I1062">
        <v>67</v>
      </c>
      <c r="J1062">
        <v>68</v>
      </c>
      <c r="K1062">
        <v>80</v>
      </c>
      <c r="L1062">
        <v>89</v>
      </c>
      <c r="M1062">
        <v>72</v>
      </c>
      <c r="N1062">
        <v>61</v>
      </c>
      <c r="O1062">
        <v>80</v>
      </c>
      <c r="P1062">
        <v>55</v>
      </c>
      <c r="Q1062">
        <v>62</v>
      </c>
      <c r="R1062">
        <v>69</v>
      </c>
      <c r="S1062">
        <v>69.400000000000006</v>
      </c>
      <c r="T1062">
        <v>68</v>
      </c>
      <c r="U1062" t="s">
        <v>23</v>
      </c>
      <c r="V1062" s="3">
        <f t="shared" si="16"/>
        <v>140.4</v>
      </c>
    </row>
    <row r="1063" spans="1:22" x14ac:dyDescent="0.3">
      <c r="A1063">
        <v>6200481</v>
      </c>
      <c r="B1063" t="s">
        <v>22</v>
      </c>
      <c r="C1063">
        <v>76</v>
      </c>
      <c r="D1063">
        <v>66</v>
      </c>
      <c r="E1063" s="1">
        <v>0.69813746586124603</v>
      </c>
      <c r="F1063" s="1">
        <v>0.95805945381598501</v>
      </c>
      <c r="G1063">
        <v>69</v>
      </c>
      <c r="H1063">
        <v>46</v>
      </c>
      <c r="I1063">
        <v>64</v>
      </c>
      <c r="J1063">
        <v>60</v>
      </c>
      <c r="K1063">
        <v>65</v>
      </c>
      <c r="L1063">
        <v>70</v>
      </c>
      <c r="M1063">
        <v>66</v>
      </c>
      <c r="N1063">
        <v>55</v>
      </c>
      <c r="O1063">
        <v>60</v>
      </c>
      <c r="P1063">
        <v>67</v>
      </c>
      <c r="Q1063">
        <v>69</v>
      </c>
      <c r="R1063">
        <v>69</v>
      </c>
      <c r="S1063">
        <v>62.975000000000001</v>
      </c>
      <c r="T1063">
        <v>62</v>
      </c>
      <c r="U1063" t="s">
        <v>23</v>
      </c>
      <c r="V1063" s="3">
        <f t="shared" si="16"/>
        <v>128.97499999999999</v>
      </c>
    </row>
    <row r="1064" spans="1:22" x14ac:dyDescent="0.3">
      <c r="A1064">
        <v>4791031</v>
      </c>
      <c r="B1064" t="s">
        <v>20</v>
      </c>
      <c r="C1064">
        <v>76</v>
      </c>
      <c r="D1064">
        <v>72</v>
      </c>
      <c r="E1064" s="1">
        <v>0.45517732368876601</v>
      </c>
      <c r="F1064" s="1">
        <v>0.85031105825267495</v>
      </c>
      <c r="G1064">
        <v>80</v>
      </c>
      <c r="H1064">
        <v>72</v>
      </c>
      <c r="I1064">
        <v>78</v>
      </c>
      <c r="J1064">
        <v>72</v>
      </c>
      <c r="K1064">
        <v>58</v>
      </c>
      <c r="L1064">
        <v>68</v>
      </c>
      <c r="M1064">
        <v>76</v>
      </c>
      <c r="N1064">
        <v>79</v>
      </c>
      <c r="O1064">
        <v>67</v>
      </c>
      <c r="P1064">
        <v>80</v>
      </c>
      <c r="Q1064">
        <v>84</v>
      </c>
      <c r="R1064">
        <v>68</v>
      </c>
      <c r="S1064">
        <v>73.7</v>
      </c>
      <c r="T1064">
        <v>72</v>
      </c>
      <c r="U1064" t="s">
        <v>25</v>
      </c>
      <c r="V1064" s="3">
        <f t="shared" si="16"/>
        <v>145.69999999999999</v>
      </c>
    </row>
    <row r="1065" spans="1:22" x14ac:dyDescent="0.3">
      <c r="A1065">
        <v>1458017</v>
      </c>
      <c r="B1065" t="s">
        <v>21</v>
      </c>
      <c r="C1065">
        <v>76</v>
      </c>
      <c r="D1065">
        <v>63</v>
      </c>
      <c r="E1065" s="1">
        <v>0.80113137748941399</v>
      </c>
      <c r="F1065" s="1">
        <v>0.91932944120622395</v>
      </c>
      <c r="G1065">
        <v>80</v>
      </c>
      <c r="H1065">
        <v>79</v>
      </c>
      <c r="I1065">
        <v>87</v>
      </c>
      <c r="J1065">
        <v>80</v>
      </c>
      <c r="K1065">
        <v>88</v>
      </c>
      <c r="L1065">
        <v>84</v>
      </c>
      <c r="M1065">
        <v>76</v>
      </c>
      <c r="N1065">
        <v>60</v>
      </c>
      <c r="O1065">
        <v>88</v>
      </c>
      <c r="P1065">
        <v>75</v>
      </c>
      <c r="Q1065">
        <v>65</v>
      </c>
      <c r="R1065">
        <v>67</v>
      </c>
      <c r="S1065">
        <v>77.825000000000003</v>
      </c>
      <c r="T1065">
        <v>76</v>
      </c>
      <c r="U1065" t="s">
        <v>25</v>
      </c>
      <c r="V1065" s="3">
        <f t="shared" si="16"/>
        <v>140.82499999999999</v>
      </c>
    </row>
    <row r="1066" spans="1:22" x14ac:dyDescent="0.3">
      <c r="A1066">
        <v>7524554</v>
      </c>
      <c r="B1066" t="s">
        <v>20</v>
      </c>
      <c r="C1066">
        <v>76</v>
      </c>
      <c r="D1066">
        <v>78</v>
      </c>
      <c r="E1066" s="1">
        <v>0.15075456139844901</v>
      </c>
      <c r="F1066" s="1">
        <v>0.72611724828802204</v>
      </c>
      <c r="G1066">
        <v>66</v>
      </c>
      <c r="H1066">
        <v>82</v>
      </c>
      <c r="I1066">
        <v>77</v>
      </c>
      <c r="J1066">
        <v>60</v>
      </c>
      <c r="K1066">
        <v>53</v>
      </c>
      <c r="L1066">
        <v>55</v>
      </c>
      <c r="M1066">
        <v>60</v>
      </c>
      <c r="N1066">
        <v>56</v>
      </c>
      <c r="O1066">
        <v>62</v>
      </c>
      <c r="P1066">
        <v>59</v>
      </c>
      <c r="Q1066">
        <v>57</v>
      </c>
      <c r="R1066">
        <v>59</v>
      </c>
      <c r="S1066">
        <v>63.075000000000003</v>
      </c>
      <c r="T1066">
        <v>62</v>
      </c>
      <c r="U1066" t="s">
        <v>23</v>
      </c>
      <c r="V1066" s="3">
        <f t="shared" si="16"/>
        <v>141.07499999999999</v>
      </c>
    </row>
    <row r="1067" spans="1:22" x14ac:dyDescent="0.3">
      <c r="A1067">
        <v>8937140</v>
      </c>
      <c r="B1067" t="s">
        <v>20</v>
      </c>
      <c r="C1067">
        <v>76</v>
      </c>
      <c r="D1067">
        <v>58</v>
      </c>
      <c r="E1067" s="1">
        <v>0.56525957684706196</v>
      </c>
      <c r="F1067" s="1">
        <v>0.34817317107513102</v>
      </c>
      <c r="G1067">
        <v>65</v>
      </c>
      <c r="H1067">
        <v>80</v>
      </c>
      <c r="I1067">
        <v>69</v>
      </c>
      <c r="J1067">
        <v>76</v>
      </c>
      <c r="K1067">
        <v>66</v>
      </c>
      <c r="L1067">
        <v>71</v>
      </c>
      <c r="M1067">
        <v>65</v>
      </c>
      <c r="N1067">
        <v>76</v>
      </c>
      <c r="O1067">
        <v>85</v>
      </c>
      <c r="P1067">
        <v>60</v>
      </c>
      <c r="Q1067">
        <v>68</v>
      </c>
      <c r="R1067">
        <v>52</v>
      </c>
      <c r="S1067">
        <v>69.724999999999994</v>
      </c>
      <c r="T1067">
        <v>68</v>
      </c>
      <c r="U1067" t="s">
        <v>23</v>
      </c>
      <c r="V1067" s="3">
        <f t="shared" si="16"/>
        <v>127.72499999999999</v>
      </c>
    </row>
    <row r="1068" spans="1:22" x14ac:dyDescent="0.3">
      <c r="A1068">
        <v>5710175</v>
      </c>
      <c r="B1068" t="s">
        <v>20</v>
      </c>
      <c r="C1068">
        <v>76</v>
      </c>
      <c r="D1068">
        <v>66</v>
      </c>
      <c r="E1068" s="1">
        <v>0.65539409439165797</v>
      </c>
      <c r="F1068" s="1">
        <v>0.89858800980651798</v>
      </c>
      <c r="G1068">
        <v>35</v>
      </c>
      <c r="H1068">
        <v>45</v>
      </c>
      <c r="I1068">
        <v>50</v>
      </c>
      <c r="J1068">
        <v>54</v>
      </c>
      <c r="K1068">
        <v>37</v>
      </c>
      <c r="L1068">
        <v>77</v>
      </c>
      <c r="M1068">
        <v>66</v>
      </c>
      <c r="N1068">
        <v>77</v>
      </c>
      <c r="O1068">
        <v>67</v>
      </c>
      <c r="P1068">
        <v>71</v>
      </c>
      <c r="Q1068">
        <v>43</v>
      </c>
      <c r="R1068">
        <v>52</v>
      </c>
      <c r="S1068">
        <v>55.15</v>
      </c>
      <c r="T1068">
        <v>54</v>
      </c>
      <c r="U1068" t="s">
        <v>24</v>
      </c>
      <c r="V1068" s="3">
        <f t="shared" si="16"/>
        <v>121.15</v>
      </c>
    </row>
    <row r="1069" spans="1:22" x14ac:dyDescent="0.3">
      <c r="A1069">
        <v>1466177</v>
      </c>
      <c r="B1069" t="s">
        <v>20</v>
      </c>
      <c r="C1069">
        <v>76</v>
      </c>
      <c r="D1069">
        <v>64</v>
      </c>
      <c r="E1069" s="1">
        <v>0.40110083937616098</v>
      </c>
      <c r="F1069" s="1">
        <v>0.71779808547722201</v>
      </c>
      <c r="G1069">
        <v>58</v>
      </c>
      <c r="H1069">
        <v>46</v>
      </c>
      <c r="I1069">
        <v>60</v>
      </c>
      <c r="J1069">
        <v>68</v>
      </c>
      <c r="K1069">
        <v>75</v>
      </c>
      <c r="L1069">
        <v>61</v>
      </c>
      <c r="M1069">
        <v>74</v>
      </c>
      <c r="N1069">
        <v>65</v>
      </c>
      <c r="O1069">
        <v>45</v>
      </c>
      <c r="P1069">
        <v>35</v>
      </c>
      <c r="Q1069">
        <v>58</v>
      </c>
      <c r="R1069">
        <v>42</v>
      </c>
      <c r="S1069">
        <v>57.325000000000003</v>
      </c>
      <c r="T1069">
        <v>56</v>
      </c>
      <c r="U1069" t="s">
        <v>24</v>
      </c>
      <c r="V1069" s="3">
        <f t="shared" si="16"/>
        <v>121.325</v>
      </c>
    </row>
    <row r="1070" spans="1:22" x14ac:dyDescent="0.3">
      <c r="A1070">
        <v>4466410</v>
      </c>
      <c r="B1070" t="s">
        <v>20</v>
      </c>
      <c r="C1070">
        <v>76</v>
      </c>
      <c r="D1070">
        <v>77</v>
      </c>
      <c r="E1070" s="1">
        <v>0.97385420082971996</v>
      </c>
      <c r="F1070" s="1">
        <v>0.95666243489379699</v>
      </c>
      <c r="G1070">
        <v>78</v>
      </c>
      <c r="H1070">
        <v>66</v>
      </c>
      <c r="I1070">
        <v>84</v>
      </c>
      <c r="J1070">
        <v>78</v>
      </c>
      <c r="K1070">
        <v>84</v>
      </c>
      <c r="L1070">
        <v>87</v>
      </c>
      <c r="M1070">
        <v>82</v>
      </c>
      <c r="N1070">
        <v>62</v>
      </c>
      <c r="O1070">
        <v>87</v>
      </c>
      <c r="P1070">
        <v>83</v>
      </c>
      <c r="Q1070">
        <v>88</v>
      </c>
      <c r="R1070">
        <v>78</v>
      </c>
      <c r="S1070">
        <v>79.424999999999997</v>
      </c>
      <c r="T1070">
        <v>78</v>
      </c>
      <c r="U1070" t="s">
        <v>25</v>
      </c>
      <c r="V1070" s="3">
        <f t="shared" si="16"/>
        <v>156.42500000000001</v>
      </c>
    </row>
    <row r="1071" spans="1:22" x14ac:dyDescent="0.3">
      <c r="A1071">
        <v>1689791</v>
      </c>
      <c r="B1071" t="s">
        <v>21</v>
      </c>
      <c r="C1071">
        <v>76</v>
      </c>
      <c r="D1071">
        <v>90</v>
      </c>
      <c r="E1071" s="1">
        <v>0.72580036011131899</v>
      </c>
      <c r="F1071" s="1">
        <v>0.96198411040431897</v>
      </c>
      <c r="G1071">
        <v>61</v>
      </c>
      <c r="H1071">
        <v>79</v>
      </c>
      <c r="I1071">
        <v>83</v>
      </c>
      <c r="J1071">
        <v>66</v>
      </c>
      <c r="K1071">
        <v>71</v>
      </c>
      <c r="L1071">
        <v>79</v>
      </c>
      <c r="M1071">
        <v>75</v>
      </c>
      <c r="N1071">
        <v>70</v>
      </c>
      <c r="O1071">
        <v>64</v>
      </c>
      <c r="P1071">
        <v>78</v>
      </c>
      <c r="Q1071">
        <v>83</v>
      </c>
      <c r="R1071">
        <v>85</v>
      </c>
      <c r="S1071">
        <v>74.275000000000006</v>
      </c>
      <c r="T1071">
        <v>73</v>
      </c>
      <c r="U1071" t="s">
        <v>25</v>
      </c>
      <c r="V1071" s="3">
        <f t="shared" si="16"/>
        <v>164.27500000000001</v>
      </c>
    </row>
    <row r="1072" spans="1:22" x14ac:dyDescent="0.3">
      <c r="A1072">
        <v>2318450</v>
      </c>
      <c r="B1072" t="s">
        <v>20</v>
      </c>
      <c r="C1072">
        <v>76</v>
      </c>
      <c r="D1072">
        <v>75</v>
      </c>
      <c r="E1072" s="1">
        <v>0.81268064758017799</v>
      </c>
      <c r="F1072" s="1">
        <v>0.800127434265403</v>
      </c>
      <c r="G1072">
        <v>82</v>
      </c>
      <c r="H1072">
        <v>83</v>
      </c>
      <c r="I1072">
        <v>80</v>
      </c>
      <c r="J1072">
        <v>87</v>
      </c>
      <c r="K1072">
        <v>62</v>
      </c>
      <c r="L1072">
        <v>76</v>
      </c>
      <c r="M1072">
        <v>72</v>
      </c>
      <c r="N1072">
        <v>75</v>
      </c>
      <c r="O1072">
        <v>84</v>
      </c>
      <c r="P1072">
        <v>69</v>
      </c>
      <c r="Q1072">
        <v>75</v>
      </c>
      <c r="R1072">
        <v>75</v>
      </c>
      <c r="S1072">
        <v>77.3</v>
      </c>
      <c r="T1072">
        <v>76</v>
      </c>
      <c r="U1072" t="s">
        <v>25</v>
      </c>
      <c r="V1072" s="3">
        <f t="shared" si="16"/>
        <v>152.30000000000001</v>
      </c>
    </row>
    <row r="1073" spans="1:22" x14ac:dyDescent="0.3">
      <c r="A1073">
        <v>192301</v>
      </c>
      <c r="B1073" t="s">
        <v>21</v>
      </c>
      <c r="C1073">
        <v>76</v>
      </c>
      <c r="D1073">
        <v>61</v>
      </c>
      <c r="E1073" s="1">
        <v>0.85585285228072505</v>
      </c>
      <c r="F1073" s="1">
        <v>0.64915092993817303</v>
      </c>
      <c r="G1073">
        <v>61</v>
      </c>
      <c r="H1073">
        <v>53</v>
      </c>
      <c r="I1073">
        <v>68</v>
      </c>
      <c r="J1073">
        <v>61</v>
      </c>
      <c r="K1073">
        <v>82</v>
      </c>
      <c r="L1073">
        <v>67</v>
      </c>
      <c r="M1073">
        <v>52</v>
      </c>
      <c r="N1073">
        <v>66</v>
      </c>
      <c r="O1073">
        <v>61</v>
      </c>
      <c r="P1073">
        <v>64</v>
      </c>
      <c r="Q1073">
        <v>86</v>
      </c>
      <c r="R1073">
        <v>76</v>
      </c>
      <c r="S1073">
        <v>65.849999999999994</v>
      </c>
      <c r="T1073">
        <v>64</v>
      </c>
      <c r="U1073" t="s">
        <v>23</v>
      </c>
      <c r="V1073" s="3">
        <f t="shared" si="16"/>
        <v>126.85</v>
      </c>
    </row>
    <row r="1074" spans="1:22" x14ac:dyDescent="0.3">
      <c r="A1074">
        <v>2522162</v>
      </c>
      <c r="B1074" t="s">
        <v>20</v>
      </c>
      <c r="C1074">
        <v>76</v>
      </c>
      <c r="D1074">
        <v>72</v>
      </c>
      <c r="E1074" s="1">
        <v>0.20720630875764501</v>
      </c>
      <c r="F1074" s="1">
        <v>0.99167367346874102</v>
      </c>
      <c r="G1074">
        <v>47</v>
      </c>
      <c r="H1074">
        <v>58</v>
      </c>
      <c r="I1074">
        <v>48</v>
      </c>
      <c r="J1074">
        <v>37</v>
      </c>
      <c r="K1074">
        <v>73</v>
      </c>
      <c r="L1074">
        <v>33</v>
      </c>
      <c r="M1074">
        <v>58</v>
      </c>
      <c r="N1074">
        <v>56</v>
      </c>
      <c r="O1074">
        <v>57</v>
      </c>
      <c r="P1074">
        <v>66</v>
      </c>
      <c r="Q1074">
        <v>43</v>
      </c>
      <c r="R1074">
        <v>54</v>
      </c>
      <c r="S1074">
        <v>52</v>
      </c>
      <c r="T1074">
        <v>52</v>
      </c>
      <c r="U1074" t="s">
        <v>24</v>
      </c>
      <c r="V1074" s="3">
        <f t="shared" si="16"/>
        <v>124</v>
      </c>
    </row>
    <row r="1075" spans="1:22" x14ac:dyDescent="0.3">
      <c r="A1075">
        <v>8070978</v>
      </c>
      <c r="B1075" t="s">
        <v>20</v>
      </c>
      <c r="C1075">
        <v>76</v>
      </c>
      <c r="D1075">
        <v>68</v>
      </c>
      <c r="E1075" s="1">
        <v>0.89210927654085703</v>
      </c>
      <c r="F1075" s="1">
        <v>0.86945368298544701</v>
      </c>
      <c r="G1075">
        <v>47</v>
      </c>
      <c r="H1075">
        <v>28</v>
      </c>
      <c r="I1075">
        <v>46</v>
      </c>
      <c r="J1075">
        <v>34</v>
      </c>
      <c r="K1075">
        <v>65</v>
      </c>
      <c r="L1075">
        <v>75</v>
      </c>
      <c r="M1075">
        <v>58</v>
      </c>
      <c r="N1075">
        <v>65</v>
      </c>
      <c r="O1075">
        <v>51</v>
      </c>
      <c r="P1075">
        <v>60</v>
      </c>
      <c r="Q1075">
        <v>78</v>
      </c>
      <c r="R1075">
        <v>68</v>
      </c>
      <c r="S1075">
        <v>54.5</v>
      </c>
      <c r="T1075">
        <v>53</v>
      </c>
      <c r="U1075" t="s">
        <v>24</v>
      </c>
      <c r="V1075" s="3">
        <f t="shared" si="16"/>
        <v>122.5</v>
      </c>
    </row>
    <row r="1076" spans="1:22" x14ac:dyDescent="0.3">
      <c r="A1076">
        <v>8715285</v>
      </c>
      <c r="B1076" t="s">
        <v>22</v>
      </c>
      <c r="C1076">
        <v>76</v>
      </c>
      <c r="D1076">
        <v>75</v>
      </c>
      <c r="E1076" s="1">
        <v>0.57865925512545702</v>
      </c>
      <c r="F1076" s="1">
        <v>0.96366743857468196</v>
      </c>
      <c r="G1076">
        <v>40</v>
      </c>
      <c r="H1076">
        <v>44</v>
      </c>
      <c r="I1076">
        <v>53</v>
      </c>
      <c r="J1076">
        <v>58</v>
      </c>
      <c r="K1076">
        <v>55</v>
      </c>
      <c r="L1076">
        <v>77</v>
      </c>
      <c r="M1076">
        <v>79</v>
      </c>
      <c r="N1076">
        <v>51</v>
      </c>
      <c r="O1076">
        <v>43</v>
      </c>
      <c r="P1076">
        <v>64</v>
      </c>
      <c r="Q1076">
        <v>58</v>
      </c>
      <c r="R1076">
        <v>73</v>
      </c>
      <c r="S1076">
        <v>57</v>
      </c>
      <c r="T1076">
        <v>55</v>
      </c>
      <c r="U1076" t="s">
        <v>24</v>
      </c>
      <c r="V1076" s="3">
        <f t="shared" si="16"/>
        <v>132</v>
      </c>
    </row>
    <row r="1077" spans="1:22" x14ac:dyDescent="0.3">
      <c r="A1077">
        <v>2354115</v>
      </c>
      <c r="B1077" t="s">
        <v>21</v>
      </c>
      <c r="C1077">
        <v>76</v>
      </c>
      <c r="D1077">
        <v>62</v>
      </c>
      <c r="E1077" s="1">
        <v>0.55666291449584704</v>
      </c>
      <c r="F1077" s="1">
        <v>0.48041957295622001</v>
      </c>
      <c r="G1077">
        <v>76</v>
      </c>
      <c r="H1077">
        <v>72</v>
      </c>
      <c r="I1077">
        <v>69</v>
      </c>
      <c r="J1077">
        <v>71</v>
      </c>
      <c r="K1077">
        <v>78</v>
      </c>
      <c r="L1077">
        <v>64</v>
      </c>
      <c r="M1077">
        <v>78</v>
      </c>
      <c r="N1077">
        <v>78</v>
      </c>
      <c r="O1077">
        <v>62</v>
      </c>
      <c r="P1077">
        <v>55</v>
      </c>
      <c r="Q1077">
        <v>57</v>
      </c>
      <c r="R1077">
        <v>68</v>
      </c>
      <c r="S1077">
        <v>69.3</v>
      </c>
      <c r="T1077">
        <v>68</v>
      </c>
      <c r="U1077" t="s">
        <v>23</v>
      </c>
      <c r="V1077" s="3">
        <f t="shared" si="16"/>
        <v>131.30000000000001</v>
      </c>
    </row>
    <row r="1078" spans="1:22" x14ac:dyDescent="0.3">
      <c r="A1078">
        <v>6822889</v>
      </c>
      <c r="B1078" t="s">
        <v>20</v>
      </c>
      <c r="C1078">
        <v>76</v>
      </c>
      <c r="D1078">
        <v>78</v>
      </c>
      <c r="E1078" s="1">
        <v>0.32085113732895798</v>
      </c>
      <c r="F1078" s="1">
        <v>0.98346709770320195</v>
      </c>
      <c r="G1078">
        <v>70</v>
      </c>
      <c r="H1078">
        <v>61</v>
      </c>
      <c r="I1078">
        <v>82</v>
      </c>
      <c r="J1078">
        <v>66</v>
      </c>
      <c r="K1078">
        <v>71</v>
      </c>
      <c r="L1078">
        <v>75</v>
      </c>
      <c r="M1078">
        <v>79</v>
      </c>
      <c r="N1078">
        <v>52</v>
      </c>
      <c r="O1078">
        <v>74</v>
      </c>
      <c r="P1078">
        <v>59</v>
      </c>
      <c r="Q1078">
        <v>81</v>
      </c>
      <c r="R1078">
        <v>66</v>
      </c>
      <c r="S1078">
        <v>69.674999999999997</v>
      </c>
      <c r="T1078">
        <v>68</v>
      </c>
      <c r="U1078" t="s">
        <v>23</v>
      </c>
      <c r="V1078" s="3">
        <f t="shared" si="16"/>
        <v>147.67500000000001</v>
      </c>
    </row>
    <row r="1079" spans="1:22" x14ac:dyDescent="0.3">
      <c r="A1079">
        <v>1175528</v>
      </c>
      <c r="B1079" t="s">
        <v>20</v>
      </c>
      <c r="C1079">
        <v>76</v>
      </c>
      <c r="D1079">
        <v>69</v>
      </c>
      <c r="E1079" s="1">
        <v>0.24274442693752099</v>
      </c>
      <c r="F1079" s="1">
        <v>0.87745787979617795</v>
      </c>
      <c r="G1079">
        <v>85</v>
      </c>
      <c r="H1079">
        <v>73</v>
      </c>
      <c r="I1079">
        <v>75</v>
      </c>
      <c r="J1079">
        <v>89</v>
      </c>
      <c r="K1079">
        <v>72</v>
      </c>
      <c r="L1079">
        <v>58</v>
      </c>
      <c r="M1079">
        <v>61</v>
      </c>
      <c r="N1079">
        <v>72</v>
      </c>
      <c r="O1079">
        <v>54</v>
      </c>
      <c r="P1079">
        <v>58</v>
      </c>
      <c r="Q1079">
        <v>68</v>
      </c>
      <c r="R1079">
        <v>59</v>
      </c>
      <c r="S1079">
        <v>69.849999999999994</v>
      </c>
      <c r="T1079">
        <v>68</v>
      </c>
      <c r="U1079" t="s">
        <v>23</v>
      </c>
      <c r="V1079" s="3">
        <f t="shared" si="16"/>
        <v>138.85</v>
      </c>
    </row>
    <row r="1080" spans="1:22" x14ac:dyDescent="0.3">
      <c r="A1080">
        <v>1458067</v>
      </c>
      <c r="B1080" t="s">
        <v>20</v>
      </c>
      <c r="C1080">
        <v>76</v>
      </c>
      <c r="D1080">
        <v>75</v>
      </c>
      <c r="E1080" s="1">
        <v>0.33528253968724703</v>
      </c>
      <c r="F1080" s="1">
        <v>0.907794642440099</v>
      </c>
      <c r="G1080">
        <v>69</v>
      </c>
      <c r="H1080">
        <v>71</v>
      </c>
      <c r="I1080">
        <v>70</v>
      </c>
      <c r="J1080">
        <v>73</v>
      </c>
      <c r="K1080">
        <v>78</v>
      </c>
      <c r="L1080">
        <v>70</v>
      </c>
      <c r="M1080">
        <v>76</v>
      </c>
      <c r="N1080">
        <v>74</v>
      </c>
      <c r="O1080">
        <v>72</v>
      </c>
      <c r="P1080">
        <v>57</v>
      </c>
      <c r="Q1080">
        <v>77</v>
      </c>
      <c r="R1080">
        <v>61</v>
      </c>
      <c r="S1080">
        <v>70.674999999999997</v>
      </c>
      <c r="T1080">
        <v>71</v>
      </c>
      <c r="U1080" t="s">
        <v>25</v>
      </c>
      <c r="V1080" s="3">
        <f t="shared" si="16"/>
        <v>145.67500000000001</v>
      </c>
    </row>
    <row r="1081" spans="1:22" x14ac:dyDescent="0.3">
      <c r="A1081">
        <v>8024928</v>
      </c>
      <c r="B1081" t="s">
        <v>21</v>
      </c>
      <c r="C1081">
        <v>76</v>
      </c>
      <c r="D1081">
        <v>78</v>
      </c>
      <c r="E1081" s="1">
        <v>0.59786850051058005</v>
      </c>
      <c r="F1081" s="1">
        <v>0.97552113908557403</v>
      </c>
      <c r="G1081">
        <v>71</v>
      </c>
      <c r="H1081">
        <v>69</v>
      </c>
      <c r="I1081">
        <v>74</v>
      </c>
      <c r="J1081">
        <v>75</v>
      </c>
      <c r="K1081">
        <v>80</v>
      </c>
      <c r="L1081">
        <v>71</v>
      </c>
      <c r="M1081">
        <v>80</v>
      </c>
      <c r="N1081">
        <v>67</v>
      </c>
      <c r="O1081">
        <v>64</v>
      </c>
      <c r="P1081">
        <v>76</v>
      </c>
      <c r="Q1081">
        <v>53</v>
      </c>
      <c r="R1081">
        <v>65</v>
      </c>
      <c r="S1081">
        <v>70.599999999999994</v>
      </c>
      <c r="T1081">
        <v>71</v>
      </c>
      <c r="U1081" t="s">
        <v>25</v>
      </c>
      <c r="V1081" s="3">
        <f t="shared" si="16"/>
        <v>148.6</v>
      </c>
    </row>
    <row r="1082" spans="1:22" x14ac:dyDescent="0.3">
      <c r="A1082">
        <v>3934916</v>
      </c>
      <c r="B1082" t="s">
        <v>20</v>
      </c>
      <c r="C1082">
        <v>77</v>
      </c>
      <c r="D1082">
        <v>93</v>
      </c>
      <c r="E1082" s="1">
        <v>0.75878237119244696</v>
      </c>
      <c r="F1082" s="1">
        <v>0.97509055069692696</v>
      </c>
      <c r="G1082">
        <v>73</v>
      </c>
      <c r="H1082">
        <v>44</v>
      </c>
      <c r="I1082">
        <v>65</v>
      </c>
      <c r="J1082">
        <v>61</v>
      </c>
      <c r="K1082">
        <v>68</v>
      </c>
      <c r="L1082">
        <v>68</v>
      </c>
      <c r="M1082">
        <v>70</v>
      </c>
      <c r="N1082">
        <v>55</v>
      </c>
      <c r="O1082">
        <v>80</v>
      </c>
      <c r="P1082">
        <v>76</v>
      </c>
      <c r="Q1082">
        <v>75</v>
      </c>
      <c r="R1082">
        <v>74</v>
      </c>
      <c r="S1082">
        <v>66.75</v>
      </c>
      <c r="T1082">
        <v>65</v>
      </c>
      <c r="U1082" t="s">
        <v>23</v>
      </c>
      <c r="V1082" s="3">
        <f t="shared" si="16"/>
        <v>159.75</v>
      </c>
    </row>
    <row r="1083" spans="1:22" x14ac:dyDescent="0.3">
      <c r="A1083">
        <v>3263223</v>
      </c>
      <c r="B1083" t="s">
        <v>21</v>
      </c>
      <c r="C1083">
        <v>77</v>
      </c>
      <c r="D1083">
        <v>72</v>
      </c>
      <c r="E1083" s="1">
        <v>0.82949001785184595</v>
      </c>
      <c r="F1083" s="1">
        <v>0.51334125430641697</v>
      </c>
      <c r="G1083">
        <v>45</v>
      </c>
      <c r="H1083">
        <v>42</v>
      </c>
      <c r="I1083">
        <v>65</v>
      </c>
      <c r="J1083">
        <v>55</v>
      </c>
      <c r="K1083">
        <v>51</v>
      </c>
      <c r="L1083">
        <v>51</v>
      </c>
      <c r="M1083">
        <v>64</v>
      </c>
      <c r="N1083">
        <v>56</v>
      </c>
      <c r="O1083">
        <v>68</v>
      </c>
      <c r="P1083">
        <v>40</v>
      </c>
      <c r="Q1083">
        <v>65</v>
      </c>
      <c r="R1083">
        <v>69</v>
      </c>
      <c r="S1083">
        <v>55.5</v>
      </c>
      <c r="T1083">
        <v>54</v>
      </c>
      <c r="U1083" t="s">
        <v>24</v>
      </c>
      <c r="V1083" s="3">
        <f t="shared" si="16"/>
        <v>127.5</v>
      </c>
    </row>
    <row r="1084" spans="1:22" x14ac:dyDescent="0.3">
      <c r="A1084">
        <v>9349375</v>
      </c>
      <c r="B1084" t="s">
        <v>20</v>
      </c>
      <c r="C1084">
        <v>77</v>
      </c>
      <c r="D1084">
        <v>59</v>
      </c>
      <c r="E1084" s="1">
        <v>0.69768153943859101</v>
      </c>
      <c r="F1084" s="1">
        <v>0.96860240138711795</v>
      </c>
      <c r="G1084">
        <v>49</v>
      </c>
      <c r="H1084">
        <v>54</v>
      </c>
      <c r="I1084">
        <v>42</v>
      </c>
      <c r="J1084">
        <v>58</v>
      </c>
      <c r="K1084">
        <v>57</v>
      </c>
      <c r="L1084">
        <v>57</v>
      </c>
      <c r="M1084">
        <v>85</v>
      </c>
      <c r="N1084">
        <v>61</v>
      </c>
      <c r="O1084">
        <v>65</v>
      </c>
      <c r="P1084">
        <v>69</v>
      </c>
      <c r="Q1084">
        <v>60</v>
      </c>
      <c r="R1084">
        <v>49</v>
      </c>
      <c r="S1084">
        <v>58.024999999999999</v>
      </c>
      <c r="T1084">
        <v>56</v>
      </c>
      <c r="U1084" t="s">
        <v>24</v>
      </c>
      <c r="V1084" s="3">
        <f t="shared" si="16"/>
        <v>117.02500000000001</v>
      </c>
    </row>
    <row r="1085" spans="1:22" x14ac:dyDescent="0.3">
      <c r="A1085">
        <v>5705342</v>
      </c>
      <c r="B1085" t="s">
        <v>20</v>
      </c>
      <c r="C1085">
        <v>77</v>
      </c>
      <c r="D1085">
        <v>66</v>
      </c>
      <c r="E1085" s="1">
        <v>0.67182103063158705</v>
      </c>
      <c r="F1085" s="1">
        <v>0.80854215182197198</v>
      </c>
      <c r="G1085">
        <v>52</v>
      </c>
      <c r="H1085">
        <v>54</v>
      </c>
      <c r="I1085">
        <v>68</v>
      </c>
      <c r="J1085">
        <v>54</v>
      </c>
      <c r="K1085">
        <v>57</v>
      </c>
      <c r="L1085">
        <v>56</v>
      </c>
      <c r="M1085">
        <v>69</v>
      </c>
      <c r="N1085">
        <v>54</v>
      </c>
      <c r="O1085">
        <v>73</v>
      </c>
      <c r="P1085">
        <v>67</v>
      </c>
      <c r="Q1085">
        <v>38</v>
      </c>
      <c r="R1085">
        <v>54</v>
      </c>
      <c r="S1085">
        <v>57.9</v>
      </c>
      <c r="T1085">
        <v>56</v>
      </c>
      <c r="U1085" t="s">
        <v>24</v>
      </c>
      <c r="V1085" s="3">
        <f t="shared" si="16"/>
        <v>123.9</v>
      </c>
    </row>
    <row r="1086" spans="1:22" x14ac:dyDescent="0.3">
      <c r="A1086">
        <v>3006199</v>
      </c>
      <c r="B1086" t="s">
        <v>20</v>
      </c>
      <c r="C1086">
        <v>77</v>
      </c>
      <c r="D1086">
        <v>51</v>
      </c>
      <c r="E1086" s="1">
        <v>0.85524558119551097</v>
      </c>
      <c r="F1086" s="1">
        <v>0.93677721602081099</v>
      </c>
      <c r="G1086">
        <v>61</v>
      </c>
      <c r="H1086">
        <v>67</v>
      </c>
      <c r="I1086">
        <v>62</v>
      </c>
      <c r="J1086">
        <v>63</v>
      </c>
      <c r="K1086">
        <v>60</v>
      </c>
      <c r="L1086">
        <v>70</v>
      </c>
      <c r="M1086">
        <v>66</v>
      </c>
      <c r="N1086">
        <v>82</v>
      </c>
      <c r="O1086">
        <v>59</v>
      </c>
      <c r="P1086">
        <v>72</v>
      </c>
      <c r="Q1086">
        <v>78</v>
      </c>
      <c r="R1086">
        <v>63</v>
      </c>
      <c r="S1086">
        <v>66.55</v>
      </c>
      <c r="T1086">
        <v>65</v>
      </c>
      <c r="U1086" t="s">
        <v>23</v>
      </c>
      <c r="V1086" s="3">
        <f t="shared" si="16"/>
        <v>117.55</v>
      </c>
    </row>
    <row r="1087" spans="1:22" x14ac:dyDescent="0.3">
      <c r="A1087">
        <v>8774060</v>
      </c>
      <c r="B1087" t="s">
        <v>21</v>
      </c>
      <c r="C1087">
        <v>77</v>
      </c>
      <c r="D1087">
        <v>65</v>
      </c>
      <c r="E1087" s="1">
        <v>0.739361701266254</v>
      </c>
      <c r="F1087" s="1">
        <v>0.55863790048700501</v>
      </c>
      <c r="G1087">
        <v>45</v>
      </c>
      <c r="H1087">
        <v>35</v>
      </c>
      <c r="I1087">
        <v>61</v>
      </c>
      <c r="J1087">
        <v>42</v>
      </c>
      <c r="K1087">
        <v>46</v>
      </c>
      <c r="L1087">
        <v>77</v>
      </c>
      <c r="M1087">
        <v>73</v>
      </c>
      <c r="N1087">
        <v>67</v>
      </c>
      <c r="O1087">
        <v>78</v>
      </c>
      <c r="P1087">
        <v>67</v>
      </c>
      <c r="Q1087">
        <v>69</v>
      </c>
      <c r="R1087">
        <v>57</v>
      </c>
      <c r="S1087">
        <v>58.35</v>
      </c>
      <c r="T1087">
        <v>57</v>
      </c>
      <c r="U1087" t="s">
        <v>24</v>
      </c>
      <c r="V1087" s="3">
        <f t="shared" si="16"/>
        <v>123.35</v>
      </c>
    </row>
    <row r="1088" spans="1:22" x14ac:dyDescent="0.3">
      <c r="A1088">
        <v>6688853</v>
      </c>
      <c r="B1088" t="s">
        <v>21</v>
      </c>
      <c r="C1088">
        <v>77</v>
      </c>
      <c r="D1088">
        <v>69</v>
      </c>
      <c r="E1088" s="1">
        <v>0.206121316898499</v>
      </c>
      <c r="F1088" s="1">
        <v>0.97787474860906798</v>
      </c>
      <c r="G1088">
        <v>66</v>
      </c>
      <c r="H1088">
        <v>73</v>
      </c>
      <c r="I1088">
        <v>69</v>
      </c>
      <c r="J1088">
        <v>69</v>
      </c>
      <c r="K1088">
        <v>43</v>
      </c>
      <c r="L1088">
        <v>47</v>
      </c>
      <c r="M1088">
        <v>63</v>
      </c>
      <c r="N1088">
        <v>84</v>
      </c>
      <c r="O1088">
        <v>78</v>
      </c>
      <c r="P1088">
        <v>78</v>
      </c>
      <c r="Q1088">
        <v>65</v>
      </c>
      <c r="R1088">
        <v>78</v>
      </c>
      <c r="S1088">
        <v>67.900000000000006</v>
      </c>
      <c r="T1088">
        <v>66</v>
      </c>
      <c r="U1088" t="s">
        <v>23</v>
      </c>
      <c r="V1088" s="3">
        <f t="shared" si="16"/>
        <v>136.9</v>
      </c>
    </row>
    <row r="1089" spans="1:22" x14ac:dyDescent="0.3">
      <c r="A1089">
        <v>7974781</v>
      </c>
      <c r="B1089" t="s">
        <v>20</v>
      </c>
      <c r="C1089">
        <v>77</v>
      </c>
      <c r="D1089">
        <v>68</v>
      </c>
      <c r="E1089" s="1">
        <v>0.97950914719833804</v>
      </c>
      <c r="F1089" s="1">
        <v>0.89313379447947405</v>
      </c>
      <c r="G1089">
        <v>59</v>
      </c>
      <c r="H1089">
        <v>62</v>
      </c>
      <c r="I1089">
        <v>59</v>
      </c>
      <c r="J1089">
        <v>66</v>
      </c>
      <c r="K1089">
        <v>59</v>
      </c>
      <c r="L1089">
        <v>77</v>
      </c>
      <c r="M1089">
        <v>73</v>
      </c>
      <c r="N1089">
        <v>73</v>
      </c>
      <c r="O1089">
        <v>66</v>
      </c>
      <c r="P1089">
        <v>82</v>
      </c>
      <c r="Q1089">
        <v>83</v>
      </c>
      <c r="R1089">
        <v>75</v>
      </c>
      <c r="S1089">
        <v>68.7</v>
      </c>
      <c r="T1089">
        <v>67</v>
      </c>
      <c r="U1089" t="s">
        <v>23</v>
      </c>
      <c r="V1089" s="3">
        <f t="shared" si="16"/>
        <v>136.69999999999999</v>
      </c>
    </row>
    <row r="1090" spans="1:22" x14ac:dyDescent="0.3">
      <c r="A1090">
        <v>8247834</v>
      </c>
      <c r="B1090" t="s">
        <v>20</v>
      </c>
      <c r="C1090">
        <v>77</v>
      </c>
      <c r="D1090">
        <v>54</v>
      </c>
      <c r="E1090" s="1">
        <v>0.53587492878188803</v>
      </c>
      <c r="F1090" s="1">
        <v>0.33842738576986398</v>
      </c>
      <c r="G1090">
        <v>67</v>
      </c>
      <c r="H1090">
        <v>59</v>
      </c>
      <c r="I1090">
        <v>57</v>
      </c>
      <c r="J1090">
        <v>55</v>
      </c>
      <c r="K1090">
        <v>76</v>
      </c>
      <c r="L1090">
        <v>58</v>
      </c>
      <c r="M1090">
        <v>52</v>
      </c>
      <c r="N1090">
        <v>77</v>
      </c>
      <c r="O1090">
        <v>75</v>
      </c>
      <c r="P1090">
        <v>78</v>
      </c>
      <c r="Q1090">
        <v>50</v>
      </c>
      <c r="R1090">
        <v>64</v>
      </c>
      <c r="S1090">
        <v>63.55</v>
      </c>
      <c r="T1090">
        <v>62</v>
      </c>
      <c r="U1090" t="s">
        <v>23</v>
      </c>
      <c r="V1090" s="3">
        <f t="shared" ref="V1090:V1153" si="17">D1090+S1090</f>
        <v>117.55</v>
      </c>
    </row>
    <row r="1091" spans="1:22" x14ac:dyDescent="0.3">
      <c r="A1091">
        <v>9106247</v>
      </c>
      <c r="B1091" t="s">
        <v>20</v>
      </c>
      <c r="C1091">
        <v>77</v>
      </c>
      <c r="D1091">
        <v>53</v>
      </c>
      <c r="E1091" s="1">
        <v>0.842071342693686</v>
      </c>
      <c r="F1091" s="1">
        <v>0.513477517587415</v>
      </c>
      <c r="G1091">
        <v>73</v>
      </c>
      <c r="H1091">
        <v>84</v>
      </c>
      <c r="I1091">
        <v>63</v>
      </c>
      <c r="J1091">
        <v>67</v>
      </c>
      <c r="K1091">
        <v>47</v>
      </c>
      <c r="L1091">
        <v>71</v>
      </c>
      <c r="M1091">
        <v>75</v>
      </c>
      <c r="N1091">
        <v>78</v>
      </c>
      <c r="O1091">
        <v>79</v>
      </c>
      <c r="P1091">
        <v>61</v>
      </c>
      <c r="Q1091">
        <v>78</v>
      </c>
      <c r="R1091">
        <v>60</v>
      </c>
      <c r="S1091">
        <v>69.875</v>
      </c>
      <c r="T1091">
        <v>68</v>
      </c>
      <c r="U1091" t="s">
        <v>23</v>
      </c>
      <c r="V1091" s="3">
        <f t="shared" si="17"/>
        <v>122.875</v>
      </c>
    </row>
    <row r="1092" spans="1:22" x14ac:dyDescent="0.3">
      <c r="A1092">
        <v>5998837</v>
      </c>
      <c r="B1092" t="s">
        <v>21</v>
      </c>
      <c r="C1092">
        <v>77</v>
      </c>
      <c r="D1092">
        <v>73</v>
      </c>
      <c r="E1092" s="1">
        <v>0.57177986749438003</v>
      </c>
      <c r="F1092" s="1">
        <v>0.86556252951755397</v>
      </c>
      <c r="G1092">
        <v>85</v>
      </c>
      <c r="H1092">
        <v>81</v>
      </c>
      <c r="I1092">
        <v>78</v>
      </c>
      <c r="J1092">
        <v>86</v>
      </c>
      <c r="K1092">
        <v>80</v>
      </c>
      <c r="L1092">
        <v>72</v>
      </c>
      <c r="M1092">
        <v>59</v>
      </c>
      <c r="N1092">
        <v>59</v>
      </c>
      <c r="O1092">
        <v>62</v>
      </c>
      <c r="P1092">
        <v>64</v>
      </c>
      <c r="Q1092">
        <v>69</v>
      </c>
      <c r="R1092">
        <v>75</v>
      </c>
      <c r="S1092">
        <v>73.5</v>
      </c>
      <c r="T1092">
        <v>72</v>
      </c>
      <c r="U1092" t="s">
        <v>25</v>
      </c>
      <c r="V1092" s="3">
        <f t="shared" si="17"/>
        <v>146.5</v>
      </c>
    </row>
    <row r="1093" spans="1:22" x14ac:dyDescent="0.3">
      <c r="A1093">
        <v>6904433</v>
      </c>
      <c r="B1093" t="s">
        <v>22</v>
      </c>
      <c r="C1093">
        <v>77</v>
      </c>
      <c r="D1093">
        <v>62</v>
      </c>
      <c r="E1093" s="1">
        <v>0.744856275335124</v>
      </c>
      <c r="F1093" s="1">
        <v>0.83787734940005498</v>
      </c>
      <c r="G1093">
        <v>84</v>
      </c>
      <c r="H1093">
        <v>90</v>
      </c>
      <c r="I1093">
        <v>78</v>
      </c>
      <c r="J1093">
        <v>80</v>
      </c>
      <c r="K1093">
        <v>90</v>
      </c>
      <c r="L1093">
        <v>72</v>
      </c>
      <c r="M1093">
        <v>67</v>
      </c>
      <c r="N1093">
        <v>79</v>
      </c>
      <c r="O1093">
        <v>55</v>
      </c>
      <c r="P1093">
        <v>77</v>
      </c>
      <c r="Q1093">
        <v>66</v>
      </c>
      <c r="R1093">
        <v>81</v>
      </c>
      <c r="S1093">
        <v>77.224999999999994</v>
      </c>
      <c r="T1093">
        <v>76</v>
      </c>
      <c r="U1093" t="s">
        <v>25</v>
      </c>
      <c r="V1093" s="3">
        <f t="shared" si="17"/>
        <v>139.22499999999999</v>
      </c>
    </row>
    <row r="1094" spans="1:22" x14ac:dyDescent="0.3">
      <c r="A1094">
        <v>3267290</v>
      </c>
      <c r="B1094" t="s">
        <v>20</v>
      </c>
      <c r="C1094">
        <v>77</v>
      </c>
      <c r="D1094">
        <v>84</v>
      </c>
      <c r="E1094" s="1">
        <v>0.90500281439865704</v>
      </c>
      <c r="F1094" s="1">
        <v>0.91225210548376101</v>
      </c>
      <c r="G1094">
        <v>69</v>
      </c>
      <c r="H1094">
        <v>68</v>
      </c>
      <c r="I1094">
        <v>59</v>
      </c>
      <c r="J1094">
        <v>76</v>
      </c>
      <c r="K1094">
        <v>79</v>
      </c>
      <c r="L1094">
        <v>69</v>
      </c>
      <c r="M1094">
        <v>60</v>
      </c>
      <c r="N1094">
        <v>75</v>
      </c>
      <c r="O1094">
        <v>66</v>
      </c>
      <c r="P1094">
        <v>59</v>
      </c>
      <c r="Q1094">
        <v>61</v>
      </c>
      <c r="R1094">
        <v>74</v>
      </c>
      <c r="S1094">
        <v>67.924999999999997</v>
      </c>
      <c r="T1094">
        <v>66</v>
      </c>
      <c r="U1094" t="s">
        <v>23</v>
      </c>
      <c r="V1094" s="3">
        <f t="shared" si="17"/>
        <v>151.92500000000001</v>
      </c>
    </row>
    <row r="1095" spans="1:22" x14ac:dyDescent="0.3">
      <c r="A1095">
        <v>246894</v>
      </c>
      <c r="B1095" t="s">
        <v>21</v>
      </c>
      <c r="C1095">
        <v>77</v>
      </c>
      <c r="D1095">
        <v>69</v>
      </c>
      <c r="E1095" s="1">
        <v>0.35423901941618002</v>
      </c>
      <c r="F1095" s="1">
        <v>0.767191233864153</v>
      </c>
      <c r="G1095">
        <v>85</v>
      </c>
      <c r="H1095">
        <v>77</v>
      </c>
      <c r="I1095">
        <v>73</v>
      </c>
      <c r="J1095">
        <v>78</v>
      </c>
      <c r="K1095">
        <v>70</v>
      </c>
      <c r="L1095">
        <v>69</v>
      </c>
      <c r="M1095">
        <v>62</v>
      </c>
      <c r="N1095">
        <v>67</v>
      </c>
      <c r="O1095">
        <v>58</v>
      </c>
      <c r="P1095">
        <v>70</v>
      </c>
      <c r="Q1095">
        <v>60</v>
      </c>
      <c r="R1095">
        <v>79</v>
      </c>
      <c r="S1095">
        <v>71.424999999999997</v>
      </c>
      <c r="T1095">
        <v>71</v>
      </c>
      <c r="U1095" t="s">
        <v>25</v>
      </c>
      <c r="V1095" s="3">
        <f t="shared" si="17"/>
        <v>140.42500000000001</v>
      </c>
    </row>
    <row r="1096" spans="1:22" x14ac:dyDescent="0.3">
      <c r="A1096">
        <v>4540697</v>
      </c>
      <c r="B1096" t="s">
        <v>20</v>
      </c>
      <c r="C1096">
        <v>77</v>
      </c>
      <c r="D1096">
        <v>54</v>
      </c>
      <c r="E1096" s="1">
        <v>0.622330848890708</v>
      </c>
      <c r="F1096" s="1">
        <v>0.732927116778198</v>
      </c>
      <c r="G1096">
        <v>47</v>
      </c>
      <c r="H1096">
        <v>62</v>
      </c>
      <c r="I1096">
        <v>77</v>
      </c>
      <c r="J1096">
        <v>63</v>
      </c>
      <c r="K1096">
        <v>70</v>
      </c>
      <c r="L1096">
        <v>54</v>
      </c>
      <c r="M1096">
        <v>55</v>
      </c>
      <c r="N1096">
        <v>40</v>
      </c>
      <c r="O1096">
        <v>64</v>
      </c>
      <c r="P1096">
        <v>77</v>
      </c>
      <c r="Q1096">
        <v>77</v>
      </c>
      <c r="R1096">
        <v>74</v>
      </c>
      <c r="S1096">
        <v>63.225000000000001</v>
      </c>
      <c r="T1096">
        <v>62</v>
      </c>
      <c r="U1096" t="s">
        <v>23</v>
      </c>
      <c r="V1096" s="3">
        <f t="shared" si="17"/>
        <v>117.22499999999999</v>
      </c>
    </row>
    <row r="1097" spans="1:22" x14ac:dyDescent="0.3">
      <c r="A1097">
        <v>4503692</v>
      </c>
      <c r="B1097" t="s">
        <v>22</v>
      </c>
      <c r="C1097">
        <v>77</v>
      </c>
      <c r="D1097">
        <v>64</v>
      </c>
      <c r="E1097" s="1">
        <v>0.83548492761367998</v>
      </c>
      <c r="F1097" s="1">
        <v>0.93588095266683802</v>
      </c>
      <c r="G1097">
        <v>39</v>
      </c>
      <c r="H1097">
        <v>48</v>
      </c>
      <c r="I1097">
        <v>41</v>
      </c>
      <c r="J1097">
        <v>35</v>
      </c>
      <c r="K1097">
        <v>67</v>
      </c>
      <c r="L1097">
        <v>47</v>
      </c>
      <c r="M1097">
        <v>85</v>
      </c>
      <c r="N1097">
        <v>49</v>
      </c>
      <c r="O1097">
        <v>71</v>
      </c>
      <c r="P1097">
        <v>53</v>
      </c>
      <c r="Q1097">
        <v>62</v>
      </c>
      <c r="R1097">
        <v>66</v>
      </c>
      <c r="S1097">
        <v>53.8</v>
      </c>
      <c r="T1097">
        <v>52</v>
      </c>
      <c r="U1097" t="s">
        <v>24</v>
      </c>
      <c r="V1097" s="3">
        <f t="shared" si="17"/>
        <v>117.8</v>
      </c>
    </row>
    <row r="1098" spans="1:22" x14ac:dyDescent="0.3">
      <c r="A1098">
        <v>6064330</v>
      </c>
      <c r="B1098" t="s">
        <v>22</v>
      </c>
      <c r="C1098">
        <v>77</v>
      </c>
      <c r="D1098">
        <v>78</v>
      </c>
      <c r="E1098" s="1">
        <v>0.82688527133387402</v>
      </c>
      <c r="F1098" s="1">
        <v>0.74757946402766595</v>
      </c>
      <c r="G1098">
        <v>60</v>
      </c>
      <c r="H1098">
        <v>51</v>
      </c>
      <c r="I1098">
        <v>49</v>
      </c>
      <c r="J1098">
        <v>51</v>
      </c>
      <c r="K1098">
        <v>89</v>
      </c>
      <c r="L1098">
        <v>54</v>
      </c>
      <c r="M1098">
        <v>60</v>
      </c>
      <c r="N1098">
        <v>57</v>
      </c>
      <c r="O1098">
        <v>73</v>
      </c>
      <c r="P1098">
        <v>69</v>
      </c>
      <c r="Q1098">
        <v>47</v>
      </c>
      <c r="R1098">
        <v>53</v>
      </c>
      <c r="S1098">
        <v>58.75</v>
      </c>
      <c r="T1098">
        <v>57</v>
      </c>
      <c r="U1098" t="s">
        <v>24</v>
      </c>
      <c r="V1098" s="3">
        <f t="shared" si="17"/>
        <v>136.75</v>
      </c>
    </row>
    <row r="1099" spans="1:22" x14ac:dyDescent="0.3">
      <c r="A1099">
        <v>9710358</v>
      </c>
      <c r="B1099" t="s">
        <v>20</v>
      </c>
      <c r="C1099">
        <v>77</v>
      </c>
      <c r="D1099">
        <v>61</v>
      </c>
      <c r="E1099" s="1">
        <v>0.73213727537407203</v>
      </c>
      <c r="F1099" s="1">
        <v>0.61104336833343598</v>
      </c>
      <c r="G1099">
        <v>63</v>
      </c>
      <c r="H1099">
        <v>60</v>
      </c>
      <c r="I1099">
        <v>57</v>
      </c>
      <c r="J1099">
        <v>62</v>
      </c>
      <c r="K1099">
        <v>57</v>
      </c>
      <c r="L1099">
        <v>71</v>
      </c>
      <c r="M1099">
        <v>73</v>
      </c>
      <c r="N1099">
        <v>73</v>
      </c>
      <c r="O1099">
        <v>83</v>
      </c>
      <c r="P1099">
        <v>65</v>
      </c>
      <c r="Q1099">
        <v>82</v>
      </c>
      <c r="R1099">
        <v>77</v>
      </c>
      <c r="S1099">
        <v>67.775000000000006</v>
      </c>
      <c r="T1099">
        <v>66</v>
      </c>
      <c r="U1099" t="s">
        <v>23</v>
      </c>
      <c r="V1099" s="3">
        <f t="shared" si="17"/>
        <v>128.77500000000001</v>
      </c>
    </row>
    <row r="1100" spans="1:22" x14ac:dyDescent="0.3">
      <c r="A1100">
        <v>8158570</v>
      </c>
      <c r="B1100" t="s">
        <v>21</v>
      </c>
      <c r="C1100">
        <v>77</v>
      </c>
      <c r="D1100">
        <v>81</v>
      </c>
      <c r="E1100" s="1">
        <v>0.82653618911859905</v>
      </c>
      <c r="F1100" s="1">
        <v>0.94674394108961701</v>
      </c>
      <c r="G1100">
        <v>61</v>
      </c>
      <c r="H1100">
        <v>74</v>
      </c>
      <c r="I1100">
        <v>62</v>
      </c>
      <c r="J1100">
        <v>60</v>
      </c>
      <c r="K1100">
        <v>79</v>
      </c>
      <c r="L1100">
        <v>73</v>
      </c>
      <c r="M1100">
        <v>80</v>
      </c>
      <c r="N1100">
        <v>51</v>
      </c>
      <c r="O1100">
        <v>71</v>
      </c>
      <c r="P1100">
        <v>77</v>
      </c>
      <c r="Q1100">
        <v>56</v>
      </c>
      <c r="R1100">
        <v>76</v>
      </c>
      <c r="S1100">
        <v>67.924999999999997</v>
      </c>
      <c r="T1100">
        <v>66</v>
      </c>
      <c r="U1100" t="s">
        <v>23</v>
      </c>
      <c r="V1100" s="3">
        <f t="shared" si="17"/>
        <v>148.92500000000001</v>
      </c>
    </row>
    <row r="1101" spans="1:22" x14ac:dyDescent="0.3">
      <c r="A1101">
        <v>2149199</v>
      </c>
      <c r="B1101" t="s">
        <v>21</v>
      </c>
      <c r="C1101">
        <v>77</v>
      </c>
      <c r="D1101">
        <v>70</v>
      </c>
      <c r="E1101" s="1">
        <v>0.17487544481895601</v>
      </c>
      <c r="F1101" s="1">
        <v>0.54512822273174999</v>
      </c>
      <c r="G1101">
        <v>73</v>
      </c>
      <c r="H1101">
        <v>74</v>
      </c>
      <c r="I1101">
        <v>81</v>
      </c>
      <c r="J1101">
        <v>91</v>
      </c>
      <c r="K1101">
        <v>82</v>
      </c>
      <c r="L1101">
        <v>65</v>
      </c>
      <c r="M1101">
        <v>61</v>
      </c>
      <c r="N1101">
        <v>70</v>
      </c>
      <c r="O1101">
        <v>69</v>
      </c>
      <c r="P1101">
        <v>62</v>
      </c>
      <c r="Q1101">
        <v>61</v>
      </c>
      <c r="R1101">
        <v>68</v>
      </c>
      <c r="S1101">
        <v>72.25</v>
      </c>
      <c r="T1101">
        <v>72</v>
      </c>
      <c r="U1101" t="s">
        <v>25</v>
      </c>
      <c r="V1101" s="3">
        <f t="shared" si="17"/>
        <v>142.25</v>
      </c>
    </row>
    <row r="1102" spans="1:22" x14ac:dyDescent="0.3">
      <c r="A1102">
        <v>3535098</v>
      </c>
      <c r="B1102" t="s">
        <v>21</v>
      </c>
      <c r="C1102">
        <v>77</v>
      </c>
      <c r="D1102">
        <v>61</v>
      </c>
      <c r="E1102" s="1">
        <v>0.55127498788815599</v>
      </c>
      <c r="F1102" s="1">
        <v>0.81985113015051403</v>
      </c>
      <c r="G1102">
        <v>67</v>
      </c>
      <c r="H1102">
        <v>66</v>
      </c>
      <c r="I1102">
        <v>76</v>
      </c>
      <c r="J1102">
        <v>78</v>
      </c>
      <c r="K1102">
        <v>76</v>
      </c>
      <c r="L1102">
        <v>77</v>
      </c>
      <c r="M1102">
        <v>63</v>
      </c>
      <c r="N1102">
        <v>68</v>
      </c>
      <c r="O1102">
        <v>58</v>
      </c>
      <c r="P1102">
        <v>55</v>
      </c>
      <c r="Q1102">
        <v>81</v>
      </c>
      <c r="R1102">
        <v>64</v>
      </c>
      <c r="S1102">
        <v>69.349999999999994</v>
      </c>
      <c r="T1102">
        <v>68</v>
      </c>
      <c r="U1102" t="s">
        <v>23</v>
      </c>
      <c r="V1102" s="3">
        <f t="shared" si="17"/>
        <v>130.35</v>
      </c>
    </row>
    <row r="1103" spans="1:22" x14ac:dyDescent="0.3">
      <c r="A1103">
        <v>2558971</v>
      </c>
      <c r="B1103" t="s">
        <v>20</v>
      </c>
      <c r="C1103">
        <v>77</v>
      </c>
      <c r="D1103">
        <v>68</v>
      </c>
      <c r="E1103" s="1">
        <v>0.95161510602826405</v>
      </c>
      <c r="F1103" s="1">
        <v>0.92771666157779697</v>
      </c>
      <c r="G1103">
        <v>71</v>
      </c>
      <c r="H1103">
        <v>51</v>
      </c>
      <c r="I1103">
        <v>50</v>
      </c>
      <c r="J1103">
        <v>64</v>
      </c>
      <c r="K1103">
        <v>82</v>
      </c>
      <c r="L1103">
        <v>62</v>
      </c>
      <c r="M1103">
        <v>67</v>
      </c>
      <c r="N1103">
        <v>57</v>
      </c>
      <c r="O1103">
        <v>78</v>
      </c>
      <c r="P1103">
        <v>58</v>
      </c>
      <c r="Q1103">
        <v>66</v>
      </c>
      <c r="R1103">
        <v>84</v>
      </c>
      <c r="S1103">
        <v>65.150000000000006</v>
      </c>
      <c r="T1103">
        <v>64</v>
      </c>
      <c r="U1103" t="s">
        <v>23</v>
      </c>
      <c r="V1103" s="3">
        <f t="shared" si="17"/>
        <v>133.15</v>
      </c>
    </row>
    <row r="1104" spans="1:22" x14ac:dyDescent="0.3">
      <c r="A1104">
        <v>4290698</v>
      </c>
      <c r="B1104" t="s">
        <v>21</v>
      </c>
      <c r="C1104">
        <v>77</v>
      </c>
      <c r="D1104">
        <v>66</v>
      </c>
      <c r="E1104" s="1">
        <v>0.77263986764951798</v>
      </c>
      <c r="F1104" s="1">
        <v>0.48565336591637898</v>
      </c>
      <c r="G1104">
        <v>65</v>
      </c>
      <c r="H1104">
        <v>57</v>
      </c>
      <c r="I1104">
        <v>70</v>
      </c>
      <c r="J1104">
        <v>56</v>
      </c>
      <c r="K1104">
        <v>58</v>
      </c>
      <c r="L1104">
        <v>51</v>
      </c>
      <c r="M1104">
        <v>64</v>
      </c>
      <c r="N1104">
        <v>73</v>
      </c>
      <c r="O1104">
        <v>66</v>
      </c>
      <c r="P1104">
        <v>62</v>
      </c>
      <c r="Q1104">
        <v>84</v>
      </c>
      <c r="R1104">
        <v>75</v>
      </c>
      <c r="S1104">
        <v>64.775000000000006</v>
      </c>
      <c r="T1104">
        <v>63</v>
      </c>
      <c r="U1104" t="s">
        <v>23</v>
      </c>
      <c r="V1104" s="3">
        <f t="shared" si="17"/>
        <v>130.77500000000001</v>
      </c>
    </row>
    <row r="1105" spans="1:22" x14ac:dyDescent="0.3">
      <c r="A1105">
        <v>4088687</v>
      </c>
      <c r="B1105" t="s">
        <v>21</v>
      </c>
      <c r="C1105">
        <v>77</v>
      </c>
      <c r="D1105">
        <v>58</v>
      </c>
      <c r="E1105" s="1">
        <v>0.49710441613517498</v>
      </c>
      <c r="F1105" s="1">
        <v>0.803265520611391</v>
      </c>
      <c r="G1105">
        <v>86</v>
      </c>
      <c r="H1105">
        <v>80</v>
      </c>
      <c r="I1105">
        <v>95</v>
      </c>
      <c r="J1105">
        <v>82</v>
      </c>
      <c r="K1105">
        <v>68</v>
      </c>
      <c r="L1105">
        <v>69</v>
      </c>
      <c r="M1105">
        <v>73</v>
      </c>
      <c r="N1105">
        <v>76</v>
      </c>
      <c r="O1105">
        <v>69</v>
      </c>
      <c r="P1105">
        <v>84</v>
      </c>
      <c r="Q1105">
        <v>65</v>
      </c>
      <c r="R1105">
        <v>61</v>
      </c>
      <c r="S1105">
        <v>76.674999999999997</v>
      </c>
      <c r="T1105">
        <v>75</v>
      </c>
      <c r="U1105" t="s">
        <v>25</v>
      </c>
      <c r="V1105" s="3">
        <f t="shared" si="17"/>
        <v>134.67500000000001</v>
      </c>
    </row>
    <row r="1106" spans="1:22" x14ac:dyDescent="0.3">
      <c r="A1106">
        <v>3905785</v>
      </c>
      <c r="B1106" t="s">
        <v>20</v>
      </c>
      <c r="C1106">
        <v>78</v>
      </c>
      <c r="D1106">
        <v>73</v>
      </c>
      <c r="E1106" s="1">
        <v>0.63235557979574097</v>
      </c>
      <c r="F1106" s="1">
        <v>0.92598022958987602</v>
      </c>
      <c r="G1106">
        <v>66</v>
      </c>
      <c r="H1106">
        <v>53</v>
      </c>
      <c r="I1106">
        <v>70</v>
      </c>
      <c r="J1106">
        <v>46</v>
      </c>
      <c r="K1106">
        <v>41</v>
      </c>
      <c r="L1106">
        <v>79</v>
      </c>
      <c r="M1106">
        <v>65</v>
      </c>
      <c r="N1106">
        <v>69</v>
      </c>
      <c r="O1106">
        <v>77</v>
      </c>
      <c r="P1106">
        <v>75</v>
      </c>
      <c r="Q1106">
        <v>49</v>
      </c>
      <c r="R1106">
        <v>63</v>
      </c>
      <c r="S1106">
        <v>62.35</v>
      </c>
      <c r="T1106">
        <v>62</v>
      </c>
      <c r="U1106" t="s">
        <v>23</v>
      </c>
      <c r="V1106" s="3">
        <f t="shared" si="17"/>
        <v>135.35</v>
      </c>
    </row>
    <row r="1107" spans="1:22" x14ac:dyDescent="0.3">
      <c r="A1107">
        <v>9812400</v>
      </c>
      <c r="B1107" t="s">
        <v>21</v>
      </c>
      <c r="C1107">
        <v>78</v>
      </c>
      <c r="D1107">
        <v>66</v>
      </c>
      <c r="E1107" s="1">
        <v>0.29361502249075699</v>
      </c>
      <c r="F1107" s="1">
        <v>0.93383486963636597</v>
      </c>
      <c r="G1107">
        <v>64</v>
      </c>
      <c r="H1107">
        <v>43</v>
      </c>
      <c r="I1107">
        <v>59</v>
      </c>
      <c r="J1107">
        <v>48</v>
      </c>
      <c r="K1107">
        <v>70</v>
      </c>
      <c r="L1107">
        <v>77</v>
      </c>
      <c r="M1107">
        <v>53</v>
      </c>
      <c r="N1107">
        <v>47</v>
      </c>
      <c r="O1107">
        <v>63</v>
      </c>
      <c r="P1107">
        <v>50</v>
      </c>
      <c r="Q1107">
        <v>72</v>
      </c>
      <c r="R1107">
        <v>51</v>
      </c>
      <c r="S1107">
        <v>57.625</v>
      </c>
      <c r="T1107">
        <v>56</v>
      </c>
      <c r="U1107" t="s">
        <v>24</v>
      </c>
      <c r="V1107" s="3">
        <f t="shared" si="17"/>
        <v>123.625</v>
      </c>
    </row>
    <row r="1108" spans="1:22" x14ac:dyDescent="0.3">
      <c r="A1108">
        <v>4152504</v>
      </c>
      <c r="B1108" t="s">
        <v>21</v>
      </c>
      <c r="C1108">
        <v>78</v>
      </c>
      <c r="D1108">
        <v>45</v>
      </c>
      <c r="E1108" s="1">
        <v>0.138361103617967</v>
      </c>
      <c r="F1108" s="1">
        <v>0.183638349173918</v>
      </c>
      <c r="G1108">
        <v>79</v>
      </c>
      <c r="H1108">
        <v>70</v>
      </c>
      <c r="I1108">
        <v>67</v>
      </c>
      <c r="J1108">
        <v>69</v>
      </c>
      <c r="K1108">
        <v>56</v>
      </c>
      <c r="L1108">
        <v>63</v>
      </c>
      <c r="M1108">
        <v>76</v>
      </c>
      <c r="N1108">
        <v>43</v>
      </c>
      <c r="O1108">
        <v>65</v>
      </c>
      <c r="P1108">
        <v>57</v>
      </c>
      <c r="Q1108">
        <v>72</v>
      </c>
      <c r="R1108">
        <v>46</v>
      </c>
      <c r="S1108">
        <v>64.349999999999994</v>
      </c>
      <c r="T1108">
        <v>63</v>
      </c>
      <c r="U1108" t="s">
        <v>23</v>
      </c>
      <c r="V1108" s="3">
        <f t="shared" si="17"/>
        <v>109.35</v>
      </c>
    </row>
    <row r="1109" spans="1:22" x14ac:dyDescent="0.3">
      <c r="A1109">
        <v>2278644</v>
      </c>
      <c r="B1109" t="s">
        <v>20</v>
      </c>
      <c r="C1109">
        <v>78</v>
      </c>
      <c r="D1109">
        <v>67</v>
      </c>
      <c r="E1109" s="1">
        <v>0.94411623887822305</v>
      </c>
      <c r="F1109" s="1">
        <v>0.58711885113005702</v>
      </c>
      <c r="G1109">
        <v>55</v>
      </c>
      <c r="H1109">
        <v>66</v>
      </c>
      <c r="I1109">
        <v>52</v>
      </c>
      <c r="J1109">
        <v>66</v>
      </c>
      <c r="K1109">
        <v>45</v>
      </c>
      <c r="L1109">
        <v>70</v>
      </c>
      <c r="M1109">
        <v>84</v>
      </c>
      <c r="N1109">
        <v>55</v>
      </c>
      <c r="O1109">
        <v>78</v>
      </c>
      <c r="P1109">
        <v>47</v>
      </c>
      <c r="Q1109">
        <v>44</v>
      </c>
      <c r="R1109">
        <v>67</v>
      </c>
      <c r="S1109">
        <v>60.65</v>
      </c>
      <c r="T1109">
        <v>61</v>
      </c>
      <c r="U1109" t="s">
        <v>23</v>
      </c>
      <c r="V1109" s="3">
        <f t="shared" si="17"/>
        <v>127.65</v>
      </c>
    </row>
    <row r="1110" spans="1:22" x14ac:dyDescent="0.3">
      <c r="A1110">
        <v>680666</v>
      </c>
      <c r="B1110" t="s">
        <v>20</v>
      </c>
      <c r="C1110">
        <v>78</v>
      </c>
      <c r="D1110">
        <v>54</v>
      </c>
      <c r="E1110" s="1">
        <v>0.53782442374969797</v>
      </c>
      <c r="F1110" s="1">
        <v>0.78276313391738295</v>
      </c>
      <c r="G1110">
        <v>45</v>
      </c>
      <c r="H1110">
        <v>44</v>
      </c>
      <c r="I1110">
        <v>56</v>
      </c>
      <c r="J1110">
        <v>71</v>
      </c>
      <c r="K1110">
        <v>57</v>
      </c>
      <c r="L1110">
        <v>54</v>
      </c>
      <c r="M1110">
        <v>62</v>
      </c>
      <c r="N1110">
        <v>78</v>
      </c>
      <c r="O1110">
        <v>35</v>
      </c>
      <c r="P1110">
        <v>44</v>
      </c>
      <c r="Q1110">
        <v>58</v>
      </c>
      <c r="R1110">
        <v>48</v>
      </c>
      <c r="S1110">
        <v>54.3</v>
      </c>
      <c r="T1110">
        <v>53</v>
      </c>
      <c r="U1110" t="s">
        <v>24</v>
      </c>
      <c r="V1110" s="3">
        <f t="shared" si="17"/>
        <v>108.3</v>
      </c>
    </row>
    <row r="1111" spans="1:22" x14ac:dyDescent="0.3">
      <c r="A1111">
        <v>7314449</v>
      </c>
      <c r="B1111" t="s">
        <v>20</v>
      </c>
      <c r="C1111">
        <v>78</v>
      </c>
      <c r="D1111">
        <v>68</v>
      </c>
      <c r="E1111" s="1">
        <v>8.8232559023856405E-2</v>
      </c>
      <c r="F1111" s="1">
        <v>0.89754120807313897</v>
      </c>
      <c r="G1111">
        <v>48</v>
      </c>
      <c r="H1111">
        <v>66</v>
      </c>
      <c r="I1111">
        <v>47</v>
      </c>
      <c r="J1111">
        <v>64</v>
      </c>
      <c r="K1111">
        <v>53</v>
      </c>
      <c r="L1111">
        <v>65</v>
      </c>
      <c r="M1111">
        <v>54</v>
      </c>
      <c r="N1111">
        <v>59</v>
      </c>
      <c r="O1111">
        <v>71</v>
      </c>
      <c r="P1111">
        <v>42</v>
      </c>
      <c r="Q1111">
        <v>73</v>
      </c>
      <c r="R1111">
        <v>66</v>
      </c>
      <c r="S1111">
        <v>58.725000000000001</v>
      </c>
      <c r="T1111">
        <v>57</v>
      </c>
      <c r="U1111" t="s">
        <v>24</v>
      </c>
      <c r="V1111" s="3">
        <f t="shared" si="17"/>
        <v>126.72499999999999</v>
      </c>
    </row>
    <row r="1112" spans="1:22" x14ac:dyDescent="0.3">
      <c r="A1112">
        <v>6407360</v>
      </c>
      <c r="B1112" t="s">
        <v>20</v>
      </c>
      <c r="C1112">
        <v>78</v>
      </c>
      <c r="D1112">
        <v>80</v>
      </c>
      <c r="E1112" s="1">
        <v>0.84180715989111998</v>
      </c>
      <c r="F1112" s="1">
        <v>0.96546877005364096</v>
      </c>
      <c r="G1112">
        <v>71</v>
      </c>
      <c r="H1112">
        <v>78</v>
      </c>
      <c r="I1112">
        <v>77</v>
      </c>
      <c r="J1112">
        <v>81</v>
      </c>
      <c r="K1112">
        <v>71</v>
      </c>
      <c r="L1112">
        <v>64</v>
      </c>
      <c r="M1112">
        <v>95</v>
      </c>
      <c r="N1112">
        <v>76</v>
      </c>
      <c r="O1112">
        <v>57</v>
      </c>
      <c r="P1112">
        <v>74</v>
      </c>
      <c r="Q1112">
        <v>76</v>
      </c>
      <c r="R1112">
        <v>78</v>
      </c>
      <c r="S1112">
        <v>75.025000000000006</v>
      </c>
      <c r="T1112">
        <v>73</v>
      </c>
      <c r="U1112" t="s">
        <v>25</v>
      </c>
      <c r="V1112" s="3">
        <f t="shared" si="17"/>
        <v>155.02500000000001</v>
      </c>
    </row>
    <row r="1113" spans="1:22" x14ac:dyDescent="0.3">
      <c r="A1113">
        <v>6681408</v>
      </c>
      <c r="B1113" t="s">
        <v>22</v>
      </c>
      <c r="C1113">
        <v>78</v>
      </c>
      <c r="D1113">
        <v>93</v>
      </c>
      <c r="E1113" s="1">
        <v>0.60488827428224701</v>
      </c>
      <c r="F1113" s="1">
        <v>0.76117333682351196</v>
      </c>
      <c r="G1113">
        <v>79</v>
      </c>
      <c r="H1113">
        <v>63</v>
      </c>
      <c r="I1113">
        <v>70</v>
      </c>
      <c r="J1113">
        <v>77</v>
      </c>
      <c r="K1113">
        <v>71</v>
      </c>
      <c r="L1113">
        <v>67</v>
      </c>
      <c r="M1113">
        <v>75</v>
      </c>
      <c r="N1113">
        <v>90</v>
      </c>
      <c r="O1113">
        <v>70</v>
      </c>
      <c r="P1113">
        <v>62</v>
      </c>
      <c r="Q1113">
        <v>66</v>
      </c>
      <c r="R1113">
        <v>63</v>
      </c>
      <c r="S1113">
        <v>71.2</v>
      </c>
      <c r="T1113">
        <v>71</v>
      </c>
      <c r="U1113" t="s">
        <v>25</v>
      </c>
      <c r="V1113" s="3">
        <f t="shared" si="17"/>
        <v>164.2</v>
      </c>
    </row>
    <row r="1114" spans="1:22" x14ac:dyDescent="0.3">
      <c r="A1114">
        <v>2151040</v>
      </c>
      <c r="B1114" t="s">
        <v>20</v>
      </c>
      <c r="C1114">
        <v>78</v>
      </c>
      <c r="D1114">
        <v>83</v>
      </c>
      <c r="E1114" s="1">
        <v>0.92348173704327396</v>
      </c>
      <c r="F1114" s="1">
        <v>0.96559003702622803</v>
      </c>
      <c r="G1114">
        <v>91</v>
      </c>
      <c r="H1114">
        <v>84</v>
      </c>
      <c r="I1114">
        <v>88</v>
      </c>
      <c r="J1114">
        <v>80</v>
      </c>
      <c r="K1114">
        <v>84</v>
      </c>
      <c r="L1114">
        <v>75</v>
      </c>
      <c r="M1114">
        <v>90</v>
      </c>
      <c r="N1114">
        <v>83</v>
      </c>
      <c r="O1114">
        <v>92</v>
      </c>
      <c r="P1114">
        <v>75</v>
      </c>
      <c r="Q1114">
        <v>82</v>
      </c>
      <c r="R1114">
        <v>75</v>
      </c>
      <c r="S1114">
        <v>83.5</v>
      </c>
      <c r="T1114">
        <v>82</v>
      </c>
      <c r="U1114" t="s">
        <v>25</v>
      </c>
      <c r="V1114" s="3">
        <f t="shared" si="17"/>
        <v>166.5</v>
      </c>
    </row>
    <row r="1115" spans="1:22" x14ac:dyDescent="0.3">
      <c r="A1115">
        <v>6191285</v>
      </c>
      <c r="B1115" t="s">
        <v>21</v>
      </c>
      <c r="C1115">
        <v>78</v>
      </c>
      <c r="D1115">
        <v>72</v>
      </c>
      <c r="E1115" s="1">
        <v>0.95356387882558802</v>
      </c>
      <c r="F1115" s="1">
        <v>0.978884694864534</v>
      </c>
      <c r="G1115">
        <v>67</v>
      </c>
      <c r="H1115">
        <v>50</v>
      </c>
      <c r="I1115">
        <v>62</v>
      </c>
      <c r="J1115">
        <v>57</v>
      </c>
      <c r="K1115">
        <v>77</v>
      </c>
      <c r="L1115">
        <v>90</v>
      </c>
      <c r="M1115">
        <v>66</v>
      </c>
      <c r="N1115">
        <v>69</v>
      </c>
      <c r="O1115">
        <v>73</v>
      </c>
      <c r="P1115">
        <v>86</v>
      </c>
      <c r="Q1115">
        <v>68</v>
      </c>
      <c r="R1115">
        <v>87</v>
      </c>
      <c r="S1115">
        <v>69.8</v>
      </c>
      <c r="T1115">
        <v>68</v>
      </c>
      <c r="U1115" t="s">
        <v>23</v>
      </c>
      <c r="V1115" s="3">
        <f t="shared" si="17"/>
        <v>141.80000000000001</v>
      </c>
    </row>
    <row r="1116" spans="1:22" x14ac:dyDescent="0.3">
      <c r="A1116">
        <v>9291067</v>
      </c>
      <c r="B1116" t="s">
        <v>20</v>
      </c>
      <c r="C1116">
        <v>78</v>
      </c>
      <c r="D1116">
        <v>65</v>
      </c>
      <c r="E1116" s="1">
        <v>0.213331635606165</v>
      </c>
      <c r="F1116" s="1">
        <v>0.87825000584005497</v>
      </c>
      <c r="G1116">
        <v>73</v>
      </c>
      <c r="H1116">
        <v>61</v>
      </c>
      <c r="I1116">
        <v>66</v>
      </c>
      <c r="J1116">
        <v>81</v>
      </c>
      <c r="K1116">
        <v>50</v>
      </c>
      <c r="L1116">
        <v>47</v>
      </c>
      <c r="M1116">
        <v>73</v>
      </c>
      <c r="N1116">
        <v>77</v>
      </c>
      <c r="O1116">
        <v>63</v>
      </c>
      <c r="P1116">
        <v>86</v>
      </c>
      <c r="Q1116">
        <v>59</v>
      </c>
      <c r="R1116">
        <v>63</v>
      </c>
      <c r="S1116">
        <v>66.95</v>
      </c>
      <c r="T1116">
        <v>65</v>
      </c>
      <c r="U1116" t="s">
        <v>23</v>
      </c>
      <c r="V1116" s="3">
        <f t="shared" si="17"/>
        <v>131.94999999999999</v>
      </c>
    </row>
    <row r="1117" spans="1:22" x14ac:dyDescent="0.3">
      <c r="A1117">
        <v>1784291</v>
      </c>
      <c r="B1117" t="s">
        <v>20</v>
      </c>
      <c r="C1117">
        <v>78</v>
      </c>
      <c r="D1117">
        <v>73</v>
      </c>
      <c r="E1117" s="1">
        <v>0.468739009635881</v>
      </c>
      <c r="F1117" s="1">
        <v>0.93074712910607704</v>
      </c>
      <c r="G1117">
        <v>67</v>
      </c>
      <c r="H1117">
        <v>61</v>
      </c>
      <c r="I1117">
        <v>73</v>
      </c>
      <c r="J1117">
        <v>59</v>
      </c>
      <c r="K1117">
        <v>58</v>
      </c>
      <c r="L1117">
        <v>60</v>
      </c>
      <c r="M1117">
        <v>81</v>
      </c>
      <c r="N1117">
        <v>57</v>
      </c>
      <c r="O1117">
        <v>62</v>
      </c>
      <c r="P1117">
        <v>57</v>
      </c>
      <c r="Q1117">
        <v>61</v>
      </c>
      <c r="R1117">
        <v>68</v>
      </c>
      <c r="S1117">
        <v>63.8</v>
      </c>
      <c r="T1117">
        <v>62</v>
      </c>
      <c r="U1117" t="s">
        <v>23</v>
      </c>
      <c r="V1117" s="3">
        <f t="shared" si="17"/>
        <v>136.80000000000001</v>
      </c>
    </row>
    <row r="1118" spans="1:22" x14ac:dyDescent="0.3">
      <c r="A1118">
        <v>6564895</v>
      </c>
      <c r="B1118" t="s">
        <v>20</v>
      </c>
      <c r="C1118">
        <v>78</v>
      </c>
      <c r="D1118">
        <v>83</v>
      </c>
      <c r="E1118" s="1">
        <v>0.49700058116213702</v>
      </c>
      <c r="F1118" s="1">
        <v>0.93460948835042901</v>
      </c>
      <c r="G1118">
        <v>50</v>
      </c>
      <c r="H1118">
        <v>29</v>
      </c>
      <c r="I1118">
        <v>26</v>
      </c>
      <c r="J1118">
        <v>44</v>
      </c>
      <c r="K1118">
        <v>39</v>
      </c>
      <c r="L1118">
        <v>54</v>
      </c>
      <c r="M1118">
        <v>63</v>
      </c>
      <c r="N1118">
        <v>42</v>
      </c>
      <c r="O1118">
        <v>52</v>
      </c>
      <c r="P1118">
        <v>56</v>
      </c>
      <c r="Q1118">
        <v>53</v>
      </c>
      <c r="R1118">
        <v>63</v>
      </c>
      <c r="S1118">
        <v>46.55</v>
      </c>
      <c r="T1118">
        <v>45</v>
      </c>
      <c r="U1118" t="s">
        <v>24</v>
      </c>
      <c r="V1118" s="3">
        <f t="shared" si="17"/>
        <v>129.55000000000001</v>
      </c>
    </row>
    <row r="1119" spans="1:22" x14ac:dyDescent="0.3">
      <c r="A1119">
        <v>6865291</v>
      </c>
      <c r="B1119" t="s">
        <v>22</v>
      </c>
      <c r="C1119">
        <v>78</v>
      </c>
      <c r="D1119">
        <v>56</v>
      </c>
      <c r="E1119" s="1">
        <v>0.572879966974846</v>
      </c>
      <c r="F1119" s="1">
        <v>0.92954031937336301</v>
      </c>
      <c r="G1119">
        <v>59</v>
      </c>
      <c r="H1119">
        <v>53</v>
      </c>
      <c r="I1119">
        <v>53</v>
      </c>
      <c r="J1119">
        <v>61</v>
      </c>
      <c r="K1119">
        <v>64</v>
      </c>
      <c r="L1119">
        <v>58</v>
      </c>
      <c r="M1119">
        <v>64</v>
      </c>
      <c r="N1119">
        <v>45</v>
      </c>
      <c r="O1119">
        <v>78</v>
      </c>
      <c r="P1119">
        <v>48</v>
      </c>
      <c r="Q1119">
        <v>58</v>
      </c>
      <c r="R1119">
        <v>71</v>
      </c>
      <c r="S1119">
        <v>59.05</v>
      </c>
      <c r="T1119">
        <v>58</v>
      </c>
      <c r="U1119" t="s">
        <v>24</v>
      </c>
      <c r="V1119" s="3">
        <f t="shared" si="17"/>
        <v>115.05</v>
      </c>
    </row>
    <row r="1120" spans="1:22" x14ac:dyDescent="0.3">
      <c r="A1120">
        <v>224126</v>
      </c>
      <c r="B1120" t="s">
        <v>21</v>
      </c>
      <c r="C1120">
        <v>78</v>
      </c>
      <c r="D1120">
        <v>65</v>
      </c>
      <c r="E1120" s="1">
        <v>0.84931739395287797</v>
      </c>
      <c r="F1120" s="1">
        <v>0.64571087995288901</v>
      </c>
      <c r="G1120">
        <v>91</v>
      </c>
      <c r="H1120">
        <v>76</v>
      </c>
      <c r="I1120">
        <v>81</v>
      </c>
      <c r="J1120">
        <v>89</v>
      </c>
      <c r="K1120">
        <v>72</v>
      </c>
      <c r="L1120">
        <v>68</v>
      </c>
      <c r="M1120">
        <v>86</v>
      </c>
      <c r="N1120">
        <v>84</v>
      </c>
      <c r="O1120">
        <v>77</v>
      </c>
      <c r="P1120">
        <v>68</v>
      </c>
      <c r="Q1120">
        <v>78</v>
      </c>
      <c r="R1120">
        <v>55</v>
      </c>
      <c r="S1120">
        <v>77.8</v>
      </c>
      <c r="T1120">
        <v>76</v>
      </c>
      <c r="U1120" t="s">
        <v>25</v>
      </c>
      <c r="V1120" s="3">
        <f t="shared" si="17"/>
        <v>142.80000000000001</v>
      </c>
    </row>
    <row r="1121" spans="1:22" x14ac:dyDescent="0.3">
      <c r="A1121">
        <v>3144921</v>
      </c>
      <c r="B1121" t="s">
        <v>21</v>
      </c>
      <c r="C1121">
        <v>78</v>
      </c>
      <c r="D1121">
        <v>59</v>
      </c>
      <c r="E1121" s="1">
        <v>0.86164212302820897</v>
      </c>
      <c r="F1121" s="1">
        <v>0.80643262082381295</v>
      </c>
      <c r="G1121">
        <v>71</v>
      </c>
      <c r="H1121">
        <v>78</v>
      </c>
      <c r="I1121">
        <v>75</v>
      </c>
      <c r="J1121">
        <v>78</v>
      </c>
      <c r="K1121">
        <v>86</v>
      </c>
      <c r="L1121">
        <v>78</v>
      </c>
      <c r="M1121">
        <v>74</v>
      </c>
      <c r="N1121">
        <v>42</v>
      </c>
      <c r="O1121">
        <v>64</v>
      </c>
      <c r="P1121">
        <v>71</v>
      </c>
      <c r="Q1121">
        <v>88</v>
      </c>
      <c r="R1121">
        <v>74</v>
      </c>
      <c r="S1121">
        <v>73.474999999999994</v>
      </c>
      <c r="T1121">
        <v>72</v>
      </c>
      <c r="U1121" t="s">
        <v>25</v>
      </c>
      <c r="V1121" s="3">
        <f t="shared" si="17"/>
        <v>132.47499999999999</v>
      </c>
    </row>
    <row r="1122" spans="1:22" x14ac:dyDescent="0.3">
      <c r="A1122">
        <v>3135662</v>
      </c>
      <c r="B1122" t="s">
        <v>21</v>
      </c>
      <c r="C1122">
        <v>78</v>
      </c>
      <c r="D1122">
        <v>72</v>
      </c>
      <c r="E1122" s="1">
        <v>0.92530315470255997</v>
      </c>
      <c r="F1122" s="1">
        <v>0.42955324736215</v>
      </c>
      <c r="G1122">
        <v>65</v>
      </c>
      <c r="H1122">
        <v>60</v>
      </c>
      <c r="I1122">
        <v>61</v>
      </c>
      <c r="J1122">
        <v>65</v>
      </c>
      <c r="K1122">
        <v>50</v>
      </c>
      <c r="L1122">
        <v>72</v>
      </c>
      <c r="M1122">
        <v>64</v>
      </c>
      <c r="N1122">
        <v>59</v>
      </c>
      <c r="O1122">
        <v>81</v>
      </c>
      <c r="P1122">
        <v>72</v>
      </c>
      <c r="Q1122">
        <v>67</v>
      </c>
      <c r="R1122">
        <v>72</v>
      </c>
      <c r="S1122">
        <v>65.375</v>
      </c>
      <c r="T1122">
        <v>64</v>
      </c>
      <c r="U1122" t="s">
        <v>23</v>
      </c>
      <c r="V1122" s="3">
        <f t="shared" si="17"/>
        <v>137.375</v>
      </c>
    </row>
    <row r="1123" spans="1:22" x14ac:dyDescent="0.3">
      <c r="A1123">
        <v>3778093</v>
      </c>
      <c r="B1123" t="s">
        <v>20</v>
      </c>
      <c r="C1123">
        <v>78</v>
      </c>
      <c r="D1123">
        <v>70</v>
      </c>
      <c r="E1123" s="1">
        <v>0.80268350647942099</v>
      </c>
      <c r="F1123" s="1">
        <v>0.89507545268913702</v>
      </c>
      <c r="G1123">
        <v>80</v>
      </c>
      <c r="H1123">
        <v>80</v>
      </c>
      <c r="I1123">
        <v>82</v>
      </c>
      <c r="J1123">
        <v>83</v>
      </c>
      <c r="K1123">
        <v>68</v>
      </c>
      <c r="L1123">
        <v>76</v>
      </c>
      <c r="M1123">
        <v>69</v>
      </c>
      <c r="N1123">
        <v>85</v>
      </c>
      <c r="O1123">
        <v>75</v>
      </c>
      <c r="P1123">
        <v>71</v>
      </c>
      <c r="Q1123">
        <v>73</v>
      </c>
      <c r="R1123">
        <v>81</v>
      </c>
      <c r="S1123">
        <v>77.349999999999994</v>
      </c>
      <c r="T1123">
        <v>76</v>
      </c>
      <c r="U1123" t="s">
        <v>25</v>
      </c>
      <c r="V1123" s="3">
        <f t="shared" si="17"/>
        <v>147.35</v>
      </c>
    </row>
    <row r="1124" spans="1:22" x14ac:dyDescent="0.3">
      <c r="A1124">
        <v>5285221</v>
      </c>
      <c r="B1124" t="s">
        <v>22</v>
      </c>
      <c r="C1124">
        <v>78</v>
      </c>
      <c r="D1124">
        <v>78</v>
      </c>
      <c r="E1124" s="1">
        <v>0.88864334855746097</v>
      </c>
      <c r="F1124" s="1">
        <v>0.96168617335131301</v>
      </c>
      <c r="G1124">
        <v>48</v>
      </c>
      <c r="H1124">
        <v>62</v>
      </c>
      <c r="I1124">
        <v>51</v>
      </c>
      <c r="J1124">
        <v>38</v>
      </c>
      <c r="K1124">
        <v>64</v>
      </c>
      <c r="L1124">
        <v>77</v>
      </c>
      <c r="M1124">
        <v>74</v>
      </c>
      <c r="N1124">
        <v>69</v>
      </c>
      <c r="O1124">
        <v>52</v>
      </c>
      <c r="P1124">
        <v>79</v>
      </c>
      <c r="Q1124">
        <v>45</v>
      </c>
      <c r="R1124">
        <v>78</v>
      </c>
      <c r="S1124">
        <v>60.25</v>
      </c>
      <c r="T1124">
        <v>60</v>
      </c>
      <c r="U1124" t="s">
        <v>23</v>
      </c>
      <c r="V1124" s="3">
        <f t="shared" si="17"/>
        <v>138.25</v>
      </c>
    </row>
    <row r="1125" spans="1:22" x14ac:dyDescent="0.3">
      <c r="A1125">
        <v>6887865</v>
      </c>
      <c r="B1125" t="s">
        <v>20</v>
      </c>
      <c r="C1125">
        <v>78</v>
      </c>
      <c r="D1125">
        <v>61</v>
      </c>
      <c r="E1125" s="1">
        <v>0.70586275855786795</v>
      </c>
      <c r="F1125" s="1">
        <v>0.91505728458344404</v>
      </c>
      <c r="G1125">
        <v>62</v>
      </c>
      <c r="H1125">
        <v>70</v>
      </c>
      <c r="I1125">
        <v>85</v>
      </c>
      <c r="J1125">
        <v>74</v>
      </c>
      <c r="K1125">
        <v>89</v>
      </c>
      <c r="L1125">
        <v>70</v>
      </c>
      <c r="M1125">
        <v>58</v>
      </c>
      <c r="N1125">
        <v>77</v>
      </c>
      <c r="O1125">
        <v>70</v>
      </c>
      <c r="P1125">
        <v>78</v>
      </c>
      <c r="Q1125">
        <v>69</v>
      </c>
      <c r="R1125">
        <v>39</v>
      </c>
      <c r="S1125">
        <v>70.349999999999994</v>
      </c>
      <c r="T1125">
        <v>70</v>
      </c>
      <c r="U1125" t="s">
        <v>25</v>
      </c>
      <c r="V1125" s="3">
        <f t="shared" si="17"/>
        <v>131.35</v>
      </c>
    </row>
    <row r="1126" spans="1:22" x14ac:dyDescent="0.3">
      <c r="A1126">
        <v>984119</v>
      </c>
      <c r="B1126" t="s">
        <v>20</v>
      </c>
      <c r="C1126">
        <v>78</v>
      </c>
      <c r="D1126">
        <v>82</v>
      </c>
      <c r="E1126" s="1">
        <v>0.71738384920760501</v>
      </c>
      <c r="F1126" s="1">
        <v>0.96407992493883699</v>
      </c>
      <c r="G1126">
        <v>60</v>
      </c>
      <c r="H1126">
        <v>63</v>
      </c>
      <c r="I1126">
        <v>67</v>
      </c>
      <c r="J1126">
        <v>79</v>
      </c>
      <c r="K1126">
        <v>58</v>
      </c>
      <c r="L1126">
        <v>47</v>
      </c>
      <c r="M1126">
        <v>68</v>
      </c>
      <c r="N1126">
        <v>82</v>
      </c>
      <c r="O1126">
        <v>71</v>
      </c>
      <c r="P1126">
        <v>53</v>
      </c>
      <c r="Q1126">
        <v>72</v>
      </c>
      <c r="R1126">
        <v>65</v>
      </c>
      <c r="S1126">
        <v>65.599999999999994</v>
      </c>
      <c r="T1126">
        <v>64</v>
      </c>
      <c r="U1126" t="s">
        <v>23</v>
      </c>
      <c r="V1126" s="3">
        <f t="shared" si="17"/>
        <v>147.6</v>
      </c>
    </row>
    <row r="1127" spans="1:22" x14ac:dyDescent="0.3">
      <c r="A1127">
        <v>1886274</v>
      </c>
      <c r="B1127" t="s">
        <v>20</v>
      </c>
      <c r="C1127">
        <v>78</v>
      </c>
      <c r="D1127">
        <v>72</v>
      </c>
      <c r="E1127" s="1">
        <v>0.44008447623409103</v>
      </c>
      <c r="F1127" s="1">
        <v>0.89135301302298997</v>
      </c>
      <c r="G1127">
        <v>60</v>
      </c>
      <c r="H1127">
        <v>57</v>
      </c>
      <c r="I1127">
        <v>46</v>
      </c>
      <c r="J1127">
        <v>63</v>
      </c>
      <c r="K1127">
        <v>58</v>
      </c>
      <c r="L1127">
        <v>77</v>
      </c>
      <c r="M1127">
        <v>71</v>
      </c>
      <c r="N1127">
        <v>66</v>
      </c>
      <c r="O1127">
        <v>37</v>
      </c>
      <c r="P1127">
        <v>59</v>
      </c>
      <c r="Q1127">
        <v>54</v>
      </c>
      <c r="R1127">
        <v>44</v>
      </c>
      <c r="S1127">
        <v>57.55</v>
      </c>
      <c r="T1127">
        <v>56</v>
      </c>
      <c r="U1127" t="s">
        <v>24</v>
      </c>
      <c r="V1127" s="3">
        <f t="shared" si="17"/>
        <v>129.55000000000001</v>
      </c>
    </row>
    <row r="1128" spans="1:22" x14ac:dyDescent="0.3">
      <c r="A1128">
        <v>4477321</v>
      </c>
      <c r="B1128" t="s">
        <v>20</v>
      </c>
      <c r="C1128">
        <v>79</v>
      </c>
      <c r="D1128">
        <v>78</v>
      </c>
      <c r="E1128" s="1">
        <v>0.162668036250703</v>
      </c>
      <c r="F1128" s="1">
        <v>0.95107366648687697</v>
      </c>
      <c r="G1128">
        <v>60</v>
      </c>
      <c r="H1128">
        <v>68</v>
      </c>
      <c r="I1128">
        <v>73</v>
      </c>
      <c r="J1128">
        <v>78</v>
      </c>
      <c r="K1128">
        <v>62</v>
      </c>
      <c r="L1128">
        <v>57</v>
      </c>
      <c r="M1128">
        <v>42</v>
      </c>
      <c r="N1128">
        <v>54</v>
      </c>
      <c r="O1128">
        <v>56</v>
      </c>
      <c r="P1128">
        <v>66</v>
      </c>
      <c r="Q1128">
        <v>48</v>
      </c>
      <c r="R1128">
        <v>81</v>
      </c>
      <c r="S1128">
        <v>62.85</v>
      </c>
      <c r="T1128">
        <v>62</v>
      </c>
      <c r="U1128" t="s">
        <v>23</v>
      </c>
      <c r="V1128" s="3">
        <f t="shared" si="17"/>
        <v>140.85</v>
      </c>
    </row>
    <row r="1129" spans="1:22" x14ac:dyDescent="0.3">
      <c r="A1129">
        <v>3404212</v>
      </c>
      <c r="B1129" t="s">
        <v>21</v>
      </c>
      <c r="C1129">
        <v>79</v>
      </c>
      <c r="D1129">
        <v>56</v>
      </c>
      <c r="E1129" s="1">
        <v>0.31381423059305502</v>
      </c>
      <c r="F1129" s="1">
        <v>0.89010627651693897</v>
      </c>
      <c r="G1129">
        <v>83</v>
      </c>
      <c r="H1129">
        <v>80</v>
      </c>
      <c r="I1129">
        <v>84</v>
      </c>
      <c r="J1129">
        <v>78</v>
      </c>
      <c r="K1129">
        <v>78</v>
      </c>
      <c r="L1129">
        <v>69</v>
      </c>
      <c r="M1129">
        <v>66</v>
      </c>
      <c r="N1129">
        <v>66</v>
      </c>
      <c r="O1129">
        <v>58</v>
      </c>
      <c r="P1129">
        <v>66</v>
      </c>
      <c r="Q1129">
        <v>85</v>
      </c>
      <c r="R1129">
        <v>70</v>
      </c>
      <c r="S1129">
        <v>74.349999999999994</v>
      </c>
      <c r="T1129">
        <v>73</v>
      </c>
      <c r="U1129" t="s">
        <v>25</v>
      </c>
      <c r="V1129" s="3">
        <f t="shared" si="17"/>
        <v>130.35</v>
      </c>
    </row>
    <row r="1130" spans="1:22" x14ac:dyDescent="0.3">
      <c r="A1130">
        <v>3628558</v>
      </c>
      <c r="B1130" t="s">
        <v>20</v>
      </c>
      <c r="C1130">
        <v>79</v>
      </c>
      <c r="D1130">
        <v>59</v>
      </c>
      <c r="E1130" s="1">
        <v>0.48003622625933601</v>
      </c>
      <c r="F1130" s="1">
        <v>0.95439525334569797</v>
      </c>
      <c r="G1130">
        <v>66</v>
      </c>
      <c r="H1130">
        <v>72</v>
      </c>
      <c r="I1130">
        <v>62</v>
      </c>
      <c r="J1130">
        <v>71</v>
      </c>
      <c r="K1130">
        <v>52</v>
      </c>
      <c r="L1130">
        <v>57</v>
      </c>
      <c r="M1130">
        <v>68</v>
      </c>
      <c r="N1130">
        <v>46</v>
      </c>
      <c r="O1130">
        <v>56</v>
      </c>
      <c r="P1130">
        <v>71</v>
      </c>
      <c r="Q1130">
        <v>55</v>
      </c>
      <c r="R1130">
        <v>70</v>
      </c>
      <c r="S1130">
        <v>62.725000000000001</v>
      </c>
      <c r="T1130">
        <v>62</v>
      </c>
      <c r="U1130" t="s">
        <v>23</v>
      </c>
      <c r="V1130" s="3">
        <f t="shared" si="17"/>
        <v>121.72499999999999</v>
      </c>
    </row>
    <row r="1131" spans="1:22" x14ac:dyDescent="0.3">
      <c r="A1131">
        <v>1149610</v>
      </c>
      <c r="B1131" t="s">
        <v>20</v>
      </c>
      <c r="C1131">
        <v>79</v>
      </c>
      <c r="D1131">
        <v>71</v>
      </c>
      <c r="E1131" s="1">
        <v>0.56367808989409396</v>
      </c>
      <c r="F1131" s="1">
        <v>0.89936725310657095</v>
      </c>
      <c r="G1131">
        <v>59</v>
      </c>
      <c r="H1131">
        <v>54</v>
      </c>
      <c r="I1131">
        <v>72</v>
      </c>
      <c r="J1131">
        <v>56</v>
      </c>
      <c r="K1131">
        <v>54</v>
      </c>
      <c r="L1131">
        <v>52</v>
      </c>
      <c r="M1131">
        <v>72</v>
      </c>
      <c r="N1131">
        <v>60</v>
      </c>
      <c r="O1131">
        <v>53</v>
      </c>
      <c r="P1131">
        <v>71</v>
      </c>
      <c r="Q1131">
        <v>58</v>
      </c>
      <c r="R1131">
        <v>65</v>
      </c>
      <c r="S1131">
        <v>60.475000000000001</v>
      </c>
      <c r="T1131">
        <v>60</v>
      </c>
      <c r="U1131" t="s">
        <v>23</v>
      </c>
      <c r="V1131" s="3">
        <f t="shared" si="17"/>
        <v>131.47499999999999</v>
      </c>
    </row>
    <row r="1132" spans="1:22" x14ac:dyDescent="0.3">
      <c r="A1132">
        <v>1478436</v>
      </c>
      <c r="B1132" t="s">
        <v>20</v>
      </c>
      <c r="C1132">
        <v>79</v>
      </c>
      <c r="D1132">
        <v>64</v>
      </c>
      <c r="E1132" s="1">
        <v>0.74148202146820996</v>
      </c>
      <c r="F1132" s="1">
        <v>0.91897978217454801</v>
      </c>
      <c r="G1132">
        <v>47</v>
      </c>
      <c r="H1132">
        <v>37</v>
      </c>
      <c r="I1132">
        <v>66</v>
      </c>
      <c r="J1132">
        <v>36</v>
      </c>
      <c r="K1132">
        <v>64</v>
      </c>
      <c r="L1132">
        <v>52</v>
      </c>
      <c r="M1132">
        <v>59</v>
      </c>
      <c r="N1132">
        <v>54</v>
      </c>
      <c r="O1132">
        <v>69</v>
      </c>
      <c r="P1132">
        <v>66</v>
      </c>
      <c r="Q1132">
        <v>54</v>
      </c>
      <c r="R1132">
        <v>56</v>
      </c>
      <c r="S1132">
        <v>54.15</v>
      </c>
      <c r="T1132">
        <v>53</v>
      </c>
      <c r="U1132" t="s">
        <v>24</v>
      </c>
      <c r="V1132" s="3">
        <f t="shared" si="17"/>
        <v>118.15</v>
      </c>
    </row>
    <row r="1133" spans="1:22" x14ac:dyDescent="0.3">
      <c r="A1133">
        <v>5116179</v>
      </c>
      <c r="B1133" t="s">
        <v>21</v>
      </c>
      <c r="C1133">
        <v>79</v>
      </c>
      <c r="D1133">
        <v>82</v>
      </c>
      <c r="E1133" s="1">
        <v>0.54345350100892298</v>
      </c>
      <c r="F1133" s="1">
        <v>0.91622999861820198</v>
      </c>
      <c r="G1133">
        <v>43</v>
      </c>
      <c r="H1133">
        <v>60</v>
      </c>
      <c r="I1133">
        <v>60</v>
      </c>
      <c r="J1133">
        <v>46</v>
      </c>
      <c r="K1133">
        <v>87</v>
      </c>
      <c r="L1133">
        <v>58</v>
      </c>
      <c r="M1133">
        <v>83</v>
      </c>
      <c r="N1133">
        <v>73</v>
      </c>
      <c r="O1133">
        <v>51</v>
      </c>
      <c r="P1133">
        <v>59</v>
      </c>
      <c r="Q1133">
        <v>51</v>
      </c>
      <c r="R1133">
        <v>65</v>
      </c>
      <c r="S1133">
        <v>60.424999999999997</v>
      </c>
      <c r="T1133">
        <v>60</v>
      </c>
      <c r="U1133" t="s">
        <v>23</v>
      </c>
      <c r="V1133" s="3">
        <f t="shared" si="17"/>
        <v>142.42500000000001</v>
      </c>
    </row>
    <row r="1134" spans="1:22" x14ac:dyDescent="0.3">
      <c r="A1134">
        <v>5870074</v>
      </c>
      <c r="B1134" t="s">
        <v>20</v>
      </c>
      <c r="C1134">
        <v>79</v>
      </c>
      <c r="D1134">
        <v>59</v>
      </c>
      <c r="E1134" s="1">
        <v>0.82186219626826396</v>
      </c>
      <c r="F1134" s="1">
        <v>0.57582819119262396</v>
      </c>
      <c r="G1134">
        <v>71</v>
      </c>
      <c r="H1134">
        <v>63</v>
      </c>
      <c r="I1134">
        <v>65</v>
      </c>
      <c r="J1134">
        <v>66</v>
      </c>
      <c r="K1134">
        <v>67</v>
      </c>
      <c r="L1134">
        <v>52</v>
      </c>
      <c r="M1134">
        <v>61</v>
      </c>
      <c r="N1134">
        <v>41</v>
      </c>
      <c r="O1134">
        <v>54</v>
      </c>
      <c r="P1134">
        <v>70</v>
      </c>
      <c r="Q1134">
        <v>44</v>
      </c>
      <c r="R1134">
        <v>65</v>
      </c>
      <c r="S1134">
        <v>60.55</v>
      </c>
      <c r="T1134">
        <v>61</v>
      </c>
      <c r="U1134" t="s">
        <v>23</v>
      </c>
      <c r="V1134" s="3">
        <f t="shared" si="17"/>
        <v>119.55</v>
      </c>
    </row>
    <row r="1135" spans="1:22" x14ac:dyDescent="0.3">
      <c r="A1135">
        <v>2177885</v>
      </c>
      <c r="B1135" t="s">
        <v>20</v>
      </c>
      <c r="C1135">
        <v>79</v>
      </c>
      <c r="D1135">
        <v>62</v>
      </c>
      <c r="E1135" s="1">
        <v>0.40592740350262702</v>
      </c>
      <c r="F1135" s="1">
        <v>0.59821311997243098</v>
      </c>
      <c r="G1135">
        <v>76</v>
      </c>
      <c r="H1135">
        <v>80</v>
      </c>
      <c r="I1135">
        <v>74</v>
      </c>
      <c r="J1135">
        <v>97</v>
      </c>
      <c r="K1135">
        <v>64</v>
      </c>
      <c r="L1135">
        <v>76</v>
      </c>
      <c r="M1135">
        <v>54</v>
      </c>
      <c r="N1135">
        <v>72</v>
      </c>
      <c r="O1135">
        <v>79</v>
      </c>
      <c r="P1135">
        <v>66</v>
      </c>
      <c r="Q1135">
        <v>72</v>
      </c>
      <c r="R1135">
        <v>69</v>
      </c>
      <c r="S1135">
        <v>74.099999999999994</v>
      </c>
      <c r="T1135">
        <v>73</v>
      </c>
      <c r="U1135" t="s">
        <v>25</v>
      </c>
      <c r="V1135" s="3">
        <f t="shared" si="17"/>
        <v>136.1</v>
      </c>
    </row>
    <row r="1136" spans="1:22" x14ac:dyDescent="0.3">
      <c r="A1136">
        <v>4582122</v>
      </c>
      <c r="B1136" t="s">
        <v>20</v>
      </c>
      <c r="C1136">
        <v>79</v>
      </c>
      <c r="D1136">
        <v>77</v>
      </c>
      <c r="E1136" s="1">
        <v>0.75326598291119096</v>
      </c>
      <c r="F1136" s="1">
        <v>0.64462120356499397</v>
      </c>
      <c r="G1136">
        <v>61</v>
      </c>
      <c r="H1136">
        <v>59</v>
      </c>
      <c r="I1136">
        <v>58</v>
      </c>
      <c r="J1136">
        <v>56</v>
      </c>
      <c r="K1136">
        <v>64</v>
      </c>
      <c r="L1136">
        <v>68</v>
      </c>
      <c r="M1136">
        <v>80</v>
      </c>
      <c r="N1136">
        <v>63</v>
      </c>
      <c r="O1136">
        <v>68</v>
      </c>
      <c r="P1136">
        <v>58</v>
      </c>
      <c r="Q1136">
        <v>65</v>
      </c>
      <c r="R1136">
        <v>36</v>
      </c>
      <c r="S1136">
        <v>61.05</v>
      </c>
      <c r="T1136">
        <v>61</v>
      </c>
      <c r="U1136" t="s">
        <v>23</v>
      </c>
      <c r="V1136" s="3">
        <f t="shared" si="17"/>
        <v>138.05000000000001</v>
      </c>
    </row>
    <row r="1137" spans="1:22" x14ac:dyDescent="0.3">
      <c r="A1137">
        <v>4160524</v>
      </c>
      <c r="B1137" t="s">
        <v>20</v>
      </c>
      <c r="C1137">
        <v>79</v>
      </c>
      <c r="D1137">
        <v>51</v>
      </c>
      <c r="E1137" s="1">
        <v>0.83866795208432698</v>
      </c>
      <c r="F1137" s="1">
        <v>0.74626483957422496</v>
      </c>
      <c r="G1137">
        <v>71</v>
      </c>
      <c r="H1137">
        <v>65</v>
      </c>
      <c r="I1137">
        <v>64</v>
      </c>
      <c r="J1137">
        <v>81</v>
      </c>
      <c r="K1137">
        <v>76</v>
      </c>
      <c r="L1137">
        <v>60</v>
      </c>
      <c r="M1137">
        <v>49</v>
      </c>
      <c r="N1137">
        <v>78</v>
      </c>
      <c r="O1137">
        <v>74</v>
      </c>
      <c r="P1137">
        <v>66</v>
      </c>
      <c r="Q1137">
        <v>79</v>
      </c>
      <c r="R1137">
        <v>68</v>
      </c>
      <c r="S1137">
        <v>69.349999999999994</v>
      </c>
      <c r="T1137">
        <v>68</v>
      </c>
      <c r="U1137" t="s">
        <v>23</v>
      </c>
      <c r="V1137" s="3">
        <f t="shared" si="17"/>
        <v>120.35</v>
      </c>
    </row>
    <row r="1138" spans="1:22" x14ac:dyDescent="0.3">
      <c r="A1138">
        <v>4423700</v>
      </c>
      <c r="B1138" t="s">
        <v>20</v>
      </c>
      <c r="C1138">
        <v>79</v>
      </c>
      <c r="D1138">
        <v>66</v>
      </c>
      <c r="E1138" s="1">
        <v>0.54504664441723905</v>
      </c>
      <c r="F1138" s="1">
        <v>0.88997118552974597</v>
      </c>
      <c r="G1138">
        <v>73</v>
      </c>
      <c r="H1138">
        <v>63</v>
      </c>
      <c r="I1138">
        <v>69</v>
      </c>
      <c r="J1138">
        <v>58</v>
      </c>
      <c r="K1138">
        <v>63</v>
      </c>
      <c r="L1138">
        <v>75</v>
      </c>
      <c r="M1138">
        <v>65</v>
      </c>
      <c r="N1138">
        <v>70</v>
      </c>
      <c r="O1138">
        <v>75</v>
      </c>
      <c r="P1138">
        <v>62</v>
      </c>
      <c r="Q1138">
        <v>78</v>
      </c>
      <c r="R1138">
        <v>64</v>
      </c>
      <c r="S1138">
        <v>67.7</v>
      </c>
      <c r="T1138">
        <v>66</v>
      </c>
      <c r="U1138" t="s">
        <v>23</v>
      </c>
      <c r="V1138" s="3">
        <f t="shared" si="17"/>
        <v>133.69999999999999</v>
      </c>
    </row>
    <row r="1139" spans="1:22" x14ac:dyDescent="0.3">
      <c r="A1139">
        <v>8462987</v>
      </c>
      <c r="B1139" t="s">
        <v>20</v>
      </c>
      <c r="C1139">
        <v>79</v>
      </c>
      <c r="D1139">
        <v>100</v>
      </c>
      <c r="E1139" s="1">
        <v>0.68857777392715203</v>
      </c>
      <c r="F1139" s="1">
        <v>0.97697114155320897</v>
      </c>
      <c r="G1139">
        <v>58</v>
      </c>
      <c r="H1139">
        <v>64</v>
      </c>
      <c r="I1139">
        <v>65</v>
      </c>
      <c r="J1139">
        <v>68</v>
      </c>
      <c r="K1139">
        <v>59</v>
      </c>
      <c r="L1139">
        <v>79</v>
      </c>
      <c r="M1139">
        <v>45</v>
      </c>
      <c r="N1139">
        <v>71</v>
      </c>
      <c r="O1139">
        <v>68</v>
      </c>
      <c r="P1139">
        <v>76</v>
      </c>
      <c r="Q1139">
        <v>80</v>
      </c>
      <c r="R1139">
        <v>63</v>
      </c>
      <c r="S1139">
        <v>66.075000000000003</v>
      </c>
      <c r="T1139">
        <v>65</v>
      </c>
      <c r="U1139" t="s">
        <v>23</v>
      </c>
      <c r="V1139" s="3">
        <f t="shared" si="17"/>
        <v>166.07499999999999</v>
      </c>
    </row>
    <row r="1140" spans="1:22" x14ac:dyDescent="0.3">
      <c r="A1140">
        <v>2241649</v>
      </c>
      <c r="B1140" t="s">
        <v>20</v>
      </c>
      <c r="C1140">
        <v>79</v>
      </c>
      <c r="D1140">
        <v>76</v>
      </c>
      <c r="E1140" s="1">
        <v>0.92268798780922401</v>
      </c>
      <c r="F1140" s="1">
        <v>0.92911291045188105</v>
      </c>
      <c r="G1140">
        <v>49</v>
      </c>
      <c r="H1140">
        <v>67</v>
      </c>
      <c r="I1140">
        <v>62</v>
      </c>
      <c r="J1140">
        <v>61</v>
      </c>
      <c r="K1140">
        <v>74</v>
      </c>
      <c r="L1140">
        <v>57</v>
      </c>
      <c r="M1140">
        <v>69</v>
      </c>
      <c r="N1140">
        <v>81</v>
      </c>
      <c r="O1140">
        <v>55</v>
      </c>
      <c r="P1140">
        <v>75</v>
      </c>
      <c r="Q1140">
        <v>73</v>
      </c>
      <c r="R1140">
        <v>66</v>
      </c>
      <c r="S1140">
        <v>65.150000000000006</v>
      </c>
      <c r="T1140">
        <v>64</v>
      </c>
      <c r="U1140" t="s">
        <v>23</v>
      </c>
      <c r="V1140" s="3">
        <f t="shared" si="17"/>
        <v>141.15</v>
      </c>
    </row>
    <row r="1141" spans="1:22" x14ac:dyDescent="0.3">
      <c r="A1141">
        <v>285987</v>
      </c>
      <c r="B1141" t="s">
        <v>21</v>
      </c>
      <c r="C1141">
        <v>79</v>
      </c>
      <c r="D1141">
        <v>77</v>
      </c>
      <c r="E1141" s="1">
        <v>0.80059989969280998</v>
      </c>
      <c r="F1141" s="1">
        <v>0.70129023608414498</v>
      </c>
      <c r="G1141">
        <v>52</v>
      </c>
      <c r="H1141">
        <v>53</v>
      </c>
      <c r="I1141">
        <v>53</v>
      </c>
      <c r="J1141">
        <v>52</v>
      </c>
      <c r="K1141">
        <v>64</v>
      </c>
      <c r="L1141">
        <v>28</v>
      </c>
      <c r="M1141">
        <v>68</v>
      </c>
      <c r="N1141">
        <v>66</v>
      </c>
      <c r="O1141">
        <v>62</v>
      </c>
      <c r="P1141">
        <v>69</v>
      </c>
      <c r="Q1141">
        <v>72</v>
      </c>
      <c r="R1141">
        <v>62</v>
      </c>
      <c r="S1141">
        <v>57.825000000000003</v>
      </c>
      <c r="T1141">
        <v>56</v>
      </c>
      <c r="U1141" t="s">
        <v>24</v>
      </c>
      <c r="V1141" s="3">
        <f t="shared" si="17"/>
        <v>134.82499999999999</v>
      </c>
    </row>
    <row r="1142" spans="1:22" x14ac:dyDescent="0.3">
      <c r="A1142">
        <v>3004656</v>
      </c>
      <c r="B1142" t="s">
        <v>21</v>
      </c>
      <c r="C1142">
        <v>79</v>
      </c>
      <c r="D1142">
        <v>68</v>
      </c>
      <c r="E1142" s="1">
        <v>0.66047263148805702</v>
      </c>
      <c r="F1142" s="1">
        <v>0.465179311617687</v>
      </c>
      <c r="G1142">
        <v>72</v>
      </c>
      <c r="H1142">
        <v>62</v>
      </c>
      <c r="I1142">
        <v>59</v>
      </c>
      <c r="J1142">
        <v>58</v>
      </c>
      <c r="K1142">
        <v>71</v>
      </c>
      <c r="L1142">
        <v>56</v>
      </c>
      <c r="M1142">
        <v>60</v>
      </c>
      <c r="N1142">
        <v>69</v>
      </c>
      <c r="O1142">
        <v>50</v>
      </c>
      <c r="P1142">
        <v>73</v>
      </c>
      <c r="Q1142">
        <v>68</v>
      </c>
      <c r="R1142">
        <v>56</v>
      </c>
      <c r="S1142">
        <v>62.825000000000003</v>
      </c>
      <c r="T1142">
        <v>62</v>
      </c>
      <c r="U1142" t="s">
        <v>23</v>
      </c>
      <c r="V1142" s="3">
        <f t="shared" si="17"/>
        <v>130.82499999999999</v>
      </c>
    </row>
    <row r="1143" spans="1:22" x14ac:dyDescent="0.3">
      <c r="A1143">
        <v>1017925</v>
      </c>
      <c r="B1143" t="s">
        <v>21</v>
      </c>
      <c r="C1143">
        <v>79</v>
      </c>
      <c r="D1143">
        <v>74</v>
      </c>
      <c r="E1143" s="1">
        <v>0.87747295095845801</v>
      </c>
      <c r="F1143" s="1">
        <v>0.89961942359440406</v>
      </c>
      <c r="G1143">
        <v>61</v>
      </c>
      <c r="H1143">
        <v>66</v>
      </c>
      <c r="I1143">
        <v>68</v>
      </c>
      <c r="J1143">
        <v>48</v>
      </c>
      <c r="K1143">
        <v>43</v>
      </c>
      <c r="L1143">
        <v>72</v>
      </c>
      <c r="M1143">
        <v>42</v>
      </c>
      <c r="N1143">
        <v>80</v>
      </c>
      <c r="O1143">
        <v>50</v>
      </c>
      <c r="P1143">
        <v>80</v>
      </c>
      <c r="Q1143">
        <v>47</v>
      </c>
      <c r="R1143">
        <v>76</v>
      </c>
      <c r="S1143">
        <v>61.05</v>
      </c>
      <c r="T1143">
        <v>61</v>
      </c>
      <c r="U1143" t="s">
        <v>23</v>
      </c>
      <c r="V1143" s="3">
        <f t="shared" si="17"/>
        <v>135.05000000000001</v>
      </c>
    </row>
    <row r="1144" spans="1:22" x14ac:dyDescent="0.3">
      <c r="A1144">
        <v>8412406</v>
      </c>
      <c r="B1144" t="s">
        <v>20</v>
      </c>
      <c r="C1144">
        <v>79</v>
      </c>
      <c r="D1144">
        <v>74</v>
      </c>
      <c r="E1144" s="1">
        <v>9.4640318792323902E-2</v>
      </c>
      <c r="F1144" s="1">
        <v>0.91180671577577699</v>
      </c>
      <c r="G1144">
        <v>58</v>
      </c>
      <c r="H1144">
        <v>56</v>
      </c>
      <c r="I1144">
        <v>45</v>
      </c>
      <c r="J1144">
        <v>53</v>
      </c>
      <c r="K1144">
        <v>65</v>
      </c>
      <c r="L1144">
        <v>58</v>
      </c>
      <c r="M1144">
        <v>44</v>
      </c>
      <c r="N1144">
        <v>68</v>
      </c>
      <c r="O1144">
        <v>57</v>
      </c>
      <c r="P1144">
        <v>46</v>
      </c>
      <c r="Q1144">
        <v>63</v>
      </c>
      <c r="R1144">
        <v>67</v>
      </c>
      <c r="S1144">
        <v>56.3</v>
      </c>
      <c r="T1144">
        <v>55</v>
      </c>
      <c r="U1144" t="s">
        <v>24</v>
      </c>
      <c r="V1144" s="3">
        <f t="shared" si="17"/>
        <v>130.30000000000001</v>
      </c>
    </row>
    <row r="1145" spans="1:22" x14ac:dyDescent="0.3">
      <c r="A1145">
        <v>4257061</v>
      </c>
      <c r="B1145" t="s">
        <v>22</v>
      </c>
      <c r="C1145">
        <v>79</v>
      </c>
      <c r="D1145">
        <v>59</v>
      </c>
      <c r="E1145" s="1">
        <v>0.44604265532873699</v>
      </c>
      <c r="F1145" s="1">
        <v>0.96316153278079397</v>
      </c>
      <c r="G1145">
        <v>87</v>
      </c>
      <c r="H1145">
        <v>74</v>
      </c>
      <c r="I1145">
        <v>80</v>
      </c>
      <c r="J1145">
        <v>88</v>
      </c>
      <c r="K1145">
        <v>87</v>
      </c>
      <c r="L1145">
        <v>44</v>
      </c>
      <c r="M1145">
        <v>71</v>
      </c>
      <c r="N1145">
        <v>59</v>
      </c>
      <c r="O1145">
        <v>55</v>
      </c>
      <c r="P1145">
        <v>75</v>
      </c>
      <c r="Q1145">
        <v>65</v>
      </c>
      <c r="R1145">
        <v>89</v>
      </c>
      <c r="S1145">
        <v>73.775000000000006</v>
      </c>
      <c r="T1145">
        <v>72</v>
      </c>
      <c r="U1145" t="s">
        <v>25</v>
      </c>
      <c r="V1145" s="3">
        <f t="shared" si="17"/>
        <v>132.77500000000001</v>
      </c>
    </row>
    <row r="1146" spans="1:22" x14ac:dyDescent="0.3">
      <c r="A1146">
        <v>4317785</v>
      </c>
      <c r="B1146" t="s">
        <v>20</v>
      </c>
      <c r="C1146">
        <v>79</v>
      </c>
      <c r="D1146">
        <v>69</v>
      </c>
      <c r="E1146" s="1">
        <v>0.69662010805421604</v>
      </c>
      <c r="F1146" s="1">
        <v>0.90936627810553505</v>
      </c>
      <c r="G1146">
        <v>76</v>
      </c>
      <c r="H1146">
        <v>83</v>
      </c>
      <c r="I1146">
        <v>68</v>
      </c>
      <c r="J1146">
        <v>72</v>
      </c>
      <c r="K1146">
        <v>74</v>
      </c>
      <c r="L1146">
        <v>59</v>
      </c>
      <c r="M1146">
        <v>81</v>
      </c>
      <c r="N1146">
        <v>75</v>
      </c>
      <c r="O1146">
        <v>64</v>
      </c>
      <c r="P1146">
        <v>79</v>
      </c>
      <c r="Q1146">
        <v>71</v>
      </c>
      <c r="R1146">
        <v>79</v>
      </c>
      <c r="S1146">
        <v>73.55</v>
      </c>
      <c r="T1146">
        <v>72</v>
      </c>
      <c r="U1146" t="s">
        <v>25</v>
      </c>
      <c r="V1146" s="3">
        <f t="shared" si="17"/>
        <v>142.55000000000001</v>
      </c>
    </row>
    <row r="1147" spans="1:22" x14ac:dyDescent="0.3">
      <c r="A1147">
        <v>2642669</v>
      </c>
      <c r="B1147" t="s">
        <v>21</v>
      </c>
      <c r="C1147">
        <v>79</v>
      </c>
      <c r="D1147">
        <v>48</v>
      </c>
      <c r="E1147" s="1">
        <v>0.28250889209379898</v>
      </c>
      <c r="F1147" s="1">
        <v>0.73340244474211003</v>
      </c>
      <c r="G1147">
        <v>47</v>
      </c>
      <c r="H1147">
        <v>46</v>
      </c>
      <c r="I1147">
        <v>61</v>
      </c>
      <c r="J1147">
        <v>53</v>
      </c>
      <c r="K1147">
        <v>30</v>
      </c>
      <c r="L1147">
        <v>56</v>
      </c>
      <c r="M1147">
        <v>32</v>
      </c>
      <c r="N1147">
        <v>58</v>
      </c>
      <c r="O1147">
        <v>37</v>
      </c>
      <c r="P1147">
        <v>50</v>
      </c>
      <c r="Q1147">
        <v>37</v>
      </c>
      <c r="R1147">
        <v>46</v>
      </c>
      <c r="S1147">
        <v>46.65</v>
      </c>
      <c r="T1147">
        <v>45</v>
      </c>
      <c r="U1147" t="s">
        <v>24</v>
      </c>
      <c r="V1147" s="3">
        <f t="shared" si="17"/>
        <v>94.65</v>
      </c>
    </row>
    <row r="1148" spans="1:22" x14ac:dyDescent="0.3">
      <c r="A1148">
        <v>6629098</v>
      </c>
      <c r="B1148" t="s">
        <v>22</v>
      </c>
      <c r="C1148">
        <v>79</v>
      </c>
      <c r="D1148">
        <v>67</v>
      </c>
      <c r="E1148" s="1">
        <v>0.46798187039748901</v>
      </c>
      <c r="F1148" s="1">
        <v>0.33116346249175999</v>
      </c>
      <c r="G1148">
        <v>72</v>
      </c>
      <c r="H1148">
        <v>79</v>
      </c>
      <c r="I1148">
        <v>66</v>
      </c>
      <c r="J1148">
        <v>73</v>
      </c>
      <c r="K1148">
        <v>58</v>
      </c>
      <c r="L1148">
        <v>62</v>
      </c>
      <c r="M1148">
        <v>71</v>
      </c>
      <c r="N1148">
        <v>60</v>
      </c>
      <c r="O1148">
        <v>68</v>
      </c>
      <c r="P1148">
        <v>60</v>
      </c>
      <c r="Q1148">
        <v>70</v>
      </c>
      <c r="R1148">
        <v>74</v>
      </c>
      <c r="S1148">
        <v>68.224999999999994</v>
      </c>
      <c r="T1148">
        <v>67</v>
      </c>
      <c r="U1148" t="s">
        <v>23</v>
      </c>
      <c r="V1148" s="3">
        <f t="shared" si="17"/>
        <v>135.22499999999999</v>
      </c>
    </row>
    <row r="1149" spans="1:22" x14ac:dyDescent="0.3">
      <c r="A1149">
        <v>8689368</v>
      </c>
      <c r="B1149" t="s">
        <v>20</v>
      </c>
      <c r="C1149">
        <v>79</v>
      </c>
      <c r="D1149">
        <v>71</v>
      </c>
      <c r="E1149" s="1">
        <v>0.80223191335948196</v>
      </c>
      <c r="F1149" s="1">
        <v>0.86774054746819795</v>
      </c>
      <c r="G1149">
        <v>53</v>
      </c>
      <c r="H1149">
        <v>54</v>
      </c>
      <c r="I1149">
        <v>50</v>
      </c>
      <c r="J1149">
        <v>63</v>
      </c>
      <c r="K1149">
        <v>82</v>
      </c>
      <c r="L1149">
        <v>59</v>
      </c>
      <c r="M1149">
        <v>44</v>
      </c>
      <c r="N1149">
        <v>65</v>
      </c>
      <c r="O1149">
        <v>44</v>
      </c>
      <c r="P1149">
        <v>65</v>
      </c>
      <c r="Q1149">
        <v>44</v>
      </c>
      <c r="R1149">
        <v>62</v>
      </c>
      <c r="S1149">
        <v>56.875</v>
      </c>
      <c r="T1149">
        <v>55</v>
      </c>
      <c r="U1149" t="s">
        <v>24</v>
      </c>
      <c r="V1149" s="3">
        <f t="shared" si="17"/>
        <v>127.875</v>
      </c>
    </row>
    <row r="1150" spans="1:22" x14ac:dyDescent="0.3">
      <c r="A1150">
        <v>3196394</v>
      </c>
      <c r="B1150" t="s">
        <v>21</v>
      </c>
      <c r="C1150">
        <v>79</v>
      </c>
      <c r="D1150">
        <v>61</v>
      </c>
      <c r="E1150" s="1">
        <v>0.77216277317647397</v>
      </c>
      <c r="F1150" s="1">
        <v>0.97843739574677102</v>
      </c>
      <c r="G1150">
        <v>77</v>
      </c>
      <c r="H1150">
        <v>74</v>
      </c>
      <c r="I1150">
        <v>88</v>
      </c>
      <c r="J1150">
        <v>73</v>
      </c>
      <c r="K1150">
        <v>74</v>
      </c>
      <c r="L1150">
        <v>70</v>
      </c>
      <c r="M1150">
        <v>91</v>
      </c>
      <c r="N1150">
        <v>74</v>
      </c>
      <c r="O1150">
        <v>71</v>
      </c>
      <c r="P1150">
        <v>64</v>
      </c>
      <c r="Q1150">
        <v>80</v>
      </c>
      <c r="R1150">
        <v>81</v>
      </c>
      <c r="S1150">
        <v>76.575000000000003</v>
      </c>
      <c r="T1150">
        <v>75</v>
      </c>
      <c r="U1150" t="s">
        <v>25</v>
      </c>
      <c r="V1150" s="3">
        <f t="shared" si="17"/>
        <v>137.57499999999999</v>
      </c>
    </row>
    <row r="1151" spans="1:22" x14ac:dyDescent="0.3">
      <c r="A1151">
        <v>2538596</v>
      </c>
      <c r="B1151" t="s">
        <v>21</v>
      </c>
      <c r="C1151">
        <v>79</v>
      </c>
      <c r="D1151">
        <v>72</v>
      </c>
      <c r="E1151" s="1">
        <v>0.197688874690822</v>
      </c>
      <c r="F1151" s="1">
        <v>0.94042452148563604</v>
      </c>
      <c r="G1151">
        <v>51</v>
      </c>
      <c r="H1151">
        <v>64</v>
      </c>
      <c r="I1151">
        <v>53</v>
      </c>
      <c r="J1151">
        <v>64</v>
      </c>
      <c r="K1151">
        <v>53</v>
      </c>
      <c r="L1151">
        <v>55</v>
      </c>
      <c r="M1151">
        <v>53</v>
      </c>
      <c r="N1151">
        <v>73</v>
      </c>
      <c r="O1151">
        <v>70</v>
      </c>
      <c r="P1151">
        <v>56</v>
      </c>
      <c r="Q1151">
        <v>63</v>
      </c>
      <c r="R1151">
        <v>79</v>
      </c>
      <c r="S1151">
        <v>60.85</v>
      </c>
      <c r="T1151">
        <v>61</v>
      </c>
      <c r="U1151" t="s">
        <v>23</v>
      </c>
      <c r="V1151" s="3">
        <f t="shared" si="17"/>
        <v>132.85</v>
      </c>
    </row>
    <row r="1152" spans="1:22" x14ac:dyDescent="0.3">
      <c r="A1152">
        <v>8416283</v>
      </c>
      <c r="B1152" t="s">
        <v>20</v>
      </c>
      <c r="C1152">
        <v>79</v>
      </c>
      <c r="D1152">
        <v>74</v>
      </c>
      <c r="E1152" s="1">
        <v>0.93625934104415098</v>
      </c>
      <c r="F1152" s="1">
        <v>0.89163511206172896</v>
      </c>
      <c r="G1152">
        <v>71</v>
      </c>
      <c r="H1152">
        <v>71</v>
      </c>
      <c r="I1152">
        <v>55</v>
      </c>
      <c r="J1152">
        <v>65</v>
      </c>
      <c r="K1152">
        <v>62</v>
      </c>
      <c r="L1152">
        <v>77</v>
      </c>
      <c r="M1152">
        <v>64</v>
      </c>
      <c r="N1152">
        <v>61</v>
      </c>
      <c r="O1152">
        <v>66</v>
      </c>
      <c r="P1152">
        <v>69</v>
      </c>
      <c r="Q1152">
        <v>60</v>
      </c>
      <c r="R1152">
        <v>78</v>
      </c>
      <c r="S1152">
        <v>66.474999999999994</v>
      </c>
      <c r="T1152">
        <v>65</v>
      </c>
      <c r="U1152" t="s">
        <v>23</v>
      </c>
      <c r="V1152" s="3">
        <f t="shared" si="17"/>
        <v>140.47499999999999</v>
      </c>
    </row>
    <row r="1153" spans="1:22" x14ac:dyDescent="0.3">
      <c r="A1153">
        <v>7043520</v>
      </c>
      <c r="B1153" t="s">
        <v>22</v>
      </c>
      <c r="C1153">
        <v>79</v>
      </c>
      <c r="D1153">
        <v>73</v>
      </c>
      <c r="E1153" s="1">
        <v>0.71228014937109296</v>
      </c>
      <c r="F1153" s="1">
        <v>0.97122542855268001</v>
      </c>
      <c r="G1153">
        <v>59</v>
      </c>
      <c r="H1153">
        <v>75</v>
      </c>
      <c r="I1153">
        <v>57</v>
      </c>
      <c r="J1153">
        <v>62</v>
      </c>
      <c r="K1153">
        <v>74</v>
      </c>
      <c r="L1153">
        <v>83</v>
      </c>
      <c r="M1153">
        <v>80</v>
      </c>
      <c r="N1153">
        <v>76</v>
      </c>
      <c r="O1153">
        <v>52</v>
      </c>
      <c r="P1153">
        <v>80</v>
      </c>
      <c r="Q1153">
        <v>80</v>
      </c>
      <c r="R1153">
        <v>85</v>
      </c>
      <c r="S1153">
        <v>71.05</v>
      </c>
      <c r="T1153">
        <v>71</v>
      </c>
      <c r="U1153" t="s">
        <v>25</v>
      </c>
      <c r="V1153" s="3">
        <f t="shared" si="17"/>
        <v>144.05000000000001</v>
      </c>
    </row>
    <row r="1154" spans="1:22" x14ac:dyDescent="0.3">
      <c r="A1154">
        <v>191907</v>
      </c>
      <c r="B1154" t="s">
        <v>21</v>
      </c>
      <c r="C1154">
        <v>79</v>
      </c>
      <c r="D1154">
        <v>72</v>
      </c>
      <c r="E1154" s="1">
        <v>0.90930013756798</v>
      </c>
      <c r="F1154" s="1">
        <v>0.95475687097534501</v>
      </c>
      <c r="G1154">
        <v>62</v>
      </c>
      <c r="H1154">
        <v>57</v>
      </c>
      <c r="I1154">
        <v>68</v>
      </c>
      <c r="J1154">
        <v>61</v>
      </c>
      <c r="K1154">
        <v>72</v>
      </c>
      <c r="L1154">
        <v>69</v>
      </c>
      <c r="M1154">
        <v>67</v>
      </c>
      <c r="N1154">
        <v>69</v>
      </c>
      <c r="O1154">
        <v>86</v>
      </c>
      <c r="P1154">
        <v>69</v>
      </c>
      <c r="Q1154">
        <v>79</v>
      </c>
      <c r="R1154">
        <v>68</v>
      </c>
      <c r="S1154">
        <v>68.224999999999994</v>
      </c>
      <c r="T1154">
        <v>67</v>
      </c>
      <c r="U1154" t="s">
        <v>23</v>
      </c>
      <c r="V1154" s="3">
        <f t="shared" ref="V1154:V1217" si="18">D1154+S1154</f>
        <v>140.22499999999999</v>
      </c>
    </row>
    <row r="1155" spans="1:22" x14ac:dyDescent="0.3">
      <c r="A1155">
        <v>2771402</v>
      </c>
      <c r="B1155" t="s">
        <v>20</v>
      </c>
      <c r="C1155">
        <v>80</v>
      </c>
      <c r="D1155">
        <v>87</v>
      </c>
      <c r="E1155" s="1">
        <v>0.362507595514588</v>
      </c>
      <c r="F1155" s="1">
        <v>0.87882087512140505</v>
      </c>
      <c r="G1155">
        <v>85</v>
      </c>
      <c r="H1155">
        <v>83</v>
      </c>
      <c r="I1155">
        <v>82</v>
      </c>
      <c r="J1155">
        <v>83</v>
      </c>
      <c r="K1155">
        <v>61</v>
      </c>
      <c r="L1155">
        <v>61</v>
      </c>
      <c r="M1155">
        <v>86</v>
      </c>
      <c r="N1155">
        <v>77</v>
      </c>
      <c r="O1155">
        <v>41</v>
      </c>
      <c r="P1155">
        <v>59</v>
      </c>
      <c r="Q1155">
        <v>35</v>
      </c>
      <c r="R1155">
        <v>75</v>
      </c>
      <c r="S1155">
        <v>70.424999999999997</v>
      </c>
      <c r="T1155">
        <v>70</v>
      </c>
      <c r="U1155" t="s">
        <v>25</v>
      </c>
      <c r="V1155" s="3">
        <f t="shared" si="18"/>
        <v>157.42500000000001</v>
      </c>
    </row>
    <row r="1156" spans="1:22" x14ac:dyDescent="0.3">
      <c r="A1156">
        <v>5430829</v>
      </c>
      <c r="B1156" t="s">
        <v>21</v>
      </c>
      <c r="C1156">
        <v>80</v>
      </c>
      <c r="D1156">
        <v>65</v>
      </c>
      <c r="E1156" s="1">
        <v>0.37163191719335098</v>
      </c>
      <c r="F1156" s="1">
        <v>0.96793858526170296</v>
      </c>
      <c r="G1156">
        <v>57</v>
      </c>
      <c r="H1156">
        <v>57</v>
      </c>
      <c r="I1156">
        <v>55</v>
      </c>
      <c r="J1156">
        <v>41</v>
      </c>
      <c r="K1156">
        <v>70</v>
      </c>
      <c r="L1156">
        <v>47</v>
      </c>
      <c r="M1156">
        <v>66</v>
      </c>
      <c r="N1156">
        <v>61</v>
      </c>
      <c r="O1156">
        <v>64</v>
      </c>
      <c r="P1156">
        <v>75</v>
      </c>
      <c r="Q1156">
        <v>64</v>
      </c>
      <c r="R1156">
        <v>75</v>
      </c>
      <c r="S1156">
        <v>60.15</v>
      </c>
      <c r="T1156">
        <v>60</v>
      </c>
      <c r="U1156" t="s">
        <v>23</v>
      </c>
      <c r="V1156" s="3">
        <f t="shared" si="18"/>
        <v>125.15</v>
      </c>
    </row>
    <row r="1157" spans="1:22" x14ac:dyDescent="0.3">
      <c r="A1157">
        <v>7840152</v>
      </c>
      <c r="B1157" t="s">
        <v>20</v>
      </c>
      <c r="C1157">
        <v>80</v>
      </c>
      <c r="D1157">
        <v>69</v>
      </c>
      <c r="E1157" s="1">
        <v>0.71889543351704999</v>
      </c>
      <c r="F1157" s="1">
        <v>0.93453389872651205</v>
      </c>
      <c r="G1157">
        <v>86</v>
      </c>
      <c r="H1157">
        <v>73</v>
      </c>
      <c r="I1157">
        <v>80</v>
      </c>
      <c r="J1157">
        <v>81</v>
      </c>
      <c r="K1157">
        <v>69</v>
      </c>
      <c r="L1157">
        <v>48</v>
      </c>
      <c r="M1157">
        <v>82</v>
      </c>
      <c r="N1157">
        <v>74</v>
      </c>
      <c r="O1157">
        <v>83</v>
      </c>
      <c r="P1157">
        <v>58</v>
      </c>
      <c r="Q1157">
        <v>74</v>
      </c>
      <c r="R1157">
        <v>86</v>
      </c>
      <c r="S1157">
        <v>75.05</v>
      </c>
      <c r="T1157">
        <v>74</v>
      </c>
      <c r="U1157" t="s">
        <v>25</v>
      </c>
      <c r="V1157" s="3">
        <f t="shared" si="18"/>
        <v>144.05000000000001</v>
      </c>
    </row>
    <row r="1158" spans="1:22" x14ac:dyDescent="0.3">
      <c r="A1158">
        <v>3858769</v>
      </c>
      <c r="B1158" t="s">
        <v>21</v>
      </c>
      <c r="C1158">
        <v>80</v>
      </c>
      <c r="D1158">
        <v>71</v>
      </c>
      <c r="E1158" s="1">
        <v>0.32276302783619598</v>
      </c>
      <c r="F1158" s="1">
        <v>0.33623785318709698</v>
      </c>
      <c r="G1158">
        <v>71</v>
      </c>
      <c r="H1158">
        <v>75</v>
      </c>
      <c r="I1158">
        <v>70</v>
      </c>
      <c r="J1158">
        <v>70</v>
      </c>
      <c r="K1158">
        <v>77</v>
      </c>
      <c r="L1158">
        <v>47</v>
      </c>
      <c r="M1158">
        <v>71</v>
      </c>
      <c r="N1158">
        <v>50</v>
      </c>
      <c r="O1158">
        <v>73</v>
      </c>
      <c r="P1158">
        <v>62</v>
      </c>
      <c r="Q1158">
        <v>46</v>
      </c>
      <c r="R1158">
        <v>62</v>
      </c>
      <c r="S1158">
        <v>65.2</v>
      </c>
      <c r="T1158">
        <v>64</v>
      </c>
      <c r="U1158" t="s">
        <v>23</v>
      </c>
      <c r="V1158" s="3">
        <f t="shared" si="18"/>
        <v>136.19999999999999</v>
      </c>
    </row>
    <row r="1159" spans="1:22" x14ac:dyDescent="0.3">
      <c r="A1159">
        <v>4079434</v>
      </c>
      <c r="B1159" t="s">
        <v>20</v>
      </c>
      <c r="C1159">
        <v>80</v>
      </c>
      <c r="D1159">
        <v>62</v>
      </c>
      <c r="E1159" s="1">
        <v>0.61421798078328405</v>
      </c>
      <c r="F1159" s="1">
        <v>0.59634608046653403</v>
      </c>
      <c r="G1159">
        <v>78</v>
      </c>
      <c r="H1159">
        <v>67</v>
      </c>
      <c r="I1159">
        <v>68</v>
      </c>
      <c r="J1159">
        <v>73</v>
      </c>
      <c r="K1159">
        <v>50</v>
      </c>
      <c r="L1159">
        <v>71</v>
      </c>
      <c r="M1159">
        <v>73</v>
      </c>
      <c r="N1159">
        <v>74</v>
      </c>
      <c r="O1159">
        <v>83</v>
      </c>
      <c r="P1159">
        <v>71</v>
      </c>
      <c r="Q1159">
        <v>75</v>
      </c>
      <c r="R1159">
        <v>68</v>
      </c>
      <c r="S1159">
        <v>70.974999999999994</v>
      </c>
      <c r="T1159">
        <v>71</v>
      </c>
      <c r="U1159" t="s">
        <v>25</v>
      </c>
      <c r="V1159" s="3">
        <f t="shared" si="18"/>
        <v>132.97499999999999</v>
      </c>
    </row>
    <row r="1160" spans="1:22" x14ac:dyDescent="0.3">
      <c r="A1160">
        <v>9476651</v>
      </c>
      <c r="B1160" t="s">
        <v>20</v>
      </c>
      <c r="C1160">
        <v>80</v>
      </c>
      <c r="D1160">
        <v>57</v>
      </c>
      <c r="E1160" s="1">
        <v>0.43591680751126399</v>
      </c>
      <c r="F1160" s="1">
        <v>0.78366885857915203</v>
      </c>
      <c r="G1160">
        <v>64</v>
      </c>
      <c r="H1160">
        <v>62</v>
      </c>
      <c r="I1160">
        <v>74</v>
      </c>
      <c r="J1160">
        <v>71</v>
      </c>
      <c r="K1160">
        <v>71</v>
      </c>
      <c r="L1160">
        <v>63</v>
      </c>
      <c r="M1160">
        <v>76</v>
      </c>
      <c r="N1160">
        <v>76</v>
      </c>
      <c r="O1160">
        <v>64</v>
      </c>
      <c r="P1160">
        <v>48</v>
      </c>
      <c r="Q1160">
        <v>59</v>
      </c>
      <c r="R1160">
        <v>62</v>
      </c>
      <c r="S1160">
        <v>66.025000000000006</v>
      </c>
      <c r="T1160">
        <v>64</v>
      </c>
      <c r="U1160" t="s">
        <v>23</v>
      </c>
      <c r="V1160" s="3">
        <f t="shared" si="18"/>
        <v>123.02500000000001</v>
      </c>
    </row>
    <row r="1161" spans="1:22" x14ac:dyDescent="0.3">
      <c r="A1161">
        <v>5118180</v>
      </c>
      <c r="B1161" t="s">
        <v>20</v>
      </c>
      <c r="C1161">
        <v>80</v>
      </c>
      <c r="D1161">
        <v>54</v>
      </c>
      <c r="E1161" s="1">
        <v>0.31142389907145501</v>
      </c>
      <c r="F1161" s="1">
        <v>0.86690952466203097</v>
      </c>
      <c r="G1161">
        <v>82</v>
      </c>
      <c r="H1161">
        <v>83</v>
      </c>
      <c r="I1161">
        <v>76</v>
      </c>
      <c r="J1161">
        <v>81</v>
      </c>
      <c r="K1161">
        <v>62</v>
      </c>
      <c r="L1161">
        <v>76</v>
      </c>
      <c r="M1161">
        <v>67</v>
      </c>
      <c r="N1161">
        <v>53</v>
      </c>
      <c r="O1161">
        <v>59</v>
      </c>
      <c r="P1161">
        <v>44</v>
      </c>
      <c r="Q1161">
        <v>85</v>
      </c>
      <c r="R1161">
        <v>86</v>
      </c>
      <c r="S1161">
        <v>72.099999999999994</v>
      </c>
      <c r="T1161">
        <v>72</v>
      </c>
      <c r="U1161" t="s">
        <v>25</v>
      </c>
      <c r="V1161" s="3">
        <f t="shared" si="18"/>
        <v>126.1</v>
      </c>
    </row>
    <row r="1162" spans="1:22" x14ac:dyDescent="0.3">
      <c r="A1162">
        <v>7833726</v>
      </c>
      <c r="B1162" t="s">
        <v>20</v>
      </c>
      <c r="C1162">
        <v>80</v>
      </c>
      <c r="D1162">
        <v>56</v>
      </c>
      <c r="E1162" s="1">
        <v>0.71964484043038801</v>
      </c>
      <c r="F1162" s="1">
        <v>0.70899035572350799</v>
      </c>
      <c r="G1162">
        <v>65</v>
      </c>
      <c r="H1162">
        <v>48</v>
      </c>
      <c r="I1162">
        <v>48</v>
      </c>
      <c r="J1162">
        <v>61</v>
      </c>
      <c r="K1162">
        <v>53</v>
      </c>
      <c r="L1162">
        <v>61</v>
      </c>
      <c r="M1162">
        <v>50</v>
      </c>
      <c r="N1162">
        <v>40</v>
      </c>
      <c r="O1162">
        <v>52</v>
      </c>
      <c r="P1162">
        <v>77</v>
      </c>
      <c r="Q1162">
        <v>51</v>
      </c>
      <c r="R1162">
        <v>75</v>
      </c>
      <c r="S1162">
        <v>56.625</v>
      </c>
      <c r="T1162">
        <v>55</v>
      </c>
      <c r="U1162" t="s">
        <v>24</v>
      </c>
      <c r="V1162" s="3">
        <f t="shared" si="18"/>
        <v>112.625</v>
      </c>
    </row>
    <row r="1163" spans="1:22" x14ac:dyDescent="0.3">
      <c r="A1163">
        <v>5749670</v>
      </c>
      <c r="B1163" t="s">
        <v>21</v>
      </c>
      <c r="C1163">
        <v>80</v>
      </c>
      <c r="D1163">
        <v>52</v>
      </c>
      <c r="E1163" s="1">
        <v>0.78303778606093799</v>
      </c>
      <c r="F1163" s="1">
        <v>0.75753540451829504</v>
      </c>
      <c r="G1163">
        <v>76</v>
      </c>
      <c r="H1163">
        <v>57</v>
      </c>
      <c r="I1163">
        <v>65</v>
      </c>
      <c r="J1163">
        <v>60</v>
      </c>
      <c r="K1163">
        <v>77</v>
      </c>
      <c r="L1163">
        <v>66</v>
      </c>
      <c r="M1163">
        <v>72</v>
      </c>
      <c r="N1163">
        <v>61</v>
      </c>
      <c r="O1163">
        <v>50</v>
      </c>
      <c r="P1163">
        <v>63</v>
      </c>
      <c r="Q1163">
        <v>77</v>
      </c>
      <c r="R1163">
        <v>55</v>
      </c>
      <c r="S1163">
        <v>64.875</v>
      </c>
      <c r="T1163">
        <v>63</v>
      </c>
      <c r="U1163" t="s">
        <v>23</v>
      </c>
      <c r="V1163" s="3">
        <f t="shared" si="18"/>
        <v>116.875</v>
      </c>
    </row>
    <row r="1164" spans="1:22" x14ac:dyDescent="0.3">
      <c r="A1164">
        <v>2619806</v>
      </c>
      <c r="B1164" t="s">
        <v>20</v>
      </c>
      <c r="C1164">
        <v>80</v>
      </c>
      <c r="D1164">
        <v>59</v>
      </c>
      <c r="E1164" s="1">
        <v>0.94681833134877202</v>
      </c>
      <c r="F1164" s="1">
        <v>0.97087809109910606</v>
      </c>
      <c r="G1164">
        <v>74</v>
      </c>
      <c r="H1164">
        <v>67</v>
      </c>
      <c r="I1164">
        <v>66</v>
      </c>
      <c r="J1164">
        <v>59</v>
      </c>
      <c r="K1164">
        <v>75</v>
      </c>
      <c r="L1164">
        <v>58</v>
      </c>
      <c r="M1164">
        <v>61</v>
      </c>
      <c r="N1164">
        <v>62</v>
      </c>
      <c r="O1164">
        <v>79</v>
      </c>
      <c r="P1164">
        <v>80</v>
      </c>
      <c r="Q1164">
        <v>66</v>
      </c>
      <c r="R1164">
        <v>74</v>
      </c>
      <c r="S1164">
        <v>68.224999999999994</v>
      </c>
      <c r="T1164">
        <v>67</v>
      </c>
      <c r="U1164" t="s">
        <v>23</v>
      </c>
      <c r="V1164" s="3">
        <f t="shared" si="18"/>
        <v>127.22499999999999</v>
      </c>
    </row>
    <row r="1165" spans="1:22" x14ac:dyDescent="0.3">
      <c r="A1165">
        <v>8025836</v>
      </c>
      <c r="B1165" t="s">
        <v>20</v>
      </c>
      <c r="C1165">
        <v>80</v>
      </c>
      <c r="D1165">
        <v>62</v>
      </c>
      <c r="E1165" s="1">
        <v>0.61238085644556906</v>
      </c>
      <c r="F1165" s="1">
        <v>0.446865445981527</v>
      </c>
      <c r="G1165">
        <v>69</v>
      </c>
      <c r="H1165">
        <v>43</v>
      </c>
      <c r="I1165">
        <v>60</v>
      </c>
      <c r="J1165">
        <v>64</v>
      </c>
      <c r="K1165">
        <v>75</v>
      </c>
      <c r="L1165">
        <v>46</v>
      </c>
      <c r="M1165">
        <v>57</v>
      </c>
      <c r="N1165">
        <v>61</v>
      </c>
      <c r="O1165">
        <v>51</v>
      </c>
      <c r="P1165">
        <v>75</v>
      </c>
      <c r="Q1165">
        <v>55</v>
      </c>
      <c r="R1165">
        <v>67</v>
      </c>
      <c r="S1165">
        <v>60.125</v>
      </c>
      <c r="T1165">
        <v>60</v>
      </c>
      <c r="U1165" t="s">
        <v>23</v>
      </c>
      <c r="V1165" s="3">
        <f t="shared" si="18"/>
        <v>122.125</v>
      </c>
    </row>
    <row r="1166" spans="1:22" x14ac:dyDescent="0.3">
      <c r="A1166">
        <v>6070364</v>
      </c>
      <c r="B1166" t="s">
        <v>21</v>
      </c>
      <c r="C1166">
        <v>80</v>
      </c>
      <c r="D1166">
        <v>89</v>
      </c>
      <c r="E1166" s="1">
        <v>0.40800207537356198</v>
      </c>
      <c r="F1166" s="1">
        <v>0.93165276138804298</v>
      </c>
      <c r="G1166">
        <v>79</v>
      </c>
      <c r="H1166">
        <v>71</v>
      </c>
      <c r="I1166">
        <v>73</v>
      </c>
      <c r="J1166">
        <v>67</v>
      </c>
      <c r="K1166">
        <v>68</v>
      </c>
      <c r="L1166">
        <v>67</v>
      </c>
      <c r="M1166">
        <v>49</v>
      </c>
      <c r="N1166">
        <v>88</v>
      </c>
      <c r="O1166">
        <v>60</v>
      </c>
      <c r="P1166">
        <v>61</v>
      </c>
      <c r="Q1166">
        <v>60</v>
      </c>
      <c r="R1166">
        <v>82</v>
      </c>
      <c r="S1166">
        <v>69.125</v>
      </c>
      <c r="T1166">
        <v>68</v>
      </c>
      <c r="U1166" t="s">
        <v>23</v>
      </c>
      <c r="V1166" s="3">
        <f t="shared" si="18"/>
        <v>158.125</v>
      </c>
    </row>
    <row r="1167" spans="1:22" x14ac:dyDescent="0.3">
      <c r="A1167">
        <v>8618337</v>
      </c>
      <c r="B1167" t="s">
        <v>21</v>
      </c>
      <c r="C1167">
        <v>80</v>
      </c>
      <c r="D1167">
        <v>78</v>
      </c>
      <c r="E1167" s="1">
        <v>0.61519699216951296</v>
      </c>
      <c r="F1167" s="1">
        <v>0.89971855293555303</v>
      </c>
      <c r="G1167">
        <v>85</v>
      </c>
      <c r="H1167">
        <v>80</v>
      </c>
      <c r="I1167">
        <v>81</v>
      </c>
      <c r="J1167">
        <v>81</v>
      </c>
      <c r="K1167">
        <v>75</v>
      </c>
      <c r="L1167">
        <v>84</v>
      </c>
      <c r="M1167">
        <v>83</v>
      </c>
      <c r="N1167">
        <v>86</v>
      </c>
      <c r="O1167">
        <v>67</v>
      </c>
      <c r="P1167">
        <v>70</v>
      </c>
      <c r="Q1167">
        <v>86</v>
      </c>
      <c r="R1167">
        <v>72</v>
      </c>
      <c r="S1167">
        <v>79.424999999999997</v>
      </c>
      <c r="T1167">
        <v>78</v>
      </c>
      <c r="U1167" t="s">
        <v>25</v>
      </c>
      <c r="V1167" s="3">
        <f t="shared" si="18"/>
        <v>157.42500000000001</v>
      </c>
    </row>
    <row r="1168" spans="1:22" x14ac:dyDescent="0.3">
      <c r="A1168">
        <v>908682</v>
      </c>
      <c r="B1168" t="s">
        <v>20</v>
      </c>
      <c r="C1168">
        <v>80</v>
      </c>
      <c r="D1168">
        <v>48</v>
      </c>
      <c r="E1168" s="1">
        <v>0.114976110681432</v>
      </c>
      <c r="F1168" s="1">
        <v>0.52257650947510004</v>
      </c>
      <c r="G1168">
        <v>55</v>
      </c>
      <c r="H1168">
        <v>76</v>
      </c>
      <c r="I1168">
        <v>79</v>
      </c>
      <c r="J1168">
        <v>73</v>
      </c>
      <c r="K1168">
        <v>76</v>
      </c>
      <c r="L1168">
        <v>42</v>
      </c>
      <c r="M1168">
        <v>51</v>
      </c>
      <c r="N1168">
        <v>47</v>
      </c>
      <c r="O1168">
        <v>60</v>
      </c>
      <c r="P1168">
        <v>64</v>
      </c>
      <c r="Q1168">
        <v>60</v>
      </c>
      <c r="R1168">
        <v>62</v>
      </c>
      <c r="S1168">
        <v>62.95</v>
      </c>
      <c r="T1168">
        <v>62</v>
      </c>
      <c r="U1168" t="s">
        <v>23</v>
      </c>
      <c r="V1168" s="3">
        <f t="shared" si="18"/>
        <v>110.95</v>
      </c>
    </row>
    <row r="1169" spans="1:22" x14ac:dyDescent="0.3">
      <c r="A1169">
        <v>9963475</v>
      </c>
      <c r="B1169" t="s">
        <v>21</v>
      </c>
      <c r="C1169">
        <v>80</v>
      </c>
      <c r="D1169">
        <v>67</v>
      </c>
      <c r="E1169" s="1">
        <v>0.62767785403564402</v>
      </c>
      <c r="F1169" s="1">
        <v>0.59458735220833703</v>
      </c>
      <c r="G1169">
        <v>66</v>
      </c>
      <c r="H1169">
        <v>56</v>
      </c>
      <c r="I1169">
        <v>59</v>
      </c>
      <c r="J1169">
        <v>60</v>
      </c>
      <c r="K1169">
        <v>62</v>
      </c>
      <c r="L1169">
        <v>79</v>
      </c>
      <c r="M1169">
        <v>66</v>
      </c>
      <c r="N1169">
        <v>50</v>
      </c>
      <c r="O1169">
        <v>52</v>
      </c>
      <c r="P1169">
        <v>57</v>
      </c>
      <c r="Q1169">
        <v>48</v>
      </c>
      <c r="R1169">
        <v>52</v>
      </c>
      <c r="S1169">
        <v>59.05</v>
      </c>
      <c r="T1169">
        <v>58</v>
      </c>
      <c r="U1169" t="s">
        <v>24</v>
      </c>
      <c r="V1169" s="3">
        <f t="shared" si="18"/>
        <v>126.05</v>
      </c>
    </row>
    <row r="1170" spans="1:22" x14ac:dyDescent="0.3">
      <c r="A1170">
        <v>616070</v>
      </c>
      <c r="B1170" t="s">
        <v>20</v>
      </c>
      <c r="C1170">
        <v>80</v>
      </c>
      <c r="D1170">
        <v>70</v>
      </c>
      <c r="E1170" s="1">
        <v>0.65942528404123801</v>
      </c>
      <c r="F1170" s="1">
        <v>0.83974581479482402</v>
      </c>
      <c r="G1170">
        <v>58</v>
      </c>
      <c r="H1170">
        <v>68</v>
      </c>
      <c r="I1170">
        <v>56</v>
      </c>
      <c r="J1170">
        <v>64</v>
      </c>
      <c r="K1170">
        <v>59</v>
      </c>
      <c r="L1170">
        <v>69</v>
      </c>
      <c r="M1170">
        <v>85</v>
      </c>
      <c r="N1170">
        <v>51</v>
      </c>
      <c r="O1170">
        <v>78</v>
      </c>
      <c r="P1170">
        <v>65</v>
      </c>
      <c r="Q1170">
        <v>56</v>
      </c>
      <c r="R1170">
        <v>85</v>
      </c>
      <c r="S1170">
        <v>65.7</v>
      </c>
      <c r="T1170">
        <v>64</v>
      </c>
      <c r="U1170" t="s">
        <v>23</v>
      </c>
      <c r="V1170" s="3">
        <f t="shared" si="18"/>
        <v>135.69999999999999</v>
      </c>
    </row>
    <row r="1171" spans="1:22" x14ac:dyDescent="0.3">
      <c r="A1171">
        <v>1866278</v>
      </c>
      <c r="B1171" t="s">
        <v>21</v>
      </c>
      <c r="C1171">
        <v>80</v>
      </c>
      <c r="D1171">
        <v>73</v>
      </c>
      <c r="E1171" s="1">
        <v>0.37510481643857202</v>
      </c>
      <c r="F1171" s="1">
        <v>0.93880943547407603</v>
      </c>
      <c r="G1171">
        <v>61</v>
      </c>
      <c r="H1171">
        <v>68</v>
      </c>
      <c r="I1171">
        <v>59</v>
      </c>
      <c r="J1171">
        <v>73</v>
      </c>
      <c r="K1171">
        <v>65</v>
      </c>
      <c r="L1171">
        <v>59</v>
      </c>
      <c r="M1171">
        <v>60</v>
      </c>
      <c r="N1171">
        <v>46</v>
      </c>
      <c r="O1171">
        <v>79</v>
      </c>
      <c r="P1171">
        <v>71</v>
      </c>
      <c r="Q1171">
        <v>64</v>
      </c>
      <c r="R1171">
        <v>40</v>
      </c>
      <c r="S1171">
        <v>62.4</v>
      </c>
      <c r="T1171">
        <v>62</v>
      </c>
      <c r="U1171" t="s">
        <v>23</v>
      </c>
      <c r="V1171" s="3">
        <f t="shared" si="18"/>
        <v>135.4</v>
      </c>
    </row>
    <row r="1172" spans="1:22" x14ac:dyDescent="0.3">
      <c r="A1172">
        <v>9454813</v>
      </c>
      <c r="B1172" t="s">
        <v>21</v>
      </c>
      <c r="C1172">
        <v>80</v>
      </c>
      <c r="D1172">
        <v>60</v>
      </c>
      <c r="E1172" s="1">
        <v>0.86933263005599004</v>
      </c>
      <c r="F1172" s="1">
        <v>0.83894967931822995</v>
      </c>
      <c r="G1172">
        <v>47</v>
      </c>
      <c r="H1172">
        <v>66</v>
      </c>
      <c r="I1172">
        <v>47</v>
      </c>
      <c r="J1172">
        <v>55</v>
      </c>
      <c r="K1172">
        <v>62</v>
      </c>
      <c r="L1172">
        <v>63</v>
      </c>
      <c r="M1172">
        <v>74</v>
      </c>
      <c r="N1172">
        <v>63</v>
      </c>
      <c r="O1172">
        <v>81</v>
      </c>
      <c r="P1172">
        <v>74</v>
      </c>
      <c r="Q1172">
        <v>71</v>
      </c>
      <c r="R1172">
        <v>44</v>
      </c>
      <c r="S1172">
        <v>61.4</v>
      </c>
      <c r="T1172">
        <v>61</v>
      </c>
      <c r="U1172" t="s">
        <v>23</v>
      </c>
      <c r="V1172" s="3">
        <f t="shared" si="18"/>
        <v>121.4</v>
      </c>
    </row>
    <row r="1173" spans="1:22" x14ac:dyDescent="0.3">
      <c r="A1173">
        <v>3387576</v>
      </c>
      <c r="B1173" t="s">
        <v>21</v>
      </c>
      <c r="C1173">
        <v>80</v>
      </c>
      <c r="D1173">
        <v>69</v>
      </c>
      <c r="E1173" s="1">
        <v>0.63203100355894504</v>
      </c>
      <c r="F1173" s="1">
        <v>0.8444276773171</v>
      </c>
      <c r="G1173">
        <v>57</v>
      </c>
      <c r="H1173">
        <v>55</v>
      </c>
      <c r="I1173">
        <v>60</v>
      </c>
      <c r="J1173">
        <v>50</v>
      </c>
      <c r="K1173">
        <v>68</v>
      </c>
      <c r="L1173">
        <v>39</v>
      </c>
      <c r="M1173">
        <v>54</v>
      </c>
      <c r="N1173">
        <v>70</v>
      </c>
      <c r="O1173">
        <v>75</v>
      </c>
      <c r="P1173">
        <v>41</v>
      </c>
      <c r="Q1173">
        <v>71</v>
      </c>
      <c r="R1173">
        <v>70</v>
      </c>
      <c r="S1173">
        <v>58.8</v>
      </c>
      <c r="T1173">
        <v>57</v>
      </c>
      <c r="U1173" t="s">
        <v>24</v>
      </c>
      <c r="V1173" s="3">
        <f t="shared" si="18"/>
        <v>127.8</v>
      </c>
    </row>
    <row r="1174" spans="1:22" x14ac:dyDescent="0.3">
      <c r="A1174">
        <v>5901761</v>
      </c>
      <c r="B1174" t="s">
        <v>20</v>
      </c>
      <c r="C1174">
        <v>80</v>
      </c>
      <c r="D1174">
        <v>64</v>
      </c>
      <c r="E1174" s="1">
        <v>8.3317622364823901E-2</v>
      </c>
      <c r="F1174" s="1">
        <v>0.83113816935532403</v>
      </c>
      <c r="G1174">
        <v>76</v>
      </c>
      <c r="H1174">
        <v>57</v>
      </c>
      <c r="I1174">
        <v>76</v>
      </c>
      <c r="J1174">
        <v>80</v>
      </c>
      <c r="K1174">
        <v>53</v>
      </c>
      <c r="L1174">
        <v>70</v>
      </c>
      <c r="M1174">
        <v>63</v>
      </c>
      <c r="N1174">
        <v>74</v>
      </c>
      <c r="O1174">
        <v>50</v>
      </c>
      <c r="P1174">
        <v>85</v>
      </c>
      <c r="Q1174">
        <v>60</v>
      </c>
      <c r="R1174">
        <v>69</v>
      </c>
      <c r="S1174">
        <v>68.2</v>
      </c>
      <c r="T1174">
        <v>67</v>
      </c>
      <c r="U1174" t="s">
        <v>23</v>
      </c>
      <c r="V1174" s="3">
        <f t="shared" si="18"/>
        <v>132.19999999999999</v>
      </c>
    </row>
    <row r="1175" spans="1:22" x14ac:dyDescent="0.3">
      <c r="A1175">
        <v>112887</v>
      </c>
      <c r="B1175" t="s">
        <v>21</v>
      </c>
      <c r="C1175">
        <v>80</v>
      </c>
      <c r="D1175">
        <v>62</v>
      </c>
      <c r="E1175" s="1">
        <v>0.77486200911389802</v>
      </c>
      <c r="F1175" s="1">
        <v>0.85090653005666395</v>
      </c>
      <c r="G1175">
        <v>72</v>
      </c>
      <c r="H1175">
        <v>73</v>
      </c>
      <c r="I1175">
        <v>62</v>
      </c>
      <c r="J1175">
        <v>65</v>
      </c>
      <c r="K1175">
        <v>65</v>
      </c>
      <c r="L1175">
        <v>53</v>
      </c>
      <c r="M1175">
        <v>54</v>
      </c>
      <c r="N1175">
        <v>53</v>
      </c>
      <c r="O1175">
        <v>55</v>
      </c>
      <c r="P1175">
        <v>76</v>
      </c>
      <c r="Q1175">
        <v>64</v>
      </c>
      <c r="R1175">
        <v>84</v>
      </c>
      <c r="S1175">
        <v>65</v>
      </c>
      <c r="T1175">
        <v>63</v>
      </c>
      <c r="U1175" t="s">
        <v>23</v>
      </c>
      <c r="V1175" s="3">
        <f t="shared" si="18"/>
        <v>127</v>
      </c>
    </row>
    <row r="1176" spans="1:22" x14ac:dyDescent="0.3">
      <c r="A1176">
        <v>3569706</v>
      </c>
      <c r="B1176" t="s">
        <v>20</v>
      </c>
      <c r="C1176">
        <v>80</v>
      </c>
      <c r="D1176">
        <v>64</v>
      </c>
      <c r="E1176" s="1">
        <v>0.36312318908176999</v>
      </c>
      <c r="F1176" s="1">
        <v>0.75648483222342799</v>
      </c>
      <c r="G1176">
        <v>65</v>
      </c>
      <c r="H1176">
        <v>56</v>
      </c>
      <c r="I1176">
        <v>67</v>
      </c>
      <c r="J1176">
        <v>72</v>
      </c>
      <c r="K1176">
        <v>77</v>
      </c>
      <c r="L1176">
        <v>47</v>
      </c>
      <c r="M1176">
        <v>64</v>
      </c>
      <c r="N1176">
        <v>56</v>
      </c>
      <c r="O1176">
        <v>52</v>
      </c>
      <c r="P1176">
        <v>65</v>
      </c>
      <c r="Q1176">
        <v>77</v>
      </c>
      <c r="R1176">
        <v>72</v>
      </c>
      <c r="S1176">
        <v>64.25</v>
      </c>
      <c r="T1176">
        <v>63</v>
      </c>
      <c r="U1176" t="s">
        <v>23</v>
      </c>
      <c r="V1176" s="3">
        <f t="shared" si="18"/>
        <v>128.25</v>
      </c>
    </row>
    <row r="1177" spans="1:22" x14ac:dyDescent="0.3">
      <c r="A1177">
        <v>8399177</v>
      </c>
      <c r="B1177" t="s">
        <v>21</v>
      </c>
      <c r="C1177">
        <v>80</v>
      </c>
      <c r="D1177">
        <v>70</v>
      </c>
      <c r="E1177" s="1">
        <v>0.28542691420944</v>
      </c>
      <c r="F1177" s="1">
        <v>0.91644326916256602</v>
      </c>
      <c r="G1177">
        <v>70</v>
      </c>
      <c r="H1177">
        <v>54</v>
      </c>
      <c r="I1177">
        <v>73</v>
      </c>
      <c r="J1177">
        <v>68</v>
      </c>
      <c r="K1177">
        <v>56</v>
      </c>
      <c r="L1177">
        <v>82</v>
      </c>
      <c r="M1177">
        <v>74</v>
      </c>
      <c r="N1177">
        <v>63</v>
      </c>
      <c r="O1177">
        <v>54</v>
      </c>
      <c r="P1177">
        <v>55</v>
      </c>
      <c r="Q1177">
        <v>49</v>
      </c>
      <c r="R1177">
        <v>65</v>
      </c>
      <c r="S1177">
        <v>63.85</v>
      </c>
      <c r="T1177">
        <v>62</v>
      </c>
      <c r="U1177" t="s">
        <v>23</v>
      </c>
      <c r="V1177" s="3">
        <f t="shared" si="18"/>
        <v>133.85</v>
      </c>
    </row>
    <row r="1178" spans="1:22" x14ac:dyDescent="0.3">
      <c r="A1178">
        <v>1928804</v>
      </c>
      <c r="B1178" t="s">
        <v>20</v>
      </c>
      <c r="C1178">
        <v>80</v>
      </c>
      <c r="D1178">
        <v>77</v>
      </c>
      <c r="E1178" s="1">
        <v>0.92159410872259095</v>
      </c>
      <c r="F1178" s="1">
        <v>0.29255077087435</v>
      </c>
      <c r="G1178">
        <v>81</v>
      </c>
      <c r="H1178">
        <v>71</v>
      </c>
      <c r="I1178">
        <v>80</v>
      </c>
      <c r="J1178">
        <v>77</v>
      </c>
      <c r="K1178">
        <v>75</v>
      </c>
      <c r="L1178">
        <v>81</v>
      </c>
      <c r="M1178">
        <v>74</v>
      </c>
      <c r="N1178">
        <v>76</v>
      </c>
      <c r="O1178">
        <v>79</v>
      </c>
      <c r="P1178">
        <v>77</v>
      </c>
      <c r="Q1178">
        <v>73</v>
      </c>
      <c r="R1178">
        <v>71</v>
      </c>
      <c r="S1178">
        <v>76.349999999999994</v>
      </c>
      <c r="T1178">
        <v>75</v>
      </c>
      <c r="U1178" t="s">
        <v>25</v>
      </c>
      <c r="V1178" s="3">
        <f t="shared" si="18"/>
        <v>153.35</v>
      </c>
    </row>
    <row r="1179" spans="1:22" x14ac:dyDescent="0.3">
      <c r="A1179">
        <v>6560949</v>
      </c>
      <c r="B1179" t="s">
        <v>20</v>
      </c>
      <c r="C1179">
        <v>80</v>
      </c>
      <c r="D1179">
        <v>61</v>
      </c>
      <c r="E1179" s="1">
        <v>0.63232453822774504</v>
      </c>
      <c r="F1179" s="1">
        <v>0.89339474154986198</v>
      </c>
      <c r="G1179">
        <v>53</v>
      </c>
      <c r="H1179">
        <v>51</v>
      </c>
      <c r="I1179">
        <v>62</v>
      </c>
      <c r="J1179">
        <v>71</v>
      </c>
      <c r="K1179">
        <v>70</v>
      </c>
      <c r="L1179">
        <v>49</v>
      </c>
      <c r="M1179">
        <v>67</v>
      </c>
      <c r="N1179">
        <v>75</v>
      </c>
      <c r="O1179">
        <v>52</v>
      </c>
      <c r="P1179">
        <v>69</v>
      </c>
      <c r="Q1179">
        <v>59</v>
      </c>
      <c r="R1179">
        <v>80</v>
      </c>
      <c r="S1179">
        <v>62.774999999999999</v>
      </c>
      <c r="T1179">
        <v>62</v>
      </c>
      <c r="U1179" t="s">
        <v>23</v>
      </c>
      <c r="V1179" s="3">
        <f t="shared" si="18"/>
        <v>123.77500000000001</v>
      </c>
    </row>
    <row r="1180" spans="1:22" x14ac:dyDescent="0.3">
      <c r="A1180">
        <v>8660711</v>
      </c>
      <c r="B1180" t="s">
        <v>20</v>
      </c>
      <c r="C1180">
        <v>80</v>
      </c>
      <c r="D1180">
        <v>77</v>
      </c>
      <c r="E1180" s="1">
        <v>0.41959198024939698</v>
      </c>
      <c r="F1180" s="1">
        <v>0.76377311238571499</v>
      </c>
      <c r="G1180">
        <v>65</v>
      </c>
      <c r="H1180">
        <v>45</v>
      </c>
      <c r="I1180">
        <v>62</v>
      </c>
      <c r="J1180">
        <v>54</v>
      </c>
      <c r="K1180">
        <v>68</v>
      </c>
      <c r="L1180">
        <v>45</v>
      </c>
      <c r="M1180">
        <v>66</v>
      </c>
      <c r="N1180">
        <v>69</v>
      </c>
      <c r="O1180">
        <v>64</v>
      </c>
      <c r="P1180">
        <v>72</v>
      </c>
      <c r="Q1180">
        <v>51</v>
      </c>
      <c r="R1180">
        <v>58</v>
      </c>
      <c r="S1180">
        <v>59.575000000000003</v>
      </c>
      <c r="T1180">
        <v>58</v>
      </c>
      <c r="U1180" t="s">
        <v>24</v>
      </c>
      <c r="V1180" s="3">
        <f t="shared" si="18"/>
        <v>136.57499999999999</v>
      </c>
    </row>
    <row r="1181" spans="1:22" x14ac:dyDescent="0.3">
      <c r="A1181">
        <v>4465245</v>
      </c>
      <c r="B1181" t="s">
        <v>20</v>
      </c>
      <c r="C1181">
        <v>80</v>
      </c>
      <c r="D1181">
        <v>58</v>
      </c>
      <c r="E1181" s="1">
        <v>0.76201096937408597</v>
      </c>
      <c r="F1181" s="1">
        <v>0.95614916740029199</v>
      </c>
      <c r="G1181">
        <v>46</v>
      </c>
      <c r="H1181">
        <v>51</v>
      </c>
      <c r="I1181">
        <v>41</v>
      </c>
      <c r="J1181">
        <v>53</v>
      </c>
      <c r="K1181">
        <v>57</v>
      </c>
      <c r="L1181">
        <v>64</v>
      </c>
      <c r="M1181">
        <v>69</v>
      </c>
      <c r="N1181">
        <v>67</v>
      </c>
      <c r="O1181">
        <v>70</v>
      </c>
      <c r="P1181">
        <v>72</v>
      </c>
      <c r="Q1181">
        <v>59</v>
      </c>
      <c r="R1181">
        <v>53</v>
      </c>
      <c r="S1181">
        <v>57.424999999999997</v>
      </c>
      <c r="T1181">
        <v>56</v>
      </c>
      <c r="U1181" t="s">
        <v>24</v>
      </c>
      <c r="V1181" s="3">
        <f t="shared" si="18"/>
        <v>115.425</v>
      </c>
    </row>
    <row r="1182" spans="1:22" x14ac:dyDescent="0.3">
      <c r="A1182">
        <v>7858111</v>
      </c>
      <c r="B1182" t="s">
        <v>20</v>
      </c>
      <c r="C1182">
        <v>80</v>
      </c>
      <c r="D1182">
        <v>60</v>
      </c>
      <c r="E1182" s="1">
        <v>0.58918896182098002</v>
      </c>
      <c r="F1182" s="1">
        <v>0.91367354766977804</v>
      </c>
      <c r="G1182">
        <v>82</v>
      </c>
      <c r="H1182">
        <v>77</v>
      </c>
      <c r="I1182">
        <v>85</v>
      </c>
      <c r="J1182">
        <v>87</v>
      </c>
      <c r="K1182">
        <v>66</v>
      </c>
      <c r="L1182">
        <v>69</v>
      </c>
      <c r="M1182">
        <v>83</v>
      </c>
      <c r="N1182">
        <v>78</v>
      </c>
      <c r="O1182">
        <v>79</v>
      </c>
      <c r="P1182">
        <v>70</v>
      </c>
      <c r="Q1182">
        <v>72</v>
      </c>
      <c r="R1182">
        <v>83</v>
      </c>
      <c r="S1182">
        <v>78.099999999999994</v>
      </c>
      <c r="T1182">
        <v>77</v>
      </c>
      <c r="U1182" t="s">
        <v>25</v>
      </c>
      <c r="V1182" s="3">
        <f t="shared" si="18"/>
        <v>138.1</v>
      </c>
    </row>
    <row r="1183" spans="1:22" x14ac:dyDescent="0.3">
      <c r="A1183">
        <v>3802689</v>
      </c>
      <c r="B1183" t="s">
        <v>21</v>
      </c>
      <c r="C1183">
        <v>81</v>
      </c>
      <c r="D1183">
        <v>77</v>
      </c>
      <c r="E1183" s="1">
        <v>0.71302148625161799</v>
      </c>
      <c r="F1183" s="1">
        <v>0.960349841088459</v>
      </c>
      <c r="G1183">
        <v>71</v>
      </c>
      <c r="H1183">
        <v>68</v>
      </c>
      <c r="I1183">
        <v>68</v>
      </c>
      <c r="J1183">
        <v>68</v>
      </c>
      <c r="K1183">
        <v>77</v>
      </c>
      <c r="L1183">
        <v>68</v>
      </c>
      <c r="M1183">
        <v>75</v>
      </c>
      <c r="N1183">
        <v>72</v>
      </c>
      <c r="O1183">
        <v>83</v>
      </c>
      <c r="P1183">
        <v>77</v>
      </c>
      <c r="Q1183">
        <v>85</v>
      </c>
      <c r="R1183">
        <v>51</v>
      </c>
      <c r="S1183">
        <v>71.599999999999994</v>
      </c>
      <c r="T1183">
        <v>72</v>
      </c>
      <c r="U1183" t="s">
        <v>25</v>
      </c>
      <c r="V1183" s="3">
        <f t="shared" si="18"/>
        <v>148.6</v>
      </c>
    </row>
    <row r="1184" spans="1:22" x14ac:dyDescent="0.3">
      <c r="A1184">
        <v>5044784</v>
      </c>
      <c r="B1184" t="s">
        <v>21</v>
      </c>
      <c r="C1184">
        <v>81</v>
      </c>
      <c r="D1184">
        <v>70</v>
      </c>
      <c r="E1184" s="1">
        <v>0.48882952229679599</v>
      </c>
      <c r="F1184" s="1">
        <v>0.81118683818761805</v>
      </c>
      <c r="G1184">
        <v>80</v>
      </c>
      <c r="H1184">
        <v>62</v>
      </c>
      <c r="I1184">
        <v>71</v>
      </c>
      <c r="J1184">
        <v>80</v>
      </c>
      <c r="K1184">
        <v>80</v>
      </c>
      <c r="L1184">
        <v>66</v>
      </c>
      <c r="M1184">
        <v>63</v>
      </c>
      <c r="N1184">
        <v>84</v>
      </c>
      <c r="O1184">
        <v>56</v>
      </c>
      <c r="P1184">
        <v>72</v>
      </c>
      <c r="Q1184">
        <v>69</v>
      </c>
      <c r="R1184">
        <v>67</v>
      </c>
      <c r="S1184">
        <v>71.075000000000003</v>
      </c>
      <c r="T1184">
        <v>71</v>
      </c>
      <c r="U1184" t="s">
        <v>25</v>
      </c>
      <c r="V1184" s="3">
        <f t="shared" si="18"/>
        <v>141.07499999999999</v>
      </c>
    </row>
    <row r="1185" spans="1:22" x14ac:dyDescent="0.3">
      <c r="A1185">
        <v>6587121</v>
      </c>
      <c r="B1185" t="s">
        <v>20</v>
      </c>
      <c r="C1185">
        <v>81</v>
      </c>
      <c r="D1185">
        <v>78</v>
      </c>
      <c r="E1185" s="1">
        <v>0.214783974460105</v>
      </c>
      <c r="F1185" s="1">
        <v>0.96793898266354295</v>
      </c>
      <c r="G1185">
        <v>56</v>
      </c>
      <c r="H1185">
        <v>59</v>
      </c>
      <c r="I1185">
        <v>53</v>
      </c>
      <c r="J1185">
        <v>40</v>
      </c>
      <c r="K1185">
        <v>38</v>
      </c>
      <c r="L1185">
        <v>91</v>
      </c>
      <c r="M1185">
        <v>81</v>
      </c>
      <c r="N1185">
        <v>77</v>
      </c>
      <c r="O1185">
        <v>62</v>
      </c>
      <c r="P1185">
        <v>51</v>
      </c>
      <c r="Q1185">
        <v>65</v>
      </c>
      <c r="R1185">
        <v>63</v>
      </c>
      <c r="S1185">
        <v>60.4</v>
      </c>
      <c r="T1185">
        <v>60</v>
      </c>
      <c r="U1185" t="s">
        <v>23</v>
      </c>
      <c r="V1185" s="3">
        <f t="shared" si="18"/>
        <v>138.4</v>
      </c>
    </row>
    <row r="1186" spans="1:22" x14ac:dyDescent="0.3">
      <c r="A1186">
        <v>5098502</v>
      </c>
      <c r="B1186" t="s">
        <v>21</v>
      </c>
      <c r="C1186">
        <v>81</v>
      </c>
      <c r="D1186">
        <v>58</v>
      </c>
      <c r="E1186" s="1">
        <v>0.82921277479214295</v>
      </c>
      <c r="F1186" s="1">
        <v>0.67788633306697699</v>
      </c>
      <c r="G1186">
        <v>64</v>
      </c>
      <c r="H1186">
        <v>61</v>
      </c>
      <c r="I1186">
        <v>58</v>
      </c>
      <c r="J1186">
        <v>75</v>
      </c>
      <c r="K1186">
        <v>46</v>
      </c>
      <c r="L1186">
        <v>67</v>
      </c>
      <c r="M1186">
        <v>73</v>
      </c>
      <c r="N1186">
        <v>92</v>
      </c>
      <c r="O1186">
        <v>71</v>
      </c>
      <c r="P1186">
        <v>58</v>
      </c>
      <c r="Q1186">
        <v>43</v>
      </c>
      <c r="R1186">
        <v>68</v>
      </c>
      <c r="S1186">
        <v>64.650000000000006</v>
      </c>
      <c r="T1186">
        <v>63</v>
      </c>
      <c r="U1186" t="s">
        <v>23</v>
      </c>
      <c r="V1186" s="3">
        <f t="shared" si="18"/>
        <v>122.65</v>
      </c>
    </row>
    <row r="1187" spans="1:22" x14ac:dyDescent="0.3">
      <c r="A1187">
        <v>1933367</v>
      </c>
      <c r="B1187" t="s">
        <v>20</v>
      </c>
      <c r="C1187">
        <v>81</v>
      </c>
      <c r="D1187">
        <v>76</v>
      </c>
      <c r="E1187" s="1">
        <v>0.36821514366336999</v>
      </c>
      <c r="F1187" s="1">
        <v>0.84039219510358698</v>
      </c>
      <c r="G1187">
        <v>62</v>
      </c>
      <c r="H1187">
        <v>68</v>
      </c>
      <c r="I1187">
        <v>74</v>
      </c>
      <c r="J1187">
        <v>72</v>
      </c>
      <c r="K1187">
        <v>66</v>
      </c>
      <c r="L1187">
        <v>56</v>
      </c>
      <c r="M1187">
        <v>65</v>
      </c>
      <c r="N1187">
        <v>78</v>
      </c>
      <c r="O1187">
        <v>74</v>
      </c>
      <c r="P1187">
        <v>59</v>
      </c>
      <c r="Q1187">
        <v>65</v>
      </c>
      <c r="R1187">
        <v>64</v>
      </c>
      <c r="S1187">
        <v>67.125</v>
      </c>
      <c r="T1187">
        <v>66</v>
      </c>
      <c r="U1187" t="s">
        <v>23</v>
      </c>
      <c r="V1187" s="3">
        <f t="shared" si="18"/>
        <v>143.125</v>
      </c>
    </row>
    <row r="1188" spans="1:22" x14ac:dyDescent="0.3">
      <c r="A1188">
        <v>9275796</v>
      </c>
      <c r="B1188" t="s">
        <v>21</v>
      </c>
      <c r="C1188">
        <v>81</v>
      </c>
      <c r="D1188">
        <v>68</v>
      </c>
      <c r="E1188" s="1">
        <v>0.20906987231851201</v>
      </c>
      <c r="F1188" s="1">
        <v>0.87754777492629898</v>
      </c>
      <c r="G1188">
        <v>49</v>
      </c>
      <c r="H1188">
        <v>40</v>
      </c>
      <c r="I1188">
        <v>58</v>
      </c>
      <c r="J1188">
        <v>50</v>
      </c>
      <c r="K1188">
        <v>59</v>
      </c>
      <c r="L1188">
        <v>59</v>
      </c>
      <c r="M1188">
        <v>44</v>
      </c>
      <c r="N1188">
        <v>69</v>
      </c>
      <c r="O1188">
        <v>50</v>
      </c>
      <c r="P1188">
        <v>82</v>
      </c>
      <c r="Q1188">
        <v>58</v>
      </c>
      <c r="R1188">
        <v>52</v>
      </c>
      <c r="S1188">
        <v>55.174999999999997</v>
      </c>
      <c r="T1188">
        <v>54</v>
      </c>
      <c r="U1188" t="s">
        <v>24</v>
      </c>
      <c r="V1188" s="3">
        <f t="shared" si="18"/>
        <v>123.175</v>
      </c>
    </row>
    <row r="1189" spans="1:22" x14ac:dyDescent="0.3">
      <c r="A1189">
        <v>7868026</v>
      </c>
      <c r="B1189" t="s">
        <v>21</v>
      </c>
      <c r="C1189">
        <v>81</v>
      </c>
      <c r="D1189">
        <v>67</v>
      </c>
      <c r="E1189" s="1">
        <v>0.33132470094575101</v>
      </c>
      <c r="F1189" s="1">
        <v>0.86211474480495298</v>
      </c>
      <c r="G1189">
        <v>79</v>
      </c>
      <c r="H1189">
        <v>78</v>
      </c>
      <c r="I1189">
        <v>77</v>
      </c>
      <c r="J1189">
        <v>74</v>
      </c>
      <c r="K1189">
        <v>63</v>
      </c>
      <c r="L1189">
        <v>64</v>
      </c>
      <c r="M1189">
        <v>79</v>
      </c>
      <c r="N1189">
        <v>72</v>
      </c>
      <c r="O1189">
        <v>70</v>
      </c>
      <c r="P1189">
        <v>67</v>
      </c>
      <c r="Q1189">
        <v>65</v>
      </c>
      <c r="R1189">
        <v>60</v>
      </c>
      <c r="S1189">
        <v>71.3</v>
      </c>
      <c r="T1189">
        <v>71</v>
      </c>
      <c r="U1189" t="s">
        <v>25</v>
      </c>
      <c r="V1189" s="3">
        <f t="shared" si="18"/>
        <v>138.30000000000001</v>
      </c>
    </row>
    <row r="1190" spans="1:22" x14ac:dyDescent="0.3">
      <c r="A1190">
        <v>3609531</v>
      </c>
      <c r="B1190" t="s">
        <v>21</v>
      </c>
      <c r="C1190">
        <v>81</v>
      </c>
      <c r="D1190">
        <v>50</v>
      </c>
      <c r="E1190" s="1">
        <v>0.59703576563420901</v>
      </c>
      <c r="F1190" s="1">
        <v>0.93155158724845</v>
      </c>
      <c r="G1190">
        <v>85</v>
      </c>
      <c r="H1190">
        <v>78</v>
      </c>
      <c r="I1190">
        <v>66</v>
      </c>
      <c r="J1190">
        <v>77</v>
      </c>
      <c r="K1190">
        <v>92</v>
      </c>
      <c r="L1190">
        <v>75</v>
      </c>
      <c r="M1190">
        <v>76</v>
      </c>
      <c r="N1190">
        <v>75</v>
      </c>
      <c r="O1190">
        <v>81</v>
      </c>
      <c r="P1190">
        <v>86</v>
      </c>
      <c r="Q1190">
        <v>68</v>
      </c>
      <c r="R1190">
        <v>83</v>
      </c>
      <c r="S1190">
        <v>78.3</v>
      </c>
      <c r="T1190">
        <v>77</v>
      </c>
      <c r="U1190" t="s">
        <v>25</v>
      </c>
      <c r="V1190" s="3">
        <f t="shared" si="18"/>
        <v>128.30000000000001</v>
      </c>
    </row>
    <row r="1191" spans="1:22" x14ac:dyDescent="0.3">
      <c r="A1191">
        <v>3526722</v>
      </c>
      <c r="B1191" t="s">
        <v>20</v>
      </c>
      <c r="C1191">
        <v>81</v>
      </c>
      <c r="D1191">
        <v>58</v>
      </c>
      <c r="E1191" s="1">
        <v>0.81890410924076795</v>
      </c>
      <c r="F1191" s="1">
        <v>0.51976924159799798</v>
      </c>
      <c r="G1191">
        <v>84</v>
      </c>
      <c r="H1191">
        <v>80</v>
      </c>
      <c r="I1191">
        <v>66</v>
      </c>
      <c r="J1191">
        <v>61</v>
      </c>
      <c r="K1191">
        <v>88</v>
      </c>
      <c r="L1191">
        <v>72</v>
      </c>
      <c r="M1191">
        <v>79</v>
      </c>
      <c r="N1191">
        <v>68</v>
      </c>
      <c r="O1191">
        <v>84</v>
      </c>
      <c r="P1191">
        <v>52</v>
      </c>
      <c r="Q1191">
        <v>81</v>
      </c>
      <c r="R1191">
        <v>70</v>
      </c>
      <c r="S1191">
        <v>73.650000000000006</v>
      </c>
      <c r="T1191">
        <v>72</v>
      </c>
      <c r="U1191" t="s">
        <v>25</v>
      </c>
      <c r="V1191" s="3">
        <f t="shared" si="18"/>
        <v>131.65</v>
      </c>
    </row>
    <row r="1192" spans="1:22" x14ac:dyDescent="0.3">
      <c r="A1192">
        <v>4463588</v>
      </c>
      <c r="B1192" t="s">
        <v>20</v>
      </c>
      <c r="C1192">
        <v>81</v>
      </c>
      <c r="D1192">
        <v>62</v>
      </c>
      <c r="E1192" s="1">
        <v>0.171893417084654</v>
      </c>
      <c r="F1192" s="1">
        <v>0.74191940341704299</v>
      </c>
      <c r="G1192">
        <v>67</v>
      </c>
      <c r="H1192">
        <v>70</v>
      </c>
      <c r="I1192">
        <v>65</v>
      </c>
      <c r="J1192">
        <v>70</v>
      </c>
      <c r="K1192">
        <v>67</v>
      </c>
      <c r="L1192">
        <v>59</v>
      </c>
      <c r="M1192">
        <v>63</v>
      </c>
      <c r="N1192">
        <v>72</v>
      </c>
      <c r="O1192">
        <v>63</v>
      </c>
      <c r="P1192">
        <v>59</v>
      </c>
      <c r="Q1192">
        <v>62</v>
      </c>
      <c r="R1192">
        <v>53</v>
      </c>
      <c r="S1192">
        <v>64.55</v>
      </c>
      <c r="T1192">
        <v>63</v>
      </c>
      <c r="U1192" t="s">
        <v>23</v>
      </c>
      <c r="V1192" s="3">
        <f t="shared" si="18"/>
        <v>126.55</v>
      </c>
    </row>
    <row r="1193" spans="1:22" x14ac:dyDescent="0.3">
      <c r="A1193">
        <v>1057281</v>
      </c>
      <c r="B1193" t="s">
        <v>21</v>
      </c>
      <c r="C1193">
        <v>81</v>
      </c>
      <c r="D1193">
        <v>47</v>
      </c>
      <c r="E1193" s="1">
        <v>0.13568820952239899</v>
      </c>
      <c r="F1193" s="1">
        <v>0.60129975944942105</v>
      </c>
      <c r="G1193">
        <v>43</v>
      </c>
      <c r="H1193">
        <v>45</v>
      </c>
      <c r="I1193">
        <v>51</v>
      </c>
      <c r="J1193">
        <v>56</v>
      </c>
      <c r="K1193">
        <v>70</v>
      </c>
      <c r="L1193">
        <v>33</v>
      </c>
      <c r="M1193">
        <v>57</v>
      </c>
      <c r="N1193">
        <v>44</v>
      </c>
      <c r="O1193">
        <v>40</v>
      </c>
      <c r="P1193">
        <v>30</v>
      </c>
      <c r="Q1193">
        <v>41</v>
      </c>
      <c r="R1193">
        <v>44</v>
      </c>
      <c r="S1193">
        <v>46.424999999999997</v>
      </c>
      <c r="T1193">
        <v>45</v>
      </c>
      <c r="U1193" t="s">
        <v>24</v>
      </c>
      <c r="V1193" s="3">
        <f t="shared" si="18"/>
        <v>93.424999999999997</v>
      </c>
    </row>
    <row r="1194" spans="1:22" x14ac:dyDescent="0.3">
      <c r="A1194">
        <v>5849110</v>
      </c>
      <c r="B1194" t="s">
        <v>20</v>
      </c>
      <c r="C1194">
        <v>81</v>
      </c>
      <c r="D1194">
        <v>80</v>
      </c>
      <c r="E1194" s="1">
        <v>0.79519414768478303</v>
      </c>
      <c r="F1194" s="1">
        <v>0.74650695136026401</v>
      </c>
      <c r="G1194">
        <v>80</v>
      </c>
      <c r="H1194">
        <v>89</v>
      </c>
      <c r="I1194">
        <v>70</v>
      </c>
      <c r="J1194">
        <v>78</v>
      </c>
      <c r="K1194">
        <v>83</v>
      </c>
      <c r="L1194">
        <v>67</v>
      </c>
      <c r="M1194">
        <v>80</v>
      </c>
      <c r="N1194">
        <v>74</v>
      </c>
      <c r="O1194">
        <v>49</v>
      </c>
      <c r="P1194">
        <v>72</v>
      </c>
      <c r="Q1194">
        <v>70</v>
      </c>
      <c r="R1194">
        <v>52</v>
      </c>
      <c r="S1194">
        <v>72.724999999999994</v>
      </c>
      <c r="T1194">
        <v>72</v>
      </c>
      <c r="U1194" t="s">
        <v>25</v>
      </c>
      <c r="V1194" s="3">
        <f t="shared" si="18"/>
        <v>152.72499999999999</v>
      </c>
    </row>
    <row r="1195" spans="1:22" x14ac:dyDescent="0.3">
      <c r="A1195">
        <v>1316860</v>
      </c>
      <c r="B1195" t="s">
        <v>20</v>
      </c>
      <c r="C1195">
        <v>81</v>
      </c>
      <c r="D1195">
        <v>72</v>
      </c>
      <c r="E1195" s="1">
        <v>0.69510147525749399</v>
      </c>
      <c r="F1195" s="1">
        <v>0.94768168021767296</v>
      </c>
      <c r="G1195">
        <v>59</v>
      </c>
      <c r="H1195">
        <v>70</v>
      </c>
      <c r="I1195">
        <v>67</v>
      </c>
      <c r="J1195">
        <v>60</v>
      </c>
      <c r="K1195">
        <v>65</v>
      </c>
      <c r="L1195">
        <v>82</v>
      </c>
      <c r="M1195">
        <v>75</v>
      </c>
      <c r="N1195">
        <v>52</v>
      </c>
      <c r="O1195">
        <v>69</v>
      </c>
      <c r="P1195">
        <v>73</v>
      </c>
      <c r="Q1195">
        <v>68</v>
      </c>
      <c r="R1195">
        <v>50</v>
      </c>
      <c r="S1195">
        <v>65.650000000000006</v>
      </c>
      <c r="T1195">
        <v>64</v>
      </c>
      <c r="U1195" t="s">
        <v>23</v>
      </c>
      <c r="V1195" s="3">
        <f t="shared" si="18"/>
        <v>137.65</v>
      </c>
    </row>
    <row r="1196" spans="1:22" x14ac:dyDescent="0.3">
      <c r="A1196">
        <v>7469779</v>
      </c>
      <c r="B1196" t="s">
        <v>21</v>
      </c>
      <c r="C1196">
        <v>81</v>
      </c>
      <c r="D1196">
        <v>50</v>
      </c>
      <c r="E1196" s="1">
        <v>0.54873698598406895</v>
      </c>
      <c r="F1196" s="1">
        <v>0.574840131392925</v>
      </c>
      <c r="G1196">
        <v>62</v>
      </c>
      <c r="H1196">
        <v>59</v>
      </c>
      <c r="I1196">
        <v>63</v>
      </c>
      <c r="J1196">
        <v>52</v>
      </c>
      <c r="K1196">
        <v>60</v>
      </c>
      <c r="L1196">
        <v>53</v>
      </c>
      <c r="M1196">
        <v>50</v>
      </c>
      <c r="N1196">
        <v>61</v>
      </c>
      <c r="O1196">
        <v>60</v>
      </c>
      <c r="P1196">
        <v>59</v>
      </c>
      <c r="Q1196">
        <v>56</v>
      </c>
      <c r="R1196">
        <v>60</v>
      </c>
      <c r="S1196">
        <v>58.024999999999999</v>
      </c>
      <c r="T1196">
        <v>56</v>
      </c>
      <c r="U1196" t="s">
        <v>24</v>
      </c>
      <c r="V1196" s="3">
        <f t="shared" si="18"/>
        <v>108.02500000000001</v>
      </c>
    </row>
    <row r="1197" spans="1:22" x14ac:dyDescent="0.3">
      <c r="A1197">
        <v>85923</v>
      </c>
      <c r="B1197" t="s">
        <v>21</v>
      </c>
      <c r="C1197">
        <v>81</v>
      </c>
      <c r="D1197">
        <v>61</v>
      </c>
      <c r="E1197" s="1">
        <v>0.82367389508285804</v>
      </c>
      <c r="F1197" s="1">
        <v>0.86978685063559202</v>
      </c>
      <c r="G1197">
        <v>75</v>
      </c>
      <c r="H1197">
        <v>64</v>
      </c>
      <c r="I1197">
        <v>67</v>
      </c>
      <c r="J1197">
        <v>73</v>
      </c>
      <c r="K1197">
        <v>79</v>
      </c>
      <c r="L1197">
        <v>71</v>
      </c>
      <c r="M1197">
        <v>58</v>
      </c>
      <c r="N1197">
        <v>62</v>
      </c>
      <c r="O1197">
        <v>91</v>
      </c>
      <c r="P1197">
        <v>78</v>
      </c>
      <c r="Q1197">
        <v>46</v>
      </c>
      <c r="R1197">
        <v>83</v>
      </c>
      <c r="S1197">
        <v>70.5</v>
      </c>
      <c r="T1197">
        <v>71</v>
      </c>
      <c r="U1197" t="s">
        <v>25</v>
      </c>
      <c r="V1197" s="3">
        <f t="shared" si="18"/>
        <v>131.5</v>
      </c>
    </row>
    <row r="1198" spans="1:22" x14ac:dyDescent="0.3">
      <c r="A1198">
        <v>930917</v>
      </c>
      <c r="B1198" t="s">
        <v>20</v>
      </c>
      <c r="C1198">
        <v>81</v>
      </c>
      <c r="D1198">
        <v>63</v>
      </c>
      <c r="E1198" s="1">
        <v>0.496589995798141</v>
      </c>
      <c r="F1198" s="1">
        <v>0.67807667353220602</v>
      </c>
      <c r="G1198">
        <v>63</v>
      </c>
      <c r="H1198">
        <v>54</v>
      </c>
      <c r="I1198">
        <v>66</v>
      </c>
      <c r="J1198">
        <v>59</v>
      </c>
      <c r="K1198">
        <v>56</v>
      </c>
      <c r="L1198">
        <v>71</v>
      </c>
      <c r="M1198">
        <v>55</v>
      </c>
      <c r="N1198">
        <v>65</v>
      </c>
      <c r="O1198">
        <v>56</v>
      </c>
      <c r="P1198">
        <v>66</v>
      </c>
      <c r="Q1198">
        <v>59</v>
      </c>
      <c r="R1198">
        <v>77</v>
      </c>
      <c r="S1198">
        <v>62.075000000000003</v>
      </c>
      <c r="T1198">
        <v>62</v>
      </c>
      <c r="U1198" t="s">
        <v>23</v>
      </c>
      <c r="V1198" s="3">
        <f t="shared" si="18"/>
        <v>125.075</v>
      </c>
    </row>
    <row r="1199" spans="1:22" x14ac:dyDescent="0.3">
      <c r="A1199">
        <v>3302397</v>
      </c>
      <c r="B1199" t="s">
        <v>21</v>
      </c>
      <c r="C1199">
        <v>81</v>
      </c>
      <c r="D1199">
        <v>43</v>
      </c>
      <c r="E1199" s="1">
        <v>0.75633781269446798</v>
      </c>
      <c r="F1199" s="1">
        <v>0.44481157245953801</v>
      </c>
      <c r="G1199">
        <v>60</v>
      </c>
      <c r="H1199">
        <v>71</v>
      </c>
      <c r="I1199">
        <v>59</v>
      </c>
      <c r="J1199">
        <v>75</v>
      </c>
      <c r="K1199">
        <v>56</v>
      </c>
      <c r="L1199">
        <v>62</v>
      </c>
      <c r="M1199">
        <v>59</v>
      </c>
      <c r="N1199">
        <v>62</v>
      </c>
      <c r="O1199">
        <v>68</v>
      </c>
      <c r="P1199">
        <v>83</v>
      </c>
      <c r="Q1199">
        <v>59</v>
      </c>
      <c r="R1199">
        <v>35</v>
      </c>
      <c r="S1199">
        <v>62.8</v>
      </c>
      <c r="T1199">
        <v>62</v>
      </c>
      <c r="U1199" t="s">
        <v>23</v>
      </c>
      <c r="V1199" s="3">
        <f t="shared" si="18"/>
        <v>105.8</v>
      </c>
    </row>
    <row r="1200" spans="1:22" x14ac:dyDescent="0.3">
      <c r="A1200">
        <v>9406145</v>
      </c>
      <c r="B1200" t="s">
        <v>21</v>
      </c>
      <c r="C1200">
        <v>81</v>
      </c>
      <c r="D1200">
        <v>58</v>
      </c>
      <c r="E1200" s="1">
        <v>0.62389024646893299</v>
      </c>
      <c r="F1200" s="1">
        <v>0.42274701942702497</v>
      </c>
      <c r="G1200">
        <v>64</v>
      </c>
      <c r="H1200">
        <v>48</v>
      </c>
      <c r="I1200">
        <v>65</v>
      </c>
      <c r="J1200">
        <v>67</v>
      </c>
      <c r="K1200">
        <v>54</v>
      </c>
      <c r="L1200">
        <v>59</v>
      </c>
      <c r="M1200">
        <v>56</v>
      </c>
      <c r="N1200">
        <v>54</v>
      </c>
      <c r="O1200">
        <v>59</v>
      </c>
      <c r="P1200">
        <v>46</v>
      </c>
      <c r="Q1200">
        <v>58</v>
      </c>
      <c r="R1200">
        <v>76</v>
      </c>
      <c r="S1200">
        <v>59.05</v>
      </c>
      <c r="T1200">
        <v>58</v>
      </c>
      <c r="U1200" t="s">
        <v>24</v>
      </c>
      <c r="V1200" s="3">
        <f t="shared" si="18"/>
        <v>117.05</v>
      </c>
    </row>
    <row r="1201" spans="1:22" x14ac:dyDescent="0.3">
      <c r="A1201">
        <v>4916241</v>
      </c>
      <c r="B1201" t="s">
        <v>20</v>
      </c>
      <c r="C1201">
        <v>81</v>
      </c>
      <c r="D1201">
        <v>51</v>
      </c>
      <c r="E1201" s="1">
        <v>7.3264392987773999E-2</v>
      </c>
      <c r="F1201" s="1">
        <v>0.864721907794609</v>
      </c>
      <c r="G1201">
        <v>50</v>
      </c>
      <c r="H1201">
        <v>52</v>
      </c>
      <c r="I1201">
        <v>65</v>
      </c>
      <c r="J1201">
        <v>55</v>
      </c>
      <c r="K1201">
        <v>44</v>
      </c>
      <c r="L1201">
        <v>36</v>
      </c>
      <c r="M1201">
        <v>61</v>
      </c>
      <c r="N1201">
        <v>36</v>
      </c>
      <c r="O1201">
        <v>60</v>
      </c>
      <c r="P1201">
        <v>57</v>
      </c>
      <c r="Q1201">
        <v>59</v>
      </c>
      <c r="R1201">
        <v>63</v>
      </c>
      <c r="S1201">
        <v>53.4</v>
      </c>
      <c r="T1201">
        <v>52</v>
      </c>
      <c r="U1201" t="s">
        <v>24</v>
      </c>
      <c r="V1201" s="3">
        <f t="shared" si="18"/>
        <v>104.4</v>
      </c>
    </row>
    <row r="1202" spans="1:22" x14ac:dyDescent="0.3">
      <c r="A1202">
        <v>6803545</v>
      </c>
      <c r="B1202" t="s">
        <v>20</v>
      </c>
      <c r="C1202">
        <v>81</v>
      </c>
      <c r="D1202">
        <v>70</v>
      </c>
      <c r="E1202" s="1">
        <v>0.77161647627060503</v>
      </c>
      <c r="F1202" s="1">
        <v>0.94649115826170305</v>
      </c>
      <c r="G1202">
        <v>47</v>
      </c>
      <c r="H1202">
        <v>63</v>
      </c>
      <c r="I1202">
        <v>42</v>
      </c>
      <c r="J1202">
        <v>48</v>
      </c>
      <c r="K1202">
        <v>68</v>
      </c>
      <c r="L1202">
        <v>65</v>
      </c>
      <c r="M1202">
        <v>47</v>
      </c>
      <c r="N1202">
        <v>64</v>
      </c>
      <c r="O1202">
        <v>64</v>
      </c>
      <c r="P1202">
        <v>71</v>
      </c>
      <c r="Q1202">
        <v>56</v>
      </c>
      <c r="R1202">
        <v>61</v>
      </c>
      <c r="S1202">
        <v>57.2</v>
      </c>
      <c r="T1202">
        <v>56</v>
      </c>
      <c r="U1202" t="s">
        <v>24</v>
      </c>
      <c r="V1202" s="3">
        <f t="shared" si="18"/>
        <v>127.2</v>
      </c>
    </row>
    <row r="1203" spans="1:22" x14ac:dyDescent="0.3">
      <c r="A1203">
        <v>6129971</v>
      </c>
      <c r="B1203" t="s">
        <v>21</v>
      </c>
      <c r="C1203">
        <v>81</v>
      </c>
      <c r="D1203">
        <v>58</v>
      </c>
      <c r="E1203" s="1">
        <v>0.68511834362198898</v>
      </c>
      <c r="F1203" s="1">
        <v>0.61232191530579705</v>
      </c>
      <c r="G1203">
        <v>60</v>
      </c>
      <c r="H1203">
        <v>56</v>
      </c>
      <c r="I1203">
        <v>45</v>
      </c>
      <c r="J1203">
        <v>54</v>
      </c>
      <c r="K1203">
        <v>64</v>
      </c>
      <c r="L1203">
        <v>74</v>
      </c>
      <c r="M1203">
        <v>54</v>
      </c>
      <c r="N1203">
        <v>69</v>
      </c>
      <c r="O1203">
        <v>52</v>
      </c>
      <c r="P1203">
        <v>61</v>
      </c>
      <c r="Q1203">
        <v>68</v>
      </c>
      <c r="R1203">
        <v>74</v>
      </c>
      <c r="S1203">
        <v>60.2</v>
      </c>
      <c r="T1203">
        <v>60</v>
      </c>
      <c r="U1203" t="s">
        <v>23</v>
      </c>
      <c r="V1203" s="3">
        <f t="shared" si="18"/>
        <v>118.2</v>
      </c>
    </row>
    <row r="1204" spans="1:22" x14ac:dyDescent="0.3">
      <c r="A1204">
        <v>2645122</v>
      </c>
      <c r="B1204" t="s">
        <v>22</v>
      </c>
      <c r="C1204">
        <v>81</v>
      </c>
      <c r="D1204">
        <v>63</v>
      </c>
      <c r="E1204" s="1">
        <v>0.39872491748505201</v>
      </c>
      <c r="F1204" s="1">
        <v>0.61831964049879395</v>
      </c>
      <c r="G1204">
        <v>53</v>
      </c>
      <c r="H1204">
        <v>61</v>
      </c>
      <c r="I1204">
        <v>52</v>
      </c>
      <c r="J1204">
        <v>57</v>
      </c>
      <c r="K1204">
        <v>53</v>
      </c>
      <c r="L1204">
        <v>48</v>
      </c>
      <c r="M1204">
        <v>55</v>
      </c>
      <c r="N1204">
        <v>57</v>
      </c>
      <c r="O1204">
        <v>61</v>
      </c>
      <c r="P1204">
        <v>68</v>
      </c>
      <c r="Q1204">
        <v>35</v>
      </c>
      <c r="R1204">
        <v>74</v>
      </c>
      <c r="S1204">
        <v>56.125</v>
      </c>
      <c r="T1204">
        <v>55</v>
      </c>
      <c r="U1204" t="s">
        <v>24</v>
      </c>
      <c r="V1204" s="3">
        <f t="shared" si="18"/>
        <v>119.125</v>
      </c>
    </row>
    <row r="1205" spans="1:22" x14ac:dyDescent="0.3">
      <c r="A1205">
        <v>4709714</v>
      </c>
      <c r="B1205" t="s">
        <v>20</v>
      </c>
      <c r="C1205">
        <v>81</v>
      </c>
      <c r="D1205">
        <v>71</v>
      </c>
      <c r="E1205" s="1">
        <v>0.61316938322468195</v>
      </c>
      <c r="F1205" s="1">
        <v>0.92946278713143304</v>
      </c>
      <c r="G1205">
        <v>77</v>
      </c>
      <c r="H1205">
        <v>73</v>
      </c>
      <c r="I1205">
        <v>65</v>
      </c>
      <c r="J1205">
        <v>61</v>
      </c>
      <c r="K1205">
        <v>86</v>
      </c>
      <c r="L1205">
        <v>68</v>
      </c>
      <c r="M1205">
        <v>75</v>
      </c>
      <c r="N1205">
        <v>68</v>
      </c>
      <c r="O1205">
        <v>71</v>
      </c>
      <c r="P1205">
        <v>64</v>
      </c>
      <c r="Q1205">
        <v>76</v>
      </c>
      <c r="R1205">
        <v>69</v>
      </c>
      <c r="S1205">
        <v>70.875</v>
      </c>
      <c r="T1205">
        <v>71</v>
      </c>
      <c r="U1205" t="s">
        <v>25</v>
      </c>
      <c r="V1205" s="3">
        <f t="shared" si="18"/>
        <v>141.875</v>
      </c>
    </row>
    <row r="1206" spans="1:22" x14ac:dyDescent="0.3">
      <c r="A1206">
        <v>640362</v>
      </c>
      <c r="B1206" t="s">
        <v>20</v>
      </c>
      <c r="C1206">
        <v>81</v>
      </c>
      <c r="D1206">
        <v>66</v>
      </c>
      <c r="E1206" s="1">
        <v>0.73143963797924805</v>
      </c>
      <c r="F1206" s="1">
        <v>0.91572657334442298</v>
      </c>
      <c r="G1206">
        <v>58</v>
      </c>
      <c r="H1206">
        <v>52</v>
      </c>
      <c r="I1206">
        <v>46</v>
      </c>
      <c r="J1206">
        <v>40</v>
      </c>
      <c r="K1206">
        <v>49</v>
      </c>
      <c r="L1206">
        <v>60</v>
      </c>
      <c r="M1206">
        <v>77</v>
      </c>
      <c r="N1206">
        <v>76</v>
      </c>
      <c r="O1206">
        <v>47</v>
      </c>
      <c r="P1206">
        <v>60</v>
      </c>
      <c r="Q1206">
        <v>56</v>
      </c>
      <c r="R1206">
        <v>48</v>
      </c>
      <c r="S1206">
        <v>55.075000000000003</v>
      </c>
      <c r="T1206">
        <v>54</v>
      </c>
      <c r="U1206" t="s">
        <v>24</v>
      </c>
      <c r="V1206" s="3">
        <f t="shared" si="18"/>
        <v>121.075</v>
      </c>
    </row>
    <row r="1207" spans="1:22" x14ac:dyDescent="0.3">
      <c r="A1207">
        <v>1722121</v>
      </c>
      <c r="B1207" t="s">
        <v>20</v>
      </c>
      <c r="C1207">
        <v>81</v>
      </c>
      <c r="D1207">
        <v>50</v>
      </c>
      <c r="E1207" s="1">
        <v>0.41360535336225002</v>
      </c>
      <c r="F1207" s="1">
        <v>0.88267820375293704</v>
      </c>
      <c r="G1207">
        <v>64</v>
      </c>
      <c r="H1207">
        <v>69</v>
      </c>
      <c r="I1207">
        <v>44</v>
      </c>
      <c r="J1207">
        <v>43</v>
      </c>
      <c r="K1207">
        <v>48</v>
      </c>
      <c r="L1207">
        <v>28</v>
      </c>
      <c r="M1207">
        <v>66</v>
      </c>
      <c r="N1207">
        <v>50</v>
      </c>
      <c r="O1207">
        <v>50</v>
      </c>
      <c r="P1207">
        <v>68</v>
      </c>
      <c r="Q1207">
        <v>55</v>
      </c>
      <c r="R1207">
        <v>28</v>
      </c>
      <c r="S1207">
        <v>51.475000000000001</v>
      </c>
      <c r="T1207">
        <v>51</v>
      </c>
      <c r="U1207" t="s">
        <v>24</v>
      </c>
      <c r="V1207" s="3">
        <f t="shared" si="18"/>
        <v>101.47499999999999</v>
      </c>
    </row>
    <row r="1208" spans="1:22" x14ac:dyDescent="0.3">
      <c r="A1208">
        <v>8366470</v>
      </c>
      <c r="B1208" t="s">
        <v>20</v>
      </c>
      <c r="C1208">
        <v>81</v>
      </c>
      <c r="D1208">
        <v>77</v>
      </c>
      <c r="E1208" s="1">
        <v>0.17891719212480101</v>
      </c>
      <c r="F1208" s="1">
        <v>0.93855704746481705</v>
      </c>
      <c r="G1208">
        <v>74</v>
      </c>
      <c r="H1208">
        <v>69</v>
      </c>
      <c r="I1208">
        <v>55</v>
      </c>
      <c r="J1208">
        <v>74</v>
      </c>
      <c r="K1208">
        <v>46</v>
      </c>
      <c r="L1208">
        <v>64</v>
      </c>
      <c r="M1208">
        <v>59</v>
      </c>
      <c r="N1208">
        <v>61</v>
      </c>
      <c r="O1208">
        <v>60</v>
      </c>
      <c r="P1208">
        <v>86</v>
      </c>
      <c r="Q1208">
        <v>48</v>
      </c>
      <c r="R1208">
        <v>64</v>
      </c>
      <c r="S1208">
        <v>63.8</v>
      </c>
      <c r="T1208">
        <v>62</v>
      </c>
      <c r="U1208" t="s">
        <v>23</v>
      </c>
      <c r="V1208" s="3">
        <f t="shared" si="18"/>
        <v>140.80000000000001</v>
      </c>
    </row>
    <row r="1209" spans="1:22" x14ac:dyDescent="0.3">
      <c r="A1209">
        <v>6255930</v>
      </c>
      <c r="B1209" t="s">
        <v>21</v>
      </c>
      <c r="C1209">
        <v>81</v>
      </c>
      <c r="D1209">
        <v>70</v>
      </c>
      <c r="E1209" s="1">
        <v>0.46499274872051599</v>
      </c>
      <c r="F1209" s="1">
        <v>0.95057604512531002</v>
      </c>
      <c r="G1209">
        <v>64</v>
      </c>
      <c r="H1209">
        <v>68</v>
      </c>
      <c r="I1209">
        <v>66</v>
      </c>
      <c r="J1209">
        <v>58</v>
      </c>
      <c r="K1209">
        <v>79</v>
      </c>
      <c r="L1209">
        <v>75</v>
      </c>
      <c r="M1209">
        <v>82</v>
      </c>
      <c r="N1209">
        <v>58</v>
      </c>
      <c r="O1209">
        <v>64</v>
      </c>
      <c r="P1209">
        <v>55</v>
      </c>
      <c r="Q1209">
        <v>70</v>
      </c>
      <c r="R1209">
        <v>66</v>
      </c>
      <c r="S1209">
        <v>66.775000000000006</v>
      </c>
      <c r="T1209">
        <v>65</v>
      </c>
      <c r="U1209" t="s">
        <v>23</v>
      </c>
      <c r="V1209" s="3">
        <f t="shared" si="18"/>
        <v>136.77500000000001</v>
      </c>
    </row>
    <row r="1210" spans="1:22" x14ac:dyDescent="0.3">
      <c r="A1210">
        <v>1482535</v>
      </c>
      <c r="B1210" t="s">
        <v>22</v>
      </c>
      <c r="C1210">
        <v>82</v>
      </c>
      <c r="D1210">
        <v>58</v>
      </c>
      <c r="E1210" s="1">
        <v>0.55523324891007197</v>
      </c>
      <c r="F1210" s="1">
        <v>0.891390128689035</v>
      </c>
      <c r="G1210">
        <v>75</v>
      </c>
      <c r="H1210">
        <v>77</v>
      </c>
      <c r="I1210">
        <v>82</v>
      </c>
      <c r="J1210">
        <v>78</v>
      </c>
      <c r="K1210">
        <v>55</v>
      </c>
      <c r="L1210">
        <v>62</v>
      </c>
      <c r="M1210">
        <v>65</v>
      </c>
      <c r="N1210">
        <v>72</v>
      </c>
      <c r="O1210">
        <v>75</v>
      </c>
      <c r="P1210">
        <v>82</v>
      </c>
      <c r="Q1210">
        <v>53</v>
      </c>
      <c r="R1210">
        <v>52</v>
      </c>
      <c r="S1210">
        <v>69.900000000000006</v>
      </c>
      <c r="T1210">
        <v>68</v>
      </c>
      <c r="U1210" t="s">
        <v>23</v>
      </c>
      <c r="V1210" s="3">
        <f t="shared" si="18"/>
        <v>127.9</v>
      </c>
    </row>
    <row r="1211" spans="1:22" x14ac:dyDescent="0.3">
      <c r="A1211">
        <v>8063700</v>
      </c>
      <c r="B1211" t="s">
        <v>20</v>
      </c>
      <c r="C1211">
        <v>82</v>
      </c>
      <c r="D1211">
        <v>68</v>
      </c>
      <c r="E1211" s="1">
        <v>0.24287353508670001</v>
      </c>
      <c r="F1211" s="1">
        <v>0.864156195372212</v>
      </c>
      <c r="G1211">
        <v>78</v>
      </c>
      <c r="H1211">
        <v>61</v>
      </c>
      <c r="I1211">
        <v>79</v>
      </c>
      <c r="J1211">
        <v>67</v>
      </c>
      <c r="K1211">
        <v>51</v>
      </c>
      <c r="L1211">
        <v>53</v>
      </c>
      <c r="M1211">
        <v>37</v>
      </c>
      <c r="N1211">
        <v>43</v>
      </c>
      <c r="O1211">
        <v>55</v>
      </c>
      <c r="P1211">
        <v>70</v>
      </c>
      <c r="Q1211">
        <v>35</v>
      </c>
      <c r="R1211">
        <v>45</v>
      </c>
      <c r="S1211">
        <v>57.674999999999997</v>
      </c>
      <c r="T1211">
        <v>56</v>
      </c>
      <c r="U1211" t="s">
        <v>24</v>
      </c>
      <c r="V1211" s="3">
        <f t="shared" si="18"/>
        <v>125.675</v>
      </c>
    </row>
    <row r="1212" spans="1:22" x14ac:dyDescent="0.3">
      <c r="A1212">
        <v>7019732</v>
      </c>
      <c r="B1212" t="s">
        <v>20</v>
      </c>
      <c r="C1212">
        <v>82</v>
      </c>
      <c r="D1212">
        <v>50</v>
      </c>
      <c r="E1212" s="1">
        <v>0.433282462661365</v>
      </c>
      <c r="F1212" s="1">
        <v>0.78119331271149495</v>
      </c>
      <c r="G1212">
        <v>49</v>
      </c>
      <c r="H1212">
        <v>68</v>
      </c>
      <c r="I1212">
        <v>51</v>
      </c>
      <c r="J1212">
        <v>48</v>
      </c>
      <c r="K1212">
        <v>46</v>
      </c>
      <c r="L1212">
        <v>55</v>
      </c>
      <c r="M1212">
        <v>71</v>
      </c>
      <c r="N1212">
        <v>56</v>
      </c>
      <c r="O1212">
        <v>54</v>
      </c>
      <c r="P1212">
        <v>49</v>
      </c>
      <c r="Q1212">
        <v>54</v>
      </c>
      <c r="R1212">
        <v>77</v>
      </c>
      <c r="S1212">
        <v>56.25</v>
      </c>
      <c r="T1212">
        <v>55</v>
      </c>
      <c r="U1212" t="s">
        <v>24</v>
      </c>
      <c r="V1212" s="3">
        <f t="shared" si="18"/>
        <v>106.25</v>
      </c>
    </row>
    <row r="1213" spans="1:22" x14ac:dyDescent="0.3">
      <c r="A1213">
        <v>6720629</v>
      </c>
      <c r="B1213" t="s">
        <v>21</v>
      </c>
      <c r="C1213">
        <v>82</v>
      </c>
      <c r="D1213">
        <v>58</v>
      </c>
      <c r="E1213" s="1">
        <v>0.43377934001326801</v>
      </c>
      <c r="F1213" s="1">
        <v>0.601214859399684</v>
      </c>
      <c r="G1213">
        <v>84</v>
      </c>
      <c r="H1213">
        <v>71</v>
      </c>
      <c r="I1213">
        <v>74</v>
      </c>
      <c r="J1213">
        <v>79</v>
      </c>
      <c r="K1213">
        <v>79</v>
      </c>
      <c r="L1213">
        <v>63</v>
      </c>
      <c r="M1213">
        <v>82</v>
      </c>
      <c r="N1213">
        <v>56</v>
      </c>
      <c r="O1213">
        <v>65</v>
      </c>
      <c r="P1213">
        <v>52</v>
      </c>
      <c r="Q1213">
        <v>73</v>
      </c>
      <c r="R1213">
        <v>81</v>
      </c>
      <c r="S1213">
        <v>72.125</v>
      </c>
      <c r="T1213">
        <v>72</v>
      </c>
      <c r="U1213" t="s">
        <v>25</v>
      </c>
      <c r="V1213" s="3">
        <f t="shared" si="18"/>
        <v>130.125</v>
      </c>
    </row>
    <row r="1214" spans="1:22" x14ac:dyDescent="0.3">
      <c r="A1214">
        <v>5724627</v>
      </c>
      <c r="B1214" t="s">
        <v>22</v>
      </c>
      <c r="C1214">
        <v>82</v>
      </c>
      <c r="D1214">
        <v>85</v>
      </c>
      <c r="E1214" s="1">
        <v>0.79626951647597</v>
      </c>
      <c r="F1214" s="1">
        <v>0.93741757364364198</v>
      </c>
      <c r="G1214">
        <v>73</v>
      </c>
      <c r="H1214">
        <v>64</v>
      </c>
      <c r="I1214">
        <v>57</v>
      </c>
      <c r="J1214">
        <v>66</v>
      </c>
      <c r="K1214">
        <v>47</v>
      </c>
      <c r="L1214">
        <v>83</v>
      </c>
      <c r="M1214">
        <v>74</v>
      </c>
      <c r="N1214">
        <v>64</v>
      </c>
      <c r="O1214">
        <v>77</v>
      </c>
      <c r="P1214">
        <v>61</v>
      </c>
      <c r="Q1214">
        <v>59</v>
      </c>
      <c r="R1214">
        <v>61</v>
      </c>
      <c r="S1214">
        <v>65.45</v>
      </c>
      <c r="T1214">
        <v>64</v>
      </c>
      <c r="U1214" t="s">
        <v>23</v>
      </c>
      <c r="V1214" s="3">
        <f t="shared" si="18"/>
        <v>150.44999999999999</v>
      </c>
    </row>
    <row r="1215" spans="1:22" x14ac:dyDescent="0.3">
      <c r="A1215">
        <v>9868501</v>
      </c>
      <c r="B1215" t="s">
        <v>20</v>
      </c>
      <c r="C1215">
        <v>82</v>
      </c>
      <c r="D1215">
        <v>75</v>
      </c>
      <c r="E1215" s="1">
        <v>0.38134292431114197</v>
      </c>
      <c r="F1215" s="1">
        <v>0.77009727260780403</v>
      </c>
      <c r="G1215">
        <v>47</v>
      </c>
      <c r="H1215">
        <v>52</v>
      </c>
      <c r="I1215">
        <v>42</v>
      </c>
      <c r="J1215">
        <v>47</v>
      </c>
      <c r="K1215">
        <v>59</v>
      </c>
      <c r="L1215">
        <v>50</v>
      </c>
      <c r="M1215">
        <v>59</v>
      </c>
      <c r="N1215">
        <v>78</v>
      </c>
      <c r="O1215">
        <v>89</v>
      </c>
      <c r="P1215">
        <v>72</v>
      </c>
      <c r="Q1215">
        <v>56</v>
      </c>
      <c r="R1215">
        <v>52</v>
      </c>
      <c r="S1215">
        <v>57.424999999999997</v>
      </c>
      <c r="T1215">
        <v>56</v>
      </c>
      <c r="U1215" t="s">
        <v>24</v>
      </c>
      <c r="V1215" s="3">
        <f t="shared" si="18"/>
        <v>132.42500000000001</v>
      </c>
    </row>
    <row r="1216" spans="1:22" x14ac:dyDescent="0.3">
      <c r="A1216">
        <v>8098034</v>
      </c>
      <c r="B1216" t="s">
        <v>21</v>
      </c>
      <c r="C1216">
        <v>82</v>
      </c>
      <c r="D1216">
        <v>45</v>
      </c>
      <c r="E1216" s="1">
        <v>0.53301032717730501</v>
      </c>
      <c r="F1216" s="1">
        <v>0.117370209661477</v>
      </c>
      <c r="G1216">
        <v>68</v>
      </c>
      <c r="H1216">
        <v>59</v>
      </c>
      <c r="I1216">
        <v>56</v>
      </c>
      <c r="J1216">
        <v>70</v>
      </c>
      <c r="K1216">
        <v>62</v>
      </c>
      <c r="L1216">
        <v>49</v>
      </c>
      <c r="M1216">
        <v>72</v>
      </c>
      <c r="N1216">
        <v>64</v>
      </c>
      <c r="O1216">
        <v>45</v>
      </c>
      <c r="P1216">
        <v>63</v>
      </c>
      <c r="Q1216">
        <v>49</v>
      </c>
      <c r="R1216">
        <v>65</v>
      </c>
      <c r="S1216">
        <v>60.475000000000001</v>
      </c>
      <c r="T1216">
        <v>60</v>
      </c>
      <c r="U1216" t="s">
        <v>23</v>
      </c>
      <c r="V1216" s="3">
        <f t="shared" si="18"/>
        <v>105.47499999999999</v>
      </c>
    </row>
    <row r="1217" spans="1:22" x14ac:dyDescent="0.3">
      <c r="A1217">
        <v>7723963</v>
      </c>
      <c r="B1217" t="s">
        <v>20</v>
      </c>
      <c r="C1217">
        <v>82</v>
      </c>
      <c r="D1217">
        <v>94</v>
      </c>
      <c r="E1217" s="1">
        <v>0.64518808612994105</v>
      </c>
      <c r="F1217" s="1">
        <v>0.83394502420573502</v>
      </c>
      <c r="G1217">
        <v>65</v>
      </c>
      <c r="H1217">
        <v>74</v>
      </c>
      <c r="I1217">
        <v>63</v>
      </c>
      <c r="J1217">
        <v>72</v>
      </c>
      <c r="K1217">
        <v>73</v>
      </c>
      <c r="L1217">
        <v>57</v>
      </c>
      <c r="M1217">
        <v>83</v>
      </c>
      <c r="N1217">
        <v>86</v>
      </c>
      <c r="O1217">
        <v>69</v>
      </c>
      <c r="P1217">
        <v>78</v>
      </c>
      <c r="Q1217">
        <v>73</v>
      </c>
      <c r="R1217">
        <v>56</v>
      </c>
      <c r="S1217">
        <v>70.525000000000006</v>
      </c>
      <c r="T1217">
        <v>71</v>
      </c>
      <c r="U1217" t="s">
        <v>25</v>
      </c>
      <c r="V1217" s="3">
        <f t="shared" si="18"/>
        <v>164.52500000000001</v>
      </c>
    </row>
    <row r="1218" spans="1:22" x14ac:dyDescent="0.3">
      <c r="A1218">
        <v>3252450</v>
      </c>
      <c r="B1218" t="s">
        <v>20</v>
      </c>
      <c r="C1218">
        <v>82</v>
      </c>
      <c r="D1218">
        <v>60</v>
      </c>
      <c r="E1218" s="1">
        <v>0.35965414010945002</v>
      </c>
      <c r="F1218" s="1">
        <v>0.88418499580359</v>
      </c>
      <c r="G1218">
        <v>73</v>
      </c>
      <c r="H1218">
        <v>75</v>
      </c>
      <c r="I1218">
        <v>69</v>
      </c>
      <c r="J1218">
        <v>73</v>
      </c>
      <c r="K1218">
        <v>61</v>
      </c>
      <c r="L1218">
        <v>79</v>
      </c>
      <c r="M1218">
        <v>83</v>
      </c>
      <c r="N1218">
        <v>64</v>
      </c>
      <c r="O1218">
        <v>58</v>
      </c>
      <c r="P1218">
        <v>85</v>
      </c>
      <c r="Q1218">
        <v>71</v>
      </c>
      <c r="R1218">
        <v>80</v>
      </c>
      <c r="S1218">
        <v>72.575000000000003</v>
      </c>
      <c r="T1218">
        <v>72</v>
      </c>
      <c r="U1218" t="s">
        <v>25</v>
      </c>
      <c r="V1218" s="3">
        <f t="shared" ref="V1218:V1281" si="19">D1218+S1218</f>
        <v>132.57499999999999</v>
      </c>
    </row>
    <row r="1219" spans="1:22" x14ac:dyDescent="0.3">
      <c r="A1219">
        <v>940222</v>
      </c>
      <c r="B1219" t="s">
        <v>20</v>
      </c>
      <c r="C1219">
        <v>82</v>
      </c>
      <c r="D1219">
        <v>79</v>
      </c>
      <c r="E1219" s="1">
        <v>0.26168882881315803</v>
      </c>
      <c r="F1219" s="1">
        <v>0.81875320468697099</v>
      </c>
      <c r="G1219">
        <v>73</v>
      </c>
      <c r="H1219">
        <v>62</v>
      </c>
      <c r="I1219">
        <v>73</v>
      </c>
      <c r="J1219">
        <v>72</v>
      </c>
      <c r="K1219">
        <v>70</v>
      </c>
      <c r="L1219">
        <v>78</v>
      </c>
      <c r="M1219">
        <v>75</v>
      </c>
      <c r="N1219">
        <v>74</v>
      </c>
      <c r="O1219">
        <v>75</v>
      </c>
      <c r="P1219">
        <v>36</v>
      </c>
      <c r="Q1219">
        <v>71</v>
      </c>
      <c r="R1219">
        <v>66</v>
      </c>
      <c r="S1219">
        <v>68.875</v>
      </c>
      <c r="T1219">
        <v>67</v>
      </c>
      <c r="U1219" t="s">
        <v>23</v>
      </c>
      <c r="V1219" s="3">
        <f t="shared" si="19"/>
        <v>147.875</v>
      </c>
    </row>
    <row r="1220" spans="1:22" x14ac:dyDescent="0.3">
      <c r="A1220">
        <v>9794333</v>
      </c>
      <c r="B1220" t="s">
        <v>20</v>
      </c>
      <c r="C1220">
        <v>82</v>
      </c>
      <c r="D1220">
        <v>63</v>
      </c>
      <c r="E1220" s="1">
        <v>0.439802848860818</v>
      </c>
      <c r="F1220" s="1">
        <v>0.61621094167374502</v>
      </c>
      <c r="G1220">
        <v>71</v>
      </c>
      <c r="H1220">
        <v>76</v>
      </c>
      <c r="I1220">
        <v>80</v>
      </c>
      <c r="J1220">
        <v>79</v>
      </c>
      <c r="K1220">
        <v>78</v>
      </c>
      <c r="L1220">
        <v>87</v>
      </c>
      <c r="M1220">
        <v>71</v>
      </c>
      <c r="N1220">
        <v>74</v>
      </c>
      <c r="O1220">
        <v>74</v>
      </c>
      <c r="P1220">
        <v>58</v>
      </c>
      <c r="Q1220">
        <v>60</v>
      </c>
      <c r="R1220">
        <v>66</v>
      </c>
      <c r="S1220">
        <v>73.2</v>
      </c>
      <c r="T1220">
        <v>72</v>
      </c>
      <c r="U1220" t="s">
        <v>25</v>
      </c>
      <c r="V1220" s="3">
        <f t="shared" si="19"/>
        <v>136.19999999999999</v>
      </c>
    </row>
    <row r="1221" spans="1:22" x14ac:dyDescent="0.3">
      <c r="A1221">
        <v>2613220</v>
      </c>
      <c r="B1221" t="s">
        <v>21</v>
      </c>
      <c r="C1221">
        <v>82</v>
      </c>
      <c r="D1221">
        <v>49</v>
      </c>
      <c r="E1221" s="1">
        <v>0.54245332438869498</v>
      </c>
      <c r="F1221" s="1">
        <v>0.70877114663284102</v>
      </c>
      <c r="G1221">
        <v>70</v>
      </c>
      <c r="H1221">
        <v>66</v>
      </c>
      <c r="I1221">
        <v>72</v>
      </c>
      <c r="J1221">
        <v>75</v>
      </c>
      <c r="K1221">
        <v>54</v>
      </c>
      <c r="L1221">
        <v>38</v>
      </c>
      <c r="M1221">
        <v>77</v>
      </c>
      <c r="N1221">
        <v>64</v>
      </c>
      <c r="O1221">
        <v>65</v>
      </c>
      <c r="P1221">
        <v>72</v>
      </c>
      <c r="Q1221">
        <v>79</v>
      </c>
      <c r="R1221">
        <v>28</v>
      </c>
      <c r="S1221">
        <v>64.075000000000003</v>
      </c>
      <c r="T1221">
        <v>63</v>
      </c>
      <c r="U1221" t="s">
        <v>23</v>
      </c>
      <c r="V1221" s="3">
        <f t="shared" si="19"/>
        <v>113.075</v>
      </c>
    </row>
    <row r="1222" spans="1:22" x14ac:dyDescent="0.3">
      <c r="A1222">
        <v>2196107</v>
      </c>
      <c r="B1222" t="s">
        <v>22</v>
      </c>
      <c r="C1222">
        <v>82</v>
      </c>
      <c r="D1222">
        <v>55</v>
      </c>
      <c r="E1222" s="1">
        <v>0.35820774028192798</v>
      </c>
      <c r="F1222" s="1">
        <v>0.67599542317115002</v>
      </c>
      <c r="G1222">
        <v>82</v>
      </c>
      <c r="H1222">
        <v>69</v>
      </c>
      <c r="I1222">
        <v>75</v>
      </c>
      <c r="J1222">
        <v>70</v>
      </c>
      <c r="K1222">
        <v>42</v>
      </c>
      <c r="L1222">
        <v>69</v>
      </c>
      <c r="M1222">
        <v>67</v>
      </c>
      <c r="N1222">
        <v>62</v>
      </c>
      <c r="O1222">
        <v>82</v>
      </c>
      <c r="P1222">
        <v>60</v>
      </c>
      <c r="Q1222">
        <v>71</v>
      </c>
      <c r="R1222">
        <v>65</v>
      </c>
      <c r="S1222">
        <v>68.45</v>
      </c>
      <c r="T1222">
        <v>67</v>
      </c>
      <c r="U1222" t="s">
        <v>23</v>
      </c>
      <c r="V1222" s="3">
        <f t="shared" si="19"/>
        <v>123.45</v>
      </c>
    </row>
    <row r="1223" spans="1:22" x14ac:dyDescent="0.3">
      <c r="A1223">
        <v>5739039</v>
      </c>
      <c r="B1223" t="s">
        <v>20</v>
      </c>
      <c r="C1223">
        <v>82</v>
      </c>
      <c r="D1223">
        <v>76</v>
      </c>
      <c r="E1223" s="1">
        <v>0.66165350667923495</v>
      </c>
      <c r="F1223" s="1">
        <v>0.91331663776072303</v>
      </c>
      <c r="G1223">
        <v>72</v>
      </c>
      <c r="H1223">
        <v>62</v>
      </c>
      <c r="I1223">
        <v>53</v>
      </c>
      <c r="J1223">
        <v>75</v>
      </c>
      <c r="K1223">
        <v>55</v>
      </c>
      <c r="L1223">
        <v>72</v>
      </c>
      <c r="M1223">
        <v>64</v>
      </c>
      <c r="N1223">
        <v>69</v>
      </c>
      <c r="O1223">
        <v>58</v>
      </c>
      <c r="P1223">
        <v>73</v>
      </c>
      <c r="Q1223">
        <v>46</v>
      </c>
      <c r="R1223">
        <v>49</v>
      </c>
      <c r="S1223">
        <v>62.65</v>
      </c>
      <c r="T1223">
        <v>62</v>
      </c>
      <c r="U1223" t="s">
        <v>23</v>
      </c>
      <c r="V1223" s="3">
        <f t="shared" si="19"/>
        <v>138.65</v>
      </c>
    </row>
    <row r="1224" spans="1:22" x14ac:dyDescent="0.3">
      <c r="A1224">
        <v>6001055</v>
      </c>
      <c r="B1224" t="s">
        <v>20</v>
      </c>
      <c r="C1224">
        <v>82</v>
      </c>
      <c r="D1224">
        <v>80</v>
      </c>
      <c r="E1224" s="1">
        <v>0.66220705974717098</v>
      </c>
      <c r="F1224" s="1">
        <v>0.922520918867203</v>
      </c>
      <c r="G1224">
        <v>82</v>
      </c>
      <c r="H1224">
        <v>79</v>
      </c>
      <c r="I1224">
        <v>77</v>
      </c>
      <c r="J1224">
        <v>69</v>
      </c>
      <c r="K1224">
        <v>61</v>
      </c>
      <c r="L1224">
        <v>78</v>
      </c>
      <c r="M1224">
        <v>62</v>
      </c>
      <c r="N1224">
        <v>69</v>
      </c>
      <c r="O1224">
        <v>82</v>
      </c>
      <c r="P1224">
        <v>84</v>
      </c>
      <c r="Q1224">
        <v>58</v>
      </c>
      <c r="R1224">
        <v>46</v>
      </c>
      <c r="S1224">
        <v>71.2</v>
      </c>
      <c r="T1224">
        <v>71</v>
      </c>
      <c r="U1224" t="s">
        <v>25</v>
      </c>
      <c r="V1224" s="3">
        <f t="shared" si="19"/>
        <v>151.19999999999999</v>
      </c>
    </row>
    <row r="1225" spans="1:22" x14ac:dyDescent="0.3">
      <c r="A1225">
        <v>2696436</v>
      </c>
      <c r="B1225" t="s">
        <v>20</v>
      </c>
      <c r="C1225">
        <v>82</v>
      </c>
      <c r="D1225">
        <v>60</v>
      </c>
      <c r="E1225" s="1">
        <v>0.139570477953149</v>
      </c>
      <c r="F1225" s="1">
        <v>0.57315162176469303</v>
      </c>
      <c r="G1225">
        <v>70</v>
      </c>
      <c r="H1225">
        <v>76</v>
      </c>
      <c r="I1225">
        <v>69</v>
      </c>
      <c r="J1225">
        <v>72</v>
      </c>
      <c r="K1225">
        <v>62</v>
      </c>
      <c r="L1225">
        <v>50</v>
      </c>
      <c r="M1225">
        <v>65</v>
      </c>
      <c r="N1225">
        <v>42</v>
      </c>
      <c r="O1225">
        <v>49</v>
      </c>
      <c r="P1225">
        <v>40</v>
      </c>
      <c r="Q1225">
        <v>62</v>
      </c>
      <c r="R1225">
        <v>50</v>
      </c>
      <c r="S1225">
        <v>60.2</v>
      </c>
      <c r="T1225">
        <v>60</v>
      </c>
      <c r="U1225" t="s">
        <v>23</v>
      </c>
      <c r="V1225" s="3">
        <f t="shared" si="19"/>
        <v>120.2</v>
      </c>
    </row>
    <row r="1226" spans="1:22" x14ac:dyDescent="0.3">
      <c r="A1226">
        <v>6823446</v>
      </c>
      <c r="B1226" t="s">
        <v>20</v>
      </c>
      <c r="C1226">
        <v>82</v>
      </c>
      <c r="D1226">
        <v>52</v>
      </c>
      <c r="E1226" s="1">
        <v>0.70104104301329995</v>
      </c>
      <c r="F1226" s="1">
        <v>0.250133799119094</v>
      </c>
      <c r="G1226">
        <v>86</v>
      </c>
      <c r="H1226">
        <v>87</v>
      </c>
      <c r="I1226">
        <v>75</v>
      </c>
      <c r="J1226">
        <v>74</v>
      </c>
      <c r="K1226">
        <v>81</v>
      </c>
      <c r="L1226">
        <v>74</v>
      </c>
      <c r="M1226">
        <v>64</v>
      </c>
      <c r="N1226">
        <v>54</v>
      </c>
      <c r="O1226">
        <v>54</v>
      </c>
      <c r="P1226">
        <v>76</v>
      </c>
      <c r="Q1226">
        <v>65</v>
      </c>
      <c r="R1226">
        <v>72</v>
      </c>
      <c r="S1226">
        <v>72.7</v>
      </c>
      <c r="T1226">
        <v>72</v>
      </c>
      <c r="U1226" t="s">
        <v>25</v>
      </c>
      <c r="V1226" s="3">
        <f t="shared" si="19"/>
        <v>124.7</v>
      </c>
    </row>
    <row r="1227" spans="1:22" x14ac:dyDescent="0.3">
      <c r="A1227">
        <v>3606687</v>
      </c>
      <c r="B1227" t="s">
        <v>21</v>
      </c>
      <c r="C1227">
        <v>82</v>
      </c>
      <c r="D1227">
        <v>58</v>
      </c>
      <c r="E1227" s="1">
        <v>0.83071408464918695</v>
      </c>
      <c r="F1227" s="1">
        <v>0.95605600002862601</v>
      </c>
      <c r="G1227">
        <v>80</v>
      </c>
      <c r="H1227">
        <v>78</v>
      </c>
      <c r="I1227">
        <v>84</v>
      </c>
      <c r="J1227">
        <v>87</v>
      </c>
      <c r="K1227">
        <v>60</v>
      </c>
      <c r="L1227">
        <v>79</v>
      </c>
      <c r="M1227">
        <v>87</v>
      </c>
      <c r="N1227">
        <v>71</v>
      </c>
      <c r="O1227">
        <v>77</v>
      </c>
      <c r="P1227">
        <v>62</v>
      </c>
      <c r="Q1227">
        <v>82</v>
      </c>
      <c r="R1227">
        <v>60</v>
      </c>
      <c r="S1227">
        <v>76.25</v>
      </c>
      <c r="T1227">
        <v>75</v>
      </c>
      <c r="U1227" t="s">
        <v>25</v>
      </c>
      <c r="V1227" s="3">
        <f t="shared" si="19"/>
        <v>134.25</v>
      </c>
    </row>
    <row r="1228" spans="1:22" x14ac:dyDescent="0.3">
      <c r="A1228">
        <v>6063817</v>
      </c>
      <c r="B1228" t="s">
        <v>22</v>
      </c>
      <c r="C1228">
        <v>82</v>
      </c>
      <c r="D1228">
        <v>71</v>
      </c>
      <c r="E1228" s="1">
        <v>0.56110929409691301</v>
      </c>
      <c r="F1228" s="1">
        <v>0.95368819452359399</v>
      </c>
      <c r="G1228">
        <v>42</v>
      </c>
      <c r="H1228">
        <v>51</v>
      </c>
      <c r="I1228">
        <v>42</v>
      </c>
      <c r="J1228">
        <v>68</v>
      </c>
      <c r="K1228">
        <v>36</v>
      </c>
      <c r="L1228">
        <v>58</v>
      </c>
      <c r="M1228">
        <v>44</v>
      </c>
      <c r="N1228">
        <v>65</v>
      </c>
      <c r="O1228">
        <v>75</v>
      </c>
      <c r="P1228">
        <v>64</v>
      </c>
      <c r="Q1228">
        <v>76</v>
      </c>
      <c r="R1228">
        <v>38</v>
      </c>
      <c r="S1228">
        <v>54.5</v>
      </c>
      <c r="T1228">
        <v>53</v>
      </c>
      <c r="U1228" t="s">
        <v>24</v>
      </c>
      <c r="V1228" s="3">
        <f t="shared" si="19"/>
        <v>125.5</v>
      </c>
    </row>
    <row r="1229" spans="1:22" x14ac:dyDescent="0.3">
      <c r="A1229">
        <v>9912244</v>
      </c>
      <c r="B1229" t="s">
        <v>20</v>
      </c>
      <c r="C1229">
        <v>82</v>
      </c>
      <c r="D1229">
        <v>69</v>
      </c>
      <c r="E1229" s="1">
        <v>0.83489415217392104</v>
      </c>
      <c r="F1229" s="1">
        <v>0.99282071086342705</v>
      </c>
      <c r="G1229">
        <v>61</v>
      </c>
      <c r="H1229">
        <v>63</v>
      </c>
      <c r="I1229">
        <v>53</v>
      </c>
      <c r="J1229">
        <v>46</v>
      </c>
      <c r="K1229">
        <v>80</v>
      </c>
      <c r="L1229">
        <v>74</v>
      </c>
      <c r="M1229">
        <v>63</v>
      </c>
      <c r="N1229">
        <v>66</v>
      </c>
      <c r="O1229">
        <v>85</v>
      </c>
      <c r="P1229">
        <v>75</v>
      </c>
      <c r="Q1229">
        <v>48</v>
      </c>
      <c r="R1229">
        <v>69</v>
      </c>
      <c r="S1229">
        <v>64.3</v>
      </c>
      <c r="T1229">
        <v>63</v>
      </c>
      <c r="U1229" t="s">
        <v>23</v>
      </c>
      <c r="V1229" s="3">
        <f t="shared" si="19"/>
        <v>133.30000000000001</v>
      </c>
    </row>
    <row r="1230" spans="1:22" x14ac:dyDescent="0.3">
      <c r="A1230">
        <v>4418956</v>
      </c>
      <c r="B1230" t="s">
        <v>20</v>
      </c>
      <c r="C1230">
        <v>82</v>
      </c>
      <c r="D1230">
        <v>55</v>
      </c>
      <c r="E1230" s="1">
        <v>0.29999418925295002</v>
      </c>
      <c r="F1230" s="1">
        <v>0.94647788496831597</v>
      </c>
      <c r="G1230">
        <v>68</v>
      </c>
      <c r="H1230">
        <v>77</v>
      </c>
      <c r="I1230">
        <v>83</v>
      </c>
      <c r="J1230">
        <v>73</v>
      </c>
      <c r="K1230">
        <v>78</v>
      </c>
      <c r="L1230">
        <v>70</v>
      </c>
      <c r="M1230">
        <v>76</v>
      </c>
      <c r="N1230">
        <v>81</v>
      </c>
      <c r="O1230">
        <v>62</v>
      </c>
      <c r="P1230">
        <v>74</v>
      </c>
      <c r="Q1230">
        <v>60</v>
      </c>
      <c r="R1230">
        <v>70</v>
      </c>
      <c r="S1230">
        <v>72.924999999999997</v>
      </c>
      <c r="T1230">
        <v>72</v>
      </c>
      <c r="U1230" t="s">
        <v>25</v>
      </c>
      <c r="V1230" s="3">
        <f t="shared" si="19"/>
        <v>127.925</v>
      </c>
    </row>
    <row r="1231" spans="1:22" x14ac:dyDescent="0.3">
      <c r="A1231">
        <v>9544055</v>
      </c>
      <c r="B1231" t="s">
        <v>21</v>
      </c>
      <c r="C1231">
        <v>83</v>
      </c>
      <c r="D1231">
        <v>64</v>
      </c>
      <c r="E1231" s="1">
        <v>0.31519611471724202</v>
      </c>
      <c r="F1231" s="1">
        <v>0.76677903283665505</v>
      </c>
      <c r="G1231">
        <v>59</v>
      </c>
      <c r="H1231">
        <v>64</v>
      </c>
      <c r="I1231">
        <v>73</v>
      </c>
      <c r="J1231">
        <v>53</v>
      </c>
      <c r="K1231">
        <v>49</v>
      </c>
      <c r="L1231">
        <v>70</v>
      </c>
      <c r="M1231">
        <v>53</v>
      </c>
      <c r="N1231">
        <v>43</v>
      </c>
      <c r="O1231">
        <v>59</v>
      </c>
      <c r="P1231">
        <v>54</v>
      </c>
      <c r="Q1231">
        <v>26</v>
      </c>
      <c r="R1231">
        <v>56</v>
      </c>
      <c r="S1231">
        <v>55.65</v>
      </c>
      <c r="T1231">
        <v>54</v>
      </c>
      <c r="U1231" t="s">
        <v>24</v>
      </c>
      <c r="V1231" s="3">
        <f t="shared" si="19"/>
        <v>119.65</v>
      </c>
    </row>
    <row r="1232" spans="1:22" x14ac:dyDescent="0.3">
      <c r="A1232">
        <v>3669815</v>
      </c>
      <c r="B1232" t="s">
        <v>20</v>
      </c>
      <c r="C1232">
        <v>83</v>
      </c>
      <c r="D1232">
        <v>60</v>
      </c>
      <c r="E1232" s="1">
        <v>0.90951797275566004</v>
      </c>
      <c r="F1232" s="1">
        <v>0.89769076138388904</v>
      </c>
      <c r="G1232">
        <v>74</v>
      </c>
      <c r="H1232">
        <v>57</v>
      </c>
      <c r="I1232">
        <v>58</v>
      </c>
      <c r="J1232">
        <v>67</v>
      </c>
      <c r="K1232">
        <v>74</v>
      </c>
      <c r="L1232">
        <v>74</v>
      </c>
      <c r="M1232">
        <v>72</v>
      </c>
      <c r="N1232">
        <v>63</v>
      </c>
      <c r="O1232">
        <v>69</v>
      </c>
      <c r="P1232">
        <v>73</v>
      </c>
      <c r="Q1232">
        <v>52</v>
      </c>
      <c r="R1232">
        <v>57</v>
      </c>
      <c r="S1232">
        <v>65.650000000000006</v>
      </c>
      <c r="T1232">
        <v>64</v>
      </c>
      <c r="U1232" t="s">
        <v>23</v>
      </c>
      <c r="V1232" s="3">
        <f t="shared" si="19"/>
        <v>125.65</v>
      </c>
    </row>
    <row r="1233" spans="1:22" x14ac:dyDescent="0.3">
      <c r="A1233">
        <v>6157076</v>
      </c>
      <c r="B1233" t="s">
        <v>20</v>
      </c>
      <c r="C1233">
        <v>83</v>
      </c>
      <c r="D1233">
        <v>69</v>
      </c>
      <c r="E1233" s="1">
        <v>0.702751626960742</v>
      </c>
      <c r="F1233" s="1">
        <v>0.70280059080232604</v>
      </c>
      <c r="G1233">
        <v>56</v>
      </c>
      <c r="H1233">
        <v>57</v>
      </c>
      <c r="I1233">
        <v>68</v>
      </c>
      <c r="J1233">
        <v>54</v>
      </c>
      <c r="K1233">
        <v>65</v>
      </c>
      <c r="L1233">
        <v>39</v>
      </c>
      <c r="M1233">
        <v>61</v>
      </c>
      <c r="N1233">
        <v>64</v>
      </c>
      <c r="O1233">
        <v>51</v>
      </c>
      <c r="P1233">
        <v>68</v>
      </c>
      <c r="Q1233">
        <v>60</v>
      </c>
      <c r="R1233">
        <v>44</v>
      </c>
      <c r="S1233">
        <v>57.4</v>
      </c>
      <c r="T1233">
        <v>56</v>
      </c>
      <c r="U1233" t="s">
        <v>24</v>
      </c>
      <c r="V1233" s="3">
        <f t="shared" si="19"/>
        <v>126.4</v>
      </c>
    </row>
    <row r="1234" spans="1:22" x14ac:dyDescent="0.3">
      <c r="A1234">
        <v>3573434</v>
      </c>
      <c r="B1234" t="s">
        <v>21</v>
      </c>
      <c r="C1234">
        <v>83</v>
      </c>
      <c r="D1234">
        <v>57</v>
      </c>
      <c r="E1234" s="1">
        <v>0.77280047408823904</v>
      </c>
      <c r="F1234" s="1">
        <v>0.72827631813822602</v>
      </c>
      <c r="G1234">
        <v>86</v>
      </c>
      <c r="H1234">
        <v>70</v>
      </c>
      <c r="I1234">
        <v>76</v>
      </c>
      <c r="J1234">
        <v>66</v>
      </c>
      <c r="K1234">
        <v>72</v>
      </c>
      <c r="L1234">
        <v>70</v>
      </c>
      <c r="M1234">
        <v>56</v>
      </c>
      <c r="N1234">
        <v>56</v>
      </c>
      <c r="O1234">
        <v>78</v>
      </c>
      <c r="P1234">
        <v>55</v>
      </c>
      <c r="Q1234">
        <v>45</v>
      </c>
      <c r="R1234">
        <v>68</v>
      </c>
      <c r="S1234">
        <v>67.3</v>
      </c>
      <c r="T1234">
        <v>66</v>
      </c>
      <c r="U1234" t="s">
        <v>23</v>
      </c>
      <c r="V1234" s="3">
        <f t="shared" si="19"/>
        <v>124.3</v>
      </c>
    </row>
    <row r="1235" spans="1:22" x14ac:dyDescent="0.3">
      <c r="A1235">
        <v>691701</v>
      </c>
      <c r="B1235" t="s">
        <v>20</v>
      </c>
      <c r="C1235">
        <v>83</v>
      </c>
      <c r="D1235">
        <v>78</v>
      </c>
      <c r="E1235" s="1">
        <v>0.54600089203929802</v>
      </c>
      <c r="F1235" s="1">
        <v>0.89199664445020599</v>
      </c>
      <c r="G1235">
        <v>62</v>
      </c>
      <c r="H1235">
        <v>63</v>
      </c>
      <c r="I1235">
        <v>66</v>
      </c>
      <c r="J1235">
        <v>62</v>
      </c>
      <c r="K1235">
        <v>68</v>
      </c>
      <c r="L1235">
        <v>75</v>
      </c>
      <c r="M1235">
        <v>48</v>
      </c>
      <c r="N1235">
        <v>54</v>
      </c>
      <c r="O1235">
        <v>80</v>
      </c>
      <c r="P1235">
        <v>80</v>
      </c>
      <c r="Q1235">
        <v>72</v>
      </c>
      <c r="R1235">
        <v>60</v>
      </c>
      <c r="S1235">
        <v>65.575000000000003</v>
      </c>
      <c r="T1235">
        <v>64</v>
      </c>
      <c r="U1235" t="s">
        <v>23</v>
      </c>
      <c r="V1235" s="3">
        <f t="shared" si="19"/>
        <v>143.57499999999999</v>
      </c>
    </row>
    <row r="1236" spans="1:22" x14ac:dyDescent="0.3">
      <c r="A1236">
        <v>1973141</v>
      </c>
      <c r="B1236" t="s">
        <v>21</v>
      </c>
      <c r="C1236">
        <v>83</v>
      </c>
      <c r="D1236">
        <v>58</v>
      </c>
      <c r="E1236" s="1">
        <v>0.40309715768094001</v>
      </c>
      <c r="F1236" s="1">
        <v>0.58919393724887104</v>
      </c>
      <c r="G1236">
        <v>53</v>
      </c>
      <c r="H1236">
        <v>59</v>
      </c>
      <c r="I1236">
        <v>50</v>
      </c>
      <c r="J1236">
        <v>51</v>
      </c>
      <c r="K1236">
        <v>73</v>
      </c>
      <c r="L1236">
        <v>53</v>
      </c>
      <c r="M1236">
        <v>57</v>
      </c>
      <c r="N1236">
        <v>73</v>
      </c>
      <c r="O1236">
        <v>38</v>
      </c>
      <c r="P1236">
        <v>45</v>
      </c>
      <c r="Q1236">
        <v>39</v>
      </c>
      <c r="R1236">
        <v>33</v>
      </c>
      <c r="S1236">
        <v>52.125</v>
      </c>
      <c r="T1236">
        <v>52</v>
      </c>
      <c r="U1236" t="s">
        <v>24</v>
      </c>
      <c r="V1236" s="3">
        <f t="shared" si="19"/>
        <v>110.125</v>
      </c>
    </row>
    <row r="1237" spans="1:22" x14ac:dyDescent="0.3">
      <c r="A1237">
        <v>8155140</v>
      </c>
      <c r="B1237" t="s">
        <v>20</v>
      </c>
      <c r="C1237">
        <v>83</v>
      </c>
      <c r="D1237">
        <v>70</v>
      </c>
      <c r="E1237" s="1">
        <v>0.69699985707643997</v>
      </c>
      <c r="F1237" s="1">
        <v>0.81062209046675404</v>
      </c>
      <c r="G1237">
        <v>72</v>
      </c>
      <c r="H1237">
        <v>61</v>
      </c>
      <c r="I1237">
        <v>71</v>
      </c>
      <c r="J1237">
        <v>68</v>
      </c>
      <c r="K1237">
        <v>59</v>
      </c>
      <c r="L1237">
        <v>92</v>
      </c>
      <c r="M1237">
        <v>79</v>
      </c>
      <c r="N1237">
        <v>56</v>
      </c>
      <c r="O1237">
        <v>73</v>
      </c>
      <c r="P1237">
        <v>59</v>
      </c>
      <c r="Q1237">
        <v>38</v>
      </c>
      <c r="R1237">
        <v>55</v>
      </c>
      <c r="S1237">
        <v>65.525000000000006</v>
      </c>
      <c r="T1237">
        <v>64</v>
      </c>
      <c r="U1237" t="s">
        <v>23</v>
      </c>
      <c r="V1237" s="3">
        <f t="shared" si="19"/>
        <v>135.52500000000001</v>
      </c>
    </row>
    <row r="1238" spans="1:22" x14ac:dyDescent="0.3">
      <c r="A1238">
        <v>6748635</v>
      </c>
      <c r="B1238" t="s">
        <v>20</v>
      </c>
      <c r="C1238">
        <v>83</v>
      </c>
      <c r="D1238">
        <v>53</v>
      </c>
      <c r="E1238" s="1">
        <v>0.243101366214454</v>
      </c>
      <c r="F1238" s="1">
        <v>0.53304655360217701</v>
      </c>
      <c r="G1238">
        <v>74</v>
      </c>
      <c r="H1238">
        <v>70</v>
      </c>
      <c r="I1238">
        <v>61</v>
      </c>
      <c r="J1238">
        <v>74</v>
      </c>
      <c r="K1238">
        <v>84</v>
      </c>
      <c r="L1238">
        <v>61</v>
      </c>
      <c r="M1238">
        <v>55</v>
      </c>
      <c r="N1238">
        <v>55</v>
      </c>
      <c r="O1238">
        <v>77</v>
      </c>
      <c r="P1238">
        <v>44</v>
      </c>
      <c r="Q1238">
        <v>57</v>
      </c>
      <c r="R1238">
        <v>59</v>
      </c>
      <c r="S1238">
        <v>64.8</v>
      </c>
      <c r="T1238">
        <v>63</v>
      </c>
      <c r="U1238" t="s">
        <v>23</v>
      </c>
      <c r="V1238" s="3">
        <f t="shared" si="19"/>
        <v>117.8</v>
      </c>
    </row>
    <row r="1239" spans="1:22" x14ac:dyDescent="0.3">
      <c r="A1239">
        <v>3537405</v>
      </c>
      <c r="B1239" t="s">
        <v>20</v>
      </c>
      <c r="C1239">
        <v>83</v>
      </c>
      <c r="D1239">
        <v>67</v>
      </c>
      <c r="E1239" s="1">
        <v>0.64098922835917305</v>
      </c>
      <c r="F1239" s="1">
        <v>0.49776974423417197</v>
      </c>
      <c r="G1239">
        <v>56</v>
      </c>
      <c r="H1239">
        <v>61</v>
      </c>
      <c r="I1239">
        <v>59</v>
      </c>
      <c r="J1239">
        <v>75</v>
      </c>
      <c r="K1239">
        <v>75</v>
      </c>
      <c r="L1239">
        <v>71</v>
      </c>
      <c r="M1239">
        <v>64</v>
      </c>
      <c r="N1239">
        <v>54</v>
      </c>
      <c r="O1239">
        <v>72</v>
      </c>
      <c r="P1239">
        <v>66</v>
      </c>
      <c r="Q1239">
        <v>64</v>
      </c>
      <c r="R1239">
        <v>36</v>
      </c>
      <c r="S1239">
        <v>62.75</v>
      </c>
      <c r="T1239">
        <v>62</v>
      </c>
      <c r="U1239" t="s">
        <v>23</v>
      </c>
      <c r="V1239" s="3">
        <f t="shared" si="19"/>
        <v>129.75</v>
      </c>
    </row>
    <row r="1240" spans="1:22" x14ac:dyDescent="0.3">
      <c r="A1240">
        <v>6641136</v>
      </c>
      <c r="B1240" t="s">
        <v>20</v>
      </c>
      <c r="C1240">
        <v>83</v>
      </c>
      <c r="D1240">
        <v>76</v>
      </c>
      <c r="E1240" s="1">
        <v>0.47187342007213301</v>
      </c>
      <c r="F1240" s="1">
        <v>0.87144690327532204</v>
      </c>
      <c r="G1240">
        <v>75</v>
      </c>
      <c r="H1240">
        <v>71</v>
      </c>
      <c r="I1240">
        <v>70</v>
      </c>
      <c r="J1240">
        <v>71</v>
      </c>
      <c r="K1240">
        <v>54</v>
      </c>
      <c r="L1240">
        <v>72</v>
      </c>
      <c r="M1240">
        <v>78</v>
      </c>
      <c r="N1240">
        <v>64</v>
      </c>
      <c r="O1240">
        <v>64</v>
      </c>
      <c r="P1240">
        <v>53</v>
      </c>
      <c r="Q1240">
        <v>81</v>
      </c>
      <c r="R1240">
        <v>76</v>
      </c>
      <c r="S1240">
        <v>69.349999999999994</v>
      </c>
      <c r="T1240">
        <v>68</v>
      </c>
      <c r="U1240" t="s">
        <v>23</v>
      </c>
      <c r="V1240" s="3">
        <f t="shared" si="19"/>
        <v>145.35</v>
      </c>
    </row>
    <row r="1241" spans="1:22" x14ac:dyDescent="0.3">
      <c r="A1241">
        <v>691912</v>
      </c>
      <c r="B1241" t="s">
        <v>22</v>
      </c>
      <c r="C1241">
        <v>83</v>
      </c>
      <c r="D1241">
        <v>42</v>
      </c>
      <c r="E1241" s="1">
        <v>0.91708633359240099</v>
      </c>
      <c r="F1241" s="1">
        <v>0.55406973605391596</v>
      </c>
      <c r="G1241">
        <v>58</v>
      </c>
      <c r="H1241">
        <v>64</v>
      </c>
      <c r="I1241">
        <v>64</v>
      </c>
      <c r="J1241">
        <v>68</v>
      </c>
      <c r="K1241">
        <v>53</v>
      </c>
      <c r="L1241">
        <v>43</v>
      </c>
      <c r="M1241">
        <v>58</v>
      </c>
      <c r="N1241">
        <v>54</v>
      </c>
      <c r="O1241">
        <v>50</v>
      </c>
      <c r="P1241">
        <v>46</v>
      </c>
      <c r="Q1241">
        <v>75</v>
      </c>
      <c r="R1241">
        <v>65</v>
      </c>
      <c r="S1241">
        <v>58.7</v>
      </c>
      <c r="T1241">
        <v>57</v>
      </c>
      <c r="U1241" t="s">
        <v>24</v>
      </c>
      <c r="V1241" s="3">
        <f t="shared" si="19"/>
        <v>100.7</v>
      </c>
    </row>
    <row r="1242" spans="1:22" x14ac:dyDescent="0.3">
      <c r="A1242">
        <v>383607</v>
      </c>
      <c r="B1242" t="s">
        <v>21</v>
      </c>
      <c r="C1242">
        <v>83</v>
      </c>
      <c r="D1242">
        <v>84</v>
      </c>
      <c r="E1242" s="1">
        <v>0.84263353432504795</v>
      </c>
      <c r="F1242" s="1">
        <v>0.78762634731977799</v>
      </c>
      <c r="G1242">
        <v>61</v>
      </c>
      <c r="H1242">
        <v>65</v>
      </c>
      <c r="I1242">
        <v>63</v>
      </c>
      <c r="J1242">
        <v>71</v>
      </c>
      <c r="K1242">
        <v>64</v>
      </c>
      <c r="L1242">
        <v>74</v>
      </c>
      <c r="M1242">
        <v>69</v>
      </c>
      <c r="N1242">
        <v>82</v>
      </c>
      <c r="O1242">
        <v>64</v>
      </c>
      <c r="P1242">
        <v>57</v>
      </c>
      <c r="Q1242">
        <v>83</v>
      </c>
      <c r="R1242">
        <v>80</v>
      </c>
      <c r="S1242">
        <v>68.974999999999994</v>
      </c>
      <c r="T1242">
        <v>67</v>
      </c>
      <c r="U1242" t="s">
        <v>23</v>
      </c>
      <c r="V1242" s="3">
        <f t="shared" si="19"/>
        <v>152.97499999999999</v>
      </c>
    </row>
    <row r="1243" spans="1:22" x14ac:dyDescent="0.3">
      <c r="A1243">
        <v>5631866</v>
      </c>
      <c r="B1243" t="s">
        <v>20</v>
      </c>
      <c r="C1243">
        <v>83</v>
      </c>
      <c r="D1243">
        <v>56</v>
      </c>
      <c r="E1243" s="1">
        <v>0.54480414888152096</v>
      </c>
      <c r="F1243" s="1">
        <v>0.85955150958792104</v>
      </c>
      <c r="G1243">
        <v>65</v>
      </c>
      <c r="H1243">
        <v>62</v>
      </c>
      <c r="I1243">
        <v>62</v>
      </c>
      <c r="J1243">
        <v>59</v>
      </c>
      <c r="K1243">
        <v>69</v>
      </c>
      <c r="L1243">
        <v>62</v>
      </c>
      <c r="M1243">
        <v>67</v>
      </c>
      <c r="N1243">
        <v>77</v>
      </c>
      <c r="O1243">
        <v>66</v>
      </c>
      <c r="P1243">
        <v>63</v>
      </c>
      <c r="Q1243">
        <v>46</v>
      </c>
      <c r="R1243">
        <v>44</v>
      </c>
      <c r="S1243">
        <v>61.85</v>
      </c>
      <c r="T1243">
        <v>62</v>
      </c>
      <c r="U1243" t="s">
        <v>23</v>
      </c>
      <c r="V1243" s="3">
        <f t="shared" si="19"/>
        <v>117.85</v>
      </c>
    </row>
    <row r="1244" spans="1:22" x14ac:dyDescent="0.3">
      <c r="A1244">
        <v>9156443</v>
      </c>
      <c r="B1244" t="s">
        <v>20</v>
      </c>
      <c r="C1244">
        <v>83</v>
      </c>
      <c r="D1244">
        <v>55</v>
      </c>
      <c r="E1244" s="1">
        <v>0.25993535154278102</v>
      </c>
      <c r="F1244" s="1">
        <v>0.65864934112218798</v>
      </c>
      <c r="G1244">
        <v>61</v>
      </c>
      <c r="H1244">
        <v>63</v>
      </c>
      <c r="I1244">
        <v>70</v>
      </c>
      <c r="J1244">
        <v>57</v>
      </c>
      <c r="K1244">
        <v>62</v>
      </c>
      <c r="L1244">
        <v>49</v>
      </c>
      <c r="M1244">
        <v>65</v>
      </c>
      <c r="N1244">
        <v>65</v>
      </c>
      <c r="O1244">
        <v>49</v>
      </c>
      <c r="P1244">
        <v>55</v>
      </c>
      <c r="Q1244">
        <v>71</v>
      </c>
      <c r="R1244">
        <v>55</v>
      </c>
      <c r="S1244">
        <v>60.424999999999997</v>
      </c>
      <c r="T1244">
        <v>60</v>
      </c>
      <c r="U1244" t="s">
        <v>23</v>
      </c>
      <c r="V1244" s="3">
        <f t="shared" si="19"/>
        <v>115.425</v>
      </c>
    </row>
    <row r="1245" spans="1:22" x14ac:dyDescent="0.3">
      <c r="A1245">
        <v>5935819</v>
      </c>
      <c r="B1245" t="s">
        <v>20</v>
      </c>
      <c r="C1245">
        <v>83</v>
      </c>
      <c r="D1245">
        <v>71</v>
      </c>
      <c r="E1245" s="1">
        <v>0.68618113265968705</v>
      </c>
      <c r="F1245" s="1">
        <v>0.72935240992276595</v>
      </c>
      <c r="G1245">
        <v>71</v>
      </c>
      <c r="H1245">
        <v>47</v>
      </c>
      <c r="I1245">
        <v>69</v>
      </c>
      <c r="J1245">
        <v>52</v>
      </c>
      <c r="K1245">
        <v>62</v>
      </c>
      <c r="L1245">
        <v>54</v>
      </c>
      <c r="M1245">
        <v>70</v>
      </c>
      <c r="N1245">
        <v>57</v>
      </c>
      <c r="O1245">
        <v>56</v>
      </c>
      <c r="P1245">
        <v>61</v>
      </c>
      <c r="Q1245">
        <v>73</v>
      </c>
      <c r="R1245">
        <v>64</v>
      </c>
      <c r="S1245">
        <v>61.174999999999997</v>
      </c>
      <c r="T1245">
        <v>61</v>
      </c>
      <c r="U1245" t="s">
        <v>23</v>
      </c>
      <c r="V1245" s="3">
        <f t="shared" si="19"/>
        <v>132.17500000000001</v>
      </c>
    </row>
    <row r="1246" spans="1:22" x14ac:dyDescent="0.3">
      <c r="A1246">
        <v>1782584</v>
      </c>
      <c r="B1246" t="s">
        <v>21</v>
      </c>
      <c r="C1246">
        <v>83</v>
      </c>
      <c r="D1246">
        <v>63</v>
      </c>
      <c r="E1246" s="1">
        <v>0.67417680538908598</v>
      </c>
      <c r="F1246" s="1">
        <v>0.66621233103612298</v>
      </c>
      <c r="G1246">
        <v>54</v>
      </c>
      <c r="H1246">
        <v>46</v>
      </c>
      <c r="I1246">
        <v>55</v>
      </c>
      <c r="J1246">
        <v>59</v>
      </c>
      <c r="K1246">
        <v>65</v>
      </c>
      <c r="L1246">
        <v>47</v>
      </c>
      <c r="M1246">
        <v>63</v>
      </c>
      <c r="N1246">
        <v>55</v>
      </c>
      <c r="O1246">
        <v>60</v>
      </c>
      <c r="P1246">
        <v>59</v>
      </c>
      <c r="Q1246">
        <v>78</v>
      </c>
      <c r="R1246">
        <v>75</v>
      </c>
      <c r="S1246">
        <v>59.05</v>
      </c>
      <c r="T1246">
        <v>58</v>
      </c>
      <c r="U1246" t="s">
        <v>24</v>
      </c>
      <c r="V1246" s="3">
        <f t="shared" si="19"/>
        <v>122.05</v>
      </c>
    </row>
    <row r="1247" spans="1:22" x14ac:dyDescent="0.3">
      <c r="A1247">
        <v>5410580</v>
      </c>
      <c r="B1247" t="s">
        <v>20</v>
      </c>
      <c r="C1247">
        <v>83</v>
      </c>
      <c r="D1247">
        <v>77</v>
      </c>
      <c r="E1247" s="1">
        <v>0.424592208299789</v>
      </c>
      <c r="F1247" s="1">
        <v>0.75162812493671805</v>
      </c>
      <c r="G1247">
        <v>49</v>
      </c>
      <c r="H1247">
        <v>50</v>
      </c>
      <c r="I1247">
        <v>49</v>
      </c>
      <c r="J1247">
        <v>59</v>
      </c>
      <c r="K1247">
        <v>76</v>
      </c>
      <c r="L1247">
        <v>61</v>
      </c>
      <c r="M1247">
        <v>48</v>
      </c>
      <c r="N1247">
        <v>38</v>
      </c>
      <c r="O1247">
        <v>57</v>
      </c>
      <c r="P1247">
        <v>52</v>
      </c>
      <c r="Q1247">
        <v>63</v>
      </c>
      <c r="R1247">
        <v>64</v>
      </c>
      <c r="S1247">
        <v>55.125</v>
      </c>
      <c r="T1247">
        <v>54</v>
      </c>
      <c r="U1247" t="s">
        <v>24</v>
      </c>
      <c r="V1247" s="3">
        <f t="shared" si="19"/>
        <v>132.125</v>
      </c>
    </row>
    <row r="1248" spans="1:22" x14ac:dyDescent="0.3">
      <c r="A1248">
        <v>2014560</v>
      </c>
      <c r="B1248" t="s">
        <v>22</v>
      </c>
      <c r="C1248">
        <v>83</v>
      </c>
      <c r="D1248">
        <v>63</v>
      </c>
      <c r="E1248" s="1">
        <v>0.47030973090172901</v>
      </c>
      <c r="F1248" s="1">
        <v>0.95108229599418803</v>
      </c>
      <c r="G1248">
        <v>53</v>
      </c>
      <c r="H1248">
        <v>67</v>
      </c>
      <c r="I1248">
        <v>57</v>
      </c>
      <c r="J1248">
        <v>47</v>
      </c>
      <c r="K1248">
        <v>67</v>
      </c>
      <c r="L1248">
        <v>71</v>
      </c>
      <c r="M1248">
        <v>43</v>
      </c>
      <c r="N1248">
        <v>53</v>
      </c>
      <c r="O1248">
        <v>54</v>
      </c>
      <c r="P1248">
        <v>45</v>
      </c>
      <c r="Q1248">
        <v>67</v>
      </c>
      <c r="R1248">
        <v>59</v>
      </c>
      <c r="S1248">
        <v>56.825000000000003</v>
      </c>
      <c r="T1248">
        <v>55</v>
      </c>
      <c r="U1248" t="s">
        <v>24</v>
      </c>
      <c r="V1248" s="3">
        <f t="shared" si="19"/>
        <v>119.825</v>
      </c>
    </row>
    <row r="1249" spans="1:22" x14ac:dyDescent="0.3">
      <c r="A1249">
        <v>6623094</v>
      </c>
      <c r="B1249" t="s">
        <v>20</v>
      </c>
      <c r="C1249">
        <v>83</v>
      </c>
      <c r="D1249">
        <v>54</v>
      </c>
      <c r="E1249" s="1">
        <v>0.51690684461308201</v>
      </c>
      <c r="F1249" s="1">
        <v>0.42429808378586398</v>
      </c>
      <c r="G1249">
        <v>83</v>
      </c>
      <c r="H1249">
        <v>85</v>
      </c>
      <c r="I1249">
        <v>74</v>
      </c>
      <c r="J1249">
        <v>87</v>
      </c>
      <c r="K1249">
        <v>68</v>
      </c>
      <c r="L1249">
        <v>47</v>
      </c>
      <c r="M1249">
        <v>68</v>
      </c>
      <c r="N1249">
        <v>62</v>
      </c>
      <c r="O1249">
        <v>59</v>
      </c>
      <c r="P1249">
        <v>57</v>
      </c>
      <c r="Q1249">
        <v>69</v>
      </c>
      <c r="R1249">
        <v>60</v>
      </c>
      <c r="S1249">
        <v>69.650000000000006</v>
      </c>
      <c r="T1249">
        <v>68</v>
      </c>
      <c r="U1249" t="s">
        <v>23</v>
      </c>
      <c r="V1249" s="3">
        <f t="shared" si="19"/>
        <v>123.65</v>
      </c>
    </row>
    <row r="1250" spans="1:22" x14ac:dyDescent="0.3">
      <c r="A1250">
        <v>3885760</v>
      </c>
      <c r="B1250" t="s">
        <v>21</v>
      </c>
      <c r="C1250">
        <v>83</v>
      </c>
      <c r="D1250">
        <v>79</v>
      </c>
      <c r="E1250" s="1">
        <v>0.91281457461154603</v>
      </c>
      <c r="F1250" s="1">
        <v>0.83675031369421504</v>
      </c>
      <c r="G1250">
        <v>79</v>
      </c>
      <c r="H1250">
        <v>74</v>
      </c>
      <c r="I1250">
        <v>67</v>
      </c>
      <c r="J1250">
        <v>60</v>
      </c>
      <c r="K1250">
        <v>83</v>
      </c>
      <c r="L1250">
        <v>70</v>
      </c>
      <c r="M1250">
        <v>73</v>
      </c>
      <c r="N1250">
        <v>61</v>
      </c>
      <c r="O1250">
        <v>67</v>
      </c>
      <c r="P1250">
        <v>64</v>
      </c>
      <c r="Q1250">
        <v>73</v>
      </c>
      <c r="R1250">
        <v>70</v>
      </c>
      <c r="S1250">
        <v>70.075000000000003</v>
      </c>
      <c r="T1250">
        <v>70</v>
      </c>
      <c r="U1250" t="s">
        <v>25</v>
      </c>
      <c r="V1250" s="3">
        <f t="shared" si="19"/>
        <v>149.07499999999999</v>
      </c>
    </row>
    <row r="1251" spans="1:22" x14ac:dyDescent="0.3">
      <c r="A1251">
        <v>1383488</v>
      </c>
      <c r="B1251" t="s">
        <v>22</v>
      </c>
      <c r="C1251">
        <v>83</v>
      </c>
      <c r="D1251">
        <v>67</v>
      </c>
      <c r="E1251" s="1">
        <v>0.72377424909897603</v>
      </c>
      <c r="F1251" s="1">
        <v>0.38129013342113899</v>
      </c>
      <c r="G1251">
        <v>57</v>
      </c>
      <c r="H1251">
        <v>64</v>
      </c>
      <c r="I1251">
        <v>54</v>
      </c>
      <c r="J1251">
        <v>58</v>
      </c>
      <c r="K1251">
        <v>65</v>
      </c>
      <c r="L1251">
        <v>60</v>
      </c>
      <c r="M1251">
        <v>72</v>
      </c>
      <c r="N1251">
        <v>55</v>
      </c>
      <c r="O1251">
        <v>57</v>
      </c>
      <c r="P1251">
        <v>59</v>
      </c>
      <c r="Q1251">
        <v>44</v>
      </c>
      <c r="R1251">
        <v>67</v>
      </c>
      <c r="S1251">
        <v>59.225000000000001</v>
      </c>
      <c r="T1251">
        <v>58</v>
      </c>
      <c r="U1251" t="s">
        <v>24</v>
      </c>
      <c r="V1251" s="3">
        <f t="shared" si="19"/>
        <v>126.22499999999999</v>
      </c>
    </row>
    <row r="1252" spans="1:22" x14ac:dyDescent="0.3">
      <c r="A1252">
        <v>1761349</v>
      </c>
      <c r="B1252" t="s">
        <v>21</v>
      </c>
      <c r="C1252">
        <v>83</v>
      </c>
      <c r="D1252">
        <v>51</v>
      </c>
      <c r="E1252" s="1">
        <v>0.20833944876725699</v>
      </c>
      <c r="F1252" s="1">
        <v>0.84807935077181895</v>
      </c>
      <c r="G1252">
        <v>74</v>
      </c>
      <c r="H1252">
        <v>63</v>
      </c>
      <c r="I1252">
        <v>63</v>
      </c>
      <c r="J1252">
        <v>62</v>
      </c>
      <c r="K1252">
        <v>64</v>
      </c>
      <c r="L1252">
        <v>75</v>
      </c>
      <c r="M1252">
        <v>45</v>
      </c>
      <c r="N1252">
        <v>48</v>
      </c>
      <c r="O1252">
        <v>58</v>
      </c>
      <c r="P1252">
        <v>55</v>
      </c>
      <c r="Q1252">
        <v>38</v>
      </c>
      <c r="R1252">
        <v>71</v>
      </c>
      <c r="S1252">
        <v>60.25</v>
      </c>
      <c r="T1252">
        <v>60</v>
      </c>
      <c r="U1252" t="s">
        <v>23</v>
      </c>
      <c r="V1252" s="3">
        <f t="shared" si="19"/>
        <v>111.25</v>
      </c>
    </row>
    <row r="1253" spans="1:22" x14ac:dyDescent="0.3">
      <c r="A1253">
        <v>6031455</v>
      </c>
      <c r="B1253" t="s">
        <v>20</v>
      </c>
      <c r="C1253">
        <v>84</v>
      </c>
      <c r="D1253">
        <v>49</v>
      </c>
      <c r="E1253" s="1">
        <v>0.73908205129120796</v>
      </c>
      <c r="F1253" s="1">
        <v>0.85645957113328697</v>
      </c>
      <c r="G1253">
        <v>73</v>
      </c>
      <c r="H1253">
        <v>76</v>
      </c>
      <c r="I1253">
        <v>84</v>
      </c>
      <c r="J1253">
        <v>75</v>
      </c>
      <c r="K1253">
        <v>45</v>
      </c>
      <c r="L1253">
        <v>73</v>
      </c>
      <c r="M1253">
        <v>47</v>
      </c>
      <c r="N1253">
        <v>65</v>
      </c>
      <c r="O1253">
        <v>63</v>
      </c>
      <c r="P1253">
        <v>77</v>
      </c>
      <c r="Q1253">
        <v>73</v>
      </c>
      <c r="R1253">
        <v>79</v>
      </c>
      <c r="S1253">
        <v>69.95</v>
      </c>
      <c r="T1253">
        <v>68</v>
      </c>
      <c r="U1253" t="s">
        <v>23</v>
      </c>
      <c r="V1253" s="3">
        <f t="shared" si="19"/>
        <v>118.95</v>
      </c>
    </row>
    <row r="1254" spans="1:22" x14ac:dyDescent="0.3">
      <c r="A1254">
        <v>3769792</v>
      </c>
      <c r="B1254" t="s">
        <v>21</v>
      </c>
      <c r="C1254">
        <v>84</v>
      </c>
      <c r="D1254">
        <v>65</v>
      </c>
      <c r="E1254" s="1">
        <v>0.87717570521315602</v>
      </c>
      <c r="F1254" s="1">
        <v>0.91583695229587503</v>
      </c>
      <c r="G1254">
        <v>78</v>
      </c>
      <c r="H1254">
        <v>83</v>
      </c>
      <c r="I1254">
        <v>80</v>
      </c>
      <c r="J1254">
        <v>84</v>
      </c>
      <c r="K1254">
        <v>75</v>
      </c>
      <c r="L1254">
        <v>77</v>
      </c>
      <c r="M1254">
        <v>77</v>
      </c>
      <c r="N1254">
        <v>68</v>
      </c>
      <c r="O1254">
        <v>79</v>
      </c>
      <c r="P1254">
        <v>82</v>
      </c>
      <c r="Q1254">
        <v>81</v>
      </c>
      <c r="R1254">
        <v>70</v>
      </c>
      <c r="S1254">
        <v>78.174999999999997</v>
      </c>
      <c r="T1254">
        <v>77</v>
      </c>
      <c r="U1254" t="s">
        <v>25</v>
      </c>
      <c r="V1254" s="3">
        <f t="shared" si="19"/>
        <v>143.17500000000001</v>
      </c>
    </row>
    <row r="1255" spans="1:22" x14ac:dyDescent="0.3">
      <c r="A1255">
        <v>1480873</v>
      </c>
      <c r="B1255" t="s">
        <v>21</v>
      </c>
      <c r="C1255">
        <v>84</v>
      </c>
      <c r="D1255">
        <v>62</v>
      </c>
      <c r="E1255" s="1">
        <v>0.59116107202100199</v>
      </c>
      <c r="F1255" s="1">
        <v>0.97930561411839301</v>
      </c>
      <c r="G1255">
        <v>59</v>
      </c>
      <c r="H1255">
        <v>49</v>
      </c>
      <c r="I1255">
        <v>54</v>
      </c>
      <c r="J1255">
        <v>60</v>
      </c>
      <c r="K1255">
        <v>62</v>
      </c>
      <c r="L1255">
        <v>44</v>
      </c>
      <c r="M1255">
        <v>70</v>
      </c>
      <c r="N1255">
        <v>52</v>
      </c>
      <c r="O1255">
        <v>54</v>
      </c>
      <c r="P1255">
        <v>63</v>
      </c>
      <c r="Q1255">
        <v>63</v>
      </c>
      <c r="R1255">
        <v>73</v>
      </c>
      <c r="S1255">
        <v>58.274999999999999</v>
      </c>
      <c r="T1255">
        <v>57</v>
      </c>
      <c r="U1255" t="s">
        <v>24</v>
      </c>
      <c r="V1255" s="3">
        <f t="shared" si="19"/>
        <v>120.27500000000001</v>
      </c>
    </row>
    <row r="1256" spans="1:22" x14ac:dyDescent="0.3">
      <c r="A1256">
        <v>8774309</v>
      </c>
      <c r="B1256" t="s">
        <v>20</v>
      </c>
      <c r="C1256">
        <v>84</v>
      </c>
      <c r="D1256">
        <v>64</v>
      </c>
      <c r="E1256" s="1">
        <v>0.62800124084904896</v>
      </c>
      <c r="F1256" s="1">
        <v>0.247654068958058</v>
      </c>
      <c r="G1256">
        <v>57</v>
      </c>
      <c r="H1256">
        <v>58</v>
      </c>
      <c r="I1256">
        <v>60</v>
      </c>
      <c r="J1256">
        <v>56</v>
      </c>
      <c r="K1256">
        <v>35</v>
      </c>
      <c r="L1256">
        <v>74</v>
      </c>
      <c r="M1256">
        <v>38</v>
      </c>
      <c r="N1256">
        <v>33</v>
      </c>
      <c r="O1256">
        <v>43</v>
      </c>
      <c r="P1256">
        <v>54</v>
      </c>
      <c r="Q1256">
        <v>71</v>
      </c>
      <c r="R1256">
        <v>77</v>
      </c>
      <c r="S1256">
        <v>54.975000000000001</v>
      </c>
      <c r="T1256">
        <v>53</v>
      </c>
      <c r="U1256" t="s">
        <v>24</v>
      </c>
      <c r="V1256" s="3">
        <f t="shared" si="19"/>
        <v>118.97499999999999</v>
      </c>
    </row>
    <row r="1257" spans="1:22" x14ac:dyDescent="0.3">
      <c r="A1257">
        <v>6506950</v>
      </c>
      <c r="B1257" t="s">
        <v>20</v>
      </c>
      <c r="C1257">
        <v>84</v>
      </c>
      <c r="D1257">
        <v>53</v>
      </c>
      <c r="E1257" s="1">
        <v>0.41134426013407199</v>
      </c>
      <c r="F1257" s="1">
        <v>0.201467493190847</v>
      </c>
      <c r="G1257">
        <v>56</v>
      </c>
      <c r="H1257">
        <v>53</v>
      </c>
      <c r="I1257">
        <v>56</v>
      </c>
      <c r="J1257">
        <v>66</v>
      </c>
      <c r="K1257">
        <v>39</v>
      </c>
      <c r="L1257">
        <v>48</v>
      </c>
      <c r="M1257">
        <v>58</v>
      </c>
      <c r="N1257">
        <v>39</v>
      </c>
      <c r="O1257">
        <v>71</v>
      </c>
      <c r="P1257">
        <v>71</v>
      </c>
      <c r="Q1257">
        <v>64</v>
      </c>
      <c r="R1257">
        <v>44</v>
      </c>
      <c r="S1257">
        <v>55.65</v>
      </c>
      <c r="T1257">
        <v>54</v>
      </c>
      <c r="U1257" t="s">
        <v>24</v>
      </c>
      <c r="V1257" s="3">
        <f t="shared" si="19"/>
        <v>108.65</v>
      </c>
    </row>
    <row r="1258" spans="1:22" x14ac:dyDescent="0.3">
      <c r="A1258">
        <v>3084318</v>
      </c>
      <c r="B1258" t="s">
        <v>20</v>
      </c>
      <c r="C1258">
        <v>84</v>
      </c>
      <c r="D1258">
        <v>57</v>
      </c>
      <c r="E1258" s="1">
        <v>0.773657343124596</v>
      </c>
      <c r="F1258" s="1">
        <v>0.219587539575438</v>
      </c>
      <c r="G1258">
        <v>55</v>
      </c>
      <c r="H1258">
        <v>51</v>
      </c>
      <c r="I1258">
        <v>50</v>
      </c>
      <c r="J1258">
        <v>64</v>
      </c>
      <c r="K1258">
        <v>44</v>
      </c>
      <c r="L1258">
        <v>80</v>
      </c>
      <c r="M1258">
        <v>51</v>
      </c>
      <c r="N1258">
        <v>71</v>
      </c>
      <c r="O1258">
        <v>79</v>
      </c>
      <c r="P1258">
        <v>52</v>
      </c>
      <c r="Q1258">
        <v>56</v>
      </c>
      <c r="R1258">
        <v>75</v>
      </c>
      <c r="S1258">
        <v>60.1</v>
      </c>
      <c r="T1258">
        <v>60</v>
      </c>
      <c r="U1258" t="s">
        <v>23</v>
      </c>
      <c r="V1258" s="3">
        <f t="shared" si="19"/>
        <v>117.1</v>
      </c>
    </row>
    <row r="1259" spans="1:22" x14ac:dyDescent="0.3">
      <c r="A1259">
        <v>5982953</v>
      </c>
      <c r="B1259" t="s">
        <v>20</v>
      </c>
      <c r="C1259">
        <v>84</v>
      </c>
      <c r="D1259">
        <v>69</v>
      </c>
      <c r="E1259" s="1">
        <v>0.85123386435678505</v>
      </c>
      <c r="F1259" s="1">
        <v>0.80940181225872498</v>
      </c>
      <c r="G1259">
        <v>65</v>
      </c>
      <c r="H1259">
        <v>74</v>
      </c>
      <c r="I1259">
        <v>75</v>
      </c>
      <c r="J1259">
        <v>53</v>
      </c>
      <c r="K1259">
        <v>75</v>
      </c>
      <c r="L1259">
        <v>61</v>
      </c>
      <c r="M1259">
        <v>70</v>
      </c>
      <c r="N1259">
        <v>78</v>
      </c>
      <c r="O1259">
        <v>58</v>
      </c>
      <c r="P1259">
        <v>60</v>
      </c>
      <c r="Q1259">
        <v>82</v>
      </c>
      <c r="R1259">
        <v>61</v>
      </c>
      <c r="S1259">
        <v>67.575000000000003</v>
      </c>
      <c r="T1259">
        <v>66</v>
      </c>
      <c r="U1259" t="s">
        <v>23</v>
      </c>
      <c r="V1259" s="3">
        <f t="shared" si="19"/>
        <v>136.57499999999999</v>
      </c>
    </row>
    <row r="1260" spans="1:22" x14ac:dyDescent="0.3">
      <c r="A1260">
        <v>4683270</v>
      </c>
      <c r="B1260" t="s">
        <v>20</v>
      </c>
      <c r="C1260">
        <v>84</v>
      </c>
      <c r="D1260">
        <v>66</v>
      </c>
      <c r="E1260" s="1">
        <v>0.40479894111463899</v>
      </c>
      <c r="F1260" s="1">
        <v>0.91632070799939802</v>
      </c>
      <c r="G1260">
        <v>61</v>
      </c>
      <c r="H1260">
        <v>72</v>
      </c>
      <c r="I1260">
        <v>69</v>
      </c>
      <c r="J1260">
        <v>69</v>
      </c>
      <c r="K1260">
        <v>56</v>
      </c>
      <c r="L1260">
        <v>66</v>
      </c>
      <c r="M1260">
        <v>66</v>
      </c>
      <c r="N1260">
        <v>65</v>
      </c>
      <c r="O1260">
        <v>60</v>
      </c>
      <c r="P1260">
        <v>60</v>
      </c>
      <c r="Q1260">
        <v>75</v>
      </c>
      <c r="R1260">
        <v>53</v>
      </c>
      <c r="S1260">
        <v>64.674999999999997</v>
      </c>
      <c r="T1260">
        <v>63</v>
      </c>
      <c r="U1260" t="s">
        <v>23</v>
      </c>
      <c r="V1260" s="3">
        <f t="shared" si="19"/>
        <v>130.67500000000001</v>
      </c>
    </row>
    <row r="1261" spans="1:22" x14ac:dyDescent="0.3">
      <c r="A1261">
        <v>362240</v>
      </c>
      <c r="B1261" t="s">
        <v>21</v>
      </c>
      <c r="C1261">
        <v>84</v>
      </c>
      <c r="D1261">
        <v>53</v>
      </c>
      <c r="E1261" s="1">
        <v>0.50000279501165301</v>
      </c>
      <c r="F1261" s="1">
        <v>0.84186810192155104</v>
      </c>
      <c r="G1261">
        <v>69</v>
      </c>
      <c r="H1261">
        <v>50</v>
      </c>
      <c r="I1261">
        <v>44</v>
      </c>
      <c r="J1261">
        <v>49</v>
      </c>
      <c r="K1261">
        <v>58</v>
      </c>
      <c r="L1261">
        <v>60</v>
      </c>
      <c r="M1261">
        <v>65</v>
      </c>
      <c r="N1261">
        <v>64</v>
      </c>
      <c r="O1261">
        <v>39</v>
      </c>
      <c r="P1261">
        <v>45</v>
      </c>
      <c r="Q1261">
        <v>68</v>
      </c>
      <c r="R1261">
        <v>45</v>
      </c>
      <c r="S1261">
        <v>54.5</v>
      </c>
      <c r="T1261">
        <v>53</v>
      </c>
      <c r="U1261" t="s">
        <v>24</v>
      </c>
      <c r="V1261" s="3">
        <f t="shared" si="19"/>
        <v>107.5</v>
      </c>
    </row>
    <row r="1262" spans="1:22" x14ac:dyDescent="0.3">
      <c r="A1262">
        <v>1949285</v>
      </c>
      <c r="B1262" t="s">
        <v>20</v>
      </c>
      <c r="C1262">
        <v>84</v>
      </c>
      <c r="D1262">
        <v>51</v>
      </c>
      <c r="E1262" s="1">
        <v>0.51976975797570801</v>
      </c>
      <c r="F1262" s="1">
        <v>0.23739279270561101</v>
      </c>
      <c r="G1262">
        <v>74</v>
      </c>
      <c r="H1262">
        <v>69</v>
      </c>
      <c r="I1262">
        <v>74</v>
      </c>
      <c r="J1262">
        <v>68</v>
      </c>
      <c r="K1262">
        <v>63</v>
      </c>
      <c r="L1262">
        <v>59</v>
      </c>
      <c r="M1262">
        <v>53</v>
      </c>
      <c r="N1262">
        <v>46</v>
      </c>
      <c r="O1262">
        <v>50</v>
      </c>
      <c r="P1262">
        <v>65</v>
      </c>
      <c r="Q1262">
        <v>63</v>
      </c>
      <c r="R1262">
        <v>69</v>
      </c>
      <c r="S1262">
        <v>63.6</v>
      </c>
      <c r="T1262">
        <v>62</v>
      </c>
      <c r="U1262" t="s">
        <v>23</v>
      </c>
      <c r="V1262" s="3">
        <f t="shared" si="19"/>
        <v>114.6</v>
      </c>
    </row>
    <row r="1263" spans="1:22" x14ac:dyDescent="0.3">
      <c r="A1263">
        <v>6513849</v>
      </c>
      <c r="B1263" t="s">
        <v>20</v>
      </c>
      <c r="C1263">
        <v>84</v>
      </c>
      <c r="D1263">
        <v>76</v>
      </c>
      <c r="E1263" s="1">
        <v>0.70542591391107501</v>
      </c>
      <c r="F1263" s="1">
        <v>0.82281791036375196</v>
      </c>
      <c r="G1263">
        <v>68</v>
      </c>
      <c r="H1263">
        <v>75</v>
      </c>
      <c r="I1263">
        <v>67</v>
      </c>
      <c r="J1263">
        <v>73</v>
      </c>
      <c r="K1263">
        <v>68</v>
      </c>
      <c r="L1263">
        <v>65</v>
      </c>
      <c r="M1263">
        <v>65</v>
      </c>
      <c r="N1263">
        <v>74</v>
      </c>
      <c r="O1263">
        <v>77</v>
      </c>
      <c r="P1263">
        <v>58</v>
      </c>
      <c r="Q1263">
        <v>82</v>
      </c>
      <c r="R1263">
        <v>50</v>
      </c>
      <c r="S1263">
        <v>68.724999999999994</v>
      </c>
      <c r="T1263">
        <v>67</v>
      </c>
      <c r="U1263" t="s">
        <v>23</v>
      </c>
      <c r="V1263" s="3">
        <f t="shared" si="19"/>
        <v>144.72499999999999</v>
      </c>
    </row>
    <row r="1264" spans="1:22" x14ac:dyDescent="0.3">
      <c r="A1264">
        <v>6594130</v>
      </c>
      <c r="B1264" t="s">
        <v>20</v>
      </c>
      <c r="C1264">
        <v>84</v>
      </c>
      <c r="D1264">
        <v>70</v>
      </c>
      <c r="E1264" s="1">
        <v>0.84662308107436401</v>
      </c>
      <c r="F1264" s="1">
        <v>0.57316986669917103</v>
      </c>
      <c r="G1264">
        <v>74</v>
      </c>
      <c r="H1264">
        <v>63</v>
      </c>
      <c r="I1264">
        <v>66</v>
      </c>
      <c r="J1264">
        <v>83</v>
      </c>
      <c r="K1264">
        <v>65</v>
      </c>
      <c r="L1264">
        <v>72</v>
      </c>
      <c r="M1264">
        <v>69</v>
      </c>
      <c r="N1264">
        <v>82</v>
      </c>
      <c r="O1264">
        <v>63</v>
      </c>
      <c r="P1264">
        <v>84</v>
      </c>
      <c r="Q1264">
        <v>78</v>
      </c>
      <c r="R1264">
        <v>50</v>
      </c>
      <c r="S1264">
        <v>70.825000000000003</v>
      </c>
      <c r="T1264">
        <v>71</v>
      </c>
      <c r="U1264" t="s">
        <v>25</v>
      </c>
      <c r="V1264" s="3">
        <f t="shared" si="19"/>
        <v>140.82499999999999</v>
      </c>
    </row>
    <row r="1265" spans="1:22" x14ac:dyDescent="0.3">
      <c r="A1265">
        <v>5757321</v>
      </c>
      <c r="B1265" t="s">
        <v>21</v>
      </c>
      <c r="C1265">
        <v>84</v>
      </c>
      <c r="D1265">
        <v>58</v>
      </c>
      <c r="E1265" s="1">
        <v>0.53301930769308503</v>
      </c>
      <c r="F1265" s="1">
        <v>0.880001175873107</v>
      </c>
      <c r="G1265">
        <v>74</v>
      </c>
      <c r="H1265">
        <v>63</v>
      </c>
      <c r="I1265">
        <v>62</v>
      </c>
      <c r="J1265">
        <v>67</v>
      </c>
      <c r="K1265">
        <v>58</v>
      </c>
      <c r="L1265">
        <v>63</v>
      </c>
      <c r="M1265">
        <v>62</v>
      </c>
      <c r="N1265">
        <v>65</v>
      </c>
      <c r="O1265">
        <v>62</v>
      </c>
      <c r="P1265">
        <v>60</v>
      </c>
      <c r="Q1265">
        <v>74</v>
      </c>
      <c r="R1265">
        <v>54</v>
      </c>
      <c r="S1265">
        <v>63.95</v>
      </c>
      <c r="T1265">
        <v>62</v>
      </c>
      <c r="U1265" t="s">
        <v>23</v>
      </c>
      <c r="V1265" s="3">
        <f t="shared" si="19"/>
        <v>121.95</v>
      </c>
    </row>
    <row r="1266" spans="1:22" x14ac:dyDescent="0.3">
      <c r="A1266">
        <v>9367509</v>
      </c>
      <c r="B1266" t="s">
        <v>21</v>
      </c>
      <c r="C1266">
        <v>84</v>
      </c>
      <c r="D1266">
        <v>61</v>
      </c>
      <c r="E1266" s="1">
        <v>0.579402146895313</v>
      </c>
      <c r="F1266" s="1">
        <v>0.96772908612338704</v>
      </c>
      <c r="G1266">
        <v>73</v>
      </c>
      <c r="H1266">
        <v>72</v>
      </c>
      <c r="I1266">
        <v>69</v>
      </c>
      <c r="J1266">
        <v>58</v>
      </c>
      <c r="K1266">
        <v>66</v>
      </c>
      <c r="L1266">
        <v>76</v>
      </c>
      <c r="M1266">
        <v>68</v>
      </c>
      <c r="N1266">
        <v>65</v>
      </c>
      <c r="O1266">
        <v>84</v>
      </c>
      <c r="P1266">
        <v>72</v>
      </c>
      <c r="Q1266">
        <v>87</v>
      </c>
      <c r="R1266">
        <v>76</v>
      </c>
      <c r="S1266">
        <v>71.75</v>
      </c>
      <c r="T1266">
        <v>72</v>
      </c>
      <c r="U1266" t="s">
        <v>25</v>
      </c>
      <c r="V1266" s="3">
        <f t="shared" si="19"/>
        <v>132.75</v>
      </c>
    </row>
    <row r="1267" spans="1:22" x14ac:dyDescent="0.3">
      <c r="A1267">
        <v>1087798</v>
      </c>
      <c r="B1267" t="s">
        <v>21</v>
      </c>
      <c r="C1267">
        <v>84</v>
      </c>
      <c r="D1267">
        <v>55</v>
      </c>
      <c r="E1267" s="1">
        <v>0.360844481574149</v>
      </c>
      <c r="F1267" s="1">
        <v>0.80833084066998095</v>
      </c>
      <c r="G1267">
        <v>58</v>
      </c>
      <c r="H1267">
        <v>71</v>
      </c>
      <c r="I1267">
        <v>59</v>
      </c>
      <c r="J1267">
        <v>63</v>
      </c>
      <c r="K1267">
        <v>32</v>
      </c>
      <c r="L1267">
        <v>38</v>
      </c>
      <c r="M1267">
        <v>55</v>
      </c>
      <c r="N1267">
        <v>20</v>
      </c>
      <c r="O1267">
        <v>52</v>
      </c>
      <c r="P1267">
        <v>58</v>
      </c>
      <c r="Q1267">
        <v>58</v>
      </c>
      <c r="R1267">
        <v>41</v>
      </c>
      <c r="S1267">
        <v>51.65</v>
      </c>
      <c r="T1267">
        <v>52</v>
      </c>
      <c r="U1267" t="s">
        <v>24</v>
      </c>
      <c r="V1267" s="3">
        <f t="shared" si="19"/>
        <v>106.65</v>
      </c>
    </row>
    <row r="1268" spans="1:22" x14ac:dyDescent="0.3">
      <c r="A1268">
        <v>4628555</v>
      </c>
      <c r="B1268" t="s">
        <v>22</v>
      </c>
      <c r="C1268">
        <v>84</v>
      </c>
      <c r="D1268">
        <v>74</v>
      </c>
      <c r="E1268" s="1">
        <v>0.66931222144746405</v>
      </c>
      <c r="F1268" s="1">
        <v>0.86844663439155101</v>
      </c>
      <c r="G1268">
        <v>60</v>
      </c>
      <c r="H1268">
        <v>49</v>
      </c>
      <c r="I1268">
        <v>48</v>
      </c>
      <c r="J1268">
        <v>56</v>
      </c>
      <c r="K1268">
        <v>62</v>
      </c>
      <c r="L1268">
        <v>67</v>
      </c>
      <c r="M1268">
        <v>62</v>
      </c>
      <c r="N1268">
        <v>61</v>
      </c>
      <c r="O1268">
        <v>72</v>
      </c>
      <c r="P1268">
        <v>65</v>
      </c>
      <c r="Q1268">
        <v>80</v>
      </c>
      <c r="R1268">
        <v>73</v>
      </c>
      <c r="S1268">
        <v>61.95</v>
      </c>
      <c r="T1268">
        <v>62</v>
      </c>
      <c r="U1268" t="s">
        <v>23</v>
      </c>
      <c r="V1268" s="3">
        <f t="shared" si="19"/>
        <v>135.94999999999999</v>
      </c>
    </row>
    <row r="1269" spans="1:22" x14ac:dyDescent="0.3">
      <c r="A1269">
        <v>573972</v>
      </c>
      <c r="B1269" t="s">
        <v>22</v>
      </c>
      <c r="C1269">
        <v>84</v>
      </c>
      <c r="D1269">
        <v>77</v>
      </c>
      <c r="E1269" s="1">
        <v>0.51808801755164602</v>
      </c>
      <c r="F1269" s="1">
        <v>0.73922788063005296</v>
      </c>
      <c r="G1269">
        <v>69</v>
      </c>
      <c r="H1269">
        <v>80</v>
      </c>
      <c r="I1269">
        <v>70</v>
      </c>
      <c r="J1269">
        <v>78</v>
      </c>
      <c r="K1269">
        <v>72</v>
      </c>
      <c r="L1269">
        <v>56</v>
      </c>
      <c r="M1269">
        <v>71</v>
      </c>
      <c r="N1269">
        <v>51</v>
      </c>
      <c r="O1269">
        <v>65</v>
      </c>
      <c r="P1269">
        <v>63</v>
      </c>
      <c r="Q1269">
        <v>49</v>
      </c>
      <c r="R1269">
        <v>63</v>
      </c>
      <c r="S1269">
        <v>66.45</v>
      </c>
      <c r="T1269">
        <v>65</v>
      </c>
      <c r="U1269" t="s">
        <v>23</v>
      </c>
      <c r="V1269" s="3">
        <f t="shared" si="19"/>
        <v>143.44999999999999</v>
      </c>
    </row>
    <row r="1270" spans="1:22" x14ac:dyDescent="0.3">
      <c r="A1270">
        <v>4311453</v>
      </c>
      <c r="B1270" t="s">
        <v>20</v>
      </c>
      <c r="C1270">
        <v>84</v>
      </c>
      <c r="D1270">
        <v>52</v>
      </c>
      <c r="E1270" s="1">
        <v>0.91897674736203905</v>
      </c>
      <c r="F1270" s="1">
        <v>0.71511069693540597</v>
      </c>
      <c r="G1270">
        <v>84</v>
      </c>
      <c r="H1270">
        <v>79</v>
      </c>
      <c r="I1270">
        <v>82</v>
      </c>
      <c r="J1270">
        <v>84</v>
      </c>
      <c r="K1270">
        <v>54</v>
      </c>
      <c r="L1270">
        <v>83</v>
      </c>
      <c r="M1270">
        <v>61</v>
      </c>
      <c r="N1270">
        <v>75</v>
      </c>
      <c r="O1270">
        <v>37</v>
      </c>
      <c r="P1270">
        <v>71</v>
      </c>
      <c r="Q1270">
        <v>77</v>
      </c>
      <c r="R1270">
        <v>62</v>
      </c>
      <c r="S1270">
        <v>71.900000000000006</v>
      </c>
      <c r="T1270">
        <v>72</v>
      </c>
      <c r="U1270" t="s">
        <v>25</v>
      </c>
      <c r="V1270" s="3">
        <f t="shared" si="19"/>
        <v>123.9</v>
      </c>
    </row>
    <row r="1271" spans="1:22" x14ac:dyDescent="0.3">
      <c r="A1271">
        <v>1870612</v>
      </c>
      <c r="B1271" t="s">
        <v>20</v>
      </c>
      <c r="C1271">
        <v>84</v>
      </c>
      <c r="D1271">
        <v>56</v>
      </c>
      <c r="E1271" s="1">
        <v>0.49824796246908398</v>
      </c>
      <c r="F1271" s="1">
        <v>0.59693495795030205</v>
      </c>
      <c r="G1271">
        <v>45</v>
      </c>
      <c r="H1271">
        <v>42</v>
      </c>
      <c r="I1271">
        <v>46</v>
      </c>
      <c r="J1271">
        <v>46</v>
      </c>
      <c r="K1271">
        <v>56</v>
      </c>
      <c r="L1271">
        <v>49</v>
      </c>
      <c r="M1271">
        <v>47</v>
      </c>
      <c r="N1271">
        <v>74</v>
      </c>
      <c r="O1271">
        <v>47</v>
      </c>
      <c r="P1271">
        <v>63</v>
      </c>
      <c r="Q1271">
        <v>58</v>
      </c>
      <c r="R1271">
        <v>56</v>
      </c>
      <c r="S1271">
        <v>51.65</v>
      </c>
      <c r="T1271">
        <v>52</v>
      </c>
      <c r="U1271" t="s">
        <v>24</v>
      </c>
      <c r="V1271" s="3">
        <f t="shared" si="19"/>
        <v>107.65</v>
      </c>
    </row>
    <row r="1272" spans="1:22" x14ac:dyDescent="0.3">
      <c r="A1272">
        <v>4889548</v>
      </c>
      <c r="B1272" t="s">
        <v>20</v>
      </c>
      <c r="C1272">
        <v>84</v>
      </c>
      <c r="D1272">
        <v>70</v>
      </c>
      <c r="E1272" s="1">
        <v>0.44622920520375597</v>
      </c>
      <c r="F1272" s="1">
        <v>0.89245708018151904</v>
      </c>
      <c r="G1272">
        <v>64</v>
      </c>
      <c r="H1272">
        <v>54</v>
      </c>
      <c r="I1272">
        <v>66</v>
      </c>
      <c r="J1272">
        <v>65</v>
      </c>
      <c r="K1272">
        <v>67</v>
      </c>
      <c r="L1272">
        <v>55</v>
      </c>
      <c r="M1272">
        <v>81</v>
      </c>
      <c r="N1272">
        <v>34</v>
      </c>
      <c r="O1272">
        <v>65</v>
      </c>
      <c r="P1272">
        <v>55</v>
      </c>
      <c r="Q1272">
        <v>46</v>
      </c>
      <c r="R1272">
        <v>62</v>
      </c>
      <c r="S1272">
        <v>59.774999999999999</v>
      </c>
      <c r="T1272">
        <v>58</v>
      </c>
      <c r="U1272" t="s">
        <v>24</v>
      </c>
      <c r="V1272" s="3">
        <f t="shared" si="19"/>
        <v>129.77500000000001</v>
      </c>
    </row>
    <row r="1273" spans="1:22" x14ac:dyDescent="0.3">
      <c r="A1273">
        <v>4336090</v>
      </c>
      <c r="B1273" t="s">
        <v>20</v>
      </c>
      <c r="C1273">
        <v>84</v>
      </c>
      <c r="D1273">
        <v>51</v>
      </c>
      <c r="E1273" s="1">
        <v>0.83763317811778204</v>
      </c>
      <c r="F1273" s="1">
        <v>0.70262100397183802</v>
      </c>
      <c r="G1273">
        <v>58</v>
      </c>
      <c r="H1273">
        <v>74</v>
      </c>
      <c r="I1273">
        <v>63</v>
      </c>
      <c r="J1273">
        <v>71</v>
      </c>
      <c r="K1273">
        <v>66</v>
      </c>
      <c r="L1273">
        <v>74</v>
      </c>
      <c r="M1273">
        <v>64</v>
      </c>
      <c r="N1273">
        <v>50</v>
      </c>
      <c r="O1273">
        <v>54</v>
      </c>
      <c r="P1273">
        <v>67</v>
      </c>
      <c r="Q1273">
        <v>68</v>
      </c>
      <c r="R1273">
        <v>54</v>
      </c>
      <c r="S1273">
        <v>63.875</v>
      </c>
      <c r="T1273">
        <v>62</v>
      </c>
      <c r="U1273" t="s">
        <v>23</v>
      </c>
      <c r="V1273" s="3">
        <f t="shared" si="19"/>
        <v>114.875</v>
      </c>
    </row>
    <row r="1274" spans="1:22" x14ac:dyDescent="0.3">
      <c r="A1274">
        <v>1022824</v>
      </c>
      <c r="B1274" t="s">
        <v>20</v>
      </c>
      <c r="C1274">
        <v>84</v>
      </c>
      <c r="D1274">
        <v>57</v>
      </c>
      <c r="E1274" s="1">
        <v>0.244158193634476</v>
      </c>
      <c r="F1274" s="1">
        <v>0.89136910849140605</v>
      </c>
      <c r="G1274">
        <v>62</v>
      </c>
      <c r="H1274">
        <v>57</v>
      </c>
      <c r="I1274">
        <v>55</v>
      </c>
      <c r="J1274">
        <v>77</v>
      </c>
      <c r="K1274">
        <v>53</v>
      </c>
      <c r="L1274">
        <v>50</v>
      </c>
      <c r="M1274">
        <v>55</v>
      </c>
      <c r="N1274">
        <v>80</v>
      </c>
      <c r="O1274">
        <v>69</v>
      </c>
      <c r="P1274">
        <v>81</v>
      </c>
      <c r="Q1274">
        <v>44</v>
      </c>
      <c r="R1274">
        <v>46</v>
      </c>
      <c r="S1274">
        <v>60.95</v>
      </c>
      <c r="T1274">
        <v>61</v>
      </c>
      <c r="U1274" t="s">
        <v>23</v>
      </c>
      <c r="V1274" s="3">
        <f t="shared" si="19"/>
        <v>117.95</v>
      </c>
    </row>
    <row r="1275" spans="1:22" x14ac:dyDescent="0.3">
      <c r="A1275">
        <v>2798046</v>
      </c>
      <c r="B1275" t="s">
        <v>21</v>
      </c>
      <c r="C1275">
        <v>84</v>
      </c>
      <c r="D1275">
        <v>65</v>
      </c>
      <c r="E1275" s="1">
        <v>0.57751928491749605</v>
      </c>
      <c r="F1275" s="1">
        <v>0.90028381618198206</v>
      </c>
      <c r="G1275">
        <v>57</v>
      </c>
      <c r="H1275">
        <v>57</v>
      </c>
      <c r="I1275">
        <v>64</v>
      </c>
      <c r="J1275">
        <v>60</v>
      </c>
      <c r="K1275">
        <v>62</v>
      </c>
      <c r="L1275">
        <v>68</v>
      </c>
      <c r="M1275">
        <v>58</v>
      </c>
      <c r="N1275">
        <v>71</v>
      </c>
      <c r="O1275">
        <v>60</v>
      </c>
      <c r="P1275">
        <v>82</v>
      </c>
      <c r="Q1275">
        <v>57</v>
      </c>
      <c r="R1275">
        <v>79</v>
      </c>
      <c r="S1275">
        <v>64.075000000000003</v>
      </c>
      <c r="T1275">
        <v>63</v>
      </c>
      <c r="U1275" t="s">
        <v>23</v>
      </c>
      <c r="V1275" s="3">
        <f t="shared" si="19"/>
        <v>129.07499999999999</v>
      </c>
    </row>
    <row r="1276" spans="1:22" x14ac:dyDescent="0.3">
      <c r="A1276">
        <v>6938641</v>
      </c>
      <c r="B1276" t="s">
        <v>21</v>
      </c>
      <c r="C1276">
        <v>84</v>
      </c>
      <c r="D1276">
        <v>61</v>
      </c>
      <c r="E1276" s="1">
        <v>0.55237413106547095</v>
      </c>
      <c r="F1276" s="1">
        <v>0.77386474012318396</v>
      </c>
      <c r="G1276">
        <v>61</v>
      </c>
      <c r="H1276">
        <v>68</v>
      </c>
      <c r="I1276">
        <v>67</v>
      </c>
      <c r="J1276">
        <v>60</v>
      </c>
      <c r="K1276">
        <v>73</v>
      </c>
      <c r="L1276">
        <v>67</v>
      </c>
      <c r="M1276">
        <v>79</v>
      </c>
      <c r="N1276">
        <v>72</v>
      </c>
      <c r="O1276">
        <v>71</v>
      </c>
      <c r="P1276">
        <v>63</v>
      </c>
      <c r="Q1276">
        <v>52</v>
      </c>
      <c r="R1276">
        <v>52</v>
      </c>
      <c r="S1276">
        <v>65.275000000000006</v>
      </c>
      <c r="T1276">
        <v>64</v>
      </c>
      <c r="U1276" t="s">
        <v>23</v>
      </c>
      <c r="V1276" s="3">
        <f t="shared" si="19"/>
        <v>126.27500000000001</v>
      </c>
    </row>
    <row r="1277" spans="1:22" x14ac:dyDescent="0.3">
      <c r="A1277">
        <v>2580953</v>
      </c>
      <c r="B1277" t="s">
        <v>20</v>
      </c>
      <c r="C1277">
        <v>84</v>
      </c>
      <c r="D1277">
        <v>70</v>
      </c>
      <c r="E1277" s="1">
        <v>0.16492258558122899</v>
      </c>
      <c r="F1277" s="1">
        <v>0.88204475155048201</v>
      </c>
      <c r="G1277">
        <v>65</v>
      </c>
      <c r="H1277">
        <v>33</v>
      </c>
      <c r="I1277">
        <v>56</v>
      </c>
      <c r="J1277">
        <v>53</v>
      </c>
      <c r="K1277">
        <v>43</v>
      </c>
      <c r="L1277">
        <v>60</v>
      </c>
      <c r="M1277">
        <v>46</v>
      </c>
      <c r="N1277">
        <v>63</v>
      </c>
      <c r="O1277">
        <v>62</v>
      </c>
      <c r="P1277">
        <v>44</v>
      </c>
      <c r="Q1277">
        <v>54</v>
      </c>
      <c r="R1277">
        <v>43</v>
      </c>
      <c r="S1277">
        <v>51.825000000000003</v>
      </c>
      <c r="T1277">
        <v>52</v>
      </c>
      <c r="U1277" t="s">
        <v>24</v>
      </c>
      <c r="V1277" s="3">
        <f t="shared" si="19"/>
        <v>121.825</v>
      </c>
    </row>
    <row r="1278" spans="1:22" x14ac:dyDescent="0.3">
      <c r="A1278">
        <v>1833732</v>
      </c>
      <c r="B1278" t="s">
        <v>20</v>
      </c>
      <c r="C1278">
        <v>84</v>
      </c>
      <c r="D1278">
        <v>63</v>
      </c>
      <c r="E1278" s="1">
        <v>0.59217336394135101</v>
      </c>
      <c r="F1278" s="1">
        <v>0.48647257203614702</v>
      </c>
      <c r="G1278">
        <v>79</v>
      </c>
      <c r="H1278">
        <v>44</v>
      </c>
      <c r="I1278">
        <v>51</v>
      </c>
      <c r="J1278">
        <v>58</v>
      </c>
      <c r="K1278">
        <v>40</v>
      </c>
      <c r="L1278">
        <v>70</v>
      </c>
      <c r="M1278">
        <v>77</v>
      </c>
      <c r="N1278">
        <v>67</v>
      </c>
      <c r="O1278">
        <v>52</v>
      </c>
      <c r="P1278">
        <v>68</v>
      </c>
      <c r="Q1278">
        <v>79</v>
      </c>
      <c r="R1278">
        <v>52</v>
      </c>
      <c r="S1278">
        <v>61.075000000000003</v>
      </c>
      <c r="T1278">
        <v>61</v>
      </c>
      <c r="U1278" t="s">
        <v>23</v>
      </c>
      <c r="V1278" s="3">
        <f t="shared" si="19"/>
        <v>124.075</v>
      </c>
    </row>
    <row r="1279" spans="1:22" x14ac:dyDescent="0.3">
      <c r="A1279">
        <v>4953034</v>
      </c>
      <c r="B1279" t="s">
        <v>20</v>
      </c>
      <c r="C1279">
        <v>84</v>
      </c>
      <c r="D1279">
        <v>71</v>
      </c>
      <c r="E1279" s="1">
        <v>0.41233420696243001</v>
      </c>
      <c r="F1279" s="1">
        <v>0.41315784328452998</v>
      </c>
      <c r="G1279">
        <v>55</v>
      </c>
      <c r="H1279">
        <v>61</v>
      </c>
      <c r="I1279">
        <v>72</v>
      </c>
      <c r="J1279">
        <v>70</v>
      </c>
      <c r="K1279">
        <v>75</v>
      </c>
      <c r="L1279">
        <v>57</v>
      </c>
      <c r="M1279">
        <v>60</v>
      </c>
      <c r="N1279">
        <v>45</v>
      </c>
      <c r="O1279">
        <v>59</v>
      </c>
      <c r="P1279">
        <v>57</v>
      </c>
      <c r="Q1279">
        <v>56</v>
      </c>
      <c r="R1279">
        <v>46</v>
      </c>
      <c r="S1279">
        <v>59.924999999999997</v>
      </c>
      <c r="T1279">
        <v>58</v>
      </c>
      <c r="U1279" t="s">
        <v>24</v>
      </c>
      <c r="V1279" s="3">
        <f t="shared" si="19"/>
        <v>130.92500000000001</v>
      </c>
    </row>
    <row r="1280" spans="1:22" x14ac:dyDescent="0.3">
      <c r="A1280">
        <v>3654785</v>
      </c>
      <c r="B1280" t="s">
        <v>20</v>
      </c>
      <c r="C1280">
        <v>84</v>
      </c>
      <c r="D1280">
        <v>70</v>
      </c>
      <c r="E1280" s="1">
        <v>0.85800123905851899</v>
      </c>
      <c r="F1280" s="1">
        <v>0.78721559063476398</v>
      </c>
      <c r="G1280">
        <v>70</v>
      </c>
      <c r="H1280">
        <v>54</v>
      </c>
      <c r="I1280">
        <v>50</v>
      </c>
      <c r="J1280">
        <v>73</v>
      </c>
      <c r="K1280">
        <v>84</v>
      </c>
      <c r="L1280">
        <v>64</v>
      </c>
      <c r="M1280">
        <v>47</v>
      </c>
      <c r="N1280">
        <v>43</v>
      </c>
      <c r="O1280">
        <v>72</v>
      </c>
      <c r="P1280">
        <v>72</v>
      </c>
      <c r="Q1280">
        <v>70</v>
      </c>
      <c r="R1280">
        <v>62</v>
      </c>
      <c r="S1280">
        <v>63.25</v>
      </c>
      <c r="T1280">
        <v>62</v>
      </c>
      <c r="U1280" t="s">
        <v>23</v>
      </c>
      <c r="V1280" s="3">
        <f t="shared" si="19"/>
        <v>133.25</v>
      </c>
    </row>
    <row r="1281" spans="1:22" x14ac:dyDescent="0.3">
      <c r="A1281">
        <v>6116052</v>
      </c>
      <c r="B1281" t="s">
        <v>20</v>
      </c>
      <c r="C1281">
        <v>84</v>
      </c>
      <c r="D1281">
        <v>80</v>
      </c>
      <c r="E1281" s="1">
        <v>0.88868047606308498</v>
      </c>
      <c r="F1281" s="1">
        <v>0.90616219123247399</v>
      </c>
      <c r="G1281">
        <v>59</v>
      </c>
      <c r="H1281">
        <v>77</v>
      </c>
      <c r="I1281">
        <v>80</v>
      </c>
      <c r="J1281">
        <v>79</v>
      </c>
      <c r="K1281">
        <v>64</v>
      </c>
      <c r="L1281">
        <v>71</v>
      </c>
      <c r="M1281">
        <v>86</v>
      </c>
      <c r="N1281">
        <v>68</v>
      </c>
      <c r="O1281">
        <v>74</v>
      </c>
      <c r="P1281">
        <v>65</v>
      </c>
      <c r="Q1281">
        <v>84</v>
      </c>
      <c r="R1281">
        <v>79</v>
      </c>
      <c r="S1281">
        <v>73.825000000000003</v>
      </c>
      <c r="T1281">
        <v>72</v>
      </c>
      <c r="U1281" t="s">
        <v>25</v>
      </c>
      <c r="V1281" s="3">
        <f t="shared" si="19"/>
        <v>153.82499999999999</v>
      </c>
    </row>
    <row r="1282" spans="1:22" x14ac:dyDescent="0.3">
      <c r="A1282">
        <v>1970806</v>
      </c>
      <c r="B1282" t="s">
        <v>20</v>
      </c>
      <c r="C1282">
        <v>84</v>
      </c>
      <c r="D1282">
        <v>46</v>
      </c>
      <c r="E1282" s="1">
        <v>0.44041179562881699</v>
      </c>
      <c r="F1282" s="1">
        <v>8.2323560005232096E-2</v>
      </c>
      <c r="G1282">
        <v>51</v>
      </c>
      <c r="H1282">
        <v>55</v>
      </c>
      <c r="I1282">
        <v>47</v>
      </c>
      <c r="J1282">
        <v>60</v>
      </c>
      <c r="K1282">
        <v>22</v>
      </c>
      <c r="L1282">
        <v>43</v>
      </c>
      <c r="M1282">
        <v>42</v>
      </c>
      <c r="N1282">
        <v>53</v>
      </c>
      <c r="O1282">
        <v>53</v>
      </c>
      <c r="P1282">
        <v>49</v>
      </c>
      <c r="Q1282">
        <v>62</v>
      </c>
      <c r="R1282">
        <v>63</v>
      </c>
      <c r="S1282">
        <v>50.325000000000003</v>
      </c>
      <c r="T1282">
        <v>50</v>
      </c>
      <c r="U1282" t="s">
        <v>24</v>
      </c>
      <c r="V1282" s="3">
        <f t="shared" ref="V1282:V1345" si="20">D1282+S1282</f>
        <v>96.325000000000003</v>
      </c>
    </row>
    <row r="1283" spans="1:22" x14ac:dyDescent="0.3">
      <c r="A1283">
        <v>4942502</v>
      </c>
      <c r="B1283" t="s">
        <v>20</v>
      </c>
      <c r="C1283">
        <v>84</v>
      </c>
      <c r="D1283">
        <v>53</v>
      </c>
      <c r="E1283" s="1">
        <v>0.68290576570769801</v>
      </c>
      <c r="F1283" s="1">
        <v>0.68845682912109696</v>
      </c>
      <c r="G1283">
        <v>78</v>
      </c>
      <c r="H1283">
        <v>68</v>
      </c>
      <c r="I1283">
        <v>69</v>
      </c>
      <c r="J1283">
        <v>76</v>
      </c>
      <c r="K1283">
        <v>66</v>
      </c>
      <c r="L1283">
        <v>77</v>
      </c>
      <c r="M1283">
        <v>53</v>
      </c>
      <c r="N1283">
        <v>53</v>
      </c>
      <c r="O1283">
        <v>61</v>
      </c>
      <c r="P1283">
        <v>68</v>
      </c>
      <c r="Q1283">
        <v>54</v>
      </c>
      <c r="R1283">
        <v>55</v>
      </c>
      <c r="S1283">
        <v>65.625</v>
      </c>
      <c r="T1283">
        <v>64</v>
      </c>
      <c r="U1283" t="s">
        <v>23</v>
      </c>
      <c r="V1283" s="3">
        <f t="shared" si="20"/>
        <v>118.625</v>
      </c>
    </row>
    <row r="1284" spans="1:22" x14ac:dyDescent="0.3">
      <c r="A1284">
        <v>5383927</v>
      </c>
      <c r="B1284" t="s">
        <v>21</v>
      </c>
      <c r="C1284">
        <v>84</v>
      </c>
      <c r="D1284">
        <v>46</v>
      </c>
      <c r="E1284" s="1">
        <v>0.30150292457195199</v>
      </c>
      <c r="F1284" s="1">
        <v>0.70899720609253702</v>
      </c>
      <c r="G1284">
        <v>58</v>
      </c>
      <c r="H1284">
        <v>52</v>
      </c>
      <c r="I1284">
        <v>60</v>
      </c>
      <c r="J1284">
        <v>47</v>
      </c>
      <c r="K1284">
        <v>53</v>
      </c>
      <c r="L1284">
        <v>81</v>
      </c>
      <c r="M1284">
        <v>55</v>
      </c>
      <c r="N1284">
        <v>40</v>
      </c>
      <c r="O1284">
        <v>67</v>
      </c>
      <c r="P1284">
        <v>44</v>
      </c>
      <c r="Q1284">
        <v>55</v>
      </c>
      <c r="R1284">
        <v>50</v>
      </c>
      <c r="S1284">
        <v>55.075000000000003</v>
      </c>
      <c r="T1284">
        <v>54</v>
      </c>
      <c r="U1284" t="s">
        <v>24</v>
      </c>
      <c r="V1284" s="3">
        <f t="shared" si="20"/>
        <v>101.075</v>
      </c>
    </row>
    <row r="1285" spans="1:22" x14ac:dyDescent="0.3">
      <c r="A1285">
        <v>6754073</v>
      </c>
      <c r="B1285" t="s">
        <v>21</v>
      </c>
      <c r="C1285">
        <v>85</v>
      </c>
      <c r="D1285">
        <v>52</v>
      </c>
      <c r="E1285" s="1">
        <v>0.20874230321730999</v>
      </c>
      <c r="F1285" s="1">
        <v>0.47795834631967599</v>
      </c>
      <c r="G1285">
        <v>42</v>
      </c>
      <c r="H1285">
        <v>58</v>
      </c>
      <c r="I1285">
        <v>50</v>
      </c>
      <c r="J1285">
        <v>40</v>
      </c>
      <c r="K1285">
        <v>57</v>
      </c>
      <c r="L1285">
        <v>53</v>
      </c>
      <c r="M1285">
        <v>48</v>
      </c>
      <c r="N1285">
        <v>59</v>
      </c>
      <c r="O1285">
        <v>59</v>
      </c>
      <c r="P1285">
        <v>48</v>
      </c>
      <c r="Q1285">
        <v>68</v>
      </c>
      <c r="R1285">
        <v>56</v>
      </c>
      <c r="S1285">
        <v>52.6</v>
      </c>
      <c r="T1285">
        <v>52</v>
      </c>
      <c r="U1285" t="s">
        <v>24</v>
      </c>
      <c r="V1285" s="3">
        <f t="shared" si="20"/>
        <v>104.6</v>
      </c>
    </row>
    <row r="1286" spans="1:22" x14ac:dyDescent="0.3">
      <c r="A1286">
        <v>9252385</v>
      </c>
      <c r="B1286" t="s">
        <v>20</v>
      </c>
      <c r="C1286">
        <v>85</v>
      </c>
      <c r="D1286">
        <v>66</v>
      </c>
      <c r="E1286" s="1">
        <v>0.94020562879855096</v>
      </c>
      <c r="F1286" s="1">
        <v>0.83354407292995703</v>
      </c>
      <c r="G1286">
        <v>58</v>
      </c>
      <c r="H1286">
        <v>61</v>
      </c>
      <c r="I1286">
        <v>55</v>
      </c>
      <c r="J1286">
        <v>56</v>
      </c>
      <c r="K1286">
        <v>64</v>
      </c>
      <c r="L1286">
        <v>60</v>
      </c>
      <c r="M1286">
        <v>65</v>
      </c>
      <c r="N1286">
        <v>56</v>
      </c>
      <c r="O1286">
        <v>74</v>
      </c>
      <c r="P1286">
        <v>70</v>
      </c>
      <c r="Q1286">
        <v>54</v>
      </c>
      <c r="R1286">
        <v>88</v>
      </c>
      <c r="S1286">
        <v>62.825000000000003</v>
      </c>
      <c r="T1286">
        <v>62</v>
      </c>
      <c r="U1286" t="s">
        <v>23</v>
      </c>
      <c r="V1286" s="3">
        <f t="shared" si="20"/>
        <v>128.82499999999999</v>
      </c>
    </row>
    <row r="1287" spans="1:22" x14ac:dyDescent="0.3">
      <c r="A1287">
        <v>4877222</v>
      </c>
      <c r="B1287" t="s">
        <v>21</v>
      </c>
      <c r="C1287">
        <v>85</v>
      </c>
      <c r="D1287">
        <v>61</v>
      </c>
      <c r="E1287" s="1">
        <v>0.66762611032588304</v>
      </c>
      <c r="F1287" s="1">
        <v>0.87325072747741395</v>
      </c>
      <c r="G1287">
        <v>78</v>
      </c>
      <c r="H1287">
        <v>82</v>
      </c>
      <c r="I1287">
        <v>78</v>
      </c>
      <c r="J1287">
        <v>87</v>
      </c>
      <c r="K1287">
        <v>62</v>
      </c>
      <c r="L1287">
        <v>74</v>
      </c>
      <c r="M1287">
        <v>60</v>
      </c>
      <c r="N1287">
        <v>80</v>
      </c>
      <c r="O1287">
        <v>70</v>
      </c>
      <c r="P1287">
        <v>71</v>
      </c>
      <c r="Q1287">
        <v>74</v>
      </c>
      <c r="R1287">
        <v>55</v>
      </c>
      <c r="S1287">
        <v>73.45</v>
      </c>
      <c r="T1287">
        <v>72</v>
      </c>
      <c r="U1287" t="s">
        <v>25</v>
      </c>
      <c r="V1287" s="3">
        <f t="shared" si="20"/>
        <v>134.44999999999999</v>
      </c>
    </row>
    <row r="1288" spans="1:22" x14ac:dyDescent="0.3">
      <c r="A1288">
        <v>7239541</v>
      </c>
      <c r="B1288" t="s">
        <v>20</v>
      </c>
      <c r="C1288">
        <v>85</v>
      </c>
      <c r="D1288">
        <v>64</v>
      </c>
      <c r="E1288" s="1">
        <v>0.61808441815137904</v>
      </c>
      <c r="F1288" s="1">
        <v>0.91750446812200503</v>
      </c>
      <c r="G1288">
        <v>71</v>
      </c>
      <c r="H1288">
        <v>83</v>
      </c>
      <c r="I1288">
        <v>74</v>
      </c>
      <c r="J1288">
        <v>78</v>
      </c>
      <c r="K1288">
        <v>83</v>
      </c>
      <c r="L1288">
        <v>72</v>
      </c>
      <c r="M1288">
        <v>73</v>
      </c>
      <c r="N1288">
        <v>65</v>
      </c>
      <c r="O1288">
        <v>72</v>
      </c>
      <c r="P1288">
        <v>57</v>
      </c>
      <c r="Q1288">
        <v>70</v>
      </c>
      <c r="R1288">
        <v>77</v>
      </c>
      <c r="S1288">
        <v>73.275000000000006</v>
      </c>
      <c r="T1288">
        <v>72</v>
      </c>
      <c r="U1288" t="s">
        <v>25</v>
      </c>
      <c r="V1288" s="3">
        <f t="shared" si="20"/>
        <v>137.27500000000001</v>
      </c>
    </row>
    <row r="1289" spans="1:22" x14ac:dyDescent="0.3">
      <c r="A1289">
        <v>3407112</v>
      </c>
      <c r="B1289" t="s">
        <v>20</v>
      </c>
      <c r="C1289">
        <v>85</v>
      </c>
      <c r="D1289">
        <v>42</v>
      </c>
      <c r="E1289" s="1">
        <v>0.44212729575601201</v>
      </c>
      <c r="F1289" s="1">
        <v>0.21937139586486601</v>
      </c>
      <c r="G1289">
        <v>54</v>
      </c>
      <c r="H1289">
        <v>53</v>
      </c>
      <c r="I1289">
        <v>52</v>
      </c>
      <c r="J1289">
        <v>54</v>
      </c>
      <c r="K1289">
        <v>38</v>
      </c>
      <c r="L1289">
        <v>53</v>
      </c>
      <c r="M1289">
        <v>79</v>
      </c>
      <c r="N1289">
        <v>37</v>
      </c>
      <c r="O1289">
        <v>50</v>
      </c>
      <c r="P1289">
        <v>55</v>
      </c>
      <c r="Q1289">
        <v>56</v>
      </c>
      <c r="R1289">
        <v>50</v>
      </c>
      <c r="S1289">
        <v>52.65</v>
      </c>
      <c r="T1289">
        <v>52</v>
      </c>
      <c r="U1289" t="s">
        <v>24</v>
      </c>
      <c r="V1289" s="3">
        <f t="shared" si="20"/>
        <v>94.65</v>
      </c>
    </row>
    <row r="1290" spans="1:22" x14ac:dyDescent="0.3">
      <c r="A1290">
        <v>8896759</v>
      </c>
      <c r="B1290" t="s">
        <v>21</v>
      </c>
      <c r="C1290">
        <v>85</v>
      </c>
      <c r="D1290">
        <v>36</v>
      </c>
      <c r="E1290" s="1">
        <v>0.221734728218868</v>
      </c>
      <c r="F1290" s="1">
        <v>0.46914527488736801</v>
      </c>
      <c r="G1290">
        <v>70</v>
      </c>
      <c r="H1290">
        <v>66</v>
      </c>
      <c r="I1290">
        <v>79</v>
      </c>
      <c r="J1290">
        <v>68</v>
      </c>
      <c r="K1290">
        <v>43</v>
      </c>
      <c r="L1290">
        <v>38</v>
      </c>
      <c r="M1290">
        <v>50</v>
      </c>
      <c r="N1290">
        <v>52</v>
      </c>
      <c r="O1290">
        <v>63</v>
      </c>
      <c r="P1290">
        <v>74</v>
      </c>
      <c r="Q1290">
        <v>76</v>
      </c>
      <c r="R1290">
        <v>58</v>
      </c>
      <c r="S1290">
        <v>62.35</v>
      </c>
      <c r="T1290">
        <v>62</v>
      </c>
      <c r="U1290" t="s">
        <v>23</v>
      </c>
      <c r="V1290" s="3">
        <f t="shared" si="20"/>
        <v>98.35</v>
      </c>
    </row>
    <row r="1291" spans="1:22" x14ac:dyDescent="0.3">
      <c r="A1291">
        <v>2976061</v>
      </c>
      <c r="B1291" t="s">
        <v>20</v>
      </c>
      <c r="C1291">
        <v>85</v>
      </c>
      <c r="D1291">
        <v>59</v>
      </c>
      <c r="E1291" s="1">
        <v>0.81350995488663302</v>
      </c>
      <c r="F1291" s="1">
        <v>0.94184693694796895</v>
      </c>
      <c r="G1291">
        <v>63</v>
      </c>
      <c r="H1291">
        <v>59</v>
      </c>
      <c r="I1291">
        <v>66</v>
      </c>
      <c r="J1291">
        <v>48</v>
      </c>
      <c r="K1291">
        <v>60</v>
      </c>
      <c r="L1291">
        <v>64</v>
      </c>
      <c r="M1291">
        <v>65</v>
      </c>
      <c r="N1291">
        <v>47</v>
      </c>
      <c r="O1291">
        <v>51</v>
      </c>
      <c r="P1291">
        <v>82</v>
      </c>
      <c r="Q1291">
        <v>76</v>
      </c>
      <c r="R1291">
        <v>63</v>
      </c>
      <c r="S1291">
        <v>61.7</v>
      </c>
      <c r="T1291">
        <v>62</v>
      </c>
      <c r="U1291" t="s">
        <v>23</v>
      </c>
      <c r="V1291" s="3">
        <f t="shared" si="20"/>
        <v>120.7</v>
      </c>
    </row>
    <row r="1292" spans="1:22" x14ac:dyDescent="0.3">
      <c r="A1292">
        <v>1122584</v>
      </c>
      <c r="B1292" t="s">
        <v>20</v>
      </c>
      <c r="C1292">
        <v>85</v>
      </c>
      <c r="D1292">
        <v>53</v>
      </c>
      <c r="E1292" s="1">
        <v>0.43005824008840099</v>
      </c>
      <c r="F1292" s="1">
        <v>0.55932744176349203</v>
      </c>
      <c r="G1292">
        <v>68</v>
      </c>
      <c r="H1292">
        <v>50</v>
      </c>
      <c r="I1292">
        <v>65</v>
      </c>
      <c r="J1292">
        <v>56</v>
      </c>
      <c r="K1292">
        <v>80</v>
      </c>
      <c r="L1292">
        <v>66</v>
      </c>
      <c r="M1292">
        <v>27</v>
      </c>
      <c r="N1292">
        <v>74</v>
      </c>
      <c r="O1292">
        <v>38</v>
      </c>
      <c r="P1292">
        <v>69</v>
      </c>
      <c r="Q1292">
        <v>41</v>
      </c>
      <c r="R1292">
        <v>69</v>
      </c>
      <c r="S1292">
        <v>58.7</v>
      </c>
      <c r="T1292">
        <v>57</v>
      </c>
      <c r="U1292" t="s">
        <v>24</v>
      </c>
      <c r="V1292" s="3">
        <f t="shared" si="20"/>
        <v>111.7</v>
      </c>
    </row>
    <row r="1293" spans="1:22" x14ac:dyDescent="0.3">
      <c r="A1293">
        <v>1602081</v>
      </c>
      <c r="B1293" t="s">
        <v>22</v>
      </c>
      <c r="C1293">
        <v>85</v>
      </c>
      <c r="D1293">
        <v>58</v>
      </c>
      <c r="E1293" s="1">
        <v>0.77785998671117995</v>
      </c>
      <c r="F1293" s="1">
        <v>0.48719010624183101</v>
      </c>
      <c r="G1293">
        <v>80</v>
      </c>
      <c r="H1293">
        <v>80</v>
      </c>
      <c r="I1293">
        <v>81</v>
      </c>
      <c r="J1293">
        <v>78</v>
      </c>
      <c r="K1293">
        <v>63</v>
      </c>
      <c r="L1293">
        <v>70</v>
      </c>
      <c r="M1293">
        <v>82</v>
      </c>
      <c r="N1293">
        <v>70</v>
      </c>
      <c r="O1293">
        <v>82</v>
      </c>
      <c r="P1293">
        <v>72</v>
      </c>
      <c r="Q1293">
        <v>68</v>
      </c>
      <c r="R1293">
        <v>56</v>
      </c>
      <c r="S1293">
        <v>74.125</v>
      </c>
      <c r="T1293">
        <v>73</v>
      </c>
      <c r="U1293" t="s">
        <v>25</v>
      </c>
      <c r="V1293" s="3">
        <f t="shared" si="20"/>
        <v>132.125</v>
      </c>
    </row>
    <row r="1294" spans="1:22" x14ac:dyDescent="0.3">
      <c r="A1294">
        <v>9924907</v>
      </c>
      <c r="B1294" t="s">
        <v>20</v>
      </c>
      <c r="C1294">
        <v>85</v>
      </c>
      <c r="D1294">
        <v>62</v>
      </c>
      <c r="E1294" s="1">
        <v>0.35800345288407798</v>
      </c>
      <c r="F1294" s="1">
        <v>0.47509041760057302</v>
      </c>
      <c r="G1294">
        <v>71</v>
      </c>
      <c r="H1294">
        <v>78</v>
      </c>
      <c r="I1294">
        <v>79</v>
      </c>
      <c r="J1294">
        <v>70</v>
      </c>
      <c r="K1294">
        <v>52</v>
      </c>
      <c r="L1294">
        <v>62</v>
      </c>
      <c r="M1294">
        <v>76</v>
      </c>
      <c r="N1294">
        <v>48</v>
      </c>
      <c r="O1294">
        <v>67</v>
      </c>
      <c r="P1294">
        <v>64</v>
      </c>
      <c r="Q1294">
        <v>70</v>
      </c>
      <c r="R1294">
        <v>40</v>
      </c>
      <c r="S1294">
        <v>65.724999999999994</v>
      </c>
      <c r="T1294">
        <v>64</v>
      </c>
      <c r="U1294" t="s">
        <v>23</v>
      </c>
      <c r="V1294" s="3">
        <f t="shared" si="20"/>
        <v>127.72499999999999</v>
      </c>
    </row>
    <row r="1295" spans="1:22" x14ac:dyDescent="0.3">
      <c r="A1295">
        <v>6406018</v>
      </c>
      <c r="B1295" t="s">
        <v>21</v>
      </c>
      <c r="C1295">
        <v>85</v>
      </c>
      <c r="D1295">
        <v>48</v>
      </c>
      <c r="E1295" s="1">
        <v>0.563259925727293</v>
      </c>
      <c r="F1295" s="1">
        <v>0.80234090433908001</v>
      </c>
      <c r="G1295">
        <v>71</v>
      </c>
      <c r="H1295">
        <v>83</v>
      </c>
      <c r="I1295">
        <v>82</v>
      </c>
      <c r="J1295">
        <v>74</v>
      </c>
      <c r="K1295">
        <v>64</v>
      </c>
      <c r="L1295">
        <v>63</v>
      </c>
      <c r="M1295">
        <v>78</v>
      </c>
      <c r="N1295">
        <v>73</v>
      </c>
      <c r="O1295">
        <v>75</v>
      </c>
      <c r="P1295">
        <v>74</v>
      </c>
      <c r="Q1295">
        <v>70</v>
      </c>
      <c r="R1295">
        <v>67</v>
      </c>
      <c r="S1295">
        <v>73.3</v>
      </c>
      <c r="T1295">
        <v>72</v>
      </c>
      <c r="U1295" t="s">
        <v>25</v>
      </c>
      <c r="V1295" s="3">
        <f t="shared" si="20"/>
        <v>121.3</v>
      </c>
    </row>
    <row r="1296" spans="1:22" x14ac:dyDescent="0.3">
      <c r="A1296">
        <v>9930115</v>
      </c>
      <c r="B1296" t="s">
        <v>20</v>
      </c>
      <c r="C1296">
        <v>85</v>
      </c>
      <c r="D1296">
        <v>71</v>
      </c>
      <c r="E1296" s="1">
        <v>0.88292642583620895</v>
      </c>
      <c r="F1296" s="1">
        <v>0.89810700116449005</v>
      </c>
      <c r="G1296">
        <v>81</v>
      </c>
      <c r="H1296">
        <v>74</v>
      </c>
      <c r="I1296">
        <v>76</v>
      </c>
      <c r="J1296">
        <v>70</v>
      </c>
      <c r="K1296">
        <v>76</v>
      </c>
      <c r="L1296">
        <v>72</v>
      </c>
      <c r="M1296">
        <v>81</v>
      </c>
      <c r="N1296">
        <v>81</v>
      </c>
      <c r="O1296">
        <v>80</v>
      </c>
      <c r="P1296">
        <v>90</v>
      </c>
      <c r="Q1296">
        <v>55</v>
      </c>
      <c r="R1296">
        <v>69</v>
      </c>
      <c r="S1296">
        <v>75.400000000000006</v>
      </c>
      <c r="T1296">
        <v>74</v>
      </c>
      <c r="U1296" t="s">
        <v>25</v>
      </c>
      <c r="V1296" s="3">
        <f t="shared" si="20"/>
        <v>146.4</v>
      </c>
    </row>
    <row r="1297" spans="1:22" x14ac:dyDescent="0.3">
      <c r="A1297">
        <v>6295096</v>
      </c>
      <c r="B1297" t="s">
        <v>20</v>
      </c>
      <c r="C1297">
        <v>85</v>
      </c>
      <c r="D1297">
        <v>70</v>
      </c>
      <c r="E1297" s="1">
        <v>0.376162965043283</v>
      </c>
      <c r="F1297" s="1">
        <v>0.771277480937969</v>
      </c>
      <c r="G1297">
        <v>85</v>
      </c>
      <c r="H1297">
        <v>88</v>
      </c>
      <c r="I1297">
        <v>96</v>
      </c>
      <c r="J1297">
        <v>94</v>
      </c>
      <c r="K1297">
        <v>73</v>
      </c>
      <c r="L1297">
        <v>74</v>
      </c>
      <c r="M1297">
        <v>74</v>
      </c>
      <c r="N1297">
        <v>74</v>
      </c>
      <c r="O1297">
        <v>83</v>
      </c>
      <c r="P1297">
        <v>80</v>
      </c>
      <c r="Q1297">
        <v>91</v>
      </c>
      <c r="R1297">
        <v>59</v>
      </c>
      <c r="S1297">
        <v>81.900000000000006</v>
      </c>
      <c r="T1297">
        <v>80</v>
      </c>
      <c r="U1297" t="s">
        <v>25</v>
      </c>
      <c r="V1297" s="3">
        <f t="shared" si="20"/>
        <v>151.9</v>
      </c>
    </row>
    <row r="1298" spans="1:22" x14ac:dyDescent="0.3">
      <c r="A1298">
        <v>3723136</v>
      </c>
      <c r="B1298" t="s">
        <v>20</v>
      </c>
      <c r="C1298">
        <v>85</v>
      </c>
      <c r="D1298">
        <v>60</v>
      </c>
      <c r="E1298" s="1">
        <v>0.17000313139175</v>
      </c>
      <c r="F1298" s="1">
        <v>0.94823201454027695</v>
      </c>
      <c r="G1298">
        <v>64</v>
      </c>
      <c r="H1298">
        <v>66</v>
      </c>
      <c r="I1298">
        <v>75</v>
      </c>
      <c r="J1298">
        <v>76</v>
      </c>
      <c r="K1298">
        <v>76</v>
      </c>
      <c r="L1298">
        <v>63</v>
      </c>
      <c r="M1298">
        <v>70</v>
      </c>
      <c r="N1298">
        <v>76</v>
      </c>
      <c r="O1298">
        <v>69</v>
      </c>
      <c r="P1298">
        <v>34</v>
      </c>
      <c r="Q1298">
        <v>63</v>
      </c>
      <c r="R1298">
        <v>72</v>
      </c>
      <c r="S1298">
        <v>67.325000000000003</v>
      </c>
      <c r="T1298">
        <v>66</v>
      </c>
      <c r="U1298" t="s">
        <v>23</v>
      </c>
      <c r="V1298" s="3">
        <f t="shared" si="20"/>
        <v>127.325</v>
      </c>
    </row>
    <row r="1299" spans="1:22" x14ac:dyDescent="0.3">
      <c r="A1299">
        <v>7770858</v>
      </c>
      <c r="B1299" t="s">
        <v>20</v>
      </c>
      <c r="C1299">
        <v>85</v>
      </c>
      <c r="D1299">
        <v>60</v>
      </c>
      <c r="E1299" s="1">
        <v>0.61368802698555902</v>
      </c>
      <c r="F1299" s="1">
        <v>0.82427009742301005</v>
      </c>
      <c r="G1299">
        <v>66</v>
      </c>
      <c r="H1299">
        <v>60</v>
      </c>
      <c r="I1299">
        <v>60</v>
      </c>
      <c r="J1299">
        <v>56</v>
      </c>
      <c r="K1299">
        <v>49</v>
      </c>
      <c r="L1299">
        <v>62</v>
      </c>
      <c r="M1299">
        <v>64</v>
      </c>
      <c r="N1299">
        <v>56</v>
      </c>
      <c r="O1299">
        <v>65</v>
      </c>
      <c r="P1299">
        <v>72</v>
      </c>
      <c r="Q1299">
        <v>56</v>
      </c>
      <c r="R1299">
        <v>67</v>
      </c>
      <c r="S1299">
        <v>61.024999999999999</v>
      </c>
      <c r="T1299">
        <v>61</v>
      </c>
      <c r="U1299" t="s">
        <v>23</v>
      </c>
      <c r="V1299" s="3">
        <f t="shared" si="20"/>
        <v>121.02500000000001</v>
      </c>
    </row>
    <row r="1300" spans="1:22" x14ac:dyDescent="0.3">
      <c r="A1300">
        <v>8364060</v>
      </c>
      <c r="B1300" t="s">
        <v>20</v>
      </c>
      <c r="C1300">
        <v>85</v>
      </c>
      <c r="D1300">
        <v>53</v>
      </c>
      <c r="E1300" s="1">
        <v>0.87275675184638302</v>
      </c>
      <c r="F1300" s="1">
        <v>0.87353664144264298</v>
      </c>
      <c r="G1300">
        <v>68</v>
      </c>
      <c r="H1300">
        <v>68</v>
      </c>
      <c r="I1300">
        <v>67</v>
      </c>
      <c r="J1300">
        <v>53</v>
      </c>
      <c r="K1300">
        <v>72</v>
      </c>
      <c r="L1300">
        <v>61</v>
      </c>
      <c r="M1300">
        <v>76</v>
      </c>
      <c r="N1300">
        <v>54</v>
      </c>
      <c r="O1300">
        <v>70</v>
      </c>
      <c r="P1300">
        <v>71</v>
      </c>
      <c r="Q1300">
        <v>73</v>
      </c>
      <c r="R1300">
        <v>54</v>
      </c>
      <c r="S1300">
        <v>65.424999999999997</v>
      </c>
      <c r="T1300">
        <v>64</v>
      </c>
      <c r="U1300" t="s">
        <v>23</v>
      </c>
      <c r="V1300" s="3">
        <f t="shared" si="20"/>
        <v>118.425</v>
      </c>
    </row>
    <row r="1301" spans="1:22" x14ac:dyDescent="0.3">
      <c r="A1301">
        <v>5610324</v>
      </c>
      <c r="B1301" t="s">
        <v>21</v>
      </c>
      <c r="C1301">
        <v>85</v>
      </c>
      <c r="D1301">
        <v>62</v>
      </c>
      <c r="E1301" s="1">
        <v>0.33912485313347301</v>
      </c>
      <c r="F1301" s="1">
        <v>0.75166220408574502</v>
      </c>
      <c r="G1301">
        <v>69</v>
      </c>
      <c r="H1301">
        <v>71</v>
      </c>
      <c r="I1301">
        <v>72</v>
      </c>
      <c r="J1301">
        <v>73</v>
      </c>
      <c r="K1301">
        <v>40</v>
      </c>
      <c r="L1301">
        <v>83</v>
      </c>
      <c r="M1301">
        <v>61</v>
      </c>
      <c r="N1301">
        <v>67</v>
      </c>
      <c r="O1301">
        <v>53</v>
      </c>
      <c r="P1301">
        <v>47</v>
      </c>
      <c r="Q1301">
        <v>62</v>
      </c>
      <c r="R1301">
        <v>62</v>
      </c>
      <c r="S1301">
        <v>64.125</v>
      </c>
      <c r="T1301">
        <v>63</v>
      </c>
      <c r="U1301" t="s">
        <v>23</v>
      </c>
      <c r="V1301" s="3">
        <f t="shared" si="20"/>
        <v>126.125</v>
      </c>
    </row>
    <row r="1302" spans="1:22" x14ac:dyDescent="0.3">
      <c r="A1302">
        <v>6407804</v>
      </c>
      <c r="B1302" t="s">
        <v>20</v>
      </c>
      <c r="C1302">
        <v>85</v>
      </c>
      <c r="D1302">
        <v>65</v>
      </c>
      <c r="E1302" s="1">
        <v>0.21581740776196501</v>
      </c>
      <c r="F1302" s="1">
        <v>0.86584685162534003</v>
      </c>
      <c r="G1302">
        <v>59</v>
      </c>
      <c r="H1302">
        <v>67</v>
      </c>
      <c r="I1302">
        <v>58</v>
      </c>
      <c r="J1302">
        <v>76</v>
      </c>
      <c r="K1302">
        <v>63</v>
      </c>
      <c r="L1302">
        <v>61</v>
      </c>
      <c r="M1302">
        <v>75</v>
      </c>
      <c r="N1302">
        <v>69</v>
      </c>
      <c r="O1302">
        <v>46</v>
      </c>
      <c r="P1302">
        <v>46</v>
      </c>
      <c r="Q1302">
        <v>41</v>
      </c>
      <c r="R1302">
        <v>56</v>
      </c>
      <c r="S1302">
        <v>60.274999999999999</v>
      </c>
      <c r="T1302">
        <v>60</v>
      </c>
      <c r="U1302" t="s">
        <v>23</v>
      </c>
      <c r="V1302" s="3">
        <f t="shared" si="20"/>
        <v>125.27500000000001</v>
      </c>
    </row>
    <row r="1303" spans="1:22" x14ac:dyDescent="0.3">
      <c r="A1303">
        <v>1786261</v>
      </c>
      <c r="B1303" t="s">
        <v>20</v>
      </c>
      <c r="C1303">
        <v>85</v>
      </c>
      <c r="D1303">
        <v>54</v>
      </c>
      <c r="E1303" s="1">
        <v>0.178244465496567</v>
      </c>
      <c r="F1303" s="1">
        <v>0.809728111006222</v>
      </c>
      <c r="G1303">
        <v>70</v>
      </c>
      <c r="H1303">
        <v>81</v>
      </c>
      <c r="I1303">
        <v>81</v>
      </c>
      <c r="J1303">
        <v>78</v>
      </c>
      <c r="K1303">
        <v>69</v>
      </c>
      <c r="L1303">
        <v>72</v>
      </c>
      <c r="M1303">
        <v>72</v>
      </c>
      <c r="N1303">
        <v>55</v>
      </c>
      <c r="O1303">
        <v>76</v>
      </c>
      <c r="P1303">
        <v>58</v>
      </c>
      <c r="Q1303">
        <v>60</v>
      </c>
      <c r="R1303">
        <v>57</v>
      </c>
      <c r="S1303">
        <v>69.924999999999997</v>
      </c>
      <c r="T1303">
        <v>68</v>
      </c>
      <c r="U1303" t="s">
        <v>23</v>
      </c>
      <c r="V1303" s="3">
        <f t="shared" si="20"/>
        <v>123.925</v>
      </c>
    </row>
    <row r="1304" spans="1:22" x14ac:dyDescent="0.3">
      <c r="A1304">
        <v>6646722</v>
      </c>
      <c r="B1304" t="s">
        <v>21</v>
      </c>
      <c r="C1304">
        <v>85</v>
      </c>
      <c r="D1304">
        <v>76</v>
      </c>
      <c r="E1304" s="1">
        <v>0.55560912422369801</v>
      </c>
      <c r="F1304" s="1">
        <v>0.90199289011658002</v>
      </c>
      <c r="G1304">
        <v>72</v>
      </c>
      <c r="H1304">
        <v>65</v>
      </c>
      <c r="I1304">
        <v>54</v>
      </c>
      <c r="J1304">
        <v>57</v>
      </c>
      <c r="K1304">
        <v>48</v>
      </c>
      <c r="L1304">
        <v>42</v>
      </c>
      <c r="M1304">
        <v>64</v>
      </c>
      <c r="N1304">
        <v>79</v>
      </c>
      <c r="O1304">
        <v>54</v>
      </c>
      <c r="P1304">
        <v>53</v>
      </c>
      <c r="Q1304">
        <v>72</v>
      </c>
      <c r="R1304">
        <v>72</v>
      </c>
      <c r="S1304">
        <v>61.1</v>
      </c>
      <c r="T1304">
        <v>61</v>
      </c>
      <c r="U1304" t="s">
        <v>23</v>
      </c>
      <c r="V1304" s="3">
        <f t="shared" si="20"/>
        <v>137.1</v>
      </c>
    </row>
    <row r="1305" spans="1:22" x14ac:dyDescent="0.3">
      <c r="A1305">
        <v>861910</v>
      </c>
      <c r="B1305" t="s">
        <v>20</v>
      </c>
      <c r="C1305">
        <v>85</v>
      </c>
      <c r="D1305">
        <v>51</v>
      </c>
      <c r="E1305" s="1">
        <v>0.40436855799858001</v>
      </c>
      <c r="F1305" s="1">
        <v>0.64695735970712398</v>
      </c>
      <c r="G1305">
        <v>89</v>
      </c>
      <c r="H1305">
        <v>74</v>
      </c>
      <c r="I1305">
        <v>72</v>
      </c>
      <c r="J1305">
        <v>74</v>
      </c>
      <c r="K1305">
        <v>60</v>
      </c>
      <c r="L1305">
        <v>56</v>
      </c>
      <c r="M1305">
        <v>26</v>
      </c>
      <c r="N1305">
        <v>69</v>
      </c>
      <c r="O1305">
        <v>57</v>
      </c>
      <c r="P1305">
        <v>47</v>
      </c>
      <c r="Q1305">
        <v>40</v>
      </c>
      <c r="R1305">
        <v>54</v>
      </c>
      <c r="S1305">
        <v>61.575000000000003</v>
      </c>
      <c r="T1305">
        <v>62</v>
      </c>
      <c r="U1305" t="s">
        <v>23</v>
      </c>
      <c r="V1305" s="3">
        <f t="shared" si="20"/>
        <v>112.575</v>
      </c>
    </row>
    <row r="1306" spans="1:22" x14ac:dyDescent="0.3">
      <c r="A1306">
        <v>6852064</v>
      </c>
      <c r="B1306" t="s">
        <v>20</v>
      </c>
      <c r="C1306">
        <v>85</v>
      </c>
      <c r="D1306">
        <v>61</v>
      </c>
      <c r="E1306" s="1">
        <v>0.77231892730784102</v>
      </c>
      <c r="F1306" s="1">
        <v>0.82918663624241495</v>
      </c>
      <c r="G1306">
        <v>51</v>
      </c>
      <c r="H1306">
        <v>42</v>
      </c>
      <c r="I1306">
        <v>49</v>
      </c>
      <c r="J1306">
        <v>40</v>
      </c>
      <c r="K1306">
        <v>79</v>
      </c>
      <c r="L1306">
        <v>68</v>
      </c>
      <c r="M1306">
        <v>73</v>
      </c>
      <c r="N1306">
        <v>55</v>
      </c>
      <c r="O1306">
        <v>55</v>
      </c>
      <c r="P1306">
        <v>74</v>
      </c>
      <c r="Q1306">
        <v>69</v>
      </c>
      <c r="R1306">
        <v>58</v>
      </c>
      <c r="S1306">
        <v>58.024999999999999</v>
      </c>
      <c r="T1306">
        <v>56</v>
      </c>
      <c r="U1306" t="s">
        <v>24</v>
      </c>
      <c r="V1306" s="3">
        <f t="shared" si="20"/>
        <v>119.02500000000001</v>
      </c>
    </row>
    <row r="1307" spans="1:22" x14ac:dyDescent="0.3">
      <c r="A1307">
        <v>4058613</v>
      </c>
      <c r="B1307" t="s">
        <v>20</v>
      </c>
      <c r="C1307">
        <v>85</v>
      </c>
      <c r="D1307">
        <v>47</v>
      </c>
      <c r="E1307" s="1">
        <v>0.79309511204661098</v>
      </c>
      <c r="F1307" s="1">
        <v>0.80830611720447099</v>
      </c>
      <c r="G1307">
        <v>55</v>
      </c>
      <c r="H1307">
        <v>55</v>
      </c>
      <c r="I1307">
        <v>56</v>
      </c>
      <c r="J1307">
        <v>45</v>
      </c>
      <c r="K1307">
        <v>46</v>
      </c>
      <c r="L1307">
        <v>54</v>
      </c>
      <c r="M1307">
        <v>69</v>
      </c>
      <c r="N1307">
        <v>35</v>
      </c>
      <c r="O1307">
        <v>55</v>
      </c>
      <c r="P1307">
        <v>75</v>
      </c>
      <c r="Q1307">
        <v>32</v>
      </c>
      <c r="R1307">
        <v>62</v>
      </c>
      <c r="S1307">
        <v>53.2</v>
      </c>
      <c r="T1307">
        <v>52</v>
      </c>
      <c r="U1307" t="s">
        <v>24</v>
      </c>
      <c r="V1307" s="3">
        <f t="shared" si="20"/>
        <v>100.2</v>
      </c>
    </row>
    <row r="1308" spans="1:22" x14ac:dyDescent="0.3">
      <c r="A1308">
        <v>5633208</v>
      </c>
      <c r="B1308" t="s">
        <v>21</v>
      </c>
      <c r="C1308">
        <v>85</v>
      </c>
      <c r="D1308">
        <v>55</v>
      </c>
      <c r="E1308" s="1">
        <v>0.46289783880529001</v>
      </c>
      <c r="F1308" s="1">
        <v>0.65841656213057798</v>
      </c>
      <c r="G1308">
        <v>76</v>
      </c>
      <c r="H1308">
        <v>71</v>
      </c>
      <c r="I1308">
        <v>71</v>
      </c>
      <c r="J1308">
        <v>76</v>
      </c>
      <c r="K1308">
        <v>58</v>
      </c>
      <c r="L1308">
        <v>67</v>
      </c>
      <c r="M1308">
        <v>67</v>
      </c>
      <c r="N1308">
        <v>48</v>
      </c>
      <c r="O1308">
        <v>70</v>
      </c>
      <c r="P1308">
        <v>66</v>
      </c>
      <c r="Q1308">
        <v>48</v>
      </c>
      <c r="R1308">
        <v>61</v>
      </c>
      <c r="S1308">
        <v>65.775000000000006</v>
      </c>
      <c r="T1308">
        <v>64</v>
      </c>
      <c r="U1308" t="s">
        <v>23</v>
      </c>
      <c r="V1308" s="3">
        <f t="shared" si="20"/>
        <v>120.77500000000001</v>
      </c>
    </row>
    <row r="1309" spans="1:22" x14ac:dyDescent="0.3">
      <c r="A1309">
        <v>1162025</v>
      </c>
      <c r="B1309" t="s">
        <v>20</v>
      </c>
      <c r="C1309">
        <v>86</v>
      </c>
      <c r="D1309">
        <v>39</v>
      </c>
      <c r="E1309" s="1">
        <v>0.76277071176465105</v>
      </c>
      <c r="F1309" s="1">
        <v>0.25088383219424698</v>
      </c>
      <c r="G1309">
        <v>65</v>
      </c>
      <c r="H1309">
        <v>68</v>
      </c>
      <c r="I1309">
        <v>62</v>
      </c>
      <c r="J1309">
        <v>64</v>
      </c>
      <c r="K1309">
        <v>58</v>
      </c>
      <c r="L1309">
        <v>73</v>
      </c>
      <c r="M1309">
        <v>60</v>
      </c>
      <c r="N1309">
        <v>76</v>
      </c>
      <c r="O1309">
        <v>63</v>
      </c>
      <c r="P1309">
        <v>73</v>
      </c>
      <c r="Q1309">
        <v>45</v>
      </c>
      <c r="R1309">
        <v>73</v>
      </c>
      <c r="S1309">
        <v>64.974999999999994</v>
      </c>
      <c r="T1309">
        <v>63</v>
      </c>
      <c r="U1309" t="s">
        <v>23</v>
      </c>
      <c r="V1309" s="3">
        <f t="shared" si="20"/>
        <v>103.97499999999999</v>
      </c>
    </row>
    <row r="1310" spans="1:22" x14ac:dyDescent="0.3">
      <c r="A1310">
        <v>3132733</v>
      </c>
      <c r="B1310" t="s">
        <v>21</v>
      </c>
      <c r="C1310">
        <v>86</v>
      </c>
      <c r="D1310">
        <v>60</v>
      </c>
      <c r="E1310" s="1">
        <v>0.427865021391306</v>
      </c>
      <c r="F1310" s="1">
        <v>0.91921983292104703</v>
      </c>
      <c r="G1310">
        <v>57</v>
      </c>
      <c r="H1310">
        <v>68</v>
      </c>
      <c r="I1310">
        <v>67</v>
      </c>
      <c r="J1310">
        <v>57</v>
      </c>
      <c r="K1310">
        <v>55</v>
      </c>
      <c r="L1310">
        <v>70</v>
      </c>
      <c r="M1310">
        <v>42</v>
      </c>
      <c r="N1310">
        <v>43</v>
      </c>
      <c r="O1310">
        <v>57</v>
      </c>
      <c r="P1310">
        <v>58</v>
      </c>
      <c r="Q1310">
        <v>42</v>
      </c>
      <c r="R1310">
        <v>47</v>
      </c>
      <c r="S1310">
        <v>55.95</v>
      </c>
      <c r="T1310">
        <v>54</v>
      </c>
      <c r="U1310" t="s">
        <v>24</v>
      </c>
      <c r="V1310" s="3">
        <f t="shared" si="20"/>
        <v>115.95</v>
      </c>
    </row>
    <row r="1311" spans="1:22" x14ac:dyDescent="0.3">
      <c r="A1311">
        <v>2207627</v>
      </c>
      <c r="B1311" t="s">
        <v>21</v>
      </c>
      <c r="C1311">
        <v>86</v>
      </c>
      <c r="D1311">
        <v>51</v>
      </c>
      <c r="E1311" s="1">
        <v>0.78761527801110198</v>
      </c>
      <c r="F1311" s="1">
        <v>0.42366442758922201</v>
      </c>
      <c r="G1311">
        <v>86</v>
      </c>
      <c r="H1311">
        <v>78</v>
      </c>
      <c r="I1311">
        <v>73</v>
      </c>
      <c r="J1311">
        <v>80</v>
      </c>
      <c r="K1311">
        <v>71</v>
      </c>
      <c r="L1311">
        <v>88</v>
      </c>
      <c r="M1311">
        <v>60</v>
      </c>
      <c r="N1311">
        <v>68</v>
      </c>
      <c r="O1311">
        <v>74</v>
      </c>
      <c r="P1311">
        <v>66</v>
      </c>
      <c r="Q1311">
        <v>65</v>
      </c>
      <c r="R1311">
        <v>76</v>
      </c>
      <c r="S1311">
        <v>74.3</v>
      </c>
      <c r="T1311">
        <v>73</v>
      </c>
      <c r="U1311" t="s">
        <v>25</v>
      </c>
      <c r="V1311" s="3">
        <f t="shared" si="20"/>
        <v>125.3</v>
      </c>
    </row>
    <row r="1312" spans="1:22" x14ac:dyDescent="0.3">
      <c r="A1312">
        <v>5724425</v>
      </c>
      <c r="B1312" t="s">
        <v>21</v>
      </c>
      <c r="C1312">
        <v>86</v>
      </c>
      <c r="D1312">
        <v>54</v>
      </c>
      <c r="E1312" s="1">
        <v>0.88739711716093195</v>
      </c>
      <c r="F1312" s="1">
        <v>0.73754120800839396</v>
      </c>
      <c r="G1312">
        <v>82</v>
      </c>
      <c r="H1312">
        <v>81</v>
      </c>
      <c r="I1312">
        <v>65</v>
      </c>
      <c r="J1312">
        <v>74</v>
      </c>
      <c r="K1312">
        <v>52</v>
      </c>
      <c r="L1312">
        <v>60</v>
      </c>
      <c r="M1312">
        <v>64</v>
      </c>
      <c r="N1312">
        <v>55</v>
      </c>
      <c r="O1312">
        <v>72</v>
      </c>
      <c r="P1312">
        <v>65</v>
      </c>
      <c r="Q1312">
        <v>72</v>
      </c>
      <c r="R1312">
        <v>73</v>
      </c>
      <c r="S1312">
        <v>68.674999999999997</v>
      </c>
      <c r="T1312">
        <v>67</v>
      </c>
      <c r="U1312" t="s">
        <v>23</v>
      </c>
      <c r="V1312" s="3">
        <f t="shared" si="20"/>
        <v>122.675</v>
      </c>
    </row>
    <row r="1313" spans="1:22" x14ac:dyDescent="0.3">
      <c r="A1313">
        <v>6432686</v>
      </c>
      <c r="B1313" t="s">
        <v>22</v>
      </c>
      <c r="C1313">
        <v>86</v>
      </c>
      <c r="D1313">
        <v>58</v>
      </c>
      <c r="E1313" s="1">
        <v>0.49502123846723101</v>
      </c>
      <c r="F1313" s="1">
        <v>0.86675214262218503</v>
      </c>
      <c r="G1313">
        <v>48</v>
      </c>
      <c r="H1313">
        <v>64</v>
      </c>
      <c r="I1313">
        <v>40</v>
      </c>
      <c r="J1313">
        <v>46</v>
      </c>
      <c r="K1313">
        <v>45</v>
      </c>
      <c r="L1313">
        <v>62</v>
      </c>
      <c r="M1313">
        <v>72</v>
      </c>
      <c r="N1313">
        <v>66</v>
      </c>
      <c r="O1313">
        <v>63</v>
      </c>
      <c r="P1313">
        <v>75</v>
      </c>
      <c r="Q1313">
        <v>80</v>
      </c>
      <c r="R1313">
        <v>31</v>
      </c>
      <c r="S1313">
        <v>56.85</v>
      </c>
      <c r="T1313">
        <v>55</v>
      </c>
      <c r="U1313" t="s">
        <v>24</v>
      </c>
      <c r="V1313" s="3">
        <f t="shared" si="20"/>
        <v>114.85</v>
      </c>
    </row>
    <row r="1314" spans="1:22" x14ac:dyDescent="0.3">
      <c r="A1314">
        <v>1016069</v>
      </c>
      <c r="B1314" t="s">
        <v>21</v>
      </c>
      <c r="C1314">
        <v>86</v>
      </c>
      <c r="D1314">
        <v>67</v>
      </c>
      <c r="E1314" s="1">
        <v>0.42810082253083298</v>
      </c>
      <c r="F1314" s="1">
        <v>0.94415997254697803</v>
      </c>
      <c r="G1314">
        <v>77</v>
      </c>
      <c r="H1314">
        <v>70</v>
      </c>
      <c r="I1314">
        <v>71</v>
      </c>
      <c r="J1314">
        <v>77</v>
      </c>
      <c r="K1314">
        <v>73</v>
      </c>
      <c r="L1314">
        <v>62</v>
      </c>
      <c r="M1314">
        <v>72</v>
      </c>
      <c r="N1314">
        <v>77</v>
      </c>
      <c r="O1314">
        <v>59</v>
      </c>
      <c r="P1314">
        <v>83</v>
      </c>
      <c r="Q1314">
        <v>50</v>
      </c>
      <c r="R1314">
        <v>78</v>
      </c>
      <c r="S1314">
        <v>71.05</v>
      </c>
      <c r="T1314">
        <v>71</v>
      </c>
      <c r="U1314" t="s">
        <v>25</v>
      </c>
      <c r="V1314" s="3">
        <f t="shared" si="20"/>
        <v>138.05000000000001</v>
      </c>
    </row>
    <row r="1315" spans="1:22" x14ac:dyDescent="0.3">
      <c r="A1315">
        <v>4253421</v>
      </c>
      <c r="B1315" t="s">
        <v>22</v>
      </c>
      <c r="C1315">
        <v>86</v>
      </c>
      <c r="D1315">
        <v>53</v>
      </c>
      <c r="E1315" s="1">
        <v>0.20784027337006999</v>
      </c>
      <c r="F1315" s="1">
        <v>0.27212911895869601</v>
      </c>
      <c r="G1315">
        <v>59</v>
      </c>
      <c r="H1315">
        <v>63</v>
      </c>
      <c r="I1315">
        <v>53</v>
      </c>
      <c r="J1315">
        <v>42</v>
      </c>
      <c r="K1315">
        <v>57</v>
      </c>
      <c r="L1315">
        <v>45</v>
      </c>
      <c r="M1315">
        <v>26</v>
      </c>
      <c r="N1315">
        <v>62</v>
      </c>
      <c r="O1315">
        <v>36</v>
      </c>
      <c r="P1315">
        <v>67</v>
      </c>
      <c r="Q1315">
        <v>45</v>
      </c>
      <c r="R1315">
        <v>40</v>
      </c>
      <c r="S1315">
        <v>50.05</v>
      </c>
      <c r="T1315">
        <v>50</v>
      </c>
      <c r="U1315" t="s">
        <v>24</v>
      </c>
      <c r="V1315" s="3">
        <f t="shared" si="20"/>
        <v>103.05</v>
      </c>
    </row>
    <row r="1316" spans="1:22" x14ac:dyDescent="0.3">
      <c r="A1316">
        <v>3017143</v>
      </c>
      <c r="B1316" t="s">
        <v>20</v>
      </c>
      <c r="C1316">
        <v>86</v>
      </c>
      <c r="D1316">
        <v>48</v>
      </c>
      <c r="E1316" s="1">
        <v>0.41261137928610803</v>
      </c>
      <c r="F1316" s="1">
        <v>0.17842095272394101</v>
      </c>
      <c r="G1316">
        <v>53</v>
      </c>
      <c r="H1316">
        <v>52</v>
      </c>
      <c r="I1316">
        <v>48</v>
      </c>
      <c r="J1316">
        <v>69</v>
      </c>
      <c r="K1316">
        <v>49</v>
      </c>
      <c r="L1316">
        <v>53</v>
      </c>
      <c r="M1316">
        <v>55</v>
      </c>
      <c r="N1316">
        <v>62</v>
      </c>
      <c r="O1316">
        <v>40</v>
      </c>
      <c r="P1316">
        <v>46</v>
      </c>
      <c r="Q1316">
        <v>62</v>
      </c>
      <c r="R1316">
        <v>43</v>
      </c>
      <c r="S1316">
        <v>52.95</v>
      </c>
      <c r="T1316">
        <v>52</v>
      </c>
      <c r="U1316" t="s">
        <v>24</v>
      </c>
      <c r="V1316" s="3">
        <f t="shared" si="20"/>
        <v>100.95</v>
      </c>
    </row>
    <row r="1317" spans="1:22" x14ac:dyDescent="0.3">
      <c r="A1317">
        <v>9366035</v>
      </c>
      <c r="B1317" t="s">
        <v>22</v>
      </c>
      <c r="C1317">
        <v>86</v>
      </c>
      <c r="D1317">
        <v>53</v>
      </c>
      <c r="E1317" s="1">
        <v>0.77921801730139795</v>
      </c>
      <c r="F1317" s="1">
        <v>0.63247363954748803</v>
      </c>
      <c r="G1317">
        <v>78</v>
      </c>
      <c r="H1317">
        <v>85</v>
      </c>
      <c r="I1317">
        <v>70</v>
      </c>
      <c r="J1317">
        <v>80</v>
      </c>
      <c r="K1317">
        <v>63</v>
      </c>
      <c r="L1317">
        <v>83</v>
      </c>
      <c r="M1317">
        <v>78</v>
      </c>
      <c r="N1317">
        <v>87</v>
      </c>
      <c r="O1317">
        <v>48</v>
      </c>
      <c r="P1317">
        <v>72</v>
      </c>
      <c r="Q1317">
        <v>69</v>
      </c>
      <c r="R1317">
        <v>69</v>
      </c>
      <c r="S1317">
        <v>73.974999999999994</v>
      </c>
      <c r="T1317">
        <v>72</v>
      </c>
      <c r="U1317" t="s">
        <v>25</v>
      </c>
      <c r="V1317" s="3">
        <f t="shared" si="20"/>
        <v>126.97499999999999</v>
      </c>
    </row>
    <row r="1318" spans="1:22" x14ac:dyDescent="0.3">
      <c r="A1318">
        <v>3284729</v>
      </c>
      <c r="B1318" t="s">
        <v>20</v>
      </c>
      <c r="C1318">
        <v>86</v>
      </c>
      <c r="D1318">
        <v>70</v>
      </c>
      <c r="E1318" s="1">
        <v>0.89901922388514099</v>
      </c>
      <c r="F1318" s="1">
        <v>0.84837672604196801</v>
      </c>
      <c r="G1318">
        <v>56</v>
      </c>
      <c r="H1318">
        <v>65</v>
      </c>
      <c r="I1318">
        <v>61</v>
      </c>
      <c r="J1318">
        <v>53</v>
      </c>
      <c r="K1318">
        <v>70</v>
      </c>
      <c r="L1318">
        <v>55</v>
      </c>
      <c r="M1318">
        <v>73</v>
      </c>
      <c r="N1318">
        <v>68</v>
      </c>
      <c r="O1318">
        <v>52</v>
      </c>
      <c r="P1318">
        <v>72</v>
      </c>
      <c r="Q1318">
        <v>87</v>
      </c>
      <c r="R1318">
        <v>72</v>
      </c>
      <c r="S1318">
        <v>64.674999999999997</v>
      </c>
      <c r="T1318">
        <v>63</v>
      </c>
      <c r="U1318" t="s">
        <v>23</v>
      </c>
      <c r="V1318" s="3">
        <f t="shared" si="20"/>
        <v>134.67500000000001</v>
      </c>
    </row>
    <row r="1319" spans="1:22" x14ac:dyDescent="0.3">
      <c r="A1319">
        <v>7375411</v>
      </c>
      <c r="B1319" t="s">
        <v>21</v>
      </c>
      <c r="C1319">
        <v>86</v>
      </c>
      <c r="D1319">
        <v>84</v>
      </c>
      <c r="E1319" s="1">
        <v>0.76475545215813001</v>
      </c>
      <c r="F1319" s="1">
        <v>0.66603765227112099</v>
      </c>
      <c r="G1319">
        <v>60</v>
      </c>
      <c r="H1319">
        <v>69</v>
      </c>
      <c r="I1319">
        <v>59</v>
      </c>
      <c r="J1319">
        <v>50</v>
      </c>
      <c r="K1319">
        <v>55</v>
      </c>
      <c r="L1319">
        <v>62</v>
      </c>
      <c r="M1319">
        <v>74</v>
      </c>
      <c r="N1319">
        <v>82</v>
      </c>
      <c r="O1319">
        <v>80</v>
      </c>
      <c r="P1319">
        <v>75</v>
      </c>
      <c r="Q1319">
        <v>64</v>
      </c>
      <c r="R1319">
        <v>69</v>
      </c>
      <c r="S1319">
        <v>65.875</v>
      </c>
      <c r="T1319">
        <v>64</v>
      </c>
      <c r="U1319" t="s">
        <v>23</v>
      </c>
      <c r="V1319" s="3">
        <f t="shared" si="20"/>
        <v>149.875</v>
      </c>
    </row>
    <row r="1320" spans="1:22" x14ac:dyDescent="0.3">
      <c r="A1320">
        <v>980305</v>
      </c>
      <c r="B1320" t="s">
        <v>21</v>
      </c>
      <c r="C1320">
        <v>86</v>
      </c>
      <c r="D1320">
        <v>57</v>
      </c>
      <c r="E1320" s="1">
        <v>0.441380634199252</v>
      </c>
      <c r="F1320" s="1">
        <v>0.86336059339447802</v>
      </c>
      <c r="G1320">
        <v>82</v>
      </c>
      <c r="H1320">
        <v>79</v>
      </c>
      <c r="I1320">
        <v>81</v>
      </c>
      <c r="J1320">
        <v>83</v>
      </c>
      <c r="K1320">
        <v>73</v>
      </c>
      <c r="L1320">
        <v>58</v>
      </c>
      <c r="M1320">
        <v>67</v>
      </c>
      <c r="N1320">
        <v>47</v>
      </c>
      <c r="O1320">
        <v>64</v>
      </c>
      <c r="P1320">
        <v>54</v>
      </c>
      <c r="Q1320">
        <v>79</v>
      </c>
      <c r="R1320">
        <v>70</v>
      </c>
      <c r="S1320">
        <v>70.900000000000006</v>
      </c>
      <c r="T1320">
        <v>71</v>
      </c>
      <c r="U1320" t="s">
        <v>25</v>
      </c>
      <c r="V1320" s="3">
        <f t="shared" si="20"/>
        <v>127.9</v>
      </c>
    </row>
    <row r="1321" spans="1:22" x14ac:dyDescent="0.3">
      <c r="A1321">
        <v>2677605</v>
      </c>
      <c r="B1321" t="s">
        <v>20</v>
      </c>
      <c r="C1321">
        <v>86</v>
      </c>
      <c r="D1321">
        <v>64</v>
      </c>
      <c r="E1321" s="1">
        <v>0.63939306137227703</v>
      </c>
      <c r="F1321" s="1">
        <v>0.74692628745765</v>
      </c>
      <c r="G1321">
        <v>70</v>
      </c>
      <c r="H1321">
        <v>80</v>
      </c>
      <c r="I1321">
        <v>74</v>
      </c>
      <c r="J1321">
        <v>70</v>
      </c>
      <c r="K1321">
        <v>74</v>
      </c>
      <c r="L1321">
        <v>82</v>
      </c>
      <c r="M1321">
        <v>84</v>
      </c>
      <c r="N1321">
        <v>76</v>
      </c>
      <c r="O1321">
        <v>81</v>
      </c>
      <c r="P1321">
        <v>54</v>
      </c>
      <c r="Q1321">
        <v>66</v>
      </c>
      <c r="R1321">
        <v>70</v>
      </c>
      <c r="S1321">
        <v>73.424999999999997</v>
      </c>
      <c r="T1321">
        <v>72</v>
      </c>
      <c r="U1321" t="s">
        <v>25</v>
      </c>
      <c r="V1321" s="3">
        <f t="shared" si="20"/>
        <v>137.42500000000001</v>
      </c>
    </row>
    <row r="1322" spans="1:22" x14ac:dyDescent="0.3">
      <c r="A1322">
        <v>1590802</v>
      </c>
      <c r="B1322" t="s">
        <v>20</v>
      </c>
      <c r="C1322">
        <v>86</v>
      </c>
      <c r="D1322">
        <v>62</v>
      </c>
      <c r="E1322" s="1">
        <v>0.463686067275217</v>
      </c>
      <c r="F1322" s="1">
        <v>0.52768762549334003</v>
      </c>
      <c r="G1322">
        <v>67</v>
      </c>
      <c r="H1322">
        <v>62</v>
      </c>
      <c r="I1322">
        <v>72</v>
      </c>
      <c r="J1322">
        <v>57</v>
      </c>
      <c r="K1322">
        <v>55</v>
      </c>
      <c r="L1322">
        <v>38</v>
      </c>
      <c r="M1322">
        <v>65</v>
      </c>
      <c r="N1322">
        <v>80</v>
      </c>
      <c r="O1322">
        <v>72</v>
      </c>
      <c r="P1322">
        <v>61</v>
      </c>
      <c r="Q1322">
        <v>64</v>
      </c>
      <c r="R1322">
        <v>69</v>
      </c>
      <c r="S1322">
        <v>63.6</v>
      </c>
      <c r="T1322">
        <v>62</v>
      </c>
      <c r="U1322" t="s">
        <v>23</v>
      </c>
      <c r="V1322" s="3">
        <f t="shared" si="20"/>
        <v>125.6</v>
      </c>
    </row>
    <row r="1323" spans="1:22" x14ac:dyDescent="0.3">
      <c r="A1323">
        <v>4142586</v>
      </c>
      <c r="B1323" t="s">
        <v>20</v>
      </c>
      <c r="C1323">
        <v>86</v>
      </c>
      <c r="D1323">
        <v>56</v>
      </c>
      <c r="E1323" s="1">
        <v>0.83506666060212698</v>
      </c>
      <c r="F1323" s="1">
        <v>0.77969359751837497</v>
      </c>
      <c r="G1323">
        <v>76</v>
      </c>
      <c r="H1323">
        <v>69</v>
      </c>
      <c r="I1323">
        <v>75</v>
      </c>
      <c r="J1323">
        <v>66</v>
      </c>
      <c r="K1323">
        <v>64</v>
      </c>
      <c r="L1323">
        <v>61</v>
      </c>
      <c r="M1323">
        <v>40</v>
      </c>
      <c r="N1323">
        <v>72</v>
      </c>
      <c r="O1323">
        <v>63</v>
      </c>
      <c r="P1323">
        <v>58</v>
      </c>
      <c r="Q1323">
        <v>64</v>
      </c>
      <c r="R1323">
        <v>67</v>
      </c>
      <c r="S1323">
        <v>65.275000000000006</v>
      </c>
      <c r="T1323">
        <v>64</v>
      </c>
      <c r="U1323" t="s">
        <v>23</v>
      </c>
      <c r="V1323" s="3">
        <f t="shared" si="20"/>
        <v>121.27500000000001</v>
      </c>
    </row>
    <row r="1324" spans="1:22" x14ac:dyDescent="0.3">
      <c r="A1324">
        <v>6656711</v>
      </c>
      <c r="B1324" t="s">
        <v>22</v>
      </c>
      <c r="C1324">
        <v>86</v>
      </c>
      <c r="D1324">
        <v>52</v>
      </c>
      <c r="E1324" s="1">
        <v>0.263960686548602</v>
      </c>
      <c r="F1324" s="1">
        <v>0.86641209330013302</v>
      </c>
      <c r="G1324">
        <v>68</v>
      </c>
      <c r="H1324">
        <v>56</v>
      </c>
      <c r="I1324">
        <v>75</v>
      </c>
      <c r="J1324">
        <v>69</v>
      </c>
      <c r="K1324">
        <v>54</v>
      </c>
      <c r="L1324">
        <v>71</v>
      </c>
      <c r="M1324">
        <v>67</v>
      </c>
      <c r="N1324">
        <v>70</v>
      </c>
      <c r="O1324">
        <v>61</v>
      </c>
      <c r="P1324">
        <v>64</v>
      </c>
      <c r="Q1324">
        <v>77</v>
      </c>
      <c r="R1324">
        <v>64</v>
      </c>
      <c r="S1324">
        <v>66.400000000000006</v>
      </c>
      <c r="T1324">
        <v>65</v>
      </c>
      <c r="U1324" t="s">
        <v>23</v>
      </c>
      <c r="V1324" s="3">
        <f t="shared" si="20"/>
        <v>118.4</v>
      </c>
    </row>
    <row r="1325" spans="1:22" x14ac:dyDescent="0.3">
      <c r="A1325">
        <v>8255725</v>
      </c>
      <c r="B1325" t="s">
        <v>20</v>
      </c>
      <c r="C1325">
        <v>86</v>
      </c>
      <c r="D1325">
        <v>72</v>
      </c>
      <c r="E1325" s="1">
        <v>0.75773437281686495</v>
      </c>
      <c r="F1325" s="1">
        <v>0.84151164480048302</v>
      </c>
      <c r="G1325">
        <v>67</v>
      </c>
      <c r="H1325">
        <v>54</v>
      </c>
      <c r="I1325">
        <v>60</v>
      </c>
      <c r="J1325">
        <v>64</v>
      </c>
      <c r="K1325">
        <v>69</v>
      </c>
      <c r="L1325">
        <v>59</v>
      </c>
      <c r="M1325">
        <v>52</v>
      </c>
      <c r="N1325">
        <v>73</v>
      </c>
      <c r="O1325">
        <v>64</v>
      </c>
      <c r="P1325">
        <v>66</v>
      </c>
      <c r="Q1325">
        <v>55</v>
      </c>
      <c r="R1325">
        <v>61</v>
      </c>
      <c r="S1325">
        <v>61.924999999999997</v>
      </c>
      <c r="T1325">
        <v>62</v>
      </c>
      <c r="U1325" t="s">
        <v>23</v>
      </c>
      <c r="V1325" s="3">
        <f t="shared" si="20"/>
        <v>133.92500000000001</v>
      </c>
    </row>
    <row r="1326" spans="1:22" x14ac:dyDescent="0.3">
      <c r="A1326">
        <v>2639007</v>
      </c>
      <c r="B1326" t="s">
        <v>22</v>
      </c>
      <c r="C1326">
        <v>86</v>
      </c>
      <c r="D1326">
        <v>56</v>
      </c>
      <c r="E1326" s="1">
        <v>0.97436246451612196</v>
      </c>
      <c r="F1326" s="1">
        <v>0.51631292723867495</v>
      </c>
      <c r="G1326">
        <v>76</v>
      </c>
      <c r="H1326">
        <v>82</v>
      </c>
      <c r="I1326">
        <v>83</v>
      </c>
      <c r="J1326">
        <v>77</v>
      </c>
      <c r="K1326">
        <v>89</v>
      </c>
      <c r="L1326">
        <v>68</v>
      </c>
      <c r="M1326">
        <v>83</v>
      </c>
      <c r="N1326">
        <v>77</v>
      </c>
      <c r="O1326">
        <v>64</v>
      </c>
      <c r="P1326">
        <v>85</v>
      </c>
      <c r="Q1326">
        <v>84</v>
      </c>
      <c r="R1326">
        <v>90</v>
      </c>
      <c r="S1326">
        <v>79.8</v>
      </c>
      <c r="T1326">
        <v>78</v>
      </c>
      <c r="U1326" t="s">
        <v>25</v>
      </c>
      <c r="V1326" s="3">
        <f t="shared" si="20"/>
        <v>135.80000000000001</v>
      </c>
    </row>
    <row r="1327" spans="1:22" x14ac:dyDescent="0.3">
      <c r="A1327">
        <v>4837071</v>
      </c>
      <c r="B1327" t="s">
        <v>20</v>
      </c>
      <c r="C1327">
        <v>86</v>
      </c>
      <c r="D1327">
        <v>48</v>
      </c>
      <c r="E1327" s="1">
        <v>0.20504323731469201</v>
      </c>
      <c r="F1327" s="1">
        <v>0.82738720310538305</v>
      </c>
      <c r="G1327">
        <v>78</v>
      </c>
      <c r="H1327">
        <v>67</v>
      </c>
      <c r="I1327">
        <v>78</v>
      </c>
      <c r="J1327">
        <v>77</v>
      </c>
      <c r="K1327">
        <v>62</v>
      </c>
      <c r="L1327">
        <v>55</v>
      </c>
      <c r="M1327">
        <v>63</v>
      </c>
      <c r="N1327">
        <v>74</v>
      </c>
      <c r="O1327">
        <v>66</v>
      </c>
      <c r="P1327">
        <v>68</v>
      </c>
      <c r="Q1327">
        <v>66</v>
      </c>
      <c r="R1327">
        <v>63</v>
      </c>
      <c r="S1327">
        <v>68.775000000000006</v>
      </c>
      <c r="T1327">
        <v>67</v>
      </c>
      <c r="U1327" t="s">
        <v>23</v>
      </c>
      <c r="V1327" s="3">
        <f t="shared" si="20"/>
        <v>116.77500000000001</v>
      </c>
    </row>
    <row r="1328" spans="1:22" x14ac:dyDescent="0.3">
      <c r="A1328">
        <v>7861615</v>
      </c>
      <c r="B1328" t="s">
        <v>21</v>
      </c>
      <c r="C1328">
        <v>86</v>
      </c>
      <c r="D1328">
        <v>58</v>
      </c>
      <c r="E1328" s="1">
        <v>0.48028567027122598</v>
      </c>
      <c r="F1328" s="1">
        <v>0.83894000540645497</v>
      </c>
      <c r="G1328">
        <v>67</v>
      </c>
      <c r="H1328">
        <v>80</v>
      </c>
      <c r="I1328">
        <v>84</v>
      </c>
      <c r="J1328">
        <v>77</v>
      </c>
      <c r="K1328">
        <v>69</v>
      </c>
      <c r="L1328">
        <v>67</v>
      </c>
      <c r="M1328">
        <v>73</v>
      </c>
      <c r="N1328">
        <v>73</v>
      </c>
      <c r="O1328">
        <v>83</v>
      </c>
      <c r="P1328">
        <v>57</v>
      </c>
      <c r="Q1328">
        <v>67</v>
      </c>
      <c r="R1328">
        <v>70</v>
      </c>
      <c r="S1328">
        <v>72.724999999999994</v>
      </c>
      <c r="T1328">
        <v>72</v>
      </c>
      <c r="U1328" t="s">
        <v>25</v>
      </c>
      <c r="V1328" s="3">
        <f t="shared" si="20"/>
        <v>130.72499999999999</v>
      </c>
    </row>
    <row r="1329" spans="1:22" x14ac:dyDescent="0.3">
      <c r="A1329">
        <v>5564544</v>
      </c>
      <c r="B1329" t="s">
        <v>21</v>
      </c>
      <c r="C1329">
        <v>87</v>
      </c>
      <c r="D1329">
        <v>50</v>
      </c>
      <c r="E1329" s="1">
        <v>0.38353398918923098</v>
      </c>
      <c r="F1329" s="1">
        <v>0.66383142492944403</v>
      </c>
      <c r="G1329">
        <v>60</v>
      </c>
      <c r="H1329">
        <v>67</v>
      </c>
      <c r="I1329">
        <v>53</v>
      </c>
      <c r="J1329">
        <v>56</v>
      </c>
      <c r="K1329">
        <v>71</v>
      </c>
      <c r="L1329">
        <v>61</v>
      </c>
      <c r="M1329">
        <v>68</v>
      </c>
      <c r="N1329">
        <v>47</v>
      </c>
      <c r="O1329">
        <v>57</v>
      </c>
      <c r="P1329">
        <v>77</v>
      </c>
      <c r="Q1329">
        <v>72</v>
      </c>
      <c r="R1329">
        <v>75</v>
      </c>
      <c r="S1329">
        <v>63.2</v>
      </c>
      <c r="T1329">
        <v>62</v>
      </c>
      <c r="U1329" t="s">
        <v>23</v>
      </c>
      <c r="V1329" s="3">
        <f t="shared" si="20"/>
        <v>113.2</v>
      </c>
    </row>
    <row r="1330" spans="1:22" x14ac:dyDescent="0.3">
      <c r="A1330">
        <v>3187646</v>
      </c>
      <c r="B1330" t="s">
        <v>21</v>
      </c>
      <c r="C1330">
        <v>87</v>
      </c>
      <c r="D1330">
        <v>93</v>
      </c>
      <c r="E1330" s="1">
        <v>0.31154784965663701</v>
      </c>
      <c r="F1330" s="1">
        <v>0.86776549997832797</v>
      </c>
      <c r="G1330">
        <v>74</v>
      </c>
      <c r="H1330">
        <v>54</v>
      </c>
      <c r="I1330">
        <v>62</v>
      </c>
      <c r="J1330">
        <v>70</v>
      </c>
      <c r="K1330">
        <v>60</v>
      </c>
      <c r="L1330">
        <v>44</v>
      </c>
      <c r="M1330">
        <v>58</v>
      </c>
      <c r="N1330">
        <v>51</v>
      </c>
      <c r="O1330">
        <v>67</v>
      </c>
      <c r="P1330">
        <v>55</v>
      </c>
      <c r="Q1330">
        <v>69</v>
      </c>
      <c r="R1330">
        <v>72</v>
      </c>
      <c r="S1330">
        <v>61.7</v>
      </c>
      <c r="T1330">
        <v>62</v>
      </c>
      <c r="U1330" t="s">
        <v>23</v>
      </c>
      <c r="V1330" s="3">
        <f t="shared" si="20"/>
        <v>154.69999999999999</v>
      </c>
    </row>
    <row r="1331" spans="1:22" x14ac:dyDescent="0.3">
      <c r="A1331">
        <v>2959035</v>
      </c>
      <c r="B1331" t="s">
        <v>20</v>
      </c>
      <c r="C1331">
        <v>87</v>
      </c>
      <c r="D1331">
        <v>64</v>
      </c>
      <c r="E1331" s="1">
        <v>0.74342635931887902</v>
      </c>
      <c r="F1331" s="1">
        <v>0.51288460074628495</v>
      </c>
      <c r="G1331">
        <v>83</v>
      </c>
      <c r="H1331">
        <v>84</v>
      </c>
      <c r="I1331">
        <v>82</v>
      </c>
      <c r="J1331">
        <v>91</v>
      </c>
      <c r="K1331">
        <v>71</v>
      </c>
      <c r="L1331">
        <v>71</v>
      </c>
      <c r="M1331">
        <v>76</v>
      </c>
      <c r="N1331">
        <v>86</v>
      </c>
      <c r="O1331">
        <v>67</v>
      </c>
      <c r="P1331">
        <v>69</v>
      </c>
      <c r="Q1331">
        <v>72</v>
      </c>
      <c r="R1331">
        <v>82</v>
      </c>
      <c r="S1331">
        <v>78.55</v>
      </c>
      <c r="T1331">
        <v>77</v>
      </c>
      <c r="U1331" t="s">
        <v>25</v>
      </c>
      <c r="V1331" s="3">
        <f t="shared" si="20"/>
        <v>142.55000000000001</v>
      </c>
    </row>
    <row r="1332" spans="1:22" x14ac:dyDescent="0.3">
      <c r="A1332">
        <v>6953942</v>
      </c>
      <c r="B1332" t="s">
        <v>21</v>
      </c>
      <c r="C1332">
        <v>87</v>
      </c>
      <c r="D1332">
        <v>48</v>
      </c>
      <c r="E1332" s="1">
        <v>0.497155456235499</v>
      </c>
      <c r="F1332" s="1">
        <v>0.78560120052001403</v>
      </c>
      <c r="G1332">
        <v>70</v>
      </c>
      <c r="H1332">
        <v>84</v>
      </c>
      <c r="I1332">
        <v>83</v>
      </c>
      <c r="J1332">
        <v>82</v>
      </c>
      <c r="K1332">
        <v>49</v>
      </c>
      <c r="L1332">
        <v>63</v>
      </c>
      <c r="M1332">
        <v>80</v>
      </c>
      <c r="N1332">
        <v>55</v>
      </c>
      <c r="O1332">
        <v>91</v>
      </c>
      <c r="P1332">
        <v>41</v>
      </c>
      <c r="Q1332">
        <v>66</v>
      </c>
      <c r="R1332">
        <v>61</v>
      </c>
      <c r="S1332">
        <v>69.849999999999994</v>
      </c>
      <c r="T1332">
        <v>68</v>
      </c>
      <c r="U1332" t="s">
        <v>23</v>
      </c>
      <c r="V1332" s="3">
        <f t="shared" si="20"/>
        <v>117.85</v>
      </c>
    </row>
    <row r="1333" spans="1:22" x14ac:dyDescent="0.3">
      <c r="A1333">
        <v>7891875</v>
      </c>
      <c r="B1333" t="s">
        <v>21</v>
      </c>
      <c r="C1333">
        <v>87</v>
      </c>
      <c r="D1333">
        <v>68</v>
      </c>
      <c r="E1333" s="1">
        <v>0.41305449989653897</v>
      </c>
      <c r="F1333" s="1">
        <v>0.66246268431897903</v>
      </c>
      <c r="G1333">
        <v>70</v>
      </c>
      <c r="H1333">
        <v>73</v>
      </c>
      <c r="I1333">
        <v>71</v>
      </c>
      <c r="J1333">
        <v>62</v>
      </c>
      <c r="K1333">
        <v>79</v>
      </c>
      <c r="L1333">
        <v>47</v>
      </c>
      <c r="M1333">
        <v>76</v>
      </c>
      <c r="N1333">
        <v>58</v>
      </c>
      <c r="O1333">
        <v>61</v>
      </c>
      <c r="P1333">
        <v>54</v>
      </c>
      <c r="Q1333">
        <v>63</v>
      </c>
      <c r="R1333">
        <v>69</v>
      </c>
      <c r="S1333">
        <v>65.625</v>
      </c>
      <c r="T1333">
        <v>64</v>
      </c>
      <c r="U1333" t="s">
        <v>23</v>
      </c>
      <c r="V1333" s="3">
        <f t="shared" si="20"/>
        <v>133.625</v>
      </c>
    </row>
    <row r="1334" spans="1:22" x14ac:dyDescent="0.3">
      <c r="A1334">
        <v>237676</v>
      </c>
      <c r="B1334" t="s">
        <v>20</v>
      </c>
      <c r="C1334">
        <v>87</v>
      </c>
      <c r="D1334">
        <v>81</v>
      </c>
      <c r="E1334" s="1">
        <v>0.887290949883209</v>
      </c>
      <c r="F1334" s="1">
        <v>0.97871740631285598</v>
      </c>
      <c r="G1334">
        <v>74</v>
      </c>
      <c r="H1334">
        <v>81</v>
      </c>
      <c r="I1334">
        <v>86</v>
      </c>
      <c r="J1334">
        <v>88</v>
      </c>
      <c r="K1334">
        <v>85</v>
      </c>
      <c r="L1334">
        <v>84</v>
      </c>
      <c r="M1334">
        <v>79</v>
      </c>
      <c r="N1334">
        <v>87</v>
      </c>
      <c r="O1334">
        <v>72</v>
      </c>
      <c r="P1334">
        <v>77</v>
      </c>
      <c r="Q1334">
        <v>82</v>
      </c>
      <c r="R1334">
        <v>89</v>
      </c>
      <c r="S1334">
        <v>82.025000000000006</v>
      </c>
      <c r="T1334">
        <v>80</v>
      </c>
      <c r="U1334" t="s">
        <v>25</v>
      </c>
      <c r="V1334" s="3">
        <f t="shared" si="20"/>
        <v>163.02500000000001</v>
      </c>
    </row>
    <row r="1335" spans="1:22" x14ac:dyDescent="0.3">
      <c r="A1335">
        <v>7734891</v>
      </c>
      <c r="B1335" t="s">
        <v>21</v>
      </c>
      <c r="C1335">
        <v>87</v>
      </c>
      <c r="D1335">
        <v>37</v>
      </c>
      <c r="E1335" s="1">
        <v>0.73805005236947496</v>
      </c>
      <c r="F1335" s="1">
        <v>0.54255291576472298</v>
      </c>
      <c r="G1335">
        <v>82</v>
      </c>
      <c r="H1335">
        <v>83</v>
      </c>
      <c r="I1335">
        <v>89</v>
      </c>
      <c r="J1335">
        <v>85</v>
      </c>
      <c r="K1335">
        <v>75</v>
      </c>
      <c r="L1335">
        <v>68</v>
      </c>
      <c r="M1335">
        <v>65</v>
      </c>
      <c r="N1335">
        <v>89</v>
      </c>
      <c r="O1335">
        <v>80</v>
      </c>
      <c r="P1335">
        <v>68</v>
      </c>
      <c r="Q1335">
        <v>81</v>
      </c>
      <c r="R1335">
        <v>54</v>
      </c>
      <c r="S1335">
        <v>77.400000000000006</v>
      </c>
      <c r="T1335">
        <v>76</v>
      </c>
      <c r="U1335" t="s">
        <v>25</v>
      </c>
      <c r="V1335" s="3">
        <f t="shared" si="20"/>
        <v>114.4</v>
      </c>
    </row>
    <row r="1336" spans="1:22" x14ac:dyDescent="0.3">
      <c r="A1336">
        <v>4478997</v>
      </c>
      <c r="B1336" t="s">
        <v>20</v>
      </c>
      <c r="C1336">
        <v>87</v>
      </c>
      <c r="D1336">
        <v>62</v>
      </c>
      <c r="E1336" s="1">
        <v>0.56174649962468304</v>
      </c>
      <c r="F1336" s="1">
        <v>0.61074360607797196</v>
      </c>
      <c r="G1336">
        <v>50</v>
      </c>
      <c r="H1336">
        <v>68</v>
      </c>
      <c r="I1336">
        <v>79</v>
      </c>
      <c r="J1336">
        <v>57</v>
      </c>
      <c r="K1336">
        <v>67</v>
      </c>
      <c r="L1336">
        <v>43</v>
      </c>
      <c r="M1336">
        <v>60</v>
      </c>
      <c r="N1336">
        <v>72</v>
      </c>
      <c r="O1336">
        <v>64</v>
      </c>
      <c r="P1336">
        <v>67</v>
      </c>
      <c r="Q1336">
        <v>69</v>
      </c>
      <c r="R1336">
        <v>53</v>
      </c>
      <c r="S1336">
        <v>62.524999999999999</v>
      </c>
      <c r="T1336">
        <v>62</v>
      </c>
      <c r="U1336" t="s">
        <v>23</v>
      </c>
      <c r="V1336" s="3">
        <f t="shared" si="20"/>
        <v>124.52500000000001</v>
      </c>
    </row>
    <row r="1337" spans="1:22" x14ac:dyDescent="0.3">
      <c r="A1337">
        <v>7270324</v>
      </c>
      <c r="B1337" t="s">
        <v>21</v>
      </c>
      <c r="C1337">
        <v>87</v>
      </c>
      <c r="D1337">
        <v>76</v>
      </c>
      <c r="E1337" s="1">
        <v>0.50389047777967599</v>
      </c>
      <c r="F1337" s="1">
        <v>0.904797920094224</v>
      </c>
      <c r="G1337">
        <v>59</v>
      </c>
      <c r="H1337">
        <v>43</v>
      </c>
      <c r="I1337">
        <v>50</v>
      </c>
      <c r="J1337">
        <v>42</v>
      </c>
      <c r="K1337">
        <v>48</v>
      </c>
      <c r="L1337">
        <v>44</v>
      </c>
      <c r="M1337">
        <v>57</v>
      </c>
      <c r="N1337">
        <v>44</v>
      </c>
      <c r="O1337">
        <v>67</v>
      </c>
      <c r="P1337">
        <v>63</v>
      </c>
      <c r="Q1337">
        <v>52</v>
      </c>
      <c r="R1337">
        <v>59</v>
      </c>
      <c r="S1337">
        <v>51.95</v>
      </c>
      <c r="T1337">
        <v>52</v>
      </c>
      <c r="U1337" t="s">
        <v>24</v>
      </c>
      <c r="V1337" s="3">
        <f t="shared" si="20"/>
        <v>127.95</v>
      </c>
    </row>
    <row r="1338" spans="1:22" x14ac:dyDescent="0.3">
      <c r="A1338">
        <v>7442773</v>
      </c>
      <c r="B1338" t="s">
        <v>21</v>
      </c>
      <c r="C1338">
        <v>87</v>
      </c>
      <c r="D1338">
        <v>58</v>
      </c>
      <c r="E1338" s="1">
        <v>0.17429655153649601</v>
      </c>
      <c r="F1338" s="1">
        <v>0.63031045504551897</v>
      </c>
      <c r="G1338">
        <v>44</v>
      </c>
      <c r="H1338">
        <v>48</v>
      </c>
      <c r="I1338">
        <v>43</v>
      </c>
      <c r="J1338">
        <v>44</v>
      </c>
      <c r="K1338">
        <v>66</v>
      </c>
      <c r="L1338">
        <v>54</v>
      </c>
      <c r="M1338">
        <v>48</v>
      </c>
      <c r="N1338">
        <v>49</v>
      </c>
      <c r="O1338">
        <v>54</v>
      </c>
      <c r="P1338">
        <v>58</v>
      </c>
      <c r="Q1338">
        <v>56</v>
      </c>
      <c r="R1338">
        <v>41</v>
      </c>
      <c r="S1338">
        <v>49.85</v>
      </c>
      <c r="T1338">
        <v>48</v>
      </c>
      <c r="U1338" t="s">
        <v>24</v>
      </c>
      <c r="V1338" s="3">
        <f t="shared" si="20"/>
        <v>107.85</v>
      </c>
    </row>
    <row r="1339" spans="1:22" x14ac:dyDescent="0.3">
      <c r="A1339">
        <v>3809893</v>
      </c>
      <c r="B1339" t="s">
        <v>22</v>
      </c>
      <c r="C1339">
        <v>87</v>
      </c>
      <c r="D1339">
        <v>46</v>
      </c>
      <c r="E1339" s="1">
        <v>0.41257914362096598</v>
      </c>
      <c r="F1339" s="1">
        <v>0.41477719066320001</v>
      </c>
      <c r="G1339">
        <v>78</v>
      </c>
      <c r="H1339">
        <v>69</v>
      </c>
      <c r="I1339">
        <v>78</v>
      </c>
      <c r="J1339">
        <v>75</v>
      </c>
      <c r="K1339">
        <v>49</v>
      </c>
      <c r="L1339">
        <v>52</v>
      </c>
      <c r="M1339">
        <v>70</v>
      </c>
      <c r="N1339">
        <v>73</v>
      </c>
      <c r="O1339">
        <v>67</v>
      </c>
      <c r="P1339">
        <v>67</v>
      </c>
      <c r="Q1339">
        <v>57</v>
      </c>
      <c r="R1339">
        <v>61</v>
      </c>
      <c r="S1339">
        <v>67.2</v>
      </c>
      <c r="T1339">
        <v>66</v>
      </c>
      <c r="U1339" t="s">
        <v>23</v>
      </c>
      <c r="V1339" s="3">
        <f t="shared" si="20"/>
        <v>113.2</v>
      </c>
    </row>
    <row r="1340" spans="1:22" x14ac:dyDescent="0.3">
      <c r="A1340">
        <v>4792581</v>
      </c>
      <c r="B1340" t="s">
        <v>21</v>
      </c>
      <c r="C1340">
        <v>87</v>
      </c>
      <c r="D1340">
        <v>49</v>
      </c>
      <c r="E1340" s="1">
        <v>0.14930165745196899</v>
      </c>
      <c r="F1340" s="1">
        <v>0.64206715769239198</v>
      </c>
      <c r="G1340">
        <v>50</v>
      </c>
      <c r="H1340">
        <v>46</v>
      </c>
      <c r="I1340">
        <v>66</v>
      </c>
      <c r="J1340">
        <v>55</v>
      </c>
      <c r="K1340">
        <v>44</v>
      </c>
      <c r="L1340">
        <v>67</v>
      </c>
      <c r="M1340">
        <v>68</v>
      </c>
      <c r="N1340">
        <v>74</v>
      </c>
      <c r="O1340">
        <v>44</v>
      </c>
      <c r="P1340">
        <v>53</v>
      </c>
      <c r="Q1340">
        <v>42</v>
      </c>
      <c r="R1340">
        <v>55</v>
      </c>
      <c r="S1340">
        <v>55.225000000000001</v>
      </c>
      <c r="T1340">
        <v>54</v>
      </c>
      <c r="U1340" t="s">
        <v>24</v>
      </c>
      <c r="V1340" s="3">
        <f t="shared" si="20"/>
        <v>104.22499999999999</v>
      </c>
    </row>
    <row r="1341" spans="1:22" x14ac:dyDescent="0.3">
      <c r="A1341">
        <v>2293941</v>
      </c>
      <c r="B1341" t="s">
        <v>21</v>
      </c>
      <c r="C1341">
        <v>87</v>
      </c>
      <c r="D1341">
        <v>69</v>
      </c>
      <c r="E1341" s="1">
        <v>0.81921373514544105</v>
      </c>
      <c r="F1341" s="1">
        <v>0.88764442295974499</v>
      </c>
      <c r="G1341">
        <v>78</v>
      </c>
      <c r="H1341">
        <v>80</v>
      </c>
      <c r="I1341">
        <v>79</v>
      </c>
      <c r="J1341">
        <v>79</v>
      </c>
      <c r="K1341">
        <v>83</v>
      </c>
      <c r="L1341">
        <v>71</v>
      </c>
      <c r="M1341">
        <v>75</v>
      </c>
      <c r="N1341">
        <v>81</v>
      </c>
      <c r="O1341">
        <v>76</v>
      </c>
      <c r="P1341">
        <v>73</v>
      </c>
      <c r="Q1341">
        <v>71</v>
      </c>
      <c r="R1341">
        <v>60</v>
      </c>
      <c r="S1341">
        <v>75.849999999999994</v>
      </c>
      <c r="T1341">
        <v>74</v>
      </c>
      <c r="U1341" t="s">
        <v>25</v>
      </c>
      <c r="V1341" s="3">
        <f t="shared" si="20"/>
        <v>144.85</v>
      </c>
    </row>
    <row r="1342" spans="1:22" x14ac:dyDescent="0.3">
      <c r="A1342">
        <v>4298322</v>
      </c>
      <c r="B1342" t="s">
        <v>20</v>
      </c>
      <c r="C1342">
        <v>87</v>
      </c>
      <c r="D1342">
        <v>77</v>
      </c>
      <c r="E1342" s="1">
        <v>0.67777395721338596</v>
      </c>
      <c r="F1342" s="1">
        <v>0.98087517484986697</v>
      </c>
      <c r="G1342">
        <v>57</v>
      </c>
      <c r="H1342">
        <v>64</v>
      </c>
      <c r="I1342">
        <v>52</v>
      </c>
      <c r="J1342">
        <v>56</v>
      </c>
      <c r="K1342">
        <v>68</v>
      </c>
      <c r="L1342">
        <v>64</v>
      </c>
      <c r="M1342">
        <v>66</v>
      </c>
      <c r="N1342">
        <v>85</v>
      </c>
      <c r="O1342">
        <v>85</v>
      </c>
      <c r="P1342">
        <v>85</v>
      </c>
      <c r="Q1342">
        <v>91</v>
      </c>
      <c r="R1342">
        <v>54</v>
      </c>
      <c r="S1342">
        <v>67.75</v>
      </c>
      <c r="T1342">
        <v>66</v>
      </c>
      <c r="U1342" t="s">
        <v>23</v>
      </c>
      <c r="V1342" s="3">
        <f t="shared" si="20"/>
        <v>144.75</v>
      </c>
    </row>
    <row r="1343" spans="1:22" x14ac:dyDescent="0.3">
      <c r="A1343">
        <v>9727529</v>
      </c>
      <c r="B1343" t="s">
        <v>21</v>
      </c>
      <c r="C1343">
        <v>87</v>
      </c>
      <c r="D1343">
        <v>55</v>
      </c>
      <c r="E1343" s="1">
        <v>0.56624133606249505</v>
      </c>
      <c r="F1343" s="1">
        <v>0.59602126270808697</v>
      </c>
      <c r="G1343">
        <v>38</v>
      </c>
      <c r="H1343">
        <v>49</v>
      </c>
      <c r="I1343">
        <v>43</v>
      </c>
      <c r="J1343">
        <v>31</v>
      </c>
      <c r="K1343">
        <v>46</v>
      </c>
      <c r="L1343">
        <v>67</v>
      </c>
      <c r="M1343">
        <v>60</v>
      </c>
      <c r="N1343">
        <v>48</v>
      </c>
      <c r="O1343">
        <v>69</v>
      </c>
      <c r="P1343">
        <v>51</v>
      </c>
      <c r="Q1343">
        <v>54</v>
      </c>
      <c r="R1343">
        <v>35</v>
      </c>
      <c r="S1343">
        <v>48.35</v>
      </c>
      <c r="T1343">
        <v>47</v>
      </c>
      <c r="U1343" t="s">
        <v>24</v>
      </c>
      <c r="V1343" s="3">
        <f t="shared" si="20"/>
        <v>103.35</v>
      </c>
    </row>
    <row r="1344" spans="1:22" x14ac:dyDescent="0.3">
      <c r="A1344">
        <v>3400878</v>
      </c>
      <c r="B1344" t="s">
        <v>22</v>
      </c>
      <c r="C1344">
        <v>87</v>
      </c>
      <c r="D1344">
        <v>65</v>
      </c>
      <c r="E1344" s="1">
        <v>0.71480554634640003</v>
      </c>
      <c r="F1344" s="1">
        <v>0.78120925256060403</v>
      </c>
      <c r="G1344">
        <v>46</v>
      </c>
      <c r="H1344">
        <v>57</v>
      </c>
      <c r="I1344">
        <v>55</v>
      </c>
      <c r="J1344">
        <v>57</v>
      </c>
      <c r="K1344">
        <v>78</v>
      </c>
      <c r="L1344">
        <v>46</v>
      </c>
      <c r="M1344">
        <v>68</v>
      </c>
      <c r="N1344">
        <v>53</v>
      </c>
      <c r="O1344">
        <v>63</v>
      </c>
      <c r="P1344">
        <v>61</v>
      </c>
      <c r="Q1344">
        <v>79</v>
      </c>
      <c r="R1344">
        <v>52</v>
      </c>
      <c r="S1344">
        <v>59</v>
      </c>
      <c r="T1344">
        <v>57</v>
      </c>
      <c r="U1344" t="s">
        <v>24</v>
      </c>
      <c r="V1344" s="3">
        <f t="shared" si="20"/>
        <v>124</v>
      </c>
    </row>
    <row r="1345" spans="1:22" x14ac:dyDescent="0.3">
      <c r="A1345">
        <v>593661</v>
      </c>
      <c r="B1345" t="s">
        <v>20</v>
      </c>
      <c r="C1345">
        <v>87</v>
      </c>
      <c r="D1345">
        <v>38</v>
      </c>
      <c r="E1345" s="1">
        <v>0.123884555626633</v>
      </c>
      <c r="F1345" s="1">
        <v>0.39421988317899498</v>
      </c>
      <c r="G1345">
        <v>63</v>
      </c>
      <c r="H1345">
        <v>52</v>
      </c>
      <c r="I1345">
        <v>64</v>
      </c>
      <c r="J1345">
        <v>61</v>
      </c>
      <c r="K1345">
        <v>50</v>
      </c>
      <c r="L1345">
        <v>37</v>
      </c>
      <c r="M1345">
        <v>39</v>
      </c>
      <c r="N1345">
        <v>60</v>
      </c>
      <c r="O1345">
        <v>53</v>
      </c>
      <c r="P1345">
        <v>45</v>
      </c>
      <c r="Q1345">
        <v>33</v>
      </c>
      <c r="R1345">
        <v>51</v>
      </c>
      <c r="S1345">
        <v>51.6</v>
      </c>
      <c r="T1345">
        <v>52</v>
      </c>
      <c r="U1345" t="s">
        <v>24</v>
      </c>
      <c r="V1345" s="3">
        <f t="shared" si="20"/>
        <v>89.6</v>
      </c>
    </row>
    <row r="1346" spans="1:22" x14ac:dyDescent="0.3">
      <c r="A1346">
        <v>1438773</v>
      </c>
      <c r="B1346" t="s">
        <v>21</v>
      </c>
      <c r="C1346">
        <v>87</v>
      </c>
      <c r="D1346">
        <v>50</v>
      </c>
      <c r="E1346" s="1">
        <v>0.83564766831410497</v>
      </c>
      <c r="F1346" s="1">
        <v>0.64414328833466405</v>
      </c>
      <c r="G1346">
        <v>37</v>
      </c>
      <c r="H1346">
        <v>39</v>
      </c>
      <c r="I1346">
        <v>52</v>
      </c>
      <c r="J1346">
        <v>35</v>
      </c>
      <c r="K1346">
        <v>57</v>
      </c>
      <c r="L1346">
        <v>81</v>
      </c>
      <c r="M1346">
        <v>48</v>
      </c>
      <c r="N1346">
        <v>68</v>
      </c>
      <c r="O1346">
        <v>48</v>
      </c>
      <c r="P1346">
        <v>68</v>
      </c>
      <c r="Q1346">
        <v>52</v>
      </c>
      <c r="R1346">
        <v>40</v>
      </c>
      <c r="S1346">
        <v>50.95</v>
      </c>
      <c r="T1346">
        <v>51</v>
      </c>
      <c r="U1346" t="s">
        <v>24</v>
      </c>
      <c r="V1346" s="3">
        <f t="shared" ref="V1346:V1409" si="21">D1346+S1346</f>
        <v>100.95</v>
      </c>
    </row>
    <row r="1347" spans="1:22" x14ac:dyDescent="0.3">
      <c r="A1347">
        <v>3003681</v>
      </c>
      <c r="B1347" t="s">
        <v>20</v>
      </c>
      <c r="C1347">
        <v>87</v>
      </c>
      <c r="D1347">
        <v>64</v>
      </c>
      <c r="E1347" s="1">
        <v>0.58877492036881796</v>
      </c>
      <c r="F1347" s="1">
        <v>0.46133315159931398</v>
      </c>
      <c r="G1347">
        <v>71</v>
      </c>
      <c r="H1347">
        <v>67</v>
      </c>
      <c r="I1347">
        <v>59</v>
      </c>
      <c r="J1347">
        <v>71</v>
      </c>
      <c r="K1347">
        <v>63</v>
      </c>
      <c r="L1347">
        <v>58</v>
      </c>
      <c r="M1347">
        <v>74</v>
      </c>
      <c r="N1347">
        <v>46</v>
      </c>
      <c r="O1347">
        <v>65</v>
      </c>
      <c r="P1347">
        <v>60</v>
      </c>
      <c r="Q1347">
        <v>80</v>
      </c>
      <c r="R1347">
        <v>48</v>
      </c>
      <c r="S1347">
        <v>63.85</v>
      </c>
      <c r="T1347">
        <v>62</v>
      </c>
      <c r="U1347" t="s">
        <v>23</v>
      </c>
      <c r="V1347" s="3">
        <f t="shared" si="21"/>
        <v>127.85</v>
      </c>
    </row>
    <row r="1348" spans="1:22" x14ac:dyDescent="0.3">
      <c r="A1348">
        <v>3320488</v>
      </c>
      <c r="B1348" t="s">
        <v>21</v>
      </c>
      <c r="C1348">
        <v>87</v>
      </c>
      <c r="D1348">
        <v>53</v>
      </c>
      <c r="E1348" s="1">
        <v>0.87766947006978602</v>
      </c>
      <c r="F1348" s="1">
        <v>0.77814770375362796</v>
      </c>
      <c r="G1348">
        <v>76</v>
      </c>
      <c r="H1348">
        <v>80</v>
      </c>
      <c r="I1348">
        <v>71</v>
      </c>
      <c r="J1348">
        <v>77</v>
      </c>
      <c r="K1348">
        <v>63</v>
      </c>
      <c r="L1348">
        <v>54</v>
      </c>
      <c r="M1348">
        <v>81</v>
      </c>
      <c r="N1348">
        <v>68</v>
      </c>
      <c r="O1348">
        <v>75</v>
      </c>
      <c r="P1348">
        <v>89</v>
      </c>
      <c r="Q1348">
        <v>70</v>
      </c>
      <c r="R1348">
        <v>79</v>
      </c>
      <c r="S1348">
        <v>73.825000000000003</v>
      </c>
      <c r="T1348">
        <v>72</v>
      </c>
      <c r="U1348" t="s">
        <v>25</v>
      </c>
      <c r="V1348" s="3">
        <f t="shared" si="21"/>
        <v>126.825</v>
      </c>
    </row>
    <row r="1349" spans="1:22" x14ac:dyDescent="0.3">
      <c r="A1349">
        <v>7044723</v>
      </c>
      <c r="B1349" t="s">
        <v>20</v>
      </c>
      <c r="C1349">
        <v>87</v>
      </c>
      <c r="D1349">
        <v>68</v>
      </c>
      <c r="E1349" s="1">
        <v>0.85695808604208301</v>
      </c>
      <c r="F1349" s="1">
        <v>0.75349567770602499</v>
      </c>
      <c r="G1349">
        <v>66</v>
      </c>
      <c r="H1349">
        <v>65</v>
      </c>
      <c r="I1349">
        <v>58</v>
      </c>
      <c r="J1349">
        <v>66</v>
      </c>
      <c r="K1349">
        <v>61</v>
      </c>
      <c r="L1349">
        <v>79</v>
      </c>
      <c r="M1349">
        <v>84</v>
      </c>
      <c r="N1349">
        <v>56</v>
      </c>
      <c r="O1349">
        <v>57</v>
      </c>
      <c r="P1349">
        <v>71</v>
      </c>
      <c r="Q1349">
        <v>66</v>
      </c>
      <c r="R1349">
        <v>62</v>
      </c>
      <c r="S1349">
        <v>65.7</v>
      </c>
      <c r="T1349">
        <v>64</v>
      </c>
      <c r="U1349" t="s">
        <v>23</v>
      </c>
      <c r="V1349" s="3">
        <f t="shared" si="21"/>
        <v>133.69999999999999</v>
      </c>
    </row>
    <row r="1350" spans="1:22" x14ac:dyDescent="0.3">
      <c r="A1350">
        <v>6127012</v>
      </c>
      <c r="B1350" t="s">
        <v>20</v>
      </c>
      <c r="C1350">
        <v>87</v>
      </c>
      <c r="D1350">
        <v>66</v>
      </c>
      <c r="E1350" s="1">
        <v>0.55358336103323402</v>
      </c>
      <c r="F1350" s="1">
        <v>0.88608966443344195</v>
      </c>
      <c r="G1350">
        <v>76</v>
      </c>
      <c r="H1350">
        <v>81</v>
      </c>
      <c r="I1350">
        <v>77</v>
      </c>
      <c r="J1350">
        <v>79</v>
      </c>
      <c r="K1350">
        <v>71</v>
      </c>
      <c r="L1350">
        <v>75</v>
      </c>
      <c r="M1350">
        <v>58</v>
      </c>
      <c r="N1350">
        <v>73</v>
      </c>
      <c r="O1350">
        <v>75</v>
      </c>
      <c r="P1350">
        <v>67</v>
      </c>
      <c r="Q1350">
        <v>72</v>
      </c>
      <c r="R1350">
        <v>68</v>
      </c>
      <c r="S1350">
        <v>73.224999999999994</v>
      </c>
      <c r="T1350">
        <v>72</v>
      </c>
      <c r="U1350" t="s">
        <v>25</v>
      </c>
      <c r="V1350" s="3">
        <f t="shared" si="21"/>
        <v>139.22499999999999</v>
      </c>
    </row>
    <row r="1351" spans="1:22" x14ac:dyDescent="0.3">
      <c r="A1351">
        <v>5501027</v>
      </c>
      <c r="B1351" t="s">
        <v>21</v>
      </c>
      <c r="C1351">
        <v>88</v>
      </c>
      <c r="D1351">
        <v>36</v>
      </c>
      <c r="E1351" s="1">
        <v>0.585506425776122</v>
      </c>
      <c r="F1351" s="1">
        <v>0.26559089114126799</v>
      </c>
      <c r="G1351">
        <v>66</v>
      </c>
      <c r="H1351">
        <v>65</v>
      </c>
      <c r="I1351">
        <v>74</v>
      </c>
      <c r="J1351">
        <v>65</v>
      </c>
      <c r="K1351">
        <v>45</v>
      </c>
      <c r="L1351">
        <v>50</v>
      </c>
      <c r="M1351">
        <v>62</v>
      </c>
      <c r="N1351">
        <v>57</v>
      </c>
      <c r="O1351">
        <v>65</v>
      </c>
      <c r="P1351">
        <v>58</v>
      </c>
      <c r="Q1351">
        <v>62</v>
      </c>
      <c r="R1351">
        <v>59</v>
      </c>
      <c r="S1351">
        <v>61.35</v>
      </c>
      <c r="T1351">
        <v>61</v>
      </c>
      <c r="U1351" t="s">
        <v>23</v>
      </c>
      <c r="V1351" s="3">
        <f t="shared" si="21"/>
        <v>97.35</v>
      </c>
    </row>
    <row r="1352" spans="1:22" x14ac:dyDescent="0.3">
      <c r="A1352">
        <v>2429711</v>
      </c>
      <c r="B1352" t="s">
        <v>20</v>
      </c>
      <c r="C1352">
        <v>88</v>
      </c>
      <c r="D1352">
        <v>61</v>
      </c>
      <c r="E1352" s="1">
        <v>0.90606932612166302</v>
      </c>
      <c r="F1352" s="1">
        <v>0.60181445609211104</v>
      </c>
      <c r="G1352">
        <v>86</v>
      </c>
      <c r="H1352">
        <v>85</v>
      </c>
      <c r="I1352">
        <v>83</v>
      </c>
      <c r="J1352">
        <v>83</v>
      </c>
      <c r="K1352">
        <v>81</v>
      </c>
      <c r="L1352">
        <v>78</v>
      </c>
      <c r="M1352">
        <v>74</v>
      </c>
      <c r="N1352">
        <v>58</v>
      </c>
      <c r="O1352">
        <v>77</v>
      </c>
      <c r="P1352">
        <v>65</v>
      </c>
      <c r="Q1352">
        <v>73</v>
      </c>
      <c r="R1352">
        <v>79</v>
      </c>
      <c r="S1352">
        <v>77.575000000000003</v>
      </c>
      <c r="T1352">
        <v>76</v>
      </c>
      <c r="U1352" t="s">
        <v>25</v>
      </c>
      <c r="V1352" s="3">
        <f t="shared" si="21"/>
        <v>138.57499999999999</v>
      </c>
    </row>
    <row r="1353" spans="1:22" x14ac:dyDescent="0.3">
      <c r="A1353">
        <v>1841904</v>
      </c>
      <c r="B1353" t="s">
        <v>21</v>
      </c>
      <c r="C1353">
        <v>88</v>
      </c>
      <c r="D1353">
        <v>78</v>
      </c>
      <c r="E1353" s="1">
        <v>0.51686162040750905</v>
      </c>
      <c r="F1353" s="1">
        <v>0.92358274152387598</v>
      </c>
      <c r="G1353">
        <v>49</v>
      </c>
      <c r="H1353">
        <v>51</v>
      </c>
      <c r="I1353">
        <v>44</v>
      </c>
      <c r="J1353">
        <v>59</v>
      </c>
      <c r="K1353">
        <v>49</v>
      </c>
      <c r="L1353">
        <v>31</v>
      </c>
      <c r="M1353">
        <v>52</v>
      </c>
      <c r="N1353">
        <v>58</v>
      </c>
      <c r="O1353">
        <v>61</v>
      </c>
      <c r="P1353">
        <v>65</v>
      </c>
      <c r="Q1353">
        <v>62</v>
      </c>
      <c r="R1353">
        <v>40</v>
      </c>
      <c r="S1353">
        <v>51.65</v>
      </c>
      <c r="T1353">
        <v>52</v>
      </c>
      <c r="U1353" t="s">
        <v>24</v>
      </c>
      <c r="V1353" s="3">
        <f t="shared" si="21"/>
        <v>129.65</v>
      </c>
    </row>
    <row r="1354" spans="1:22" x14ac:dyDescent="0.3">
      <c r="A1354">
        <v>975024</v>
      </c>
      <c r="B1354" t="s">
        <v>21</v>
      </c>
      <c r="C1354">
        <v>88</v>
      </c>
      <c r="D1354">
        <v>67</v>
      </c>
      <c r="E1354" s="1">
        <v>0.69616645089064599</v>
      </c>
      <c r="F1354" s="1">
        <v>0.77991625846827095</v>
      </c>
      <c r="G1354">
        <v>60</v>
      </c>
      <c r="H1354">
        <v>63</v>
      </c>
      <c r="I1354">
        <v>60</v>
      </c>
      <c r="J1354">
        <v>68</v>
      </c>
      <c r="K1354">
        <v>75</v>
      </c>
      <c r="L1354">
        <v>66</v>
      </c>
      <c r="M1354">
        <v>45</v>
      </c>
      <c r="N1354">
        <v>57</v>
      </c>
      <c r="O1354">
        <v>72</v>
      </c>
      <c r="P1354">
        <v>76</v>
      </c>
      <c r="Q1354">
        <v>56</v>
      </c>
      <c r="R1354">
        <v>61</v>
      </c>
      <c r="S1354">
        <v>63.2</v>
      </c>
      <c r="T1354">
        <v>62</v>
      </c>
      <c r="U1354" t="s">
        <v>23</v>
      </c>
      <c r="V1354" s="3">
        <f t="shared" si="21"/>
        <v>130.19999999999999</v>
      </c>
    </row>
    <row r="1355" spans="1:22" x14ac:dyDescent="0.3">
      <c r="A1355">
        <v>1438313</v>
      </c>
      <c r="B1355" t="s">
        <v>21</v>
      </c>
      <c r="C1355">
        <v>88</v>
      </c>
      <c r="D1355">
        <v>59</v>
      </c>
      <c r="E1355" s="1">
        <v>0.60910261510800101</v>
      </c>
      <c r="F1355" s="1">
        <v>0.94890254332802804</v>
      </c>
      <c r="G1355">
        <v>67</v>
      </c>
      <c r="H1355">
        <v>83</v>
      </c>
      <c r="I1355">
        <v>73</v>
      </c>
      <c r="J1355">
        <v>80</v>
      </c>
      <c r="K1355">
        <v>84</v>
      </c>
      <c r="L1355">
        <v>78</v>
      </c>
      <c r="M1355">
        <v>74</v>
      </c>
      <c r="N1355">
        <v>65</v>
      </c>
      <c r="O1355">
        <v>42</v>
      </c>
      <c r="P1355">
        <v>66</v>
      </c>
      <c r="Q1355">
        <v>52</v>
      </c>
      <c r="R1355">
        <v>74</v>
      </c>
      <c r="S1355">
        <v>70.424999999999997</v>
      </c>
      <c r="T1355">
        <v>70</v>
      </c>
      <c r="U1355" t="s">
        <v>25</v>
      </c>
      <c r="V1355" s="3">
        <f t="shared" si="21"/>
        <v>129.42500000000001</v>
      </c>
    </row>
    <row r="1356" spans="1:22" x14ac:dyDescent="0.3">
      <c r="A1356">
        <v>3602006</v>
      </c>
      <c r="B1356" t="s">
        <v>20</v>
      </c>
      <c r="C1356">
        <v>88</v>
      </c>
      <c r="D1356">
        <v>71</v>
      </c>
      <c r="E1356" s="1">
        <v>0.14240143744886399</v>
      </c>
      <c r="F1356" s="1">
        <v>0.79883861947013901</v>
      </c>
      <c r="G1356">
        <v>78</v>
      </c>
      <c r="H1356">
        <v>83</v>
      </c>
      <c r="I1356">
        <v>81</v>
      </c>
      <c r="J1356">
        <v>78</v>
      </c>
      <c r="K1356">
        <v>65</v>
      </c>
      <c r="L1356">
        <v>65</v>
      </c>
      <c r="M1356">
        <v>74</v>
      </c>
      <c r="N1356">
        <v>48</v>
      </c>
      <c r="O1356">
        <v>77</v>
      </c>
      <c r="P1356">
        <v>69</v>
      </c>
      <c r="Q1356">
        <v>78</v>
      </c>
      <c r="R1356">
        <v>66</v>
      </c>
      <c r="S1356">
        <v>72.650000000000006</v>
      </c>
      <c r="T1356">
        <v>72</v>
      </c>
      <c r="U1356" t="s">
        <v>25</v>
      </c>
      <c r="V1356" s="3">
        <f t="shared" si="21"/>
        <v>143.65</v>
      </c>
    </row>
    <row r="1357" spans="1:22" x14ac:dyDescent="0.3">
      <c r="A1357">
        <v>9437757</v>
      </c>
      <c r="B1357" t="s">
        <v>21</v>
      </c>
      <c r="C1357">
        <v>88</v>
      </c>
      <c r="D1357">
        <v>54</v>
      </c>
      <c r="E1357" s="1">
        <v>0.73148999037981799</v>
      </c>
      <c r="F1357" s="1">
        <v>0.80044044122240599</v>
      </c>
      <c r="G1357">
        <v>55</v>
      </c>
      <c r="H1357">
        <v>58</v>
      </c>
      <c r="I1357">
        <v>66</v>
      </c>
      <c r="J1357">
        <v>60</v>
      </c>
      <c r="K1357">
        <v>58</v>
      </c>
      <c r="L1357">
        <v>61</v>
      </c>
      <c r="M1357">
        <v>52</v>
      </c>
      <c r="N1357">
        <v>82</v>
      </c>
      <c r="O1357">
        <v>66</v>
      </c>
      <c r="P1357">
        <v>60</v>
      </c>
      <c r="Q1357">
        <v>73</v>
      </c>
      <c r="R1357">
        <v>47</v>
      </c>
      <c r="S1357">
        <v>61.325000000000003</v>
      </c>
      <c r="T1357">
        <v>61</v>
      </c>
      <c r="U1357" t="s">
        <v>23</v>
      </c>
      <c r="V1357" s="3">
        <f t="shared" si="21"/>
        <v>115.325</v>
      </c>
    </row>
    <row r="1358" spans="1:22" x14ac:dyDescent="0.3">
      <c r="A1358">
        <v>6065871</v>
      </c>
      <c r="B1358" t="s">
        <v>21</v>
      </c>
      <c r="C1358">
        <v>88</v>
      </c>
      <c r="D1358">
        <v>57</v>
      </c>
      <c r="E1358" s="1">
        <v>0.50261122367121902</v>
      </c>
      <c r="F1358" s="1">
        <v>0.91957047706302397</v>
      </c>
      <c r="G1358">
        <v>67</v>
      </c>
      <c r="H1358">
        <v>65</v>
      </c>
      <c r="I1358">
        <v>63</v>
      </c>
      <c r="J1358">
        <v>65</v>
      </c>
      <c r="K1358">
        <v>33</v>
      </c>
      <c r="L1358">
        <v>80</v>
      </c>
      <c r="M1358">
        <v>72</v>
      </c>
      <c r="N1358">
        <v>65</v>
      </c>
      <c r="O1358">
        <v>51</v>
      </c>
      <c r="P1358">
        <v>64</v>
      </c>
      <c r="Q1358">
        <v>74</v>
      </c>
      <c r="R1358">
        <v>48</v>
      </c>
      <c r="S1358">
        <v>62.524999999999999</v>
      </c>
      <c r="T1358">
        <v>62</v>
      </c>
      <c r="U1358" t="s">
        <v>23</v>
      </c>
      <c r="V1358" s="3">
        <f t="shared" si="21"/>
        <v>119.52500000000001</v>
      </c>
    </row>
    <row r="1359" spans="1:22" x14ac:dyDescent="0.3">
      <c r="A1359">
        <v>3153861</v>
      </c>
      <c r="B1359" t="s">
        <v>21</v>
      </c>
      <c r="C1359">
        <v>88</v>
      </c>
      <c r="D1359">
        <v>68</v>
      </c>
      <c r="E1359" s="1">
        <v>0.184662311494731</v>
      </c>
      <c r="F1359" s="1">
        <v>0.82308651428709201</v>
      </c>
      <c r="G1359">
        <v>77</v>
      </c>
      <c r="H1359">
        <v>64</v>
      </c>
      <c r="I1359">
        <v>74</v>
      </c>
      <c r="J1359">
        <v>74</v>
      </c>
      <c r="K1359">
        <v>46</v>
      </c>
      <c r="L1359">
        <v>72</v>
      </c>
      <c r="M1359">
        <v>50</v>
      </c>
      <c r="N1359">
        <v>74</v>
      </c>
      <c r="O1359">
        <v>63</v>
      </c>
      <c r="P1359">
        <v>56</v>
      </c>
      <c r="Q1359">
        <v>53</v>
      </c>
      <c r="R1359">
        <v>66</v>
      </c>
      <c r="S1359">
        <v>64.900000000000006</v>
      </c>
      <c r="T1359">
        <v>63</v>
      </c>
      <c r="U1359" t="s">
        <v>23</v>
      </c>
      <c r="V1359" s="3">
        <f t="shared" si="21"/>
        <v>132.9</v>
      </c>
    </row>
    <row r="1360" spans="1:22" x14ac:dyDescent="0.3">
      <c r="A1360">
        <v>4188378</v>
      </c>
      <c r="B1360" t="s">
        <v>21</v>
      </c>
      <c r="C1360">
        <v>88</v>
      </c>
      <c r="D1360">
        <v>63</v>
      </c>
      <c r="E1360" s="1">
        <v>0.92489196793987405</v>
      </c>
      <c r="F1360" s="1">
        <v>0.92235685887886898</v>
      </c>
      <c r="G1360">
        <v>68</v>
      </c>
      <c r="H1360">
        <v>59</v>
      </c>
      <c r="I1360">
        <v>52</v>
      </c>
      <c r="J1360">
        <v>69</v>
      </c>
      <c r="K1360">
        <v>87</v>
      </c>
      <c r="L1360">
        <v>59</v>
      </c>
      <c r="M1360">
        <v>76</v>
      </c>
      <c r="N1360">
        <v>80</v>
      </c>
      <c r="O1360">
        <v>71</v>
      </c>
      <c r="P1360">
        <v>67</v>
      </c>
      <c r="Q1360">
        <v>55</v>
      </c>
      <c r="R1360">
        <v>53</v>
      </c>
      <c r="S1360">
        <v>65.900000000000006</v>
      </c>
      <c r="T1360">
        <v>64</v>
      </c>
      <c r="U1360" t="s">
        <v>23</v>
      </c>
      <c r="V1360" s="3">
        <f t="shared" si="21"/>
        <v>128.9</v>
      </c>
    </row>
    <row r="1361" spans="1:22" x14ac:dyDescent="0.3">
      <c r="A1361">
        <v>4755484</v>
      </c>
      <c r="B1361" t="s">
        <v>20</v>
      </c>
      <c r="C1361">
        <v>88</v>
      </c>
      <c r="D1361">
        <v>54</v>
      </c>
      <c r="E1361" s="1">
        <v>0.49769559505904798</v>
      </c>
      <c r="F1361" s="1">
        <v>0.369714943431106</v>
      </c>
      <c r="G1361">
        <v>42</v>
      </c>
      <c r="H1361">
        <v>53</v>
      </c>
      <c r="I1361">
        <v>49</v>
      </c>
      <c r="J1361">
        <v>54</v>
      </c>
      <c r="K1361">
        <v>26</v>
      </c>
      <c r="L1361">
        <v>62</v>
      </c>
      <c r="M1361">
        <v>42</v>
      </c>
      <c r="N1361">
        <v>56</v>
      </c>
      <c r="O1361">
        <v>54</v>
      </c>
      <c r="P1361">
        <v>56</v>
      </c>
      <c r="Q1361">
        <v>43</v>
      </c>
      <c r="R1361">
        <v>58</v>
      </c>
      <c r="S1361">
        <v>49.575000000000003</v>
      </c>
      <c r="T1361">
        <v>48</v>
      </c>
      <c r="U1361" t="s">
        <v>24</v>
      </c>
      <c r="V1361" s="3">
        <f t="shared" si="21"/>
        <v>103.575</v>
      </c>
    </row>
    <row r="1362" spans="1:22" x14ac:dyDescent="0.3">
      <c r="A1362">
        <v>9353620</v>
      </c>
      <c r="B1362" t="s">
        <v>20</v>
      </c>
      <c r="C1362">
        <v>88</v>
      </c>
      <c r="D1362">
        <v>64</v>
      </c>
      <c r="E1362" s="1">
        <v>0.76533501554706795</v>
      </c>
      <c r="F1362" s="1">
        <v>0.481356955998403</v>
      </c>
      <c r="G1362">
        <v>57</v>
      </c>
      <c r="H1362">
        <v>72</v>
      </c>
      <c r="I1362">
        <v>65</v>
      </c>
      <c r="J1362">
        <v>43</v>
      </c>
      <c r="K1362">
        <v>50</v>
      </c>
      <c r="L1362">
        <v>63</v>
      </c>
      <c r="M1362">
        <v>45</v>
      </c>
      <c r="N1362">
        <v>64</v>
      </c>
      <c r="O1362">
        <v>56</v>
      </c>
      <c r="P1362">
        <v>64</v>
      </c>
      <c r="Q1362">
        <v>38</v>
      </c>
      <c r="R1362">
        <v>75</v>
      </c>
      <c r="S1362">
        <v>57.825000000000003</v>
      </c>
      <c r="T1362">
        <v>56</v>
      </c>
      <c r="U1362" t="s">
        <v>24</v>
      </c>
      <c r="V1362" s="3">
        <f t="shared" si="21"/>
        <v>121.825</v>
      </c>
    </row>
    <row r="1363" spans="1:22" x14ac:dyDescent="0.3">
      <c r="A1363">
        <v>4994621</v>
      </c>
      <c r="B1363" t="s">
        <v>22</v>
      </c>
      <c r="C1363">
        <v>88</v>
      </c>
      <c r="D1363">
        <v>48</v>
      </c>
      <c r="E1363" s="1">
        <v>0.31842328855324997</v>
      </c>
      <c r="F1363" s="1">
        <v>0.81264776102084302</v>
      </c>
      <c r="G1363">
        <v>67</v>
      </c>
      <c r="H1363">
        <v>57</v>
      </c>
      <c r="I1363">
        <v>66</v>
      </c>
      <c r="J1363">
        <v>64</v>
      </c>
      <c r="K1363">
        <v>35</v>
      </c>
      <c r="L1363">
        <v>37</v>
      </c>
      <c r="M1363">
        <v>68</v>
      </c>
      <c r="N1363">
        <v>50</v>
      </c>
      <c r="O1363">
        <v>64</v>
      </c>
      <c r="P1363">
        <v>62</v>
      </c>
      <c r="Q1363">
        <v>65</v>
      </c>
      <c r="R1363">
        <v>57</v>
      </c>
      <c r="S1363">
        <v>58.25</v>
      </c>
      <c r="T1363">
        <v>57</v>
      </c>
      <c r="U1363" t="s">
        <v>24</v>
      </c>
      <c r="V1363" s="3">
        <f t="shared" si="21"/>
        <v>106.25</v>
      </c>
    </row>
    <row r="1364" spans="1:22" x14ac:dyDescent="0.3">
      <c r="A1364">
        <v>3902574</v>
      </c>
      <c r="B1364" t="s">
        <v>20</v>
      </c>
      <c r="C1364">
        <v>88</v>
      </c>
      <c r="D1364">
        <v>49</v>
      </c>
      <c r="E1364" s="1">
        <v>0.74623813703305997</v>
      </c>
      <c r="F1364" s="1">
        <v>0.83726853586416905</v>
      </c>
      <c r="G1364">
        <v>62</v>
      </c>
      <c r="H1364">
        <v>65</v>
      </c>
      <c r="I1364">
        <v>69</v>
      </c>
      <c r="J1364">
        <v>69</v>
      </c>
      <c r="K1364">
        <v>52</v>
      </c>
      <c r="L1364">
        <v>76</v>
      </c>
      <c r="M1364">
        <v>49</v>
      </c>
      <c r="N1364">
        <v>65</v>
      </c>
      <c r="O1364">
        <v>40</v>
      </c>
      <c r="P1364">
        <v>65</v>
      </c>
      <c r="Q1364">
        <v>69</v>
      </c>
      <c r="R1364">
        <v>42</v>
      </c>
      <c r="S1364">
        <v>60.85</v>
      </c>
      <c r="T1364">
        <v>61</v>
      </c>
      <c r="U1364" t="s">
        <v>23</v>
      </c>
      <c r="V1364" s="3">
        <f t="shared" si="21"/>
        <v>109.85</v>
      </c>
    </row>
    <row r="1365" spans="1:22" x14ac:dyDescent="0.3">
      <c r="A1365">
        <v>2963268</v>
      </c>
      <c r="B1365" t="s">
        <v>20</v>
      </c>
      <c r="C1365">
        <v>88</v>
      </c>
      <c r="D1365">
        <v>49</v>
      </c>
      <c r="E1365" s="1">
        <v>0.43527968746522999</v>
      </c>
      <c r="F1365" s="1">
        <v>0.45856464615005699</v>
      </c>
      <c r="G1365">
        <v>69</v>
      </c>
      <c r="H1365">
        <v>88</v>
      </c>
      <c r="I1365">
        <v>66</v>
      </c>
      <c r="J1365">
        <v>65</v>
      </c>
      <c r="K1365">
        <v>44</v>
      </c>
      <c r="L1365">
        <v>68</v>
      </c>
      <c r="M1365">
        <v>61</v>
      </c>
      <c r="N1365">
        <v>74</v>
      </c>
      <c r="O1365">
        <v>59</v>
      </c>
      <c r="P1365">
        <v>49</v>
      </c>
      <c r="Q1365">
        <v>54</v>
      </c>
      <c r="R1365">
        <v>36</v>
      </c>
      <c r="S1365">
        <v>62.174999999999997</v>
      </c>
      <c r="T1365">
        <v>62</v>
      </c>
      <c r="U1365" t="s">
        <v>23</v>
      </c>
      <c r="V1365" s="3">
        <f t="shared" si="21"/>
        <v>111.175</v>
      </c>
    </row>
    <row r="1366" spans="1:22" x14ac:dyDescent="0.3">
      <c r="A1366">
        <v>7587006</v>
      </c>
      <c r="B1366" t="s">
        <v>21</v>
      </c>
      <c r="C1366">
        <v>88</v>
      </c>
      <c r="D1366">
        <v>69</v>
      </c>
      <c r="E1366" s="1">
        <v>0.58231874714461795</v>
      </c>
      <c r="F1366" s="1">
        <v>0.69778547267342905</v>
      </c>
      <c r="G1366">
        <v>77</v>
      </c>
      <c r="H1366">
        <v>75</v>
      </c>
      <c r="I1366">
        <v>78</v>
      </c>
      <c r="J1366">
        <v>79</v>
      </c>
      <c r="K1366">
        <v>64</v>
      </c>
      <c r="L1366">
        <v>85</v>
      </c>
      <c r="M1366">
        <v>52</v>
      </c>
      <c r="N1366">
        <v>81</v>
      </c>
      <c r="O1366">
        <v>60</v>
      </c>
      <c r="P1366">
        <v>67</v>
      </c>
      <c r="Q1366">
        <v>74</v>
      </c>
      <c r="R1366">
        <v>74</v>
      </c>
      <c r="S1366">
        <v>72.674999999999997</v>
      </c>
      <c r="T1366">
        <v>72</v>
      </c>
      <c r="U1366" t="s">
        <v>25</v>
      </c>
      <c r="V1366" s="3">
        <f t="shared" si="21"/>
        <v>141.67500000000001</v>
      </c>
    </row>
    <row r="1367" spans="1:22" x14ac:dyDescent="0.3">
      <c r="A1367">
        <v>3015584</v>
      </c>
      <c r="B1367" t="s">
        <v>20</v>
      </c>
      <c r="C1367">
        <v>88</v>
      </c>
      <c r="D1367">
        <v>36</v>
      </c>
      <c r="E1367" s="1">
        <v>0.79148179936745999</v>
      </c>
      <c r="F1367" s="1">
        <v>0.21026030141558499</v>
      </c>
      <c r="G1367">
        <v>67</v>
      </c>
      <c r="H1367">
        <v>54</v>
      </c>
      <c r="I1367">
        <v>70</v>
      </c>
      <c r="J1367">
        <v>66</v>
      </c>
      <c r="K1367">
        <v>84</v>
      </c>
      <c r="L1367">
        <v>54</v>
      </c>
      <c r="M1367">
        <v>60</v>
      </c>
      <c r="N1367">
        <v>70</v>
      </c>
      <c r="O1367">
        <v>54</v>
      </c>
      <c r="P1367">
        <v>48</v>
      </c>
      <c r="Q1367">
        <v>45</v>
      </c>
      <c r="R1367">
        <v>31</v>
      </c>
      <c r="S1367">
        <v>59.15</v>
      </c>
      <c r="T1367">
        <v>58</v>
      </c>
      <c r="U1367" t="s">
        <v>24</v>
      </c>
      <c r="V1367" s="3">
        <f t="shared" si="21"/>
        <v>95.15</v>
      </c>
    </row>
    <row r="1368" spans="1:22" x14ac:dyDescent="0.3">
      <c r="A1368">
        <v>413884</v>
      </c>
      <c r="B1368" t="s">
        <v>20</v>
      </c>
      <c r="C1368">
        <v>88</v>
      </c>
      <c r="D1368">
        <v>84</v>
      </c>
      <c r="E1368" s="1">
        <v>0.72567332086828396</v>
      </c>
      <c r="F1368" s="1">
        <v>0.92030830625450999</v>
      </c>
      <c r="G1368">
        <v>70</v>
      </c>
      <c r="H1368">
        <v>71</v>
      </c>
      <c r="I1368">
        <v>78</v>
      </c>
      <c r="J1368">
        <v>70</v>
      </c>
      <c r="K1368">
        <v>60</v>
      </c>
      <c r="L1368">
        <v>79</v>
      </c>
      <c r="M1368">
        <v>78</v>
      </c>
      <c r="N1368">
        <v>81</v>
      </c>
      <c r="O1368">
        <v>78</v>
      </c>
      <c r="P1368">
        <v>62</v>
      </c>
      <c r="Q1368">
        <v>57</v>
      </c>
      <c r="R1368">
        <v>61</v>
      </c>
      <c r="S1368">
        <v>70.599999999999994</v>
      </c>
      <c r="T1368">
        <v>71</v>
      </c>
      <c r="U1368" t="s">
        <v>25</v>
      </c>
      <c r="V1368" s="3">
        <f t="shared" si="21"/>
        <v>154.6</v>
      </c>
    </row>
    <row r="1369" spans="1:22" x14ac:dyDescent="0.3">
      <c r="A1369">
        <v>7116697</v>
      </c>
      <c r="B1369" t="s">
        <v>22</v>
      </c>
      <c r="C1369">
        <v>89</v>
      </c>
      <c r="D1369">
        <v>58</v>
      </c>
      <c r="E1369" s="1">
        <v>0.40791662505829701</v>
      </c>
      <c r="F1369" s="1">
        <v>0.62709557705774799</v>
      </c>
      <c r="G1369">
        <v>77</v>
      </c>
      <c r="H1369">
        <v>51</v>
      </c>
      <c r="I1369">
        <v>53</v>
      </c>
      <c r="J1369">
        <v>63</v>
      </c>
      <c r="K1369">
        <v>78</v>
      </c>
      <c r="L1369">
        <v>67</v>
      </c>
      <c r="M1369">
        <v>69</v>
      </c>
      <c r="N1369">
        <v>58</v>
      </c>
      <c r="O1369">
        <v>80</v>
      </c>
      <c r="P1369">
        <v>32</v>
      </c>
      <c r="Q1369">
        <v>63</v>
      </c>
      <c r="R1369">
        <v>41</v>
      </c>
      <c r="S1369">
        <v>61</v>
      </c>
      <c r="T1369">
        <v>61</v>
      </c>
      <c r="U1369" t="s">
        <v>23</v>
      </c>
      <c r="V1369" s="3">
        <f t="shared" si="21"/>
        <v>119</v>
      </c>
    </row>
    <row r="1370" spans="1:22" x14ac:dyDescent="0.3">
      <c r="A1370">
        <v>5462483</v>
      </c>
      <c r="B1370" t="s">
        <v>21</v>
      </c>
      <c r="C1370">
        <v>89</v>
      </c>
      <c r="D1370">
        <v>46</v>
      </c>
      <c r="E1370" s="1">
        <v>8.1722341435671794E-2</v>
      </c>
      <c r="F1370" s="1">
        <v>0.62552191827905201</v>
      </c>
      <c r="G1370">
        <v>90</v>
      </c>
      <c r="H1370">
        <v>80</v>
      </c>
      <c r="I1370">
        <v>78</v>
      </c>
      <c r="J1370">
        <v>64</v>
      </c>
      <c r="K1370">
        <v>82</v>
      </c>
      <c r="L1370">
        <v>78</v>
      </c>
      <c r="M1370">
        <v>76</v>
      </c>
      <c r="N1370">
        <v>53</v>
      </c>
      <c r="O1370">
        <v>47</v>
      </c>
      <c r="P1370">
        <v>81</v>
      </c>
      <c r="Q1370">
        <v>56</v>
      </c>
      <c r="R1370">
        <v>61</v>
      </c>
      <c r="S1370">
        <v>71.25</v>
      </c>
      <c r="T1370">
        <v>71</v>
      </c>
      <c r="U1370" t="s">
        <v>25</v>
      </c>
      <c r="V1370" s="3">
        <f t="shared" si="21"/>
        <v>117.25</v>
      </c>
    </row>
    <row r="1371" spans="1:22" x14ac:dyDescent="0.3">
      <c r="A1371">
        <v>4296904</v>
      </c>
      <c r="B1371" t="s">
        <v>20</v>
      </c>
      <c r="C1371">
        <v>89</v>
      </c>
      <c r="D1371">
        <v>48</v>
      </c>
      <c r="E1371" s="1">
        <v>0.75054011975646795</v>
      </c>
      <c r="F1371" s="1">
        <v>0.95177679766828904</v>
      </c>
      <c r="G1371">
        <v>41</v>
      </c>
      <c r="H1371">
        <v>33</v>
      </c>
      <c r="I1371">
        <v>45</v>
      </c>
      <c r="J1371">
        <v>37</v>
      </c>
      <c r="K1371">
        <v>32</v>
      </c>
      <c r="L1371">
        <v>54</v>
      </c>
      <c r="M1371">
        <v>33</v>
      </c>
      <c r="N1371">
        <v>50</v>
      </c>
      <c r="O1371">
        <v>56</v>
      </c>
      <c r="P1371">
        <v>49</v>
      </c>
      <c r="Q1371">
        <v>39</v>
      </c>
      <c r="R1371">
        <v>39</v>
      </c>
      <c r="S1371">
        <v>42</v>
      </c>
      <c r="T1371">
        <v>40</v>
      </c>
      <c r="U1371" t="s">
        <v>24</v>
      </c>
      <c r="V1371" s="3">
        <f t="shared" si="21"/>
        <v>90</v>
      </c>
    </row>
    <row r="1372" spans="1:22" x14ac:dyDescent="0.3">
      <c r="A1372">
        <v>4926346</v>
      </c>
      <c r="B1372" t="s">
        <v>22</v>
      </c>
      <c r="C1372">
        <v>89</v>
      </c>
      <c r="D1372">
        <v>59</v>
      </c>
      <c r="E1372" s="1">
        <v>0.89761414983627996</v>
      </c>
      <c r="F1372" s="1">
        <v>0.85507643312077797</v>
      </c>
      <c r="G1372">
        <v>72</v>
      </c>
      <c r="H1372">
        <v>85</v>
      </c>
      <c r="I1372">
        <v>75</v>
      </c>
      <c r="J1372">
        <v>77</v>
      </c>
      <c r="K1372">
        <v>54</v>
      </c>
      <c r="L1372">
        <v>81</v>
      </c>
      <c r="M1372">
        <v>57</v>
      </c>
      <c r="N1372">
        <v>77</v>
      </c>
      <c r="O1372">
        <v>71</v>
      </c>
      <c r="P1372">
        <v>52</v>
      </c>
      <c r="Q1372">
        <v>54</v>
      </c>
      <c r="R1372">
        <v>80</v>
      </c>
      <c r="S1372">
        <v>70.349999999999994</v>
      </c>
      <c r="T1372">
        <v>70</v>
      </c>
      <c r="U1372" t="s">
        <v>25</v>
      </c>
      <c r="V1372" s="3">
        <f t="shared" si="21"/>
        <v>129.35</v>
      </c>
    </row>
    <row r="1373" spans="1:22" x14ac:dyDescent="0.3">
      <c r="A1373">
        <v>640163</v>
      </c>
      <c r="B1373" t="s">
        <v>20</v>
      </c>
      <c r="C1373">
        <v>89</v>
      </c>
      <c r="D1373">
        <v>53</v>
      </c>
      <c r="E1373" s="1">
        <v>0.58262260505270602</v>
      </c>
      <c r="F1373" s="1">
        <v>0.85193261060112302</v>
      </c>
      <c r="G1373">
        <v>54</v>
      </c>
      <c r="H1373">
        <v>48</v>
      </c>
      <c r="I1373">
        <v>54</v>
      </c>
      <c r="J1373">
        <v>43</v>
      </c>
      <c r="K1373">
        <v>60</v>
      </c>
      <c r="L1373">
        <v>69</v>
      </c>
      <c r="M1373">
        <v>44</v>
      </c>
      <c r="N1373">
        <v>48</v>
      </c>
      <c r="O1373">
        <v>48</v>
      </c>
      <c r="P1373">
        <v>63</v>
      </c>
      <c r="Q1373">
        <v>86</v>
      </c>
      <c r="R1373">
        <v>78</v>
      </c>
      <c r="S1373">
        <v>57.1</v>
      </c>
      <c r="T1373">
        <v>56</v>
      </c>
      <c r="U1373" t="s">
        <v>24</v>
      </c>
      <c r="V1373" s="3">
        <f t="shared" si="21"/>
        <v>110.1</v>
      </c>
    </row>
    <row r="1374" spans="1:22" x14ac:dyDescent="0.3">
      <c r="A1374">
        <v>7011458</v>
      </c>
      <c r="B1374" t="s">
        <v>20</v>
      </c>
      <c r="C1374">
        <v>89</v>
      </c>
      <c r="D1374">
        <v>58</v>
      </c>
      <c r="E1374" s="1">
        <v>0.89422648641370905</v>
      </c>
      <c r="F1374" s="1">
        <v>0.76784670735082905</v>
      </c>
      <c r="G1374">
        <v>30</v>
      </c>
      <c r="H1374">
        <v>53</v>
      </c>
      <c r="I1374">
        <v>52</v>
      </c>
      <c r="J1374">
        <v>35</v>
      </c>
      <c r="K1374">
        <v>65</v>
      </c>
      <c r="L1374">
        <v>65</v>
      </c>
      <c r="M1374">
        <v>61</v>
      </c>
      <c r="N1374">
        <v>48</v>
      </c>
      <c r="O1374">
        <v>51</v>
      </c>
      <c r="P1374">
        <v>69</v>
      </c>
      <c r="Q1374">
        <v>84</v>
      </c>
      <c r="R1374">
        <v>57</v>
      </c>
      <c r="S1374">
        <v>54.5</v>
      </c>
      <c r="T1374">
        <v>53</v>
      </c>
      <c r="U1374" t="s">
        <v>24</v>
      </c>
      <c r="V1374" s="3">
        <f t="shared" si="21"/>
        <v>112.5</v>
      </c>
    </row>
    <row r="1375" spans="1:22" x14ac:dyDescent="0.3">
      <c r="A1375">
        <v>7156487</v>
      </c>
      <c r="B1375" t="s">
        <v>22</v>
      </c>
      <c r="C1375">
        <v>89</v>
      </c>
      <c r="D1375">
        <v>62</v>
      </c>
      <c r="E1375" s="1">
        <v>0.75756759651786398</v>
      </c>
      <c r="F1375" s="1">
        <v>0.91480915366419102</v>
      </c>
      <c r="G1375">
        <v>67</v>
      </c>
      <c r="H1375">
        <v>66</v>
      </c>
      <c r="I1375">
        <v>80</v>
      </c>
      <c r="J1375">
        <v>76</v>
      </c>
      <c r="K1375">
        <v>67</v>
      </c>
      <c r="L1375">
        <v>69</v>
      </c>
      <c r="M1375">
        <v>79</v>
      </c>
      <c r="N1375">
        <v>57</v>
      </c>
      <c r="O1375">
        <v>69</v>
      </c>
      <c r="P1375">
        <v>52</v>
      </c>
      <c r="Q1375">
        <v>61</v>
      </c>
      <c r="R1375">
        <v>71</v>
      </c>
      <c r="S1375">
        <v>68.275000000000006</v>
      </c>
      <c r="T1375">
        <v>67</v>
      </c>
      <c r="U1375" t="s">
        <v>23</v>
      </c>
      <c r="V1375" s="3">
        <f t="shared" si="21"/>
        <v>130.27500000000001</v>
      </c>
    </row>
    <row r="1376" spans="1:22" x14ac:dyDescent="0.3">
      <c r="A1376">
        <v>8944703</v>
      </c>
      <c r="B1376" t="s">
        <v>21</v>
      </c>
      <c r="C1376">
        <v>89</v>
      </c>
      <c r="D1376">
        <v>75</v>
      </c>
      <c r="E1376" s="1">
        <v>0.22678623134145001</v>
      </c>
      <c r="F1376" s="1">
        <v>0.80745920415481698</v>
      </c>
      <c r="G1376">
        <v>58</v>
      </c>
      <c r="H1376">
        <v>68</v>
      </c>
      <c r="I1376">
        <v>60</v>
      </c>
      <c r="J1376">
        <v>61</v>
      </c>
      <c r="K1376">
        <v>63</v>
      </c>
      <c r="L1376">
        <v>54</v>
      </c>
      <c r="M1376">
        <v>79</v>
      </c>
      <c r="N1376">
        <v>42</v>
      </c>
      <c r="O1376">
        <v>72</v>
      </c>
      <c r="P1376">
        <v>52</v>
      </c>
      <c r="Q1376">
        <v>73</v>
      </c>
      <c r="R1376">
        <v>67</v>
      </c>
      <c r="S1376">
        <v>62.35</v>
      </c>
      <c r="T1376">
        <v>62</v>
      </c>
      <c r="U1376" t="s">
        <v>23</v>
      </c>
      <c r="V1376" s="3">
        <f t="shared" si="21"/>
        <v>137.35</v>
      </c>
    </row>
    <row r="1377" spans="1:22" x14ac:dyDescent="0.3">
      <c r="A1377">
        <v>6109851</v>
      </c>
      <c r="B1377" t="s">
        <v>21</v>
      </c>
      <c r="C1377">
        <v>89</v>
      </c>
      <c r="D1377">
        <v>44</v>
      </c>
      <c r="E1377" s="1">
        <v>0.30413210071631203</v>
      </c>
      <c r="F1377" s="1">
        <v>0.42078531814680797</v>
      </c>
      <c r="G1377">
        <v>68</v>
      </c>
      <c r="H1377">
        <v>63</v>
      </c>
      <c r="I1377">
        <v>74</v>
      </c>
      <c r="J1377">
        <v>68</v>
      </c>
      <c r="K1377">
        <v>69</v>
      </c>
      <c r="L1377">
        <v>37</v>
      </c>
      <c r="M1377">
        <v>67</v>
      </c>
      <c r="N1377">
        <v>70</v>
      </c>
      <c r="O1377">
        <v>63</v>
      </c>
      <c r="P1377">
        <v>50</v>
      </c>
      <c r="Q1377">
        <v>65</v>
      </c>
      <c r="R1377">
        <v>68</v>
      </c>
      <c r="S1377">
        <v>63.975000000000001</v>
      </c>
      <c r="T1377">
        <v>62</v>
      </c>
      <c r="U1377" t="s">
        <v>23</v>
      </c>
      <c r="V1377" s="3">
        <f t="shared" si="21"/>
        <v>107.97499999999999</v>
      </c>
    </row>
    <row r="1378" spans="1:22" x14ac:dyDescent="0.3">
      <c r="A1378">
        <v>6153146</v>
      </c>
      <c r="B1378" t="s">
        <v>20</v>
      </c>
      <c r="C1378">
        <v>89</v>
      </c>
      <c r="D1378">
        <v>63</v>
      </c>
      <c r="E1378" s="1">
        <v>0.48675849887205103</v>
      </c>
      <c r="F1378" s="1">
        <v>0.88102498853526301</v>
      </c>
      <c r="G1378">
        <v>33</v>
      </c>
      <c r="H1378">
        <v>32</v>
      </c>
      <c r="I1378">
        <v>29</v>
      </c>
      <c r="J1378">
        <v>34</v>
      </c>
      <c r="K1378">
        <v>52</v>
      </c>
      <c r="L1378">
        <v>49</v>
      </c>
      <c r="M1378">
        <v>57</v>
      </c>
      <c r="N1378">
        <v>48</v>
      </c>
      <c r="O1378">
        <v>58</v>
      </c>
      <c r="P1378">
        <v>74</v>
      </c>
      <c r="Q1378">
        <v>41</v>
      </c>
      <c r="R1378">
        <v>65</v>
      </c>
      <c r="S1378">
        <v>46.1</v>
      </c>
      <c r="T1378">
        <v>45</v>
      </c>
      <c r="U1378" t="s">
        <v>24</v>
      </c>
      <c r="V1378" s="3">
        <f t="shared" si="21"/>
        <v>109.1</v>
      </c>
    </row>
    <row r="1379" spans="1:22" x14ac:dyDescent="0.3">
      <c r="A1379">
        <v>107160</v>
      </c>
      <c r="B1379" t="s">
        <v>21</v>
      </c>
      <c r="C1379">
        <v>89</v>
      </c>
      <c r="D1379">
        <v>77</v>
      </c>
      <c r="E1379" s="1">
        <v>0.57726256897621997</v>
      </c>
      <c r="F1379" s="1">
        <v>0.81312308378110598</v>
      </c>
      <c r="G1379">
        <v>63</v>
      </c>
      <c r="H1379">
        <v>62</v>
      </c>
      <c r="I1379">
        <v>58</v>
      </c>
      <c r="J1379">
        <v>77</v>
      </c>
      <c r="K1379">
        <v>76</v>
      </c>
      <c r="L1379">
        <v>65</v>
      </c>
      <c r="M1379">
        <v>72</v>
      </c>
      <c r="N1379">
        <v>72</v>
      </c>
      <c r="O1379">
        <v>67</v>
      </c>
      <c r="P1379">
        <v>64</v>
      </c>
      <c r="Q1379">
        <v>66</v>
      </c>
      <c r="R1379">
        <v>64</v>
      </c>
      <c r="S1379">
        <v>66.95</v>
      </c>
      <c r="T1379">
        <v>65</v>
      </c>
      <c r="U1379" t="s">
        <v>23</v>
      </c>
      <c r="V1379" s="3">
        <f t="shared" si="21"/>
        <v>143.94999999999999</v>
      </c>
    </row>
    <row r="1380" spans="1:22" x14ac:dyDescent="0.3">
      <c r="A1380">
        <v>5435792</v>
      </c>
      <c r="B1380" t="s">
        <v>20</v>
      </c>
      <c r="C1380">
        <v>89</v>
      </c>
      <c r="D1380">
        <v>35</v>
      </c>
      <c r="E1380" s="1">
        <v>0.21577441734219899</v>
      </c>
      <c r="F1380" s="1">
        <v>0.274301720899295</v>
      </c>
      <c r="G1380">
        <v>70</v>
      </c>
      <c r="H1380">
        <v>68</v>
      </c>
      <c r="I1380">
        <v>67</v>
      </c>
      <c r="J1380">
        <v>69</v>
      </c>
      <c r="K1380">
        <v>50</v>
      </c>
      <c r="L1380">
        <v>44</v>
      </c>
      <c r="M1380">
        <v>60</v>
      </c>
      <c r="N1380">
        <v>72</v>
      </c>
      <c r="O1380">
        <v>39</v>
      </c>
      <c r="P1380">
        <v>69</v>
      </c>
      <c r="Q1380">
        <v>53</v>
      </c>
      <c r="R1380">
        <v>33</v>
      </c>
      <c r="S1380">
        <v>58.9</v>
      </c>
      <c r="T1380">
        <v>57</v>
      </c>
      <c r="U1380" t="s">
        <v>24</v>
      </c>
      <c r="V1380" s="3">
        <f t="shared" si="21"/>
        <v>93.9</v>
      </c>
    </row>
    <row r="1381" spans="1:22" x14ac:dyDescent="0.3">
      <c r="A1381">
        <v>2365464</v>
      </c>
      <c r="B1381" t="s">
        <v>21</v>
      </c>
      <c r="C1381">
        <v>89</v>
      </c>
      <c r="D1381">
        <v>64</v>
      </c>
      <c r="E1381" s="1">
        <v>0.83291223521563695</v>
      </c>
      <c r="F1381" s="1">
        <v>0.84300400876516002</v>
      </c>
      <c r="G1381">
        <v>67</v>
      </c>
      <c r="H1381">
        <v>61</v>
      </c>
      <c r="I1381">
        <v>67</v>
      </c>
      <c r="J1381">
        <v>64</v>
      </c>
      <c r="K1381">
        <v>82</v>
      </c>
      <c r="L1381">
        <v>57</v>
      </c>
      <c r="M1381">
        <v>69</v>
      </c>
      <c r="N1381">
        <v>52</v>
      </c>
      <c r="O1381">
        <v>81</v>
      </c>
      <c r="P1381">
        <v>73</v>
      </c>
      <c r="Q1381">
        <v>85</v>
      </c>
      <c r="R1381">
        <v>88</v>
      </c>
      <c r="S1381">
        <v>69.924999999999997</v>
      </c>
      <c r="T1381">
        <v>68</v>
      </c>
      <c r="U1381" t="s">
        <v>23</v>
      </c>
      <c r="V1381" s="3">
        <f t="shared" si="21"/>
        <v>133.92500000000001</v>
      </c>
    </row>
    <row r="1382" spans="1:22" x14ac:dyDescent="0.3">
      <c r="A1382">
        <v>2441136</v>
      </c>
      <c r="B1382" t="s">
        <v>21</v>
      </c>
      <c r="C1382">
        <v>89</v>
      </c>
      <c r="D1382">
        <v>62</v>
      </c>
      <c r="E1382" s="1">
        <v>0.37219678417049101</v>
      </c>
      <c r="F1382" s="1">
        <v>0.76378373379628595</v>
      </c>
      <c r="G1382">
        <v>80</v>
      </c>
      <c r="H1382">
        <v>76</v>
      </c>
      <c r="I1382">
        <v>80</v>
      </c>
      <c r="J1382">
        <v>73</v>
      </c>
      <c r="K1382">
        <v>69</v>
      </c>
      <c r="L1382">
        <v>73</v>
      </c>
      <c r="M1382">
        <v>74</v>
      </c>
      <c r="N1382">
        <v>72</v>
      </c>
      <c r="O1382">
        <v>40</v>
      </c>
      <c r="P1382">
        <v>63</v>
      </c>
      <c r="Q1382">
        <v>48</v>
      </c>
      <c r="R1382">
        <v>62</v>
      </c>
      <c r="S1382">
        <v>68.474999999999994</v>
      </c>
      <c r="T1382">
        <v>67</v>
      </c>
      <c r="U1382" t="s">
        <v>23</v>
      </c>
      <c r="V1382" s="3">
        <f t="shared" si="21"/>
        <v>130.47499999999999</v>
      </c>
    </row>
    <row r="1383" spans="1:22" x14ac:dyDescent="0.3">
      <c r="A1383">
        <v>347063</v>
      </c>
      <c r="B1383" t="s">
        <v>21</v>
      </c>
      <c r="C1383">
        <v>89</v>
      </c>
      <c r="D1383">
        <v>47</v>
      </c>
      <c r="E1383" s="1">
        <v>0.51685149008145104</v>
      </c>
      <c r="F1383" s="1">
        <v>0.36599512316081101</v>
      </c>
      <c r="G1383">
        <v>53</v>
      </c>
      <c r="H1383">
        <v>52</v>
      </c>
      <c r="I1383">
        <v>58</v>
      </c>
      <c r="J1383">
        <v>50</v>
      </c>
      <c r="K1383">
        <v>54</v>
      </c>
      <c r="L1383">
        <v>69</v>
      </c>
      <c r="M1383">
        <v>54</v>
      </c>
      <c r="N1383">
        <v>52</v>
      </c>
      <c r="O1383">
        <v>53</v>
      </c>
      <c r="P1383">
        <v>59</v>
      </c>
      <c r="Q1383">
        <v>65</v>
      </c>
      <c r="R1383">
        <v>59</v>
      </c>
      <c r="S1383">
        <v>56.174999999999997</v>
      </c>
      <c r="T1383">
        <v>55</v>
      </c>
      <c r="U1383" t="s">
        <v>24</v>
      </c>
      <c r="V1383" s="3">
        <f t="shared" si="21"/>
        <v>103.175</v>
      </c>
    </row>
    <row r="1384" spans="1:22" x14ac:dyDescent="0.3">
      <c r="A1384">
        <v>2034519</v>
      </c>
      <c r="B1384" t="s">
        <v>22</v>
      </c>
      <c r="C1384">
        <v>89</v>
      </c>
      <c r="D1384">
        <v>67</v>
      </c>
      <c r="E1384" s="1">
        <v>0.26525115859780901</v>
      </c>
      <c r="F1384" s="1">
        <v>0.95295344736903098</v>
      </c>
      <c r="G1384">
        <v>39</v>
      </c>
      <c r="H1384">
        <v>61</v>
      </c>
      <c r="I1384">
        <v>48</v>
      </c>
      <c r="J1384">
        <v>52</v>
      </c>
      <c r="K1384">
        <v>38</v>
      </c>
      <c r="L1384">
        <v>45</v>
      </c>
      <c r="M1384">
        <v>60</v>
      </c>
      <c r="N1384">
        <v>41</v>
      </c>
      <c r="O1384">
        <v>67</v>
      </c>
      <c r="P1384">
        <v>51</v>
      </c>
      <c r="Q1384">
        <v>47</v>
      </c>
      <c r="R1384">
        <v>25</v>
      </c>
      <c r="S1384">
        <v>48.05</v>
      </c>
      <c r="T1384">
        <v>47</v>
      </c>
      <c r="U1384" t="s">
        <v>24</v>
      </c>
      <c r="V1384" s="3">
        <f t="shared" si="21"/>
        <v>115.05</v>
      </c>
    </row>
    <row r="1385" spans="1:22" x14ac:dyDescent="0.3">
      <c r="A1385">
        <v>7823352</v>
      </c>
      <c r="B1385" t="s">
        <v>21</v>
      </c>
      <c r="C1385">
        <v>89</v>
      </c>
      <c r="D1385">
        <v>59</v>
      </c>
      <c r="E1385" s="1">
        <v>0.41954512460992199</v>
      </c>
      <c r="F1385" s="1">
        <v>0.52903883483852898</v>
      </c>
      <c r="G1385">
        <v>72</v>
      </c>
      <c r="H1385">
        <v>76</v>
      </c>
      <c r="I1385">
        <v>70</v>
      </c>
      <c r="J1385">
        <v>63</v>
      </c>
      <c r="K1385">
        <v>69</v>
      </c>
      <c r="L1385">
        <v>65</v>
      </c>
      <c r="M1385">
        <v>54</v>
      </c>
      <c r="N1385">
        <v>70</v>
      </c>
      <c r="O1385">
        <v>75</v>
      </c>
      <c r="P1385">
        <v>66</v>
      </c>
      <c r="Q1385">
        <v>80</v>
      </c>
      <c r="R1385">
        <v>70</v>
      </c>
      <c r="S1385">
        <v>69.275000000000006</v>
      </c>
      <c r="T1385">
        <v>68</v>
      </c>
      <c r="U1385" t="s">
        <v>23</v>
      </c>
      <c r="V1385" s="3">
        <f t="shared" si="21"/>
        <v>128.27500000000001</v>
      </c>
    </row>
    <row r="1386" spans="1:22" x14ac:dyDescent="0.3">
      <c r="A1386">
        <v>5109401</v>
      </c>
      <c r="B1386" t="s">
        <v>20</v>
      </c>
      <c r="C1386">
        <v>89</v>
      </c>
      <c r="D1386">
        <v>67</v>
      </c>
      <c r="E1386" s="1">
        <v>0.18225552827031299</v>
      </c>
      <c r="F1386" s="1">
        <v>0.71297172344743898</v>
      </c>
      <c r="G1386">
        <v>76</v>
      </c>
      <c r="H1386">
        <v>63</v>
      </c>
      <c r="I1386">
        <v>68</v>
      </c>
      <c r="J1386">
        <v>77</v>
      </c>
      <c r="K1386">
        <v>69</v>
      </c>
      <c r="L1386">
        <v>70</v>
      </c>
      <c r="M1386">
        <v>76</v>
      </c>
      <c r="N1386">
        <v>57</v>
      </c>
      <c r="O1386">
        <v>49</v>
      </c>
      <c r="P1386">
        <v>50</v>
      </c>
      <c r="Q1386">
        <v>54</v>
      </c>
      <c r="R1386">
        <v>63</v>
      </c>
      <c r="S1386">
        <v>65</v>
      </c>
      <c r="T1386">
        <v>63</v>
      </c>
      <c r="U1386" t="s">
        <v>23</v>
      </c>
      <c r="V1386" s="3">
        <f t="shared" si="21"/>
        <v>132</v>
      </c>
    </row>
    <row r="1387" spans="1:22" x14ac:dyDescent="0.3">
      <c r="A1387">
        <v>1254194</v>
      </c>
      <c r="B1387" t="s">
        <v>20</v>
      </c>
      <c r="C1387">
        <v>90</v>
      </c>
      <c r="D1387">
        <v>64</v>
      </c>
      <c r="E1387" s="1">
        <v>0.87252581209812896</v>
      </c>
      <c r="F1387" s="1">
        <v>0.59379950429885797</v>
      </c>
      <c r="G1387">
        <v>49</v>
      </c>
      <c r="H1387">
        <v>57</v>
      </c>
      <c r="I1387">
        <v>61</v>
      </c>
      <c r="J1387">
        <v>53</v>
      </c>
      <c r="K1387">
        <v>81</v>
      </c>
      <c r="L1387">
        <v>71</v>
      </c>
      <c r="M1387">
        <v>80</v>
      </c>
      <c r="N1387">
        <v>73</v>
      </c>
      <c r="O1387">
        <v>63</v>
      </c>
      <c r="P1387">
        <v>69</v>
      </c>
      <c r="Q1387">
        <v>64</v>
      </c>
      <c r="R1387">
        <v>53</v>
      </c>
      <c r="S1387">
        <v>63.55</v>
      </c>
      <c r="T1387">
        <v>62</v>
      </c>
      <c r="U1387" t="s">
        <v>23</v>
      </c>
      <c r="V1387" s="3">
        <f t="shared" si="21"/>
        <v>127.55</v>
      </c>
    </row>
    <row r="1388" spans="1:22" x14ac:dyDescent="0.3">
      <c r="A1388">
        <v>7499212</v>
      </c>
      <c r="B1388" t="s">
        <v>22</v>
      </c>
      <c r="C1388">
        <v>90</v>
      </c>
      <c r="D1388">
        <v>46</v>
      </c>
      <c r="E1388" s="1">
        <v>0.20511778565713401</v>
      </c>
      <c r="F1388" s="1">
        <v>0.21161865994494</v>
      </c>
      <c r="G1388">
        <v>70</v>
      </c>
      <c r="H1388">
        <v>62</v>
      </c>
      <c r="I1388">
        <v>84</v>
      </c>
      <c r="J1388">
        <v>70</v>
      </c>
      <c r="K1388">
        <v>54</v>
      </c>
      <c r="L1388">
        <v>38</v>
      </c>
      <c r="M1388">
        <v>66</v>
      </c>
      <c r="N1388">
        <v>41</v>
      </c>
      <c r="O1388">
        <v>70</v>
      </c>
      <c r="P1388">
        <v>46</v>
      </c>
      <c r="Q1388">
        <v>85</v>
      </c>
      <c r="R1388">
        <v>61</v>
      </c>
      <c r="S1388">
        <v>63.174999999999997</v>
      </c>
      <c r="T1388">
        <v>62</v>
      </c>
      <c r="U1388" t="s">
        <v>23</v>
      </c>
      <c r="V1388" s="3">
        <f t="shared" si="21"/>
        <v>109.175</v>
      </c>
    </row>
    <row r="1389" spans="1:22" x14ac:dyDescent="0.3">
      <c r="A1389">
        <v>1824231</v>
      </c>
      <c r="B1389" t="s">
        <v>20</v>
      </c>
      <c r="C1389">
        <v>90</v>
      </c>
      <c r="D1389">
        <v>81</v>
      </c>
      <c r="E1389" s="1">
        <v>0.67015919077366104</v>
      </c>
      <c r="F1389" s="1">
        <v>0.95930344596404105</v>
      </c>
      <c r="G1389">
        <v>74</v>
      </c>
      <c r="H1389">
        <v>71</v>
      </c>
      <c r="I1389">
        <v>72</v>
      </c>
      <c r="J1389">
        <v>74</v>
      </c>
      <c r="K1389">
        <v>82</v>
      </c>
      <c r="L1389">
        <v>58</v>
      </c>
      <c r="M1389">
        <v>78</v>
      </c>
      <c r="N1389">
        <v>76</v>
      </c>
      <c r="O1389">
        <v>65</v>
      </c>
      <c r="P1389">
        <v>65</v>
      </c>
      <c r="Q1389">
        <v>75</v>
      </c>
      <c r="R1389">
        <v>85</v>
      </c>
      <c r="S1389">
        <v>72.900000000000006</v>
      </c>
      <c r="T1389">
        <v>72</v>
      </c>
      <c r="U1389" t="s">
        <v>25</v>
      </c>
      <c r="V1389" s="3">
        <f t="shared" si="21"/>
        <v>153.9</v>
      </c>
    </row>
    <row r="1390" spans="1:22" x14ac:dyDescent="0.3">
      <c r="A1390">
        <v>6951713</v>
      </c>
      <c r="B1390" t="s">
        <v>21</v>
      </c>
      <c r="C1390">
        <v>90</v>
      </c>
      <c r="D1390">
        <v>68</v>
      </c>
      <c r="E1390" s="1">
        <v>0.44483631821745501</v>
      </c>
      <c r="F1390" s="1">
        <v>0.14479837611031199</v>
      </c>
      <c r="G1390">
        <v>72</v>
      </c>
      <c r="H1390">
        <v>80</v>
      </c>
      <c r="I1390">
        <v>77</v>
      </c>
      <c r="J1390">
        <v>74</v>
      </c>
      <c r="K1390">
        <v>71</v>
      </c>
      <c r="L1390">
        <v>51</v>
      </c>
      <c r="M1390">
        <v>48</v>
      </c>
      <c r="N1390">
        <v>54</v>
      </c>
      <c r="O1390">
        <v>45</v>
      </c>
      <c r="P1390">
        <v>53</v>
      </c>
      <c r="Q1390">
        <v>56</v>
      </c>
      <c r="R1390">
        <v>49</v>
      </c>
      <c r="S1390">
        <v>62.325000000000003</v>
      </c>
      <c r="T1390">
        <v>62</v>
      </c>
      <c r="U1390" t="s">
        <v>23</v>
      </c>
      <c r="V1390" s="3">
        <f t="shared" si="21"/>
        <v>130.32499999999999</v>
      </c>
    </row>
    <row r="1391" spans="1:22" x14ac:dyDescent="0.3">
      <c r="A1391">
        <v>541238</v>
      </c>
      <c r="B1391" t="s">
        <v>21</v>
      </c>
      <c r="C1391">
        <v>90</v>
      </c>
      <c r="D1391">
        <v>53</v>
      </c>
      <c r="E1391" s="1">
        <v>0.45059326316252002</v>
      </c>
      <c r="F1391" s="1">
        <v>0.55898527095793904</v>
      </c>
      <c r="G1391">
        <v>84</v>
      </c>
      <c r="H1391">
        <v>76</v>
      </c>
      <c r="I1391">
        <v>85</v>
      </c>
      <c r="J1391">
        <v>86</v>
      </c>
      <c r="K1391">
        <v>62</v>
      </c>
      <c r="L1391">
        <v>81</v>
      </c>
      <c r="M1391">
        <v>77</v>
      </c>
      <c r="N1391">
        <v>46</v>
      </c>
      <c r="O1391">
        <v>65</v>
      </c>
      <c r="P1391">
        <v>56</v>
      </c>
      <c r="Q1391">
        <v>78</v>
      </c>
      <c r="R1391">
        <v>78</v>
      </c>
      <c r="S1391">
        <v>73.825000000000003</v>
      </c>
      <c r="T1391">
        <v>72</v>
      </c>
      <c r="U1391" t="s">
        <v>25</v>
      </c>
      <c r="V1391" s="3">
        <f t="shared" si="21"/>
        <v>126.825</v>
      </c>
    </row>
    <row r="1392" spans="1:22" x14ac:dyDescent="0.3">
      <c r="A1392">
        <v>415014</v>
      </c>
      <c r="B1392" t="s">
        <v>20</v>
      </c>
      <c r="C1392">
        <v>90</v>
      </c>
      <c r="D1392">
        <v>44</v>
      </c>
      <c r="E1392" s="1">
        <v>0.276717339314973</v>
      </c>
      <c r="F1392" s="1">
        <v>0.28023665008901899</v>
      </c>
      <c r="G1392">
        <v>77</v>
      </c>
      <c r="H1392">
        <v>76</v>
      </c>
      <c r="I1392">
        <v>59</v>
      </c>
      <c r="J1392">
        <v>64</v>
      </c>
      <c r="K1392">
        <v>46</v>
      </c>
      <c r="L1392">
        <v>71</v>
      </c>
      <c r="M1392">
        <v>39</v>
      </c>
      <c r="N1392">
        <v>42</v>
      </c>
      <c r="O1392">
        <v>52</v>
      </c>
      <c r="P1392">
        <v>48</v>
      </c>
      <c r="Q1392">
        <v>71</v>
      </c>
      <c r="R1392">
        <v>39</v>
      </c>
      <c r="S1392">
        <v>58.2</v>
      </c>
      <c r="T1392">
        <v>57</v>
      </c>
      <c r="U1392" t="s">
        <v>24</v>
      </c>
      <c r="V1392" s="3">
        <f t="shared" si="21"/>
        <v>102.2</v>
      </c>
    </row>
    <row r="1393" spans="1:22" x14ac:dyDescent="0.3">
      <c r="A1393">
        <v>2827025</v>
      </c>
      <c r="B1393" t="s">
        <v>20</v>
      </c>
      <c r="C1393">
        <v>90</v>
      </c>
      <c r="D1393">
        <v>61</v>
      </c>
      <c r="E1393" s="1">
        <v>0.47400496832322497</v>
      </c>
      <c r="F1393" s="1">
        <v>0.74533144372207005</v>
      </c>
      <c r="G1393">
        <v>87</v>
      </c>
      <c r="H1393">
        <v>80</v>
      </c>
      <c r="I1393">
        <v>79</v>
      </c>
      <c r="J1393">
        <v>73</v>
      </c>
      <c r="K1393">
        <v>66</v>
      </c>
      <c r="L1393">
        <v>79</v>
      </c>
      <c r="M1393">
        <v>78</v>
      </c>
      <c r="N1393">
        <v>47</v>
      </c>
      <c r="O1393">
        <v>76</v>
      </c>
      <c r="P1393">
        <v>61</v>
      </c>
      <c r="Q1393">
        <v>72</v>
      </c>
      <c r="R1393">
        <v>59</v>
      </c>
      <c r="S1393">
        <v>72.25</v>
      </c>
      <c r="T1393">
        <v>72</v>
      </c>
      <c r="U1393" t="s">
        <v>25</v>
      </c>
      <c r="V1393" s="3">
        <f t="shared" si="21"/>
        <v>133.25</v>
      </c>
    </row>
    <row r="1394" spans="1:22" x14ac:dyDescent="0.3">
      <c r="A1394">
        <v>440712</v>
      </c>
      <c r="B1394" t="s">
        <v>21</v>
      </c>
      <c r="C1394">
        <v>90</v>
      </c>
      <c r="D1394">
        <v>64</v>
      </c>
      <c r="E1394" s="1">
        <v>0.53988593873911195</v>
      </c>
      <c r="F1394" s="1">
        <v>0.76596049011035605</v>
      </c>
      <c r="G1394">
        <v>74</v>
      </c>
      <c r="H1394">
        <v>74</v>
      </c>
      <c r="I1394">
        <v>76</v>
      </c>
      <c r="J1394">
        <v>72</v>
      </c>
      <c r="K1394">
        <v>63</v>
      </c>
      <c r="L1394">
        <v>76</v>
      </c>
      <c r="M1394">
        <v>64</v>
      </c>
      <c r="N1394">
        <v>44</v>
      </c>
      <c r="O1394">
        <v>61</v>
      </c>
      <c r="P1394">
        <v>86</v>
      </c>
      <c r="Q1394">
        <v>68</v>
      </c>
      <c r="R1394">
        <v>61</v>
      </c>
      <c r="S1394">
        <v>68.825000000000003</v>
      </c>
      <c r="T1394">
        <v>67</v>
      </c>
      <c r="U1394" t="s">
        <v>23</v>
      </c>
      <c r="V1394" s="3">
        <f t="shared" si="21"/>
        <v>132.82499999999999</v>
      </c>
    </row>
    <row r="1395" spans="1:22" x14ac:dyDescent="0.3">
      <c r="A1395">
        <v>7972971</v>
      </c>
      <c r="B1395" t="s">
        <v>20</v>
      </c>
      <c r="C1395">
        <v>90</v>
      </c>
      <c r="D1395">
        <v>55</v>
      </c>
      <c r="E1395" s="1">
        <v>0.53867690104594401</v>
      </c>
      <c r="F1395" s="1">
        <v>0.60897637000578697</v>
      </c>
      <c r="G1395">
        <v>68</v>
      </c>
      <c r="H1395">
        <v>81</v>
      </c>
      <c r="I1395">
        <v>80</v>
      </c>
      <c r="J1395">
        <v>73</v>
      </c>
      <c r="K1395">
        <v>68</v>
      </c>
      <c r="L1395">
        <v>67</v>
      </c>
      <c r="M1395">
        <v>61</v>
      </c>
      <c r="N1395">
        <v>61</v>
      </c>
      <c r="O1395">
        <v>71</v>
      </c>
      <c r="P1395">
        <v>72</v>
      </c>
      <c r="Q1395">
        <v>46</v>
      </c>
      <c r="R1395">
        <v>51</v>
      </c>
      <c r="S1395">
        <v>67.474999999999994</v>
      </c>
      <c r="T1395">
        <v>66</v>
      </c>
      <c r="U1395" t="s">
        <v>23</v>
      </c>
      <c r="V1395" s="3">
        <f t="shared" si="21"/>
        <v>122.47499999999999</v>
      </c>
    </row>
    <row r="1396" spans="1:22" x14ac:dyDescent="0.3">
      <c r="A1396">
        <v>6711831</v>
      </c>
      <c r="B1396" t="s">
        <v>21</v>
      </c>
      <c r="C1396">
        <v>90</v>
      </c>
      <c r="D1396">
        <v>66</v>
      </c>
      <c r="E1396" s="1">
        <v>0.16182109766880301</v>
      </c>
      <c r="F1396" s="1">
        <v>0.64737516517246096</v>
      </c>
      <c r="G1396">
        <v>22</v>
      </c>
      <c r="H1396">
        <v>48</v>
      </c>
      <c r="I1396">
        <v>49</v>
      </c>
      <c r="J1396">
        <v>58</v>
      </c>
      <c r="K1396">
        <v>68</v>
      </c>
      <c r="L1396">
        <v>60</v>
      </c>
      <c r="M1396">
        <v>48</v>
      </c>
      <c r="N1396">
        <v>59</v>
      </c>
      <c r="O1396">
        <v>45</v>
      </c>
      <c r="P1396">
        <v>47</v>
      </c>
      <c r="Q1396">
        <v>48</v>
      </c>
      <c r="R1396">
        <v>58</v>
      </c>
      <c r="S1396">
        <v>50.174999999999997</v>
      </c>
      <c r="T1396">
        <v>50</v>
      </c>
      <c r="U1396" t="s">
        <v>24</v>
      </c>
      <c r="V1396" s="3">
        <f t="shared" si="21"/>
        <v>116.175</v>
      </c>
    </row>
    <row r="1397" spans="1:22" x14ac:dyDescent="0.3">
      <c r="A1397">
        <v>3048205</v>
      </c>
      <c r="B1397" t="s">
        <v>22</v>
      </c>
      <c r="C1397">
        <v>90</v>
      </c>
      <c r="D1397">
        <v>76</v>
      </c>
      <c r="E1397" s="1">
        <v>0.43834583328927801</v>
      </c>
      <c r="F1397" s="1">
        <v>0.72756065949291104</v>
      </c>
      <c r="G1397">
        <v>50</v>
      </c>
      <c r="H1397">
        <v>59</v>
      </c>
      <c r="I1397">
        <v>73</v>
      </c>
      <c r="J1397">
        <v>61</v>
      </c>
      <c r="K1397">
        <v>61</v>
      </c>
      <c r="L1397">
        <v>46</v>
      </c>
      <c r="M1397">
        <v>66</v>
      </c>
      <c r="N1397">
        <v>77</v>
      </c>
      <c r="O1397">
        <v>50</v>
      </c>
      <c r="P1397">
        <v>64</v>
      </c>
      <c r="Q1397">
        <v>59</v>
      </c>
      <c r="R1397">
        <v>46</v>
      </c>
      <c r="S1397">
        <v>59.475000000000001</v>
      </c>
      <c r="T1397">
        <v>58</v>
      </c>
      <c r="U1397" t="s">
        <v>24</v>
      </c>
      <c r="V1397" s="3">
        <f t="shared" si="21"/>
        <v>135.47499999999999</v>
      </c>
    </row>
    <row r="1398" spans="1:22" x14ac:dyDescent="0.3">
      <c r="A1398">
        <v>5018385</v>
      </c>
      <c r="B1398" t="s">
        <v>22</v>
      </c>
      <c r="C1398">
        <v>90</v>
      </c>
      <c r="D1398">
        <v>63</v>
      </c>
      <c r="E1398" s="1">
        <v>0.82057828925665199</v>
      </c>
      <c r="F1398" s="1">
        <v>0.79247895619966702</v>
      </c>
      <c r="G1398">
        <v>80</v>
      </c>
      <c r="H1398">
        <v>86</v>
      </c>
      <c r="I1398">
        <v>72</v>
      </c>
      <c r="J1398">
        <v>86</v>
      </c>
      <c r="K1398">
        <v>69</v>
      </c>
      <c r="L1398">
        <v>76</v>
      </c>
      <c r="M1398">
        <v>76</v>
      </c>
      <c r="N1398">
        <v>81</v>
      </c>
      <c r="O1398">
        <v>66</v>
      </c>
      <c r="P1398">
        <v>79</v>
      </c>
      <c r="Q1398">
        <v>68</v>
      </c>
      <c r="R1398">
        <v>77</v>
      </c>
      <c r="S1398">
        <v>76.8</v>
      </c>
      <c r="T1398">
        <v>75</v>
      </c>
      <c r="U1398" t="s">
        <v>25</v>
      </c>
      <c r="V1398" s="3">
        <f t="shared" si="21"/>
        <v>139.80000000000001</v>
      </c>
    </row>
    <row r="1399" spans="1:22" x14ac:dyDescent="0.3">
      <c r="A1399">
        <v>4820868</v>
      </c>
      <c r="B1399" t="s">
        <v>20</v>
      </c>
      <c r="C1399">
        <v>90</v>
      </c>
      <c r="D1399">
        <v>74</v>
      </c>
      <c r="E1399" s="1">
        <v>0.70961842284574905</v>
      </c>
      <c r="F1399" s="1">
        <v>0.892941762712955</v>
      </c>
      <c r="G1399">
        <v>70</v>
      </c>
      <c r="H1399">
        <v>68</v>
      </c>
      <c r="I1399">
        <v>71</v>
      </c>
      <c r="J1399">
        <v>63</v>
      </c>
      <c r="K1399">
        <v>44</v>
      </c>
      <c r="L1399">
        <v>63</v>
      </c>
      <c r="M1399">
        <v>61</v>
      </c>
      <c r="N1399">
        <v>73</v>
      </c>
      <c r="O1399">
        <v>59</v>
      </c>
      <c r="P1399">
        <v>48</v>
      </c>
      <c r="Q1399">
        <v>66</v>
      </c>
      <c r="R1399">
        <v>52</v>
      </c>
      <c r="S1399">
        <v>62.15</v>
      </c>
      <c r="T1399">
        <v>62</v>
      </c>
      <c r="U1399" t="s">
        <v>23</v>
      </c>
      <c r="V1399" s="3">
        <f t="shared" si="21"/>
        <v>136.15</v>
      </c>
    </row>
    <row r="1400" spans="1:22" x14ac:dyDescent="0.3">
      <c r="A1400">
        <v>9004541</v>
      </c>
      <c r="B1400" t="s">
        <v>20</v>
      </c>
      <c r="C1400">
        <v>90</v>
      </c>
      <c r="D1400">
        <v>59</v>
      </c>
      <c r="E1400" s="1">
        <v>2.2691882110802999E-2</v>
      </c>
      <c r="F1400" s="1">
        <v>0.41760612975346301</v>
      </c>
      <c r="G1400">
        <v>47</v>
      </c>
      <c r="H1400">
        <v>38</v>
      </c>
      <c r="I1400">
        <v>40</v>
      </c>
      <c r="J1400">
        <v>45</v>
      </c>
      <c r="K1400">
        <v>28</v>
      </c>
      <c r="L1400">
        <v>51</v>
      </c>
      <c r="M1400">
        <v>44</v>
      </c>
      <c r="N1400">
        <v>52</v>
      </c>
      <c r="O1400">
        <v>31</v>
      </c>
      <c r="P1400">
        <v>49</v>
      </c>
      <c r="Q1400">
        <v>51</v>
      </c>
      <c r="R1400">
        <v>51</v>
      </c>
      <c r="S1400">
        <v>43.774999999999999</v>
      </c>
      <c r="T1400">
        <v>42</v>
      </c>
      <c r="U1400" t="s">
        <v>24</v>
      </c>
      <c r="V1400" s="3">
        <f t="shared" si="21"/>
        <v>102.77500000000001</v>
      </c>
    </row>
    <row r="1401" spans="1:22" x14ac:dyDescent="0.3">
      <c r="A1401">
        <v>6527774</v>
      </c>
      <c r="B1401" t="s">
        <v>20</v>
      </c>
      <c r="C1401">
        <v>90</v>
      </c>
      <c r="D1401">
        <v>72</v>
      </c>
      <c r="E1401" s="1">
        <v>0.43173509598920001</v>
      </c>
      <c r="F1401" s="1">
        <v>0.369483084389512</v>
      </c>
      <c r="G1401">
        <v>47</v>
      </c>
      <c r="H1401">
        <v>65</v>
      </c>
      <c r="I1401">
        <v>55</v>
      </c>
      <c r="J1401">
        <v>60</v>
      </c>
      <c r="K1401">
        <v>49</v>
      </c>
      <c r="L1401">
        <v>68</v>
      </c>
      <c r="M1401">
        <v>29</v>
      </c>
      <c r="N1401">
        <v>51</v>
      </c>
      <c r="O1401">
        <v>54</v>
      </c>
      <c r="P1401">
        <v>37</v>
      </c>
      <c r="Q1401">
        <v>33</v>
      </c>
      <c r="R1401">
        <v>48</v>
      </c>
      <c r="S1401">
        <v>50.375</v>
      </c>
      <c r="T1401">
        <v>50</v>
      </c>
      <c r="U1401" t="s">
        <v>24</v>
      </c>
      <c r="V1401" s="3">
        <f t="shared" si="21"/>
        <v>122.375</v>
      </c>
    </row>
    <row r="1402" spans="1:22" x14ac:dyDescent="0.3">
      <c r="A1402">
        <v>2441011</v>
      </c>
      <c r="B1402" t="s">
        <v>20</v>
      </c>
      <c r="C1402">
        <v>90</v>
      </c>
      <c r="D1402">
        <v>78</v>
      </c>
      <c r="E1402" s="1">
        <v>0.681415647534795</v>
      </c>
      <c r="F1402" s="1">
        <v>0.78927999395182502</v>
      </c>
      <c r="G1402">
        <v>40</v>
      </c>
      <c r="H1402">
        <v>62</v>
      </c>
      <c r="I1402">
        <v>59</v>
      </c>
      <c r="J1402">
        <v>61</v>
      </c>
      <c r="K1402">
        <v>77</v>
      </c>
      <c r="L1402">
        <v>76</v>
      </c>
      <c r="M1402">
        <v>52</v>
      </c>
      <c r="N1402">
        <v>67</v>
      </c>
      <c r="O1402">
        <v>56</v>
      </c>
      <c r="P1402">
        <v>56</v>
      </c>
      <c r="Q1402">
        <v>48</v>
      </c>
      <c r="R1402">
        <v>74</v>
      </c>
      <c r="S1402">
        <v>60.15</v>
      </c>
      <c r="T1402">
        <v>60</v>
      </c>
      <c r="U1402" t="s">
        <v>23</v>
      </c>
      <c r="V1402" s="3">
        <f t="shared" si="21"/>
        <v>138.15</v>
      </c>
    </row>
    <row r="1403" spans="1:22" x14ac:dyDescent="0.3">
      <c r="A1403">
        <v>9656054</v>
      </c>
      <c r="B1403" t="s">
        <v>21</v>
      </c>
      <c r="C1403">
        <v>90</v>
      </c>
      <c r="D1403">
        <v>60</v>
      </c>
      <c r="E1403" s="1">
        <v>0.14479442127487699</v>
      </c>
      <c r="F1403" s="1">
        <v>0.83172479151541101</v>
      </c>
      <c r="G1403">
        <v>85</v>
      </c>
      <c r="H1403">
        <v>91</v>
      </c>
      <c r="I1403">
        <v>89</v>
      </c>
      <c r="J1403">
        <v>89</v>
      </c>
      <c r="K1403">
        <v>68</v>
      </c>
      <c r="L1403">
        <v>71</v>
      </c>
      <c r="M1403">
        <v>37</v>
      </c>
      <c r="N1403">
        <v>73</v>
      </c>
      <c r="O1403">
        <v>55</v>
      </c>
      <c r="P1403">
        <v>70</v>
      </c>
      <c r="Q1403">
        <v>73</v>
      </c>
      <c r="R1403">
        <v>70</v>
      </c>
      <c r="S1403">
        <v>74.174999999999997</v>
      </c>
      <c r="T1403">
        <v>73</v>
      </c>
      <c r="U1403" t="s">
        <v>25</v>
      </c>
      <c r="V1403" s="3">
        <f t="shared" si="21"/>
        <v>134.17500000000001</v>
      </c>
    </row>
    <row r="1404" spans="1:22" x14ac:dyDescent="0.3">
      <c r="A1404">
        <v>9608828</v>
      </c>
      <c r="B1404" t="s">
        <v>22</v>
      </c>
      <c r="C1404">
        <v>90</v>
      </c>
      <c r="D1404">
        <v>60</v>
      </c>
      <c r="E1404" s="1">
        <v>0.80335495445122995</v>
      </c>
      <c r="F1404" s="1">
        <v>0.71108965575355298</v>
      </c>
      <c r="G1404">
        <v>73</v>
      </c>
      <c r="H1404">
        <v>65</v>
      </c>
      <c r="I1404">
        <v>58</v>
      </c>
      <c r="J1404">
        <v>67</v>
      </c>
      <c r="K1404">
        <v>53</v>
      </c>
      <c r="L1404">
        <v>76</v>
      </c>
      <c r="M1404">
        <v>67</v>
      </c>
      <c r="N1404">
        <v>37</v>
      </c>
      <c r="O1404">
        <v>59</v>
      </c>
      <c r="P1404">
        <v>79</v>
      </c>
      <c r="Q1404">
        <v>69</v>
      </c>
      <c r="R1404">
        <v>69</v>
      </c>
      <c r="S1404">
        <v>64.474999999999994</v>
      </c>
      <c r="T1404">
        <v>63</v>
      </c>
      <c r="U1404" t="s">
        <v>23</v>
      </c>
      <c r="V1404" s="3">
        <f t="shared" si="21"/>
        <v>124.47499999999999</v>
      </c>
    </row>
    <row r="1405" spans="1:22" x14ac:dyDescent="0.3">
      <c r="A1405">
        <v>5722648</v>
      </c>
      <c r="B1405" t="s">
        <v>20</v>
      </c>
      <c r="C1405">
        <v>91</v>
      </c>
      <c r="D1405">
        <v>58</v>
      </c>
      <c r="E1405" s="1">
        <v>0.51168715236786</v>
      </c>
      <c r="F1405" s="1">
        <v>0.36106693933154099</v>
      </c>
      <c r="G1405">
        <v>68</v>
      </c>
      <c r="H1405">
        <v>67</v>
      </c>
      <c r="I1405">
        <v>87</v>
      </c>
      <c r="J1405">
        <v>70</v>
      </c>
      <c r="K1405">
        <v>73</v>
      </c>
      <c r="L1405">
        <v>51</v>
      </c>
      <c r="M1405">
        <v>71</v>
      </c>
      <c r="N1405">
        <v>44</v>
      </c>
      <c r="O1405">
        <v>67</v>
      </c>
      <c r="P1405">
        <v>61</v>
      </c>
      <c r="Q1405">
        <v>61</v>
      </c>
      <c r="R1405">
        <v>70</v>
      </c>
      <c r="S1405">
        <v>66.55</v>
      </c>
      <c r="T1405">
        <v>65</v>
      </c>
      <c r="U1405" t="s">
        <v>23</v>
      </c>
      <c r="V1405" s="3">
        <f t="shared" si="21"/>
        <v>124.55</v>
      </c>
    </row>
    <row r="1406" spans="1:22" x14ac:dyDescent="0.3">
      <c r="A1406">
        <v>2885238</v>
      </c>
      <c r="B1406" t="s">
        <v>20</v>
      </c>
      <c r="C1406">
        <v>91</v>
      </c>
      <c r="D1406">
        <v>56</v>
      </c>
      <c r="E1406" s="1">
        <v>0.98815226125260702</v>
      </c>
      <c r="F1406" s="1">
        <v>0.80713413648292498</v>
      </c>
      <c r="G1406">
        <v>57</v>
      </c>
      <c r="H1406">
        <v>70</v>
      </c>
      <c r="I1406">
        <v>68</v>
      </c>
      <c r="J1406">
        <v>72</v>
      </c>
      <c r="K1406">
        <v>50</v>
      </c>
      <c r="L1406">
        <v>60</v>
      </c>
      <c r="M1406">
        <v>47</v>
      </c>
      <c r="N1406">
        <v>65</v>
      </c>
      <c r="O1406">
        <v>66</v>
      </c>
      <c r="P1406">
        <v>55</v>
      </c>
      <c r="Q1406">
        <v>74</v>
      </c>
      <c r="R1406">
        <v>78</v>
      </c>
      <c r="S1406">
        <v>63.825000000000003</v>
      </c>
      <c r="T1406">
        <v>62</v>
      </c>
      <c r="U1406" t="s">
        <v>23</v>
      </c>
      <c r="V1406" s="3">
        <f t="shared" si="21"/>
        <v>119.825</v>
      </c>
    </row>
    <row r="1407" spans="1:22" x14ac:dyDescent="0.3">
      <c r="A1407">
        <v>3897543</v>
      </c>
      <c r="B1407" t="s">
        <v>21</v>
      </c>
      <c r="C1407">
        <v>91</v>
      </c>
      <c r="D1407">
        <v>63</v>
      </c>
      <c r="E1407" s="1">
        <v>0.82876266278336996</v>
      </c>
      <c r="F1407" s="1">
        <v>0.73245855751494005</v>
      </c>
      <c r="G1407">
        <v>61</v>
      </c>
      <c r="H1407">
        <v>42</v>
      </c>
      <c r="I1407">
        <v>50</v>
      </c>
      <c r="J1407">
        <v>43</v>
      </c>
      <c r="K1407">
        <v>38</v>
      </c>
      <c r="L1407">
        <v>60</v>
      </c>
      <c r="M1407">
        <v>40</v>
      </c>
      <c r="N1407">
        <v>73</v>
      </c>
      <c r="O1407">
        <v>50</v>
      </c>
      <c r="P1407">
        <v>70</v>
      </c>
      <c r="Q1407">
        <v>64</v>
      </c>
      <c r="R1407">
        <v>63</v>
      </c>
      <c r="S1407">
        <v>53.95</v>
      </c>
      <c r="T1407">
        <v>52</v>
      </c>
      <c r="U1407" t="s">
        <v>24</v>
      </c>
      <c r="V1407" s="3">
        <f t="shared" si="21"/>
        <v>116.95</v>
      </c>
    </row>
    <row r="1408" spans="1:22" x14ac:dyDescent="0.3">
      <c r="A1408">
        <v>1485994</v>
      </c>
      <c r="B1408" t="s">
        <v>21</v>
      </c>
      <c r="C1408">
        <v>91</v>
      </c>
      <c r="D1408">
        <v>63</v>
      </c>
      <c r="E1408" s="1">
        <v>0.48798043065767999</v>
      </c>
      <c r="F1408" s="1">
        <v>0.26959127728460303</v>
      </c>
      <c r="G1408">
        <v>73</v>
      </c>
      <c r="H1408">
        <v>50</v>
      </c>
      <c r="I1408">
        <v>67</v>
      </c>
      <c r="J1408">
        <v>74</v>
      </c>
      <c r="K1408">
        <v>77</v>
      </c>
      <c r="L1408">
        <v>72</v>
      </c>
      <c r="M1408">
        <v>76</v>
      </c>
      <c r="N1408">
        <v>76</v>
      </c>
      <c r="O1408">
        <v>55</v>
      </c>
      <c r="P1408">
        <v>68</v>
      </c>
      <c r="Q1408">
        <v>83</v>
      </c>
      <c r="R1408">
        <v>66</v>
      </c>
      <c r="S1408">
        <v>69.375</v>
      </c>
      <c r="T1408">
        <v>68</v>
      </c>
      <c r="U1408" t="s">
        <v>23</v>
      </c>
      <c r="V1408" s="3">
        <f t="shared" si="21"/>
        <v>132.375</v>
      </c>
    </row>
    <row r="1409" spans="1:22" x14ac:dyDescent="0.3">
      <c r="A1409">
        <v>5182915</v>
      </c>
      <c r="B1409" t="s">
        <v>20</v>
      </c>
      <c r="C1409">
        <v>91</v>
      </c>
      <c r="D1409">
        <v>55</v>
      </c>
      <c r="E1409" s="1">
        <v>0.68555954430675903</v>
      </c>
      <c r="F1409" s="1">
        <v>0.37387002816202602</v>
      </c>
      <c r="G1409">
        <v>86</v>
      </c>
      <c r="H1409">
        <v>83</v>
      </c>
      <c r="I1409">
        <v>88</v>
      </c>
      <c r="J1409">
        <v>82</v>
      </c>
      <c r="K1409">
        <v>88</v>
      </c>
      <c r="L1409">
        <v>78</v>
      </c>
      <c r="M1409">
        <v>80</v>
      </c>
      <c r="N1409">
        <v>58</v>
      </c>
      <c r="O1409">
        <v>70</v>
      </c>
      <c r="P1409">
        <v>67</v>
      </c>
      <c r="Q1409">
        <v>65</v>
      </c>
      <c r="R1409">
        <v>71</v>
      </c>
      <c r="S1409">
        <v>77.174999999999997</v>
      </c>
      <c r="T1409">
        <v>76</v>
      </c>
      <c r="U1409" t="s">
        <v>25</v>
      </c>
      <c r="V1409" s="3">
        <f t="shared" si="21"/>
        <v>132.17500000000001</v>
      </c>
    </row>
    <row r="1410" spans="1:22" x14ac:dyDescent="0.3">
      <c r="A1410">
        <v>6932617</v>
      </c>
      <c r="B1410" t="s">
        <v>20</v>
      </c>
      <c r="C1410">
        <v>91</v>
      </c>
      <c r="D1410">
        <v>55</v>
      </c>
      <c r="E1410" s="1">
        <v>0.69260763406000203</v>
      </c>
      <c r="F1410" s="1">
        <v>0.88081487614279796</v>
      </c>
      <c r="G1410">
        <v>62</v>
      </c>
      <c r="H1410">
        <v>57</v>
      </c>
      <c r="I1410">
        <v>57</v>
      </c>
      <c r="J1410">
        <v>77</v>
      </c>
      <c r="K1410">
        <v>62</v>
      </c>
      <c r="L1410">
        <v>77</v>
      </c>
      <c r="M1410">
        <v>69</v>
      </c>
      <c r="N1410">
        <v>51</v>
      </c>
      <c r="O1410">
        <v>59</v>
      </c>
      <c r="P1410">
        <v>46</v>
      </c>
      <c r="Q1410">
        <v>52</v>
      </c>
      <c r="R1410">
        <v>61</v>
      </c>
      <c r="S1410">
        <v>61.075000000000003</v>
      </c>
      <c r="T1410">
        <v>61</v>
      </c>
      <c r="U1410" t="s">
        <v>23</v>
      </c>
      <c r="V1410" s="3">
        <f t="shared" ref="V1410:V1473" si="22">D1410+S1410</f>
        <v>116.075</v>
      </c>
    </row>
    <row r="1411" spans="1:22" x14ac:dyDescent="0.3">
      <c r="A1411">
        <v>5552887</v>
      </c>
      <c r="B1411" t="s">
        <v>21</v>
      </c>
      <c r="C1411">
        <v>91</v>
      </c>
      <c r="D1411">
        <v>44</v>
      </c>
      <c r="E1411" s="1">
        <v>0.52771342748556505</v>
      </c>
      <c r="F1411" s="1">
        <v>0.777935976644334</v>
      </c>
      <c r="G1411">
        <v>57</v>
      </c>
      <c r="H1411">
        <v>68</v>
      </c>
      <c r="I1411">
        <v>59</v>
      </c>
      <c r="J1411">
        <v>56</v>
      </c>
      <c r="K1411">
        <v>75</v>
      </c>
      <c r="L1411">
        <v>71</v>
      </c>
      <c r="M1411">
        <v>71</v>
      </c>
      <c r="N1411">
        <v>61</v>
      </c>
      <c r="O1411">
        <v>62</v>
      </c>
      <c r="P1411">
        <v>59</v>
      </c>
      <c r="Q1411">
        <v>52</v>
      </c>
      <c r="R1411">
        <v>69</v>
      </c>
      <c r="S1411">
        <v>63</v>
      </c>
      <c r="T1411">
        <v>62</v>
      </c>
      <c r="U1411" t="s">
        <v>23</v>
      </c>
      <c r="V1411" s="3">
        <f t="shared" si="22"/>
        <v>107</v>
      </c>
    </row>
    <row r="1412" spans="1:22" x14ac:dyDescent="0.3">
      <c r="A1412">
        <v>2070429</v>
      </c>
      <c r="B1412" t="s">
        <v>22</v>
      </c>
      <c r="C1412">
        <v>91</v>
      </c>
      <c r="D1412">
        <v>40</v>
      </c>
      <c r="E1412" s="1">
        <v>0.11289300684426901</v>
      </c>
      <c r="F1412" s="1">
        <v>0.258063646922505</v>
      </c>
      <c r="G1412">
        <v>61</v>
      </c>
      <c r="H1412">
        <v>61</v>
      </c>
      <c r="I1412">
        <v>60</v>
      </c>
      <c r="J1412">
        <v>63</v>
      </c>
      <c r="K1412">
        <v>35</v>
      </c>
      <c r="L1412">
        <v>58</v>
      </c>
      <c r="M1412">
        <v>44</v>
      </c>
      <c r="N1412">
        <v>53</v>
      </c>
      <c r="O1412">
        <v>55</v>
      </c>
      <c r="P1412">
        <v>57</v>
      </c>
      <c r="Q1412">
        <v>49</v>
      </c>
      <c r="R1412">
        <v>41</v>
      </c>
      <c r="S1412">
        <v>53.9</v>
      </c>
      <c r="T1412">
        <v>52</v>
      </c>
      <c r="U1412" t="s">
        <v>24</v>
      </c>
      <c r="V1412" s="3">
        <f t="shared" si="22"/>
        <v>93.9</v>
      </c>
    </row>
    <row r="1413" spans="1:22" x14ac:dyDescent="0.3">
      <c r="A1413">
        <v>9947085</v>
      </c>
      <c r="B1413" t="s">
        <v>22</v>
      </c>
      <c r="C1413">
        <v>91</v>
      </c>
      <c r="D1413">
        <v>61</v>
      </c>
      <c r="E1413" s="1">
        <v>0.10373677177929699</v>
      </c>
      <c r="F1413" s="1">
        <v>0.65516571593586503</v>
      </c>
      <c r="G1413">
        <v>69</v>
      </c>
      <c r="H1413">
        <v>67</v>
      </c>
      <c r="I1413">
        <v>64</v>
      </c>
      <c r="J1413">
        <v>57</v>
      </c>
      <c r="K1413">
        <v>46</v>
      </c>
      <c r="L1413">
        <v>38</v>
      </c>
      <c r="M1413">
        <v>50</v>
      </c>
      <c r="N1413">
        <v>62</v>
      </c>
      <c r="O1413">
        <v>77</v>
      </c>
      <c r="P1413">
        <v>59</v>
      </c>
      <c r="Q1413">
        <v>28</v>
      </c>
      <c r="R1413">
        <v>52</v>
      </c>
      <c r="S1413">
        <v>56.6</v>
      </c>
      <c r="T1413">
        <v>55</v>
      </c>
      <c r="U1413" t="s">
        <v>24</v>
      </c>
      <c r="V1413" s="3">
        <f t="shared" si="22"/>
        <v>117.6</v>
      </c>
    </row>
    <row r="1414" spans="1:22" x14ac:dyDescent="0.3">
      <c r="A1414">
        <v>9215137</v>
      </c>
      <c r="B1414" t="s">
        <v>20</v>
      </c>
      <c r="C1414">
        <v>91</v>
      </c>
      <c r="D1414">
        <v>49</v>
      </c>
      <c r="E1414" s="1">
        <v>0.28569143522312002</v>
      </c>
      <c r="F1414" s="1">
        <v>4.4252937770497699E-2</v>
      </c>
      <c r="G1414">
        <v>65</v>
      </c>
      <c r="H1414">
        <v>81</v>
      </c>
      <c r="I1414">
        <v>83</v>
      </c>
      <c r="J1414">
        <v>81</v>
      </c>
      <c r="K1414">
        <v>26</v>
      </c>
      <c r="L1414">
        <v>74</v>
      </c>
      <c r="M1414">
        <v>52</v>
      </c>
      <c r="N1414">
        <v>57</v>
      </c>
      <c r="O1414">
        <v>56</v>
      </c>
      <c r="P1414">
        <v>63</v>
      </c>
      <c r="Q1414">
        <v>65</v>
      </c>
      <c r="R1414">
        <v>79</v>
      </c>
      <c r="S1414">
        <v>66.400000000000006</v>
      </c>
      <c r="T1414">
        <v>65</v>
      </c>
      <c r="U1414" t="s">
        <v>23</v>
      </c>
      <c r="V1414" s="3">
        <f t="shared" si="22"/>
        <v>115.4</v>
      </c>
    </row>
    <row r="1415" spans="1:22" x14ac:dyDescent="0.3">
      <c r="A1415">
        <v>908114</v>
      </c>
      <c r="B1415" t="s">
        <v>21</v>
      </c>
      <c r="C1415">
        <v>91</v>
      </c>
      <c r="D1415">
        <v>58</v>
      </c>
      <c r="E1415" s="1">
        <v>7.5469455129086802E-2</v>
      </c>
      <c r="F1415" s="1">
        <v>0.31030554113912201</v>
      </c>
      <c r="G1415">
        <v>51</v>
      </c>
      <c r="H1415">
        <v>55</v>
      </c>
      <c r="I1415">
        <v>56</v>
      </c>
      <c r="J1415">
        <v>42</v>
      </c>
      <c r="K1415">
        <v>67</v>
      </c>
      <c r="L1415">
        <v>34</v>
      </c>
      <c r="M1415">
        <v>53</v>
      </c>
      <c r="N1415">
        <v>27</v>
      </c>
      <c r="O1415">
        <v>33</v>
      </c>
      <c r="P1415">
        <v>49</v>
      </c>
      <c r="Q1415">
        <v>49</v>
      </c>
      <c r="R1415">
        <v>49</v>
      </c>
      <c r="S1415">
        <v>47.475000000000001</v>
      </c>
      <c r="T1415">
        <v>46</v>
      </c>
      <c r="U1415" t="s">
        <v>24</v>
      </c>
      <c r="V1415" s="3">
        <f t="shared" si="22"/>
        <v>105.47499999999999</v>
      </c>
    </row>
    <row r="1416" spans="1:22" x14ac:dyDescent="0.3">
      <c r="A1416">
        <v>2445294</v>
      </c>
      <c r="B1416" t="s">
        <v>20</v>
      </c>
      <c r="C1416">
        <v>91</v>
      </c>
      <c r="D1416">
        <v>52</v>
      </c>
      <c r="E1416" s="1">
        <v>0.71649043663707501</v>
      </c>
      <c r="F1416" s="1">
        <v>0.64720982340627298</v>
      </c>
      <c r="G1416">
        <v>64</v>
      </c>
      <c r="H1416">
        <v>71</v>
      </c>
      <c r="I1416">
        <v>62</v>
      </c>
      <c r="J1416">
        <v>61</v>
      </c>
      <c r="K1416">
        <v>57</v>
      </c>
      <c r="L1416">
        <v>63</v>
      </c>
      <c r="M1416">
        <v>42</v>
      </c>
      <c r="N1416">
        <v>71</v>
      </c>
      <c r="O1416">
        <v>62</v>
      </c>
      <c r="P1416">
        <v>60</v>
      </c>
      <c r="Q1416">
        <v>81</v>
      </c>
      <c r="R1416">
        <v>71</v>
      </c>
      <c r="S1416">
        <v>63.825000000000003</v>
      </c>
      <c r="T1416">
        <v>62</v>
      </c>
      <c r="U1416" t="s">
        <v>23</v>
      </c>
      <c r="V1416" s="3">
        <f t="shared" si="22"/>
        <v>115.825</v>
      </c>
    </row>
    <row r="1417" spans="1:22" x14ac:dyDescent="0.3">
      <c r="A1417">
        <v>2266581</v>
      </c>
      <c r="B1417" t="s">
        <v>21</v>
      </c>
      <c r="C1417">
        <v>92</v>
      </c>
      <c r="D1417">
        <v>47</v>
      </c>
      <c r="E1417" s="1">
        <v>0.24922690706745801</v>
      </c>
      <c r="F1417" s="1">
        <v>0.29691909002759498</v>
      </c>
      <c r="G1417">
        <v>71</v>
      </c>
      <c r="H1417">
        <v>81</v>
      </c>
      <c r="I1417">
        <v>79</v>
      </c>
      <c r="J1417">
        <v>58</v>
      </c>
      <c r="K1417">
        <v>55</v>
      </c>
      <c r="L1417">
        <v>66</v>
      </c>
      <c r="M1417">
        <v>77</v>
      </c>
      <c r="N1417">
        <v>51</v>
      </c>
      <c r="O1417">
        <v>61</v>
      </c>
      <c r="P1417">
        <v>79</v>
      </c>
      <c r="Q1417">
        <v>61</v>
      </c>
      <c r="R1417">
        <v>63</v>
      </c>
      <c r="S1417">
        <v>67.375</v>
      </c>
      <c r="T1417">
        <v>66</v>
      </c>
      <c r="U1417" t="s">
        <v>23</v>
      </c>
      <c r="V1417" s="3">
        <f t="shared" si="22"/>
        <v>114.375</v>
      </c>
    </row>
    <row r="1418" spans="1:22" x14ac:dyDescent="0.3">
      <c r="A1418">
        <v>241623</v>
      </c>
      <c r="B1418" t="s">
        <v>20</v>
      </c>
      <c r="C1418">
        <v>92</v>
      </c>
      <c r="D1418">
        <v>63</v>
      </c>
      <c r="E1418" s="1">
        <v>0.80220457550896895</v>
      </c>
      <c r="F1418" s="1">
        <v>0.436659867866727</v>
      </c>
      <c r="G1418">
        <v>53</v>
      </c>
      <c r="H1418">
        <v>45</v>
      </c>
      <c r="I1418">
        <v>74</v>
      </c>
      <c r="J1418">
        <v>76</v>
      </c>
      <c r="K1418">
        <v>42</v>
      </c>
      <c r="L1418">
        <v>61</v>
      </c>
      <c r="M1418">
        <v>57</v>
      </c>
      <c r="N1418">
        <v>83</v>
      </c>
      <c r="O1418">
        <v>86</v>
      </c>
      <c r="P1418">
        <v>63</v>
      </c>
      <c r="Q1418">
        <v>56</v>
      </c>
      <c r="R1418">
        <v>52</v>
      </c>
      <c r="S1418">
        <v>62.3</v>
      </c>
      <c r="T1418">
        <v>62</v>
      </c>
      <c r="U1418" t="s">
        <v>23</v>
      </c>
      <c r="V1418" s="3">
        <f t="shared" si="22"/>
        <v>125.3</v>
      </c>
    </row>
    <row r="1419" spans="1:22" x14ac:dyDescent="0.3">
      <c r="A1419">
        <v>5060511</v>
      </c>
      <c r="B1419" t="s">
        <v>20</v>
      </c>
      <c r="C1419">
        <v>92</v>
      </c>
      <c r="D1419">
        <v>57</v>
      </c>
      <c r="E1419" s="1">
        <v>0.33562854087459798</v>
      </c>
      <c r="F1419" s="1">
        <v>0.60638125110568597</v>
      </c>
      <c r="G1419">
        <v>77</v>
      </c>
      <c r="H1419">
        <v>75</v>
      </c>
      <c r="I1419">
        <v>82</v>
      </c>
      <c r="J1419">
        <v>86</v>
      </c>
      <c r="K1419">
        <v>72</v>
      </c>
      <c r="L1419">
        <v>63</v>
      </c>
      <c r="M1419">
        <v>75</v>
      </c>
      <c r="N1419">
        <v>57</v>
      </c>
      <c r="O1419">
        <v>84</v>
      </c>
      <c r="P1419">
        <v>42</v>
      </c>
      <c r="Q1419">
        <v>68</v>
      </c>
      <c r="R1419">
        <v>38</v>
      </c>
      <c r="S1419">
        <v>69.424999999999997</v>
      </c>
      <c r="T1419">
        <v>68</v>
      </c>
      <c r="U1419" t="s">
        <v>23</v>
      </c>
      <c r="V1419" s="3">
        <f t="shared" si="22"/>
        <v>126.425</v>
      </c>
    </row>
    <row r="1420" spans="1:22" x14ac:dyDescent="0.3">
      <c r="A1420">
        <v>7731741</v>
      </c>
      <c r="B1420" t="s">
        <v>20</v>
      </c>
      <c r="C1420">
        <v>92</v>
      </c>
      <c r="D1420">
        <v>61</v>
      </c>
      <c r="E1420" s="1">
        <v>0.61501563943234905</v>
      </c>
      <c r="F1420" s="1">
        <v>0.84576209242464595</v>
      </c>
      <c r="G1420">
        <v>72</v>
      </c>
      <c r="H1420">
        <v>52</v>
      </c>
      <c r="I1420">
        <v>68</v>
      </c>
      <c r="J1420">
        <v>60</v>
      </c>
      <c r="K1420">
        <v>62</v>
      </c>
      <c r="L1420">
        <v>57</v>
      </c>
      <c r="M1420">
        <v>69</v>
      </c>
      <c r="N1420">
        <v>71</v>
      </c>
      <c r="O1420">
        <v>69</v>
      </c>
      <c r="P1420">
        <v>56</v>
      </c>
      <c r="Q1420">
        <v>48</v>
      </c>
      <c r="R1420">
        <v>82</v>
      </c>
      <c r="S1420">
        <v>63.75</v>
      </c>
      <c r="T1420">
        <v>62</v>
      </c>
      <c r="U1420" t="s">
        <v>23</v>
      </c>
      <c r="V1420" s="3">
        <f t="shared" si="22"/>
        <v>124.75</v>
      </c>
    </row>
    <row r="1421" spans="1:22" x14ac:dyDescent="0.3">
      <c r="A1421">
        <v>8637770</v>
      </c>
      <c r="B1421" t="s">
        <v>20</v>
      </c>
      <c r="C1421">
        <v>92</v>
      </c>
      <c r="D1421">
        <v>37</v>
      </c>
      <c r="E1421" s="1">
        <v>0.77147496507024005</v>
      </c>
      <c r="F1421" s="1">
        <v>0.67916762449368095</v>
      </c>
      <c r="G1421">
        <v>73</v>
      </c>
      <c r="H1421">
        <v>76</v>
      </c>
      <c r="I1421">
        <v>69</v>
      </c>
      <c r="J1421">
        <v>71</v>
      </c>
      <c r="K1421">
        <v>49</v>
      </c>
      <c r="L1421">
        <v>51</v>
      </c>
      <c r="M1421">
        <v>83</v>
      </c>
      <c r="N1421">
        <v>71</v>
      </c>
      <c r="O1421">
        <v>77</v>
      </c>
      <c r="P1421">
        <v>62</v>
      </c>
      <c r="Q1421">
        <v>59</v>
      </c>
      <c r="R1421">
        <v>65</v>
      </c>
      <c r="S1421">
        <v>67.674999999999997</v>
      </c>
      <c r="T1421">
        <v>66</v>
      </c>
      <c r="U1421" t="s">
        <v>23</v>
      </c>
      <c r="V1421" s="3">
        <f t="shared" si="22"/>
        <v>104.675</v>
      </c>
    </row>
    <row r="1422" spans="1:22" x14ac:dyDescent="0.3">
      <c r="A1422">
        <v>6791039</v>
      </c>
      <c r="B1422" t="s">
        <v>21</v>
      </c>
      <c r="C1422">
        <v>92</v>
      </c>
      <c r="D1422">
        <v>66</v>
      </c>
      <c r="E1422" s="1">
        <v>0.74929610948528802</v>
      </c>
      <c r="F1422" s="1">
        <v>0.43535408554863297</v>
      </c>
      <c r="G1422">
        <v>81</v>
      </c>
      <c r="H1422">
        <v>79</v>
      </c>
      <c r="I1422">
        <v>70</v>
      </c>
      <c r="J1422">
        <v>74</v>
      </c>
      <c r="K1422">
        <v>80</v>
      </c>
      <c r="L1422">
        <v>84</v>
      </c>
      <c r="M1422">
        <v>58</v>
      </c>
      <c r="N1422">
        <v>74</v>
      </c>
      <c r="O1422">
        <v>61</v>
      </c>
      <c r="P1422">
        <v>70</v>
      </c>
      <c r="Q1422">
        <v>34</v>
      </c>
      <c r="R1422">
        <v>64</v>
      </c>
      <c r="S1422">
        <v>69.775000000000006</v>
      </c>
      <c r="T1422">
        <v>68</v>
      </c>
      <c r="U1422" t="s">
        <v>23</v>
      </c>
      <c r="V1422" s="3">
        <f t="shared" si="22"/>
        <v>135.77500000000001</v>
      </c>
    </row>
    <row r="1423" spans="1:22" x14ac:dyDescent="0.3">
      <c r="A1423">
        <v>7761418</v>
      </c>
      <c r="B1423" t="s">
        <v>21</v>
      </c>
      <c r="C1423">
        <v>92</v>
      </c>
      <c r="D1423">
        <v>54</v>
      </c>
      <c r="E1423" s="1">
        <v>0.97807061829634001</v>
      </c>
      <c r="F1423" s="1">
        <v>0.68252087503556003</v>
      </c>
      <c r="G1423">
        <v>58</v>
      </c>
      <c r="H1423">
        <v>41</v>
      </c>
      <c r="I1423">
        <v>47</v>
      </c>
      <c r="J1423">
        <v>40</v>
      </c>
      <c r="K1423">
        <v>68</v>
      </c>
      <c r="L1423">
        <v>66</v>
      </c>
      <c r="M1423">
        <v>45</v>
      </c>
      <c r="N1423">
        <v>55</v>
      </c>
      <c r="O1423">
        <v>67</v>
      </c>
      <c r="P1423">
        <v>72</v>
      </c>
      <c r="Q1423">
        <v>63</v>
      </c>
      <c r="R1423">
        <v>46</v>
      </c>
      <c r="S1423">
        <v>54.75</v>
      </c>
      <c r="T1423">
        <v>53</v>
      </c>
      <c r="U1423" t="s">
        <v>24</v>
      </c>
      <c r="V1423" s="3">
        <f t="shared" si="22"/>
        <v>108.75</v>
      </c>
    </row>
    <row r="1424" spans="1:22" x14ac:dyDescent="0.3">
      <c r="A1424">
        <v>5726612</v>
      </c>
      <c r="B1424" t="s">
        <v>21</v>
      </c>
      <c r="C1424">
        <v>92</v>
      </c>
      <c r="D1424">
        <v>72</v>
      </c>
      <c r="E1424" s="1">
        <v>0.65319205454264695</v>
      </c>
      <c r="F1424" s="1">
        <v>0.917648458200791</v>
      </c>
      <c r="G1424">
        <v>77</v>
      </c>
      <c r="H1424">
        <v>77</v>
      </c>
      <c r="I1424">
        <v>89</v>
      </c>
      <c r="J1424">
        <v>84</v>
      </c>
      <c r="K1424">
        <v>70</v>
      </c>
      <c r="L1424">
        <v>72</v>
      </c>
      <c r="M1424">
        <v>80</v>
      </c>
      <c r="N1424">
        <v>72</v>
      </c>
      <c r="O1424">
        <v>57</v>
      </c>
      <c r="P1424">
        <v>77</v>
      </c>
      <c r="Q1424">
        <v>64</v>
      </c>
      <c r="R1424">
        <v>83</v>
      </c>
      <c r="S1424">
        <v>75.825000000000003</v>
      </c>
      <c r="T1424">
        <v>74</v>
      </c>
      <c r="U1424" t="s">
        <v>25</v>
      </c>
      <c r="V1424" s="3">
        <f t="shared" si="22"/>
        <v>147.82499999999999</v>
      </c>
    </row>
    <row r="1425" spans="1:22" x14ac:dyDescent="0.3">
      <c r="A1425">
        <v>6442621</v>
      </c>
      <c r="B1425" t="s">
        <v>20</v>
      </c>
      <c r="C1425">
        <v>92</v>
      </c>
      <c r="D1425">
        <v>50</v>
      </c>
      <c r="E1425" s="1">
        <v>0.55577164759921105</v>
      </c>
      <c r="F1425" s="1">
        <v>0.67851515291346798</v>
      </c>
      <c r="G1425">
        <v>66</v>
      </c>
      <c r="H1425">
        <v>66</v>
      </c>
      <c r="I1425">
        <v>64</v>
      </c>
      <c r="J1425">
        <v>49</v>
      </c>
      <c r="K1425">
        <v>64</v>
      </c>
      <c r="L1425">
        <v>68</v>
      </c>
      <c r="M1425">
        <v>62</v>
      </c>
      <c r="N1425">
        <v>81</v>
      </c>
      <c r="O1425">
        <v>54</v>
      </c>
      <c r="P1425">
        <v>69</v>
      </c>
      <c r="Q1425">
        <v>63</v>
      </c>
      <c r="R1425">
        <v>42</v>
      </c>
      <c r="S1425">
        <v>62.225000000000001</v>
      </c>
      <c r="T1425">
        <v>62</v>
      </c>
      <c r="U1425" t="s">
        <v>23</v>
      </c>
      <c r="V1425" s="3">
        <f t="shared" si="22"/>
        <v>112.22499999999999</v>
      </c>
    </row>
    <row r="1426" spans="1:22" x14ac:dyDescent="0.3">
      <c r="A1426">
        <v>8980643</v>
      </c>
      <c r="B1426" t="s">
        <v>21</v>
      </c>
      <c r="C1426">
        <v>92</v>
      </c>
      <c r="D1426">
        <v>70</v>
      </c>
      <c r="E1426" s="1">
        <v>0.838720908470029</v>
      </c>
      <c r="F1426" s="1">
        <v>0.89928492438687901</v>
      </c>
      <c r="G1426">
        <v>44</v>
      </c>
      <c r="H1426">
        <v>44</v>
      </c>
      <c r="I1426">
        <v>51</v>
      </c>
      <c r="J1426">
        <v>65</v>
      </c>
      <c r="K1426">
        <v>61</v>
      </c>
      <c r="L1426">
        <v>62</v>
      </c>
      <c r="M1426">
        <v>42</v>
      </c>
      <c r="N1426">
        <v>53</v>
      </c>
      <c r="O1426">
        <v>77</v>
      </c>
      <c r="P1426">
        <v>64</v>
      </c>
      <c r="Q1426">
        <v>64</v>
      </c>
      <c r="R1426">
        <v>45</v>
      </c>
      <c r="S1426">
        <v>55.5</v>
      </c>
      <c r="T1426">
        <v>54</v>
      </c>
      <c r="U1426" t="s">
        <v>24</v>
      </c>
      <c r="V1426" s="3">
        <f t="shared" si="22"/>
        <v>125.5</v>
      </c>
    </row>
    <row r="1427" spans="1:22" x14ac:dyDescent="0.3">
      <c r="A1427">
        <v>7917442</v>
      </c>
      <c r="B1427" t="s">
        <v>20</v>
      </c>
      <c r="C1427">
        <v>92</v>
      </c>
      <c r="D1427">
        <v>76</v>
      </c>
      <c r="E1427" s="1">
        <v>0.58892952916586505</v>
      </c>
      <c r="F1427" s="1">
        <v>0.61311552983547102</v>
      </c>
      <c r="G1427">
        <v>73</v>
      </c>
      <c r="H1427">
        <v>77</v>
      </c>
      <c r="I1427">
        <v>65</v>
      </c>
      <c r="J1427">
        <v>77</v>
      </c>
      <c r="K1427">
        <v>59</v>
      </c>
      <c r="L1427">
        <v>52</v>
      </c>
      <c r="M1427">
        <v>42</v>
      </c>
      <c r="N1427">
        <v>60</v>
      </c>
      <c r="O1427">
        <v>67</v>
      </c>
      <c r="P1427">
        <v>40</v>
      </c>
      <c r="Q1427">
        <v>75</v>
      </c>
      <c r="R1427">
        <v>60</v>
      </c>
      <c r="S1427">
        <v>63.325000000000003</v>
      </c>
      <c r="T1427">
        <v>62</v>
      </c>
      <c r="U1427" t="s">
        <v>23</v>
      </c>
      <c r="V1427" s="3">
        <f t="shared" si="22"/>
        <v>139.32499999999999</v>
      </c>
    </row>
    <row r="1428" spans="1:22" x14ac:dyDescent="0.3">
      <c r="A1428">
        <v>7631896</v>
      </c>
      <c r="B1428" t="s">
        <v>20</v>
      </c>
      <c r="C1428">
        <v>92</v>
      </c>
      <c r="D1428">
        <v>59</v>
      </c>
      <c r="E1428" s="1">
        <v>0.727832734135757</v>
      </c>
      <c r="F1428" s="1">
        <v>0.64668979844388597</v>
      </c>
      <c r="G1428">
        <v>67</v>
      </c>
      <c r="H1428">
        <v>57</v>
      </c>
      <c r="I1428">
        <v>56</v>
      </c>
      <c r="J1428">
        <v>65</v>
      </c>
      <c r="K1428">
        <v>68</v>
      </c>
      <c r="L1428">
        <v>59</v>
      </c>
      <c r="M1428">
        <v>68</v>
      </c>
      <c r="N1428">
        <v>72</v>
      </c>
      <c r="O1428">
        <v>59</v>
      </c>
      <c r="P1428">
        <v>53</v>
      </c>
      <c r="Q1428">
        <v>56</v>
      </c>
      <c r="R1428">
        <v>48</v>
      </c>
      <c r="S1428">
        <v>60.725000000000001</v>
      </c>
      <c r="T1428">
        <v>61</v>
      </c>
      <c r="U1428" t="s">
        <v>23</v>
      </c>
      <c r="V1428" s="3">
        <f t="shared" si="22"/>
        <v>119.72499999999999</v>
      </c>
    </row>
    <row r="1429" spans="1:22" x14ac:dyDescent="0.3">
      <c r="A1429">
        <v>3608579</v>
      </c>
      <c r="B1429" t="s">
        <v>20</v>
      </c>
      <c r="C1429">
        <v>92</v>
      </c>
      <c r="D1429">
        <v>51</v>
      </c>
      <c r="E1429" s="1">
        <v>0.649820803725778</v>
      </c>
      <c r="F1429" s="1">
        <v>0.43547811254365598</v>
      </c>
      <c r="G1429">
        <v>49</v>
      </c>
      <c r="H1429">
        <v>62</v>
      </c>
      <c r="I1429">
        <v>63</v>
      </c>
      <c r="J1429">
        <v>58</v>
      </c>
      <c r="K1429">
        <v>50</v>
      </c>
      <c r="L1429">
        <v>46</v>
      </c>
      <c r="M1429">
        <v>63</v>
      </c>
      <c r="N1429">
        <v>82</v>
      </c>
      <c r="O1429">
        <v>63</v>
      </c>
      <c r="P1429">
        <v>60</v>
      </c>
      <c r="Q1429">
        <v>62</v>
      </c>
      <c r="R1429">
        <v>64</v>
      </c>
      <c r="S1429">
        <v>59.95</v>
      </c>
      <c r="T1429">
        <v>58</v>
      </c>
      <c r="U1429" t="s">
        <v>24</v>
      </c>
      <c r="V1429" s="3">
        <f t="shared" si="22"/>
        <v>110.95</v>
      </c>
    </row>
    <row r="1430" spans="1:22" x14ac:dyDescent="0.3">
      <c r="A1430">
        <v>7032327</v>
      </c>
      <c r="B1430" t="s">
        <v>21</v>
      </c>
      <c r="C1430">
        <v>92</v>
      </c>
      <c r="D1430">
        <v>45</v>
      </c>
      <c r="E1430" s="1">
        <v>0.62746052120745599</v>
      </c>
      <c r="F1430" s="1">
        <v>0.136396514356111</v>
      </c>
      <c r="G1430">
        <v>74</v>
      </c>
      <c r="H1430">
        <v>76</v>
      </c>
      <c r="I1430">
        <v>65</v>
      </c>
      <c r="J1430">
        <v>73</v>
      </c>
      <c r="K1430">
        <v>73</v>
      </c>
      <c r="L1430">
        <v>66</v>
      </c>
      <c r="M1430">
        <v>72</v>
      </c>
      <c r="N1430">
        <v>54</v>
      </c>
      <c r="O1430">
        <v>66</v>
      </c>
      <c r="P1430">
        <v>66</v>
      </c>
      <c r="Q1430">
        <v>82</v>
      </c>
      <c r="R1430">
        <v>72</v>
      </c>
      <c r="S1430">
        <v>70.125</v>
      </c>
      <c r="T1430">
        <v>70</v>
      </c>
      <c r="U1430" t="s">
        <v>25</v>
      </c>
      <c r="V1430" s="3">
        <f t="shared" si="22"/>
        <v>115.125</v>
      </c>
    </row>
    <row r="1431" spans="1:22" x14ac:dyDescent="0.3">
      <c r="A1431">
        <v>3637855</v>
      </c>
      <c r="B1431" t="s">
        <v>20</v>
      </c>
      <c r="C1431">
        <v>92</v>
      </c>
      <c r="D1431">
        <v>76</v>
      </c>
      <c r="E1431" s="1">
        <v>0.72847777805837399</v>
      </c>
      <c r="F1431" s="1">
        <v>0.75965203404714499</v>
      </c>
      <c r="G1431">
        <v>64</v>
      </c>
      <c r="H1431">
        <v>64</v>
      </c>
      <c r="I1431">
        <v>58</v>
      </c>
      <c r="J1431">
        <v>64</v>
      </c>
      <c r="K1431">
        <v>65</v>
      </c>
      <c r="L1431">
        <v>64</v>
      </c>
      <c r="M1431">
        <v>45</v>
      </c>
      <c r="N1431">
        <v>61</v>
      </c>
      <c r="O1431">
        <v>52</v>
      </c>
      <c r="P1431">
        <v>77</v>
      </c>
      <c r="Q1431">
        <v>72</v>
      </c>
      <c r="R1431">
        <v>48</v>
      </c>
      <c r="S1431">
        <v>61.3</v>
      </c>
      <c r="T1431">
        <v>61</v>
      </c>
      <c r="U1431" t="s">
        <v>23</v>
      </c>
      <c r="V1431" s="3">
        <f t="shared" si="22"/>
        <v>137.30000000000001</v>
      </c>
    </row>
    <row r="1432" spans="1:22" x14ac:dyDescent="0.3">
      <c r="A1432">
        <v>6481258</v>
      </c>
      <c r="B1432" t="s">
        <v>20</v>
      </c>
      <c r="C1432">
        <v>93</v>
      </c>
      <c r="D1432">
        <v>52</v>
      </c>
      <c r="E1432" s="1">
        <v>0.96301817903242504</v>
      </c>
      <c r="F1432" s="1">
        <v>0.73882261899967605</v>
      </c>
      <c r="G1432">
        <v>67</v>
      </c>
      <c r="H1432">
        <v>79</v>
      </c>
      <c r="I1432">
        <v>70</v>
      </c>
      <c r="J1432">
        <v>78</v>
      </c>
      <c r="K1432">
        <v>65</v>
      </c>
      <c r="L1432">
        <v>49</v>
      </c>
      <c r="M1432">
        <v>75</v>
      </c>
      <c r="N1432">
        <v>85</v>
      </c>
      <c r="O1432">
        <v>64</v>
      </c>
      <c r="P1432">
        <v>81</v>
      </c>
      <c r="Q1432">
        <v>63</v>
      </c>
      <c r="R1432">
        <v>68</v>
      </c>
      <c r="S1432">
        <v>70.650000000000006</v>
      </c>
      <c r="T1432">
        <v>71</v>
      </c>
      <c r="U1432" t="s">
        <v>25</v>
      </c>
      <c r="V1432" s="3">
        <f t="shared" si="22"/>
        <v>122.65</v>
      </c>
    </row>
    <row r="1433" spans="1:22" x14ac:dyDescent="0.3">
      <c r="A1433">
        <v>304889</v>
      </c>
      <c r="B1433" t="s">
        <v>22</v>
      </c>
      <c r="C1433">
        <v>93</v>
      </c>
      <c r="D1433">
        <v>52</v>
      </c>
      <c r="E1433" s="1">
        <v>0.16584052086770301</v>
      </c>
      <c r="F1433" s="1">
        <v>0.75784355314635499</v>
      </c>
      <c r="G1433">
        <v>71</v>
      </c>
      <c r="H1433">
        <v>74</v>
      </c>
      <c r="I1433">
        <v>72</v>
      </c>
      <c r="J1433">
        <v>70</v>
      </c>
      <c r="K1433">
        <v>70</v>
      </c>
      <c r="L1433">
        <v>62</v>
      </c>
      <c r="M1433">
        <v>53</v>
      </c>
      <c r="N1433">
        <v>54</v>
      </c>
      <c r="O1433">
        <v>66</v>
      </c>
      <c r="P1433">
        <v>50</v>
      </c>
      <c r="Q1433">
        <v>60</v>
      </c>
      <c r="R1433">
        <v>56</v>
      </c>
      <c r="S1433">
        <v>64.025000000000006</v>
      </c>
      <c r="T1433">
        <v>62</v>
      </c>
      <c r="U1433" t="s">
        <v>23</v>
      </c>
      <c r="V1433" s="3">
        <f t="shared" si="22"/>
        <v>116.02500000000001</v>
      </c>
    </row>
    <row r="1434" spans="1:22" x14ac:dyDescent="0.3">
      <c r="A1434">
        <v>201351</v>
      </c>
      <c r="B1434" t="s">
        <v>22</v>
      </c>
      <c r="C1434">
        <v>93</v>
      </c>
      <c r="D1434">
        <v>40</v>
      </c>
      <c r="E1434" s="1">
        <v>0.61245988836821896</v>
      </c>
      <c r="F1434" s="1">
        <v>0.288950779818544</v>
      </c>
      <c r="G1434">
        <v>81</v>
      </c>
      <c r="H1434">
        <v>75</v>
      </c>
      <c r="I1434">
        <v>78</v>
      </c>
      <c r="J1434">
        <v>84</v>
      </c>
      <c r="K1434">
        <v>74</v>
      </c>
      <c r="L1434">
        <v>60</v>
      </c>
      <c r="M1434">
        <v>65</v>
      </c>
      <c r="N1434">
        <v>39</v>
      </c>
      <c r="O1434">
        <v>75</v>
      </c>
      <c r="P1434">
        <v>69</v>
      </c>
      <c r="Q1434">
        <v>74</v>
      </c>
      <c r="R1434">
        <v>54</v>
      </c>
      <c r="S1434">
        <v>70.05</v>
      </c>
      <c r="T1434">
        <v>70</v>
      </c>
      <c r="U1434" t="s">
        <v>25</v>
      </c>
      <c r="V1434" s="3">
        <f t="shared" si="22"/>
        <v>110.05</v>
      </c>
    </row>
    <row r="1435" spans="1:22" x14ac:dyDescent="0.3">
      <c r="A1435">
        <v>1618749</v>
      </c>
      <c r="B1435" t="s">
        <v>20</v>
      </c>
      <c r="C1435">
        <v>93</v>
      </c>
      <c r="D1435">
        <v>45</v>
      </c>
      <c r="E1435" s="1">
        <v>0.55742508723935402</v>
      </c>
      <c r="F1435" s="1">
        <v>0.61485027425276995</v>
      </c>
      <c r="G1435">
        <v>51</v>
      </c>
      <c r="H1435">
        <v>64</v>
      </c>
      <c r="I1435">
        <v>58</v>
      </c>
      <c r="J1435">
        <v>45</v>
      </c>
      <c r="K1435">
        <v>49</v>
      </c>
      <c r="L1435">
        <v>73</v>
      </c>
      <c r="M1435">
        <v>57</v>
      </c>
      <c r="N1435">
        <v>50</v>
      </c>
      <c r="O1435">
        <v>46</v>
      </c>
      <c r="P1435">
        <v>31</v>
      </c>
      <c r="Q1435">
        <v>62</v>
      </c>
      <c r="R1435">
        <v>62</v>
      </c>
      <c r="S1435">
        <v>54.05</v>
      </c>
      <c r="T1435">
        <v>53</v>
      </c>
      <c r="U1435" t="s">
        <v>24</v>
      </c>
      <c r="V1435" s="3">
        <f t="shared" si="22"/>
        <v>99.05</v>
      </c>
    </row>
    <row r="1436" spans="1:22" x14ac:dyDescent="0.3">
      <c r="A1436">
        <v>8650546</v>
      </c>
      <c r="B1436" t="s">
        <v>22</v>
      </c>
      <c r="C1436">
        <v>93</v>
      </c>
      <c r="D1436">
        <v>39</v>
      </c>
      <c r="E1436" s="1">
        <v>0.12805117541705399</v>
      </c>
      <c r="F1436" s="1">
        <v>0.20411325296258601</v>
      </c>
      <c r="G1436">
        <v>97</v>
      </c>
      <c r="H1436">
        <v>85</v>
      </c>
      <c r="I1436">
        <v>80</v>
      </c>
      <c r="J1436">
        <v>86</v>
      </c>
      <c r="K1436">
        <v>75</v>
      </c>
      <c r="L1436">
        <v>59</v>
      </c>
      <c r="M1436">
        <v>67</v>
      </c>
      <c r="N1436">
        <v>51</v>
      </c>
      <c r="O1436">
        <v>68</v>
      </c>
      <c r="P1436">
        <v>68</v>
      </c>
      <c r="Q1436">
        <v>71</v>
      </c>
      <c r="R1436">
        <v>61</v>
      </c>
      <c r="S1436">
        <v>73.8</v>
      </c>
      <c r="T1436">
        <v>72</v>
      </c>
      <c r="U1436" t="s">
        <v>25</v>
      </c>
      <c r="V1436" s="3">
        <f t="shared" si="22"/>
        <v>112.8</v>
      </c>
    </row>
    <row r="1437" spans="1:22" x14ac:dyDescent="0.3">
      <c r="A1437">
        <v>4920999</v>
      </c>
      <c r="B1437" t="s">
        <v>21</v>
      </c>
      <c r="C1437">
        <v>93</v>
      </c>
      <c r="D1437">
        <v>61</v>
      </c>
      <c r="E1437" s="1">
        <v>0.50020631707423302</v>
      </c>
      <c r="F1437" s="1">
        <v>0.84300742964498798</v>
      </c>
      <c r="G1437">
        <v>68</v>
      </c>
      <c r="H1437">
        <v>74</v>
      </c>
      <c r="I1437">
        <v>73</v>
      </c>
      <c r="J1437">
        <v>67</v>
      </c>
      <c r="K1437">
        <v>62</v>
      </c>
      <c r="L1437">
        <v>66</v>
      </c>
      <c r="M1437">
        <v>72</v>
      </c>
      <c r="N1437">
        <v>64</v>
      </c>
      <c r="O1437">
        <v>71</v>
      </c>
      <c r="P1437">
        <v>69</v>
      </c>
      <c r="Q1437">
        <v>66</v>
      </c>
      <c r="R1437">
        <v>70</v>
      </c>
      <c r="S1437">
        <v>68.7</v>
      </c>
      <c r="T1437">
        <v>67</v>
      </c>
      <c r="U1437" t="s">
        <v>23</v>
      </c>
      <c r="V1437" s="3">
        <f t="shared" si="22"/>
        <v>129.69999999999999</v>
      </c>
    </row>
    <row r="1438" spans="1:22" x14ac:dyDescent="0.3">
      <c r="A1438">
        <v>1087766</v>
      </c>
      <c r="B1438" t="s">
        <v>20</v>
      </c>
      <c r="C1438">
        <v>93</v>
      </c>
      <c r="D1438">
        <v>74</v>
      </c>
      <c r="E1438" s="1">
        <v>0.82234166580878598</v>
      </c>
      <c r="F1438" s="1">
        <v>0.44542518613813697</v>
      </c>
      <c r="G1438">
        <v>66</v>
      </c>
      <c r="H1438">
        <v>50</v>
      </c>
      <c r="I1438">
        <v>61</v>
      </c>
      <c r="J1438">
        <v>67</v>
      </c>
      <c r="K1438">
        <v>71</v>
      </c>
      <c r="L1438">
        <v>54</v>
      </c>
      <c r="M1438">
        <v>68</v>
      </c>
      <c r="N1438">
        <v>60</v>
      </c>
      <c r="O1438">
        <v>51</v>
      </c>
      <c r="P1438">
        <v>68</v>
      </c>
      <c r="Q1438">
        <v>43</v>
      </c>
      <c r="R1438">
        <v>70</v>
      </c>
      <c r="S1438">
        <v>60.774999999999999</v>
      </c>
      <c r="T1438">
        <v>61</v>
      </c>
      <c r="U1438" t="s">
        <v>23</v>
      </c>
      <c r="V1438" s="3">
        <f t="shared" si="22"/>
        <v>134.77500000000001</v>
      </c>
    </row>
    <row r="1439" spans="1:22" x14ac:dyDescent="0.3">
      <c r="A1439">
        <v>5507947</v>
      </c>
      <c r="B1439" t="s">
        <v>20</v>
      </c>
      <c r="C1439">
        <v>93</v>
      </c>
      <c r="D1439">
        <v>48</v>
      </c>
      <c r="E1439" s="1">
        <v>0.42615640029875401</v>
      </c>
      <c r="F1439" s="1">
        <v>0.70919496091400203</v>
      </c>
      <c r="G1439">
        <v>63</v>
      </c>
      <c r="H1439">
        <v>78</v>
      </c>
      <c r="I1439">
        <v>74</v>
      </c>
      <c r="J1439">
        <v>66</v>
      </c>
      <c r="K1439">
        <v>57</v>
      </c>
      <c r="L1439">
        <v>60</v>
      </c>
      <c r="M1439">
        <v>50</v>
      </c>
      <c r="N1439">
        <v>70</v>
      </c>
      <c r="O1439">
        <v>58</v>
      </c>
      <c r="P1439">
        <v>46</v>
      </c>
      <c r="Q1439">
        <v>68</v>
      </c>
      <c r="R1439">
        <v>71</v>
      </c>
      <c r="S1439">
        <v>64.099999999999994</v>
      </c>
      <c r="T1439">
        <v>63</v>
      </c>
      <c r="U1439" t="s">
        <v>23</v>
      </c>
      <c r="V1439" s="3">
        <f t="shared" si="22"/>
        <v>112.1</v>
      </c>
    </row>
    <row r="1440" spans="1:22" x14ac:dyDescent="0.3">
      <c r="A1440">
        <v>34715</v>
      </c>
      <c r="B1440" t="s">
        <v>21</v>
      </c>
      <c r="C1440">
        <v>93</v>
      </c>
      <c r="D1440">
        <v>49</v>
      </c>
      <c r="E1440" s="1">
        <v>0.110339575868953</v>
      </c>
      <c r="F1440" s="1">
        <v>0.51430460871954997</v>
      </c>
      <c r="G1440">
        <v>69</v>
      </c>
      <c r="H1440">
        <v>77</v>
      </c>
      <c r="I1440">
        <v>65</v>
      </c>
      <c r="J1440">
        <v>72</v>
      </c>
      <c r="K1440">
        <v>65</v>
      </c>
      <c r="L1440">
        <v>46</v>
      </c>
      <c r="M1440">
        <v>27</v>
      </c>
      <c r="N1440">
        <v>61</v>
      </c>
      <c r="O1440">
        <v>41</v>
      </c>
      <c r="P1440">
        <v>52</v>
      </c>
      <c r="Q1440">
        <v>40</v>
      </c>
      <c r="R1440">
        <v>60</v>
      </c>
      <c r="S1440">
        <v>57.7</v>
      </c>
      <c r="T1440">
        <v>56</v>
      </c>
      <c r="U1440" t="s">
        <v>24</v>
      </c>
      <c r="V1440" s="3">
        <f t="shared" si="22"/>
        <v>106.7</v>
      </c>
    </row>
    <row r="1441" spans="1:22" x14ac:dyDescent="0.3">
      <c r="A1441">
        <v>4036530</v>
      </c>
      <c r="B1441" t="s">
        <v>20</v>
      </c>
      <c r="C1441">
        <v>93</v>
      </c>
      <c r="D1441">
        <v>29</v>
      </c>
      <c r="E1441" s="1">
        <v>0.104071282580705</v>
      </c>
      <c r="F1441" s="1">
        <v>0.205344250449946</v>
      </c>
      <c r="G1441">
        <v>70</v>
      </c>
      <c r="H1441">
        <v>64</v>
      </c>
      <c r="I1441">
        <v>76</v>
      </c>
      <c r="J1441">
        <v>73</v>
      </c>
      <c r="K1441">
        <v>68</v>
      </c>
      <c r="L1441">
        <v>55</v>
      </c>
      <c r="M1441">
        <v>41</v>
      </c>
      <c r="N1441">
        <v>66</v>
      </c>
      <c r="O1441">
        <v>45</v>
      </c>
      <c r="P1441">
        <v>51</v>
      </c>
      <c r="Q1441">
        <v>61</v>
      </c>
      <c r="R1441">
        <v>55</v>
      </c>
      <c r="S1441">
        <v>61.45</v>
      </c>
      <c r="T1441">
        <v>61</v>
      </c>
      <c r="U1441" t="s">
        <v>23</v>
      </c>
      <c r="V1441" s="3">
        <f t="shared" si="22"/>
        <v>90.45</v>
      </c>
    </row>
    <row r="1442" spans="1:22" x14ac:dyDescent="0.3">
      <c r="A1442">
        <v>2657126</v>
      </c>
      <c r="B1442" t="s">
        <v>20</v>
      </c>
      <c r="C1442">
        <v>93</v>
      </c>
      <c r="D1442">
        <v>58</v>
      </c>
      <c r="E1442" s="1">
        <v>0.616052731788167</v>
      </c>
      <c r="F1442" s="1">
        <v>0.79634111680736497</v>
      </c>
      <c r="G1442">
        <v>61</v>
      </c>
      <c r="H1442">
        <v>64</v>
      </c>
      <c r="I1442">
        <v>65</v>
      </c>
      <c r="J1442">
        <v>74</v>
      </c>
      <c r="K1442">
        <v>70</v>
      </c>
      <c r="L1442">
        <v>62</v>
      </c>
      <c r="M1442">
        <v>51</v>
      </c>
      <c r="N1442">
        <v>53</v>
      </c>
      <c r="O1442">
        <v>57</v>
      </c>
      <c r="P1442">
        <v>74</v>
      </c>
      <c r="Q1442">
        <v>53</v>
      </c>
      <c r="R1442">
        <v>66</v>
      </c>
      <c r="S1442">
        <v>62.85</v>
      </c>
      <c r="T1442">
        <v>62</v>
      </c>
      <c r="U1442" t="s">
        <v>23</v>
      </c>
      <c r="V1442" s="3">
        <f t="shared" si="22"/>
        <v>120.85</v>
      </c>
    </row>
    <row r="1443" spans="1:22" x14ac:dyDescent="0.3">
      <c r="A1443">
        <v>1729207</v>
      </c>
      <c r="B1443" t="s">
        <v>20</v>
      </c>
      <c r="C1443">
        <v>93</v>
      </c>
      <c r="D1443">
        <v>41</v>
      </c>
      <c r="E1443" s="1">
        <v>0.58135937256467796</v>
      </c>
      <c r="F1443" s="1">
        <v>0.15689573859656999</v>
      </c>
      <c r="G1443">
        <v>49</v>
      </c>
      <c r="H1443">
        <v>68</v>
      </c>
      <c r="I1443">
        <v>47</v>
      </c>
      <c r="J1443">
        <v>38</v>
      </c>
      <c r="K1443">
        <v>39</v>
      </c>
      <c r="L1443">
        <v>57</v>
      </c>
      <c r="M1443">
        <v>39</v>
      </c>
      <c r="N1443">
        <v>55</v>
      </c>
      <c r="O1443">
        <v>49</v>
      </c>
      <c r="P1443">
        <v>47</v>
      </c>
      <c r="Q1443">
        <v>54</v>
      </c>
      <c r="R1443">
        <v>38</v>
      </c>
      <c r="S1443">
        <v>48.55</v>
      </c>
      <c r="T1443">
        <v>47</v>
      </c>
      <c r="U1443" t="s">
        <v>24</v>
      </c>
      <c r="V1443" s="3">
        <f t="shared" si="22"/>
        <v>89.55</v>
      </c>
    </row>
    <row r="1444" spans="1:22" x14ac:dyDescent="0.3">
      <c r="A1444">
        <v>1645883</v>
      </c>
      <c r="B1444" t="s">
        <v>20</v>
      </c>
      <c r="C1444">
        <v>93</v>
      </c>
      <c r="D1444">
        <v>55</v>
      </c>
      <c r="E1444" s="1">
        <v>0.40665588224883897</v>
      </c>
      <c r="F1444" s="1">
        <v>0.30076911515455401</v>
      </c>
      <c r="G1444">
        <v>85</v>
      </c>
      <c r="H1444">
        <v>79</v>
      </c>
      <c r="I1444">
        <v>86</v>
      </c>
      <c r="J1444">
        <v>79</v>
      </c>
      <c r="K1444">
        <v>53</v>
      </c>
      <c r="L1444">
        <v>61</v>
      </c>
      <c r="M1444">
        <v>65</v>
      </c>
      <c r="N1444">
        <v>52</v>
      </c>
      <c r="O1444">
        <v>77</v>
      </c>
      <c r="P1444">
        <v>54</v>
      </c>
      <c r="Q1444">
        <v>64</v>
      </c>
      <c r="R1444">
        <v>62</v>
      </c>
      <c r="S1444">
        <v>69.5</v>
      </c>
      <c r="T1444">
        <v>68</v>
      </c>
      <c r="U1444" t="s">
        <v>23</v>
      </c>
      <c r="V1444" s="3">
        <f t="shared" si="22"/>
        <v>124.5</v>
      </c>
    </row>
    <row r="1445" spans="1:22" x14ac:dyDescent="0.3">
      <c r="A1445">
        <v>350518</v>
      </c>
      <c r="B1445" t="s">
        <v>21</v>
      </c>
      <c r="C1445">
        <v>93</v>
      </c>
      <c r="D1445">
        <v>53</v>
      </c>
      <c r="E1445" s="1">
        <v>0.49419548035840499</v>
      </c>
      <c r="F1445" s="1">
        <v>0.656591127838276</v>
      </c>
      <c r="G1445">
        <v>73</v>
      </c>
      <c r="H1445">
        <v>66</v>
      </c>
      <c r="I1445">
        <v>60</v>
      </c>
      <c r="J1445">
        <v>69</v>
      </c>
      <c r="K1445">
        <v>67</v>
      </c>
      <c r="L1445">
        <v>57</v>
      </c>
      <c r="M1445">
        <v>57</v>
      </c>
      <c r="N1445">
        <v>59</v>
      </c>
      <c r="O1445">
        <v>59</v>
      </c>
      <c r="P1445">
        <v>79</v>
      </c>
      <c r="Q1445">
        <v>50</v>
      </c>
      <c r="R1445">
        <v>60</v>
      </c>
      <c r="S1445">
        <v>63.4</v>
      </c>
      <c r="T1445">
        <v>62</v>
      </c>
      <c r="U1445" t="s">
        <v>23</v>
      </c>
      <c r="V1445" s="3">
        <f t="shared" si="22"/>
        <v>116.4</v>
      </c>
    </row>
    <row r="1446" spans="1:22" x14ac:dyDescent="0.3">
      <c r="A1446">
        <v>6983239</v>
      </c>
      <c r="B1446" t="s">
        <v>22</v>
      </c>
      <c r="C1446">
        <v>93</v>
      </c>
      <c r="D1446">
        <v>55</v>
      </c>
      <c r="E1446" s="1">
        <v>0.57804739000303296</v>
      </c>
      <c r="F1446" s="1">
        <v>0.55995592193383403</v>
      </c>
      <c r="G1446">
        <v>56</v>
      </c>
      <c r="H1446">
        <v>55</v>
      </c>
      <c r="I1446">
        <v>71</v>
      </c>
      <c r="J1446">
        <v>49</v>
      </c>
      <c r="K1446">
        <v>51</v>
      </c>
      <c r="L1446">
        <v>74</v>
      </c>
      <c r="M1446">
        <v>73</v>
      </c>
      <c r="N1446">
        <v>53</v>
      </c>
      <c r="O1446">
        <v>67</v>
      </c>
      <c r="P1446">
        <v>42</v>
      </c>
      <c r="Q1446">
        <v>34</v>
      </c>
      <c r="R1446">
        <v>51</v>
      </c>
      <c r="S1446">
        <v>56.475000000000001</v>
      </c>
      <c r="T1446">
        <v>55</v>
      </c>
      <c r="U1446" t="s">
        <v>24</v>
      </c>
      <c r="V1446" s="3">
        <f t="shared" si="22"/>
        <v>111.47499999999999</v>
      </c>
    </row>
    <row r="1447" spans="1:22" x14ac:dyDescent="0.3">
      <c r="A1447">
        <v>1303248</v>
      </c>
      <c r="B1447" t="s">
        <v>20</v>
      </c>
      <c r="C1447">
        <v>94</v>
      </c>
      <c r="D1447">
        <v>49</v>
      </c>
      <c r="E1447" s="1">
        <v>0.32874610538333698</v>
      </c>
      <c r="F1447" s="1">
        <v>0.276197411302742</v>
      </c>
      <c r="G1447">
        <v>59</v>
      </c>
      <c r="H1447">
        <v>63</v>
      </c>
      <c r="I1447">
        <v>61</v>
      </c>
      <c r="J1447">
        <v>81</v>
      </c>
      <c r="K1447">
        <v>58</v>
      </c>
      <c r="L1447">
        <v>52</v>
      </c>
      <c r="M1447">
        <v>48</v>
      </c>
      <c r="N1447">
        <v>66</v>
      </c>
      <c r="O1447">
        <v>53</v>
      </c>
      <c r="P1447">
        <v>63</v>
      </c>
      <c r="Q1447">
        <v>51</v>
      </c>
      <c r="R1447">
        <v>52</v>
      </c>
      <c r="S1447">
        <v>59.625</v>
      </c>
      <c r="T1447">
        <v>58</v>
      </c>
      <c r="U1447" t="s">
        <v>24</v>
      </c>
      <c r="V1447" s="3">
        <f t="shared" si="22"/>
        <v>108.625</v>
      </c>
    </row>
    <row r="1448" spans="1:22" x14ac:dyDescent="0.3">
      <c r="A1448">
        <v>4688752</v>
      </c>
      <c r="B1448" t="s">
        <v>20</v>
      </c>
      <c r="C1448">
        <v>94</v>
      </c>
      <c r="D1448">
        <v>51</v>
      </c>
      <c r="E1448" s="1">
        <v>0.88183357161192499</v>
      </c>
      <c r="F1448" s="1">
        <v>0.80504853845904101</v>
      </c>
      <c r="G1448">
        <v>50</v>
      </c>
      <c r="H1448">
        <v>55</v>
      </c>
      <c r="I1448">
        <v>55</v>
      </c>
      <c r="J1448">
        <v>49</v>
      </c>
      <c r="K1448">
        <v>74</v>
      </c>
      <c r="L1448">
        <v>65</v>
      </c>
      <c r="M1448">
        <v>35</v>
      </c>
      <c r="N1448">
        <v>73</v>
      </c>
      <c r="O1448">
        <v>56</v>
      </c>
      <c r="P1448">
        <v>74</v>
      </c>
      <c r="Q1448">
        <v>64</v>
      </c>
      <c r="R1448">
        <v>76</v>
      </c>
      <c r="S1448">
        <v>59.674999999999997</v>
      </c>
      <c r="T1448">
        <v>58</v>
      </c>
      <c r="U1448" t="s">
        <v>24</v>
      </c>
      <c r="V1448" s="3">
        <f t="shared" si="22"/>
        <v>110.675</v>
      </c>
    </row>
    <row r="1449" spans="1:22" x14ac:dyDescent="0.3">
      <c r="A1449">
        <v>3077069</v>
      </c>
      <c r="B1449" t="s">
        <v>20</v>
      </c>
      <c r="C1449">
        <v>94</v>
      </c>
      <c r="D1449">
        <v>42</v>
      </c>
      <c r="E1449" s="1">
        <v>0.37152598033392797</v>
      </c>
      <c r="F1449" s="1">
        <v>0.54219336231147297</v>
      </c>
      <c r="G1449">
        <v>64</v>
      </c>
      <c r="H1449">
        <v>58</v>
      </c>
      <c r="I1449">
        <v>63</v>
      </c>
      <c r="J1449">
        <v>65</v>
      </c>
      <c r="K1449">
        <v>39</v>
      </c>
      <c r="L1449">
        <v>71</v>
      </c>
      <c r="M1449">
        <v>22</v>
      </c>
      <c r="N1449">
        <v>61</v>
      </c>
      <c r="O1449">
        <v>64</v>
      </c>
      <c r="P1449">
        <v>56</v>
      </c>
      <c r="Q1449">
        <v>47</v>
      </c>
      <c r="R1449">
        <v>69</v>
      </c>
      <c r="S1449">
        <v>57.174999999999997</v>
      </c>
      <c r="T1449">
        <v>56</v>
      </c>
      <c r="U1449" t="s">
        <v>24</v>
      </c>
      <c r="V1449" s="3">
        <f t="shared" si="22"/>
        <v>99.174999999999997</v>
      </c>
    </row>
    <row r="1450" spans="1:22" x14ac:dyDescent="0.3">
      <c r="A1450">
        <v>7075989</v>
      </c>
      <c r="B1450" t="s">
        <v>22</v>
      </c>
      <c r="C1450">
        <v>94</v>
      </c>
      <c r="D1450">
        <v>61</v>
      </c>
      <c r="E1450" s="1">
        <v>0.43148322590827698</v>
      </c>
      <c r="F1450" s="1">
        <v>0.72250072895506801</v>
      </c>
      <c r="G1450">
        <v>67</v>
      </c>
      <c r="H1450">
        <v>86</v>
      </c>
      <c r="I1450">
        <v>77</v>
      </c>
      <c r="J1450">
        <v>72</v>
      </c>
      <c r="K1450">
        <v>73</v>
      </c>
      <c r="L1450">
        <v>48</v>
      </c>
      <c r="M1450">
        <v>48</v>
      </c>
      <c r="N1450">
        <v>74</v>
      </c>
      <c r="O1450">
        <v>65</v>
      </c>
      <c r="P1450">
        <v>64</v>
      </c>
      <c r="Q1450">
        <v>82</v>
      </c>
      <c r="R1450">
        <v>75</v>
      </c>
      <c r="S1450">
        <v>69.875</v>
      </c>
      <c r="T1450">
        <v>68</v>
      </c>
      <c r="U1450" t="s">
        <v>23</v>
      </c>
      <c r="V1450" s="3">
        <f t="shared" si="22"/>
        <v>130.875</v>
      </c>
    </row>
    <row r="1451" spans="1:22" x14ac:dyDescent="0.3">
      <c r="A1451">
        <v>8241745</v>
      </c>
      <c r="B1451" t="s">
        <v>20</v>
      </c>
      <c r="C1451">
        <v>94</v>
      </c>
      <c r="D1451">
        <v>31</v>
      </c>
      <c r="E1451" s="1">
        <v>0.47201758179730402</v>
      </c>
      <c r="F1451" s="1">
        <v>0.48969865539915602</v>
      </c>
      <c r="G1451">
        <v>63</v>
      </c>
      <c r="H1451">
        <v>61</v>
      </c>
      <c r="I1451">
        <v>64</v>
      </c>
      <c r="J1451">
        <v>63</v>
      </c>
      <c r="K1451">
        <v>67</v>
      </c>
      <c r="L1451">
        <v>27</v>
      </c>
      <c r="M1451">
        <v>44</v>
      </c>
      <c r="N1451">
        <v>45</v>
      </c>
      <c r="O1451">
        <v>52</v>
      </c>
      <c r="P1451">
        <v>39</v>
      </c>
      <c r="Q1451">
        <v>48</v>
      </c>
      <c r="R1451">
        <v>56</v>
      </c>
      <c r="S1451">
        <v>53.45</v>
      </c>
      <c r="T1451">
        <v>52</v>
      </c>
      <c r="U1451" t="s">
        <v>24</v>
      </c>
      <c r="V1451" s="3">
        <f t="shared" si="22"/>
        <v>84.45</v>
      </c>
    </row>
    <row r="1452" spans="1:22" x14ac:dyDescent="0.3">
      <c r="A1452">
        <v>6829088</v>
      </c>
      <c r="B1452" t="s">
        <v>22</v>
      </c>
      <c r="C1452">
        <v>94</v>
      </c>
      <c r="D1452">
        <v>63</v>
      </c>
      <c r="E1452" s="1">
        <v>0.23253363166222499</v>
      </c>
      <c r="F1452" s="1">
        <v>0.75342358095029405</v>
      </c>
      <c r="G1452">
        <v>77</v>
      </c>
      <c r="H1452">
        <v>70</v>
      </c>
      <c r="I1452">
        <v>76</v>
      </c>
      <c r="J1452">
        <v>80</v>
      </c>
      <c r="K1452">
        <v>84</v>
      </c>
      <c r="L1452">
        <v>75</v>
      </c>
      <c r="M1452">
        <v>52</v>
      </c>
      <c r="N1452">
        <v>54</v>
      </c>
      <c r="O1452">
        <v>40</v>
      </c>
      <c r="P1452">
        <v>55</v>
      </c>
      <c r="Q1452">
        <v>78</v>
      </c>
      <c r="R1452">
        <v>49</v>
      </c>
      <c r="S1452">
        <v>66.825000000000003</v>
      </c>
      <c r="T1452">
        <v>65</v>
      </c>
      <c r="U1452" t="s">
        <v>23</v>
      </c>
      <c r="V1452" s="3">
        <f t="shared" si="22"/>
        <v>129.82499999999999</v>
      </c>
    </row>
    <row r="1453" spans="1:22" x14ac:dyDescent="0.3">
      <c r="A1453">
        <v>4720537</v>
      </c>
      <c r="B1453" t="s">
        <v>20</v>
      </c>
      <c r="C1453">
        <v>94</v>
      </c>
      <c r="D1453">
        <v>71</v>
      </c>
      <c r="E1453" s="1">
        <v>0.39645316183660401</v>
      </c>
      <c r="F1453" s="1">
        <v>0.94830239417155904</v>
      </c>
      <c r="G1453">
        <v>55</v>
      </c>
      <c r="H1453">
        <v>66</v>
      </c>
      <c r="I1453">
        <v>75</v>
      </c>
      <c r="J1453">
        <v>75</v>
      </c>
      <c r="K1453">
        <v>74</v>
      </c>
      <c r="L1453">
        <v>70</v>
      </c>
      <c r="M1453">
        <v>69</v>
      </c>
      <c r="N1453">
        <v>58</v>
      </c>
      <c r="O1453">
        <v>58</v>
      </c>
      <c r="P1453">
        <v>53</v>
      </c>
      <c r="Q1453">
        <v>69</v>
      </c>
      <c r="R1453">
        <v>59</v>
      </c>
      <c r="S1453">
        <v>65.349999999999994</v>
      </c>
      <c r="T1453">
        <v>64</v>
      </c>
      <c r="U1453" t="s">
        <v>23</v>
      </c>
      <c r="V1453" s="3">
        <f t="shared" si="22"/>
        <v>136.35</v>
      </c>
    </row>
    <row r="1454" spans="1:22" x14ac:dyDescent="0.3">
      <c r="A1454">
        <v>6738417</v>
      </c>
      <c r="B1454" t="s">
        <v>21</v>
      </c>
      <c r="C1454">
        <v>94</v>
      </c>
      <c r="D1454">
        <v>44</v>
      </c>
      <c r="E1454" s="1">
        <v>0.65471501031297497</v>
      </c>
      <c r="F1454" s="1">
        <v>0.599381344650598</v>
      </c>
      <c r="G1454">
        <v>60</v>
      </c>
      <c r="H1454">
        <v>79</v>
      </c>
      <c r="I1454">
        <v>80</v>
      </c>
      <c r="J1454">
        <v>74</v>
      </c>
      <c r="K1454">
        <v>79</v>
      </c>
      <c r="L1454">
        <v>82</v>
      </c>
      <c r="M1454">
        <v>73</v>
      </c>
      <c r="N1454">
        <v>77</v>
      </c>
      <c r="O1454">
        <v>63</v>
      </c>
      <c r="P1454">
        <v>56</v>
      </c>
      <c r="Q1454">
        <v>70</v>
      </c>
      <c r="R1454">
        <v>74</v>
      </c>
      <c r="S1454">
        <v>72.349999999999994</v>
      </c>
      <c r="T1454">
        <v>72</v>
      </c>
      <c r="U1454" t="s">
        <v>25</v>
      </c>
      <c r="V1454" s="3">
        <f t="shared" si="22"/>
        <v>116.35</v>
      </c>
    </row>
    <row r="1455" spans="1:22" x14ac:dyDescent="0.3">
      <c r="A1455">
        <v>8106127</v>
      </c>
      <c r="B1455" t="s">
        <v>20</v>
      </c>
      <c r="C1455">
        <v>94</v>
      </c>
      <c r="D1455">
        <v>61</v>
      </c>
      <c r="E1455" s="1">
        <v>0.151827022857701</v>
      </c>
      <c r="F1455" s="1">
        <v>0.21720473090464801</v>
      </c>
      <c r="G1455">
        <v>61</v>
      </c>
      <c r="H1455">
        <v>66</v>
      </c>
      <c r="I1455">
        <v>75</v>
      </c>
      <c r="J1455">
        <v>80</v>
      </c>
      <c r="K1455">
        <v>50</v>
      </c>
      <c r="L1455">
        <v>50</v>
      </c>
      <c r="M1455">
        <v>54</v>
      </c>
      <c r="N1455">
        <v>88</v>
      </c>
      <c r="O1455">
        <v>32</v>
      </c>
      <c r="P1455">
        <v>71</v>
      </c>
      <c r="Q1455">
        <v>47</v>
      </c>
      <c r="R1455">
        <v>53</v>
      </c>
      <c r="S1455">
        <v>61.575000000000003</v>
      </c>
      <c r="T1455">
        <v>62</v>
      </c>
      <c r="U1455" t="s">
        <v>23</v>
      </c>
      <c r="V1455" s="3">
        <f t="shared" si="22"/>
        <v>122.575</v>
      </c>
    </row>
    <row r="1456" spans="1:22" x14ac:dyDescent="0.3">
      <c r="A1456">
        <v>4690245</v>
      </c>
      <c r="B1456" t="s">
        <v>20</v>
      </c>
      <c r="C1456">
        <v>94</v>
      </c>
      <c r="D1456">
        <v>56</v>
      </c>
      <c r="E1456" s="1">
        <v>0.25443703931748102</v>
      </c>
      <c r="F1456" s="1">
        <v>0.71487133556134597</v>
      </c>
      <c r="G1456">
        <v>64</v>
      </c>
      <c r="H1456">
        <v>50</v>
      </c>
      <c r="I1456">
        <v>62</v>
      </c>
      <c r="J1456">
        <v>69</v>
      </c>
      <c r="K1456">
        <v>64</v>
      </c>
      <c r="L1456">
        <v>46</v>
      </c>
      <c r="M1456">
        <v>48</v>
      </c>
      <c r="N1456">
        <v>40</v>
      </c>
      <c r="O1456">
        <v>45</v>
      </c>
      <c r="P1456">
        <v>54</v>
      </c>
      <c r="Q1456">
        <v>54</v>
      </c>
      <c r="R1456">
        <v>71</v>
      </c>
      <c r="S1456">
        <v>56.15</v>
      </c>
      <c r="T1456">
        <v>55</v>
      </c>
      <c r="U1456" t="s">
        <v>24</v>
      </c>
      <c r="V1456" s="3">
        <f t="shared" si="22"/>
        <v>112.15</v>
      </c>
    </row>
    <row r="1457" spans="1:22" x14ac:dyDescent="0.3">
      <c r="A1457">
        <v>615380</v>
      </c>
      <c r="B1457" t="s">
        <v>20</v>
      </c>
      <c r="C1457">
        <v>94</v>
      </c>
      <c r="D1457">
        <v>55</v>
      </c>
      <c r="E1457" s="1">
        <v>0.75623994799031102</v>
      </c>
      <c r="F1457" s="1">
        <v>0.86384375001413904</v>
      </c>
      <c r="G1457">
        <v>53</v>
      </c>
      <c r="H1457">
        <v>54</v>
      </c>
      <c r="I1457">
        <v>62</v>
      </c>
      <c r="J1457">
        <v>64</v>
      </c>
      <c r="K1457">
        <v>53</v>
      </c>
      <c r="L1457">
        <v>52</v>
      </c>
      <c r="M1457">
        <v>51</v>
      </c>
      <c r="N1457">
        <v>54</v>
      </c>
      <c r="O1457">
        <v>57</v>
      </c>
      <c r="P1457">
        <v>61</v>
      </c>
      <c r="Q1457">
        <v>73</v>
      </c>
      <c r="R1457">
        <v>61</v>
      </c>
      <c r="S1457">
        <v>57.95</v>
      </c>
      <c r="T1457">
        <v>56</v>
      </c>
      <c r="U1457" t="s">
        <v>24</v>
      </c>
      <c r="V1457" s="3">
        <f t="shared" si="22"/>
        <v>112.95</v>
      </c>
    </row>
    <row r="1458" spans="1:22" x14ac:dyDescent="0.3">
      <c r="A1458">
        <v>494192</v>
      </c>
      <c r="B1458" t="s">
        <v>20</v>
      </c>
      <c r="C1458">
        <v>94</v>
      </c>
      <c r="D1458">
        <v>58</v>
      </c>
      <c r="E1458" s="1">
        <v>0.889695450291622</v>
      </c>
      <c r="F1458" s="1">
        <v>0.72024307931229503</v>
      </c>
      <c r="G1458">
        <v>66</v>
      </c>
      <c r="H1458">
        <v>67</v>
      </c>
      <c r="I1458">
        <v>65</v>
      </c>
      <c r="J1458">
        <v>66</v>
      </c>
      <c r="K1458">
        <v>63</v>
      </c>
      <c r="L1458">
        <v>70</v>
      </c>
      <c r="M1458">
        <v>77</v>
      </c>
      <c r="N1458">
        <v>67</v>
      </c>
      <c r="O1458">
        <v>75</v>
      </c>
      <c r="P1458">
        <v>75</v>
      </c>
      <c r="Q1458">
        <v>87</v>
      </c>
      <c r="R1458">
        <v>63</v>
      </c>
      <c r="S1458">
        <v>69.674999999999997</v>
      </c>
      <c r="T1458">
        <v>68</v>
      </c>
      <c r="U1458" t="s">
        <v>23</v>
      </c>
      <c r="V1458" s="3">
        <f t="shared" si="22"/>
        <v>127.675</v>
      </c>
    </row>
    <row r="1459" spans="1:22" x14ac:dyDescent="0.3">
      <c r="A1459">
        <v>5784401</v>
      </c>
      <c r="B1459" t="s">
        <v>20</v>
      </c>
      <c r="C1459">
        <v>94</v>
      </c>
      <c r="D1459">
        <v>55</v>
      </c>
      <c r="E1459" s="1">
        <v>0.13876031351593099</v>
      </c>
      <c r="F1459" s="1">
        <v>0.164733506136816</v>
      </c>
      <c r="G1459">
        <v>68</v>
      </c>
      <c r="H1459">
        <v>63</v>
      </c>
      <c r="I1459">
        <v>63</v>
      </c>
      <c r="J1459">
        <v>46</v>
      </c>
      <c r="K1459">
        <v>39</v>
      </c>
      <c r="L1459">
        <v>50</v>
      </c>
      <c r="M1459">
        <v>40</v>
      </c>
      <c r="N1459">
        <v>66</v>
      </c>
      <c r="O1459">
        <v>45</v>
      </c>
      <c r="P1459">
        <v>57</v>
      </c>
      <c r="Q1459">
        <v>61</v>
      </c>
      <c r="R1459">
        <v>38</v>
      </c>
      <c r="S1459">
        <v>53.7</v>
      </c>
      <c r="T1459">
        <v>52</v>
      </c>
      <c r="U1459" t="s">
        <v>24</v>
      </c>
      <c r="V1459" s="3">
        <f t="shared" si="22"/>
        <v>108.7</v>
      </c>
    </row>
    <row r="1460" spans="1:22" x14ac:dyDescent="0.3">
      <c r="A1460">
        <v>6829693</v>
      </c>
      <c r="B1460" t="s">
        <v>20</v>
      </c>
      <c r="C1460">
        <v>94</v>
      </c>
      <c r="D1460">
        <v>40</v>
      </c>
      <c r="E1460" s="1">
        <v>0.41027910168868298</v>
      </c>
      <c r="F1460" s="1">
        <v>0.28872216829168701</v>
      </c>
      <c r="G1460">
        <v>68</v>
      </c>
      <c r="H1460">
        <v>57</v>
      </c>
      <c r="I1460">
        <v>59</v>
      </c>
      <c r="J1460">
        <v>51</v>
      </c>
      <c r="K1460">
        <v>37</v>
      </c>
      <c r="L1460">
        <v>63</v>
      </c>
      <c r="M1460">
        <v>65</v>
      </c>
      <c r="N1460">
        <v>58</v>
      </c>
      <c r="O1460">
        <v>47</v>
      </c>
      <c r="P1460">
        <v>59</v>
      </c>
      <c r="Q1460">
        <v>83</v>
      </c>
      <c r="R1460">
        <v>71</v>
      </c>
      <c r="S1460">
        <v>59.725000000000001</v>
      </c>
      <c r="T1460">
        <v>58</v>
      </c>
      <c r="U1460" t="s">
        <v>24</v>
      </c>
      <c r="V1460" s="3">
        <f t="shared" si="22"/>
        <v>99.724999999999994</v>
      </c>
    </row>
    <row r="1461" spans="1:22" x14ac:dyDescent="0.3">
      <c r="A1461">
        <v>7715692</v>
      </c>
      <c r="B1461" t="s">
        <v>20</v>
      </c>
      <c r="C1461">
        <v>95</v>
      </c>
      <c r="D1461">
        <v>67</v>
      </c>
      <c r="E1461" s="1">
        <v>0.816370183394586</v>
      </c>
      <c r="F1461" s="1">
        <v>0.76053271599912398</v>
      </c>
      <c r="G1461">
        <v>35</v>
      </c>
      <c r="H1461">
        <v>58</v>
      </c>
      <c r="I1461">
        <v>56</v>
      </c>
      <c r="J1461">
        <v>64</v>
      </c>
      <c r="K1461">
        <v>38</v>
      </c>
      <c r="L1461">
        <v>66</v>
      </c>
      <c r="M1461">
        <v>79</v>
      </c>
      <c r="N1461">
        <v>58</v>
      </c>
      <c r="O1461">
        <v>48</v>
      </c>
      <c r="P1461">
        <v>65</v>
      </c>
      <c r="Q1461">
        <v>71</v>
      </c>
      <c r="R1461">
        <v>75</v>
      </c>
      <c r="S1461">
        <v>58.8</v>
      </c>
      <c r="T1461">
        <v>57</v>
      </c>
      <c r="U1461" t="s">
        <v>24</v>
      </c>
      <c r="V1461" s="3">
        <f t="shared" si="22"/>
        <v>125.8</v>
      </c>
    </row>
    <row r="1462" spans="1:22" x14ac:dyDescent="0.3">
      <c r="A1462">
        <v>4283673</v>
      </c>
      <c r="B1462" t="s">
        <v>21</v>
      </c>
      <c r="C1462">
        <v>95</v>
      </c>
      <c r="D1462">
        <v>44</v>
      </c>
      <c r="E1462" s="1">
        <v>0.84407925693637298</v>
      </c>
      <c r="F1462" s="1">
        <v>0.55783856756902295</v>
      </c>
      <c r="G1462">
        <v>77</v>
      </c>
      <c r="H1462">
        <v>78</v>
      </c>
      <c r="I1462">
        <v>67</v>
      </c>
      <c r="J1462">
        <v>63</v>
      </c>
      <c r="K1462">
        <v>87</v>
      </c>
      <c r="L1462">
        <v>75</v>
      </c>
      <c r="M1462">
        <v>68</v>
      </c>
      <c r="N1462">
        <v>73</v>
      </c>
      <c r="O1462">
        <v>58</v>
      </c>
      <c r="P1462">
        <v>64</v>
      </c>
      <c r="Q1462">
        <v>61</v>
      </c>
      <c r="R1462">
        <v>73</v>
      </c>
      <c r="S1462">
        <v>70.424999999999997</v>
      </c>
      <c r="T1462">
        <v>70</v>
      </c>
      <c r="U1462" t="s">
        <v>25</v>
      </c>
      <c r="V1462" s="3">
        <f t="shared" si="22"/>
        <v>114.425</v>
      </c>
    </row>
    <row r="1463" spans="1:22" x14ac:dyDescent="0.3">
      <c r="A1463">
        <v>2037197</v>
      </c>
      <c r="B1463" t="s">
        <v>20</v>
      </c>
      <c r="C1463">
        <v>95</v>
      </c>
      <c r="D1463">
        <v>46</v>
      </c>
      <c r="E1463" s="1">
        <v>0.77506952535919904</v>
      </c>
      <c r="F1463" s="1">
        <v>0.56956249826328098</v>
      </c>
      <c r="G1463">
        <v>48</v>
      </c>
      <c r="H1463">
        <v>47</v>
      </c>
      <c r="I1463">
        <v>55</v>
      </c>
      <c r="J1463">
        <v>60</v>
      </c>
      <c r="K1463">
        <v>74</v>
      </c>
      <c r="L1463">
        <v>53</v>
      </c>
      <c r="M1463">
        <v>56</v>
      </c>
      <c r="N1463">
        <v>62</v>
      </c>
      <c r="O1463">
        <v>61</v>
      </c>
      <c r="P1463">
        <v>52</v>
      </c>
      <c r="Q1463">
        <v>61</v>
      </c>
      <c r="R1463">
        <v>60</v>
      </c>
      <c r="S1463">
        <v>56.924999999999997</v>
      </c>
      <c r="T1463">
        <v>55</v>
      </c>
      <c r="U1463" t="s">
        <v>24</v>
      </c>
      <c r="V1463" s="3">
        <f t="shared" si="22"/>
        <v>102.925</v>
      </c>
    </row>
    <row r="1464" spans="1:22" x14ac:dyDescent="0.3">
      <c r="A1464">
        <v>9782863</v>
      </c>
      <c r="B1464" t="s">
        <v>20</v>
      </c>
      <c r="C1464">
        <v>95</v>
      </c>
      <c r="D1464">
        <v>48</v>
      </c>
      <c r="E1464" s="1">
        <v>0.48973963145184701</v>
      </c>
      <c r="F1464" s="1">
        <v>0.87458796476335099</v>
      </c>
      <c r="G1464">
        <v>75</v>
      </c>
      <c r="H1464">
        <v>74</v>
      </c>
      <c r="I1464">
        <v>70</v>
      </c>
      <c r="J1464">
        <v>81</v>
      </c>
      <c r="K1464">
        <v>65</v>
      </c>
      <c r="L1464">
        <v>77</v>
      </c>
      <c r="M1464">
        <v>82</v>
      </c>
      <c r="N1464">
        <v>77</v>
      </c>
      <c r="O1464">
        <v>58</v>
      </c>
      <c r="P1464">
        <v>61</v>
      </c>
      <c r="Q1464">
        <v>53</v>
      </c>
      <c r="R1464">
        <v>49</v>
      </c>
      <c r="S1464">
        <v>69.150000000000006</v>
      </c>
      <c r="T1464">
        <v>68</v>
      </c>
      <c r="U1464" t="s">
        <v>23</v>
      </c>
      <c r="V1464" s="3">
        <f t="shared" si="22"/>
        <v>117.15</v>
      </c>
    </row>
    <row r="1465" spans="1:22" x14ac:dyDescent="0.3">
      <c r="A1465">
        <v>1816876</v>
      </c>
      <c r="B1465" t="s">
        <v>21</v>
      </c>
      <c r="C1465">
        <v>95</v>
      </c>
      <c r="D1465">
        <v>68</v>
      </c>
      <c r="E1465" s="1">
        <v>0.83810848073587496</v>
      </c>
      <c r="F1465" s="1">
        <v>0.70297058643141896</v>
      </c>
      <c r="G1465">
        <v>78</v>
      </c>
      <c r="H1465">
        <v>87</v>
      </c>
      <c r="I1465">
        <v>84</v>
      </c>
      <c r="J1465">
        <v>79</v>
      </c>
      <c r="K1465">
        <v>68</v>
      </c>
      <c r="L1465">
        <v>62</v>
      </c>
      <c r="M1465">
        <v>64</v>
      </c>
      <c r="N1465">
        <v>77</v>
      </c>
      <c r="O1465">
        <v>64</v>
      </c>
      <c r="P1465">
        <v>81</v>
      </c>
      <c r="Q1465">
        <v>62</v>
      </c>
      <c r="R1465">
        <v>67</v>
      </c>
      <c r="S1465">
        <v>73.674999999999997</v>
      </c>
      <c r="T1465">
        <v>72</v>
      </c>
      <c r="U1465" t="s">
        <v>25</v>
      </c>
      <c r="V1465" s="3">
        <f t="shared" si="22"/>
        <v>141.67500000000001</v>
      </c>
    </row>
    <row r="1466" spans="1:22" x14ac:dyDescent="0.3">
      <c r="A1466">
        <v>1829653</v>
      </c>
      <c r="B1466" t="s">
        <v>20</v>
      </c>
      <c r="C1466">
        <v>95</v>
      </c>
      <c r="D1466">
        <v>62</v>
      </c>
      <c r="E1466" s="1">
        <v>0.73599949759987804</v>
      </c>
      <c r="F1466" s="1">
        <v>0.77446320591567297</v>
      </c>
      <c r="G1466">
        <v>69</v>
      </c>
      <c r="H1466">
        <v>69</v>
      </c>
      <c r="I1466">
        <v>72</v>
      </c>
      <c r="J1466">
        <v>70</v>
      </c>
      <c r="K1466">
        <v>78</v>
      </c>
      <c r="L1466">
        <v>76</v>
      </c>
      <c r="M1466">
        <v>59</v>
      </c>
      <c r="N1466">
        <v>78</v>
      </c>
      <c r="O1466">
        <v>50</v>
      </c>
      <c r="P1466">
        <v>75</v>
      </c>
      <c r="Q1466">
        <v>52</v>
      </c>
      <c r="R1466">
        <v>42</v>
      </c>
      <c r="S1466">
        <v>66.25</v>
      </c>
      <c r="T1466">
        <v>65</v>
      </c>
      <c r="U1466" t="s">
        <v>23</v>
      </c>
      <c r="V1466" s="3">
        <f t="shared" si="22"/>
        <v>128.25</v>
      </c>
    </row>
    <row r="1467" spans="1:22" x14ac:dyDescent="0.3">
      <c r="A1467">
        <v>848523</v>
      </c>
      <c r="B1467" t="s">
        <v>20</v>
      </c>
      <c r="C1467">
        <v>95</v>
      </c>
      <c r="D1467">
        <v>66</v>
      </c>
      <c r="E1467" s="1">
        <v>0.40874146550899498</v>
      </c>
      <c r="F1467" s="1">
        <v>0.85763054457182997</v>
      </c>
      <c r="G1467">
        <v>48</v>
      </c>
      <c r="H1467">
        <v>39</v>
      </c>
      <c r="I1467">
        <v>50</v>
      </c>
      <c r="J1467">
        <v>51</v>
      </c>
      <c r="K1467">
        <v>76</v>
      </c>
      <c r="L1467">
        <v>79</v>
      </c>
      <c r="M1467">
        <v>61</v>
      </c>
      <c r="N1467">
        <v>68</v>
      </c>
      <c r="O1467">
        <v>54</v>
      </c>
      <c r="P1467">
        <v>52</v>
      </c>
      <c r="Q1467">
        <v>48</v>
      </c>
      <c r="R1467">
        <v>71</v>
      </c>
      <c r="S1467">
        <v>56.975000000000001</v>
      </c>
      <c r="T1467">
        <v>55</v>
      </c>
      <c r="U1467" t="s">
        <v>24</v>
      </c>
      <c r="V1467" s="3">
        <f t="shared" si="22"/>
        <v>122.97499999999999</v>
      </c>
    </row>
    <row r="1468" spans="1:22" x14ac:dyDescent="0.3">
      <c r="A1468">
        <v>1579911</v>
      </c>
      <c r="B1468" t="s">
        <v>20</v>
      </c>
      <c r="C1468">
        <v>96</v>
      </c>
      <c r="D1468">
        <v>44</v>
      </c>
      <c r="E1468" s="1">
        <v>0.50598125109743697</v>
      </c>
      <c r="F1468" s="1">
        <v>0.441310470790022</v>
      </c>
      <c r="G1468">
        <v>75</v>
      </c>
      <c r="H1468">
        <v>69</v>
      </c>
      <c r="I1468">
        <v>58</v>
      </c>
      <c r="J1468">
        <v>62</v>
      </c>
      <c r="K1468">
        <v>30</v>
      </c>
      <c r="L1468">
        <v>72</v>
      </c>
      <c r="M1468">
        <v>50</v>
      </c>
      <c r="N1468">
        <v>61</v>
      </c>
      <c r="O1468">
        <v>59</v>
      </c>
      <c r="P1468">
        <v>63</v>
      </c>
      <c r="Q1468">
        <v>28</v>
      </c>
      <c r="R1468">
        <v>64</v>
      </c>
      <c r="S1468">
        <v>58.424999999999997</v>
      </c>
      <c r="T1468">
        <v>57</v>
      </c>
      <c r="U1468" t="s">
        <v>24</v>
      </c>
      <c r="V1468" s="3">
        <f t="shared" si="22"/>
        <v>102.425</v>
      </c>
    </row>
    <row r="1469" spans="1:22" x14ac:dyDescent="0.3">
      <c r="A1469">
        <v>3747298</v>
      </c>
      <c r="B1469" t="s">
        <v>20</v>
      </c>
      <c r="C1469">
        <v>96</v>
      </c>
      <c r="D1469">
        <v>45</v>
      </c>
      <c r="E1469" s="1">
        <v>0.56348875962516598</v>
      </c>
      <c r="F1469" s="1">
        <v>0.40881918662799799</v>
      </c>
      <c r="G1469">
        <v>68</v>
      </c>
      <c r="H1469">
        <v>81</v>
      </c>
      <c r="I1469">
        <v>77</v>
      </c>
      <c r="J1469">
        <v>82</v>
      </c>
      <c r="K1469">
        <v>69</v>
      </c>
      <c r="L1469">
        <v>64</v>
      </c>
      <c r="M1469">
        <v>49</v>
      </c>
      <c r="N1469">
        <v>45</v>
      </c>
      <c r="O1469">
        <v>53</v>
      </c>
      <c r="P1469">
        <v>57</v>
      </c>
      <c r="Q1469">
        <v>46</v>
      </c>
      <c r="R1469">
        <v>76</v>
      </c>
      <c r="S1469">
        <v>65.224999999999994</v>
      </c>
      <c r="T1469">
        <v>64</v>
      </c>
      <c r="U1469" t="s">
        <v>23</v>
      </c>
      <c r="V1469" s="3">
        <f t="shared" si="22"/>
        <v>110.22499999999999</v>
      </c>
    </row>
    <row r="1470" spans="1:22" x14ac:dyDescent="0.3">
      <c r="A1470">
        <v>7145147</v>
      </c>
      <c r="B1470" t="s">
        <v>20</v>
      </c>
      <c r="C1470">
        <v>96</v>
      </c>
      <c r="D1470">
        <v>49</v>
      </c>
      <c r="E1470" s="1">
        <v>0.59161964840293801</v>
      </c>
      <c r="F1470" s="1">
        <v>0.26861892310236302</v>
      </c>
      <c r="G1470">
        <v>64</v>
      </c>
      <c r="H1470">
        <v>61</v>
      </c>
      <c r="I1470">
        <v>80</v>
      </c>
      <c r="J1470">
        <v>79</v>
      </c>
      <c r="K1470">
        <v>52</v>
      </c>
      <c r="L1470">
        <v>38</v>
      </c>
      <c r="M1470">
        <v>71</v>
      </c>
      <c r="N1470">
        <v>60</v>
      </c>
      <c r="O1470">
        <v>59</v>
      </c>
      <c r="P1470">
        <v>44</v>
      </c>
      <c r="Q1470">
        <v>64</v>
      </c>
      <c r="R1470">
        <v>55</v>
      </c>
      <c r="S1470">
        <v>61.625</v>
      </c>
      <c r="T1470">
        <v>62</v>
      </c>
      <c r="U1470" t="s">
        <v>23</v>
      </c>
      <c r="V1470" s="3">
        <f t="shared" si="22"/>
        <v>110.625</v>
      </c>
    </row>
    <row r="1471" spans="1:22" x14ac:dyDescent="0.3">
      <c r="A1471">
        <v>5897852</v>
      </c>
      <c r="B1471" t="s">
        <v>20</v>
      </c>
      <c r="C1471">
        <v>96</v>
      </c>
      <c r="D1471">
        <v>43</v>
      </c>
      <c r="E1471" s="1">
        <v>0.35816989537139199</v>
      </c>
      <c r="F1471" s="1">
        <v>0.72007686250329594</v>
      </c>
      <c r="G1471">
        <v>56</v>
      </c>
      <c r="H1471">
        <v>55</v>
      </c>
      <c r="I1471">
        <v>57</v>
      </c>
      <c r="J1471">
        <v>49</v>
      </c>
      <c r="K1471">
        <v>30</v>
      </c>
      <c r="L1471">
        <v>52</v>
      </c>
      <c r="M1471">
        <v>48</v>
      </c>
      <c r="N1471">
        <v>64</v>
      </c>
      <c r="O1471">
        <v>44</v>
      </c>
      <c r="P1471">
        <v>43</v>
      </c>
      <c r="Q1471">
        <v>36</v>
      </c>
      <c r="R1471">
        <v>66</v>
      </c>
      <c r="S1471">
        <v>50.424999999999997</v>
      </c>
      <c r="T1471">
        <v>50</v>
      </c>
      <c r="U1471" t="s">
        <v>24</v>
      </c>
      <c r="V1471" s="3">
        <f t="shared" si="22"/>
        <v>93.424999999999997</v>
      </c>
    </row>
    <row r="1472" spans="1:22" x14ac:dyDescent="0.3">
      <c r="A1472">
        <v>5489082</v>
      </c>
      <c r="B1472" t="s">
        <v>20</v>
      </c>
      <c r="C1472">
        <v>96</v>
      </c>
      <c r="D1472">
        <v>25</v>
      </c>
      <c r="E1472" s="1">
        <v>0.39913641176512998</v>
      </c>
      <c r="F1472" s="1">
        <v>0.33989623007297698</v>
      </c>
      <c r="G1472">
        <v>52</v>
      </c>
      <c r="H1472">
        <v>54</v>
      </c>
      <c r="I1472">
        <v>73</v>
      </c>
      <c r="J1472">
        <v>57</v>
      </c>
      <c r="K1472">
        <v>65</v>
      </c>
      <c r="L1472">
        <v>36</v>
      </c>
      <c r="M1472">
        <v>44</v>
      </c>
      <c r="N1472">
        <v>50</v>
      </c>
      <c r="O1472">
        <v>65</v>
      </c>
      <c r="P1472">
        <v>41</v>
      </c>
      <c r="Q1472">
        <v>62</v>
      </c>
      <c r="R1472">
        <v>33</v>
      </c>
      <c r="S1472">
        <v>53.3</v>
      </c>
      <c r="T1472">
        <v>52</v>
      </c>
      <c r="U1472" t="s">
        <v>24</v>
      </c>
      <c r="V1472" s="3">
        <f t="shared" si="22"/>
        <v>78.3</v>
      </c>
    </row>
    <row r="1473" spans="1:22" x14ac:dyDescent="0.3">
      <c r="A1473">
        <v>7282411</v>
      </c>
      <c r="B1473" t="s">
        <v>20</v>
      </c>
      <c r="C1473">
        <v>96</v>
      </c>
      <c r="D1473">
        <v>46</v>
      </c>
      <c r="E1473" s="1">
        <v>0.11810482563573001</v>
      </c>
      <c r="F1473" s="1">
        <v>0.80787328202566999</v>
      </c>
      <c r="G1473">
        <v>81</v>
      </c>
      <c r="H1473">
        <v>75</v>
      </c>
      <c r="I1473">
        <v>71</v>
      </c>
      <c r="J1473">
        <v>74</v>
      </c>
      <c r="K1473">
        <v>55</v>
      </c>
      <c r="L1473">
        <v>72</v>
      </c>
      <c r="M1473">
        <v>55</v>
      </c>
      <c r="N1473">
        <v>53</v>
      </c>
      <c r="O1473">
        <v>68</v>
      </c>
      <c r="P1473">
        <v>54</v>
      </c>
      <c r="Q1473">
        <v>60</v>
      </c>
      <c r="R1473">
        <v>59</v>
      </c>
      <c r="S1473">
        <v>65.8</v>
      </c>
      <c r="T1473">
        <v>64</v>
      </c>
      <c r="U1473" t="s">
        <v>23</v>
      </c>
      <c r="V1473" s="3">
        <f t="shared" si="22"/>
        <v>111.8</v>
      </c>
    </row>
    <row r="1474" spans="1:22" x14ac:dyDescent="0.3">
      <c r="A1474">
        <v>126418</v>
      </c>
      <c r="B1474" t="s">
        <v>20</v>
      </c>
      <c r="C1474">
        <v>96</v>
      </c>
      <c r="D1474">
        <v>47</v>
      </c>
      <c r="E1474" s="1">
        <v>0.21617380900474001</v>
      </c>
      <c r="F1474" s="1">
        <v>0.72256853919376896</v>
      </c>
      <c r="G1474">
        <v>80</v>
      </c>
      <c r="H1474">
        <v>74</v>
      </c>
      <c r="I1474">
        <v>59</v>
      </c>
      <c r="J1474">
        <v>70</v>
      </c>
      <c r="K1474">
        <v>77</v>
      </c>
      <c r="L1474">
        <v>65</v>
      </c>
      <c r="M1474">
        <v>64</v>
      </c>
      <c r="N1474">
        <v>62</v>
      </c>
      <c r="O1474">
        <v>61</v>
      </c>
      <c r="P1474">
        <v>64</v>
      </c>
      <c r="Q1474">
        <v>48</v>
      </c>
      <c r="R1474">
        <v>61</v>
      </c>
      <c r="S1474">
        <v>65.95</v>
      </c>
      <c r="T1474">
        <v>64</v>
      </c>
      <c r="U1474" t="s">
        <v>23</v>
      </c>
      <c r="V1474" s="3">
        <f t="shared" ref="V1474:V1537" si="23">D1474+S1474</f>
        <v>112.95</v>
      </c>
    </row>
    <row r="1475" spans="1:22" x14ac:dyDescent="0.3">
      <c r="A1475">
        <v>5329093</v>
      </c>
      <c r="B1475" t="s">
        <v>20</v>
      </c>
      <c r="C1475">
        <v>96</v>
      </c>
      <c r="D1475">
        <v>63</v>
      </c>
      <c r="E1475" s="1">
        <v>0.46972003372334997</v>
      </c>
      <c r="F1475" s="1">
        <v>0.85062840851169996</v>
      </c>
      <c r="G1475">
        <v>65</v>
      </c>
      <c r="H1475">
        <v>77</v>
      </c>
      <c r="I1475">
        <v>64</v>
      </c>
      <c r="J1475">
        <v>62</v>
      </c>
      <c r="K1475">
        <v>47</v>
      </c>
      <c r="L1475">
        <v>40</v>
      </c>
      <c r="M1475">
        <v>55</v>
      </c>
      <c r="N1475">
        <v>58</v>
      </c>
      <c r="O1475">
        <v>79</v>
      </c>
      <c r="P1475">
        <v>61</v>
      </c>
      <c r="Q1475">
        <v>48</v>
      </c>
      <c r="R1475">
        <v>76</v>
      </c>
      <c r="S1475">
        <v>61.6</v>
      </c>
      <c r="T1475">
        <v>62</v>
      </c>
      <c r="U1475" t="s">
        <v>23</v>
      </c>
      <c r="V1475" s="3">
        <f t="shared" si="23"/>
        <v>124.6</v>
      </c>
    </row>
    <row r="1476" spans="1:22" x14ac:dyDescent="0.3">
      <c r="A1476">
        <v>611944</v>
      </c>
      <c r="B1476" t="s">
        <v>21</v>
      </c>
      <c r="C1476">
        <v>96</v>
      </c>
      <c r="D1476">
        <v>45</v>
      </c>
      <c r="E1476" s="1">
        <v>0.43437328158673</v>
      </c>
      <c r="F1476" s="1">
        <v>0.79613656941922295</v>
      </c>
      <c r="G1476">
        <v>74</v>
      </c>
      <c r="H1476">
        <v>76</v>
      </c>
      <c r="I1476">
        <v>68</v>
      </c>
      <c r="J1476">
        <v>76</v>
      </c>
      <c r="K1476">
        <v>61</v>
      </c>
      <c r="L1476">
        <v>59</v>
      </c>
      <c r="M1476">
        <v>69</v>
      </c>
      <c r="N1476">
        <v>62</v>
      </c>
      <c r="O1476">
        <v>66</v>
      </c>
      <c r="P1476">
        <v>54</v>
      </c>
      <c r="Q1476">
        <v>66</v>
      </c>
      <c r="R1476">
        <v>79</v>
      </c>
      <c r="S1476">
        <v>68.099999999999994</v>
      </c>
      <c r="T1476">
        <v>67</v>
      </c>
      <c r="U1476" t="s">
        <v>23</v>
      </c>
      <c r="V1476" s="3">
        <f t="shared" si="23"/>
        <v>113.1</v>
      </c>
    </row>
    <row r="1477" spans="1:22" x14ac:dyDescent="0.3">
      <c r="A1477">
        <v>8668320</v>
      </c>
      <c r="B1477" t="s">
        <v>21</v>
      </c>
      <c r="C1477">
        <v>96</v>
      </c>
      <c r="D1477">
        <v>55</v>
      </c>
      <c r="E1477" s="1">
        <v>0.70502137897029105</v>
      </c>
      <c r="F1477" s="1">
        <v>0.52490076261793295</v>
      </c>
      <c r="G1477">
        <v>68</v>
      </c>
      <c r="H1477">
        <v>59</v>
      </c>
      <c r="I1477">
        <v>65</v>
      </c>
      <c r="J1477">
        <v>80</v>
      </c>
      <c r="K1477">
        <v>60</v>
      </c>
      <c r="L1477">
        <v>51</v>
      </c>
      <c r="M1477">
        <v>76</v>
      </c>
      <c r="N1477">
        <v>63</v>
      </c>
      <c r="O1477">
        <v>49</v>
      </c>
      <c r="P1477">
        <v>51</v>
      </c>
      <c r="Q1477">
        <v>56</v>
      </c>
      <c r="R1477">
        <v>66</v>
      </c>
      <c r="S1477">
        <v>62.6</v>
      </c>
      <c r="T1477">
        <v>62</v>
      </c>
      <c r="U1477" t="s">
        <v>23</v>
      </c>
      <c r="V1477" s="3">
        <f t="shared" si="23"/>
        <v>117.6</v>
      </c>
    </row>
    <row r="1478" spans="1:22" x14ac:dyDescent="0.3">
      <c r="A1478">
        <v>6494332</v>
      </c>
      <c r="B1478" t="s">
        <v>21</v>
      </c>
      <c r="C1478">
        <v>96</v>
      </c>
      <c r="D1478">
        <v>64</v>
      </c>
      <c r="E1478" s="1">
        <v>0.757878109968257</v>
      </c>
      <c r="F1478" s="1">
        <v>0.45362981227016702</v>
      </c>
      <c r="G1478">
        <v>49</v>
      </c>
      <c r="H1478">
        <v>76</v>
      </c>
      <c r="I1478">
        <v>65</v>
      </c>
      <c r="J1478">
        <v>70</v>
      </c>
      <c r="K1478">
        <v>50</v>
      </c>
      <c r="L1478">
        <v>77</v>
      </c>
      <c r="M1478">
        <v>57</v>
      </c>
      <c r="N1478">
        <v>76</v>
      </c>
      <c r="O1478">
        <v>82</v>
      </c>
      <c r="P1478">
        <v>69</v>
      </c>
      <c r="Q1478">
        <v>51</v>
      </c>
      <c r="R1478">
        <v>47</v>
      </c>
      <c r="S1478">
        <v>64.174999999999997</v>
      </c>
      <c r="T1478">
        <v>63</v>
      </c>
      <c r="U1478" t="s">
        <v>23</v>
      </c>
      <c r="V1478" s="3">
        <f t="shared" si="23"/>
        <v>128.17500000000001</v>
      </c>
    </row>
    <row r="1479" spans="1:22" x14ac:dyDescent="0.3">
      <c r="A1479">
        <v>792517</v>
      </c>
      <c r="B1479" t="s">
        <v>20</v>
      </c>
      <c r="C1479">
        <v>96</v>
      </c>
      <c r="D1479">
        <v>68</v>
      </c>
      <c r="E1479" s="1">
        <v>0.84635739212389005</v>
      </c>
      <c r="F1479" s="1">
        <v>0.94300722452580998</v>
      </c>
      <c r="G1479">
        <v>30</v>
      </c>
      <c r="H1479">
        <v>50</v>
      </c>
      <c r="I1479">
        <v>45</v>
      </c>
      <c r="J1479">
        <v>27</v>
      </c>
      <c r="K1479">
        <v>42</v>
      </c>
      <c r="L1479">
        <v>43</v>
      </c>
      <c r="M1479">
        <v>75</v>
      </c>
      <c r="N1479">
        <v>43</v>
      </c>
      <c r="O1479">
        <v>30</v>
      </c>
      <c r="P1479">
        <v>68</v>
      </c>
      <c r="Q1479">
        <v>58</v>
      </c>
      <c r="R1479">
        <v>66</v>
      </c>
      <c r="S1479">
        <v>47.075000000000003</v>
      </c>
      <c r="T1479">
        <v>46</v>
      </c>
      <c r="U1479" t="s">
        <v>24</v>
      </c>
      <c r="V1479" s="3">
        <f t="shared" si="23"/>
        <v>115.075</v>
      </c>
    </row>
    <row r="1480" spans="1:22" x14ac:dyDescent="0.3">
      <c r="A1480">
        <v>7905303</v>
      </c>
      <c r="B1480" t="s">
        <v>21</v>
      </c>
      <c r="C1480">
        <v>96</v>
      </c>
      <c r="D1480">
        <v>58</v>
      </c>
      <c r="E1480" s="1">
        <v>0.60556870060310097</v>
      </c>
      <c r="F1480" s="1">
        <v>0.392603862147201</v>
      </c>
      <c r="G1480">
        <v>66</v>
      </c>
      <c r="H1480">
        <v>60</v>
      </c>
      <c r="I1480">
        <v>73</v>
      </c>
      <c r="J1480">
        <v>73</v>
      </c>
      <c r="K1480">
        <v>29</v>
      </c>
      <c r="L1480">
        <v>58</v>
      </c>
      <c r="M1480">
        <v>41</v>
      </c>
      <c r="N1480">
        <v>63</v>
      </c>
      <c r="O1480">
        <v>57</v>
      </c>
      <c r="P1480">
        <v>70</v>
      </c>
      <c r="Q1480">
        <v>66</v>
      </c>
      <c r="R1480">
        <v>72</v>
      </c>
      <c r="S1480">
        <v>61.4</v>
      </c>
      <c r="T1480">
        <v>61</v>
      </c>
      <c r="U1480" t="s">
        <v>23</v>
      </c>
      <c r="V1480" s="3">
        <f t="shared" si="23"/>
        <v>119.4</v>
      </c>
    </row>
    <row r="1481" spans="1:22" x14ac:dyDescent="0.3">
      <c r="A1481">
        <v>4644251</v>
      </c>
      <c r="B1481" t="s">
        <v>20</v>
      </c>
      <c r="C1481">
        <v>96</v>
      </c>
      <c r="D1481">
        <v>32</v>
      </c>
      <c r="E1481" s="1">
        <v>0.70659938013676504</v>
      </c>
      <c r="F1481" s="1">
        <v>0.29527796697785702</v>
      </c>
      <c r="G1481">
        <v>32</v>
      </c>
      <c r="H1481">
        <v>48</v>
      </c>
      <c r="I1481">
        <v>40</v>
      </c>
      <c r="J1481">
        <v>35</v>
      </c>
      <c r="K1481">
        <v>54</v>
      </c>
      <c r="L1481">
        <v>34</v>
      </c>
      <c r="M1481">
        <v>52</v>
      </c>
      <c r="N1481">
        <v>43</v>
      </c>
      <c r="O1481">
        <v>37</v>
      </c>
      <c r="P1481">
        <v>56</v>
      </c>
      <c r="Q1481">
        <v>51</v>
      </c>
      <c r="R1481">
        <v>46</v>
      </c>
      <c r="S1481">
        <v>43.475000000000001</v>
      </c>
      <c r="T1481">
        <v>42</v>
      </c>
      <c r="U1481" t="s">
        <v>24</v>
      </c>
      <c r="V1481" s="3">
        <f t="shared" si="23"/>
        <v>75.474999999999994</v>
      </c>
    </row>
    <row r="1482" spans="1:22" x14ac:dyDescent="0.3">
      <c r="A1482">
        <v>1741002</v>
      </c>
      <c r="B1482" t="s">
        <v>20</v>
      </c>
      <c r="C1482">
        <v>96</v>
      </c>
      <c r="D1482">
        <v>58</v>
      </c>
      <c r="E1482" s="1">
        <v>9.9097411811289698E-2</v>
      </c>
      <c r="F1482" s="1">
        <v>0.204066465034073</v>
      </c>
      <c r="G1482">
        <v>49</v>
      </c>
      <c r="H1482">
        <v>65</v>
      </c>
      <c r="I1482">
        <v>52</v>
      </c>
      <c r="J1482">
        <v>53</v>
      </c>
      <c r="K1482">
        <v>47</v>
      </c>
      <c r="L1482">
        <v>62</v>
      </c>
      <c r="M1482">
        <v>63</v>
      </c>
      <c r="N1482">
        <v>59</v>
      </c>
      <c r="O1482">
        <v>61</v>
      </c>
      <c r="P1482">
        <v>66</v>
      </c>
      <c r="Q1482">
        <v>54</v>
      </c>
      <c r="R1482">
        <v>34</v>
      </c>
      <c r="S1482">
        <v>55.35</v>
      </c>
      <c r="T1482">
        <v>54</v>
      </c>
      <c r="U1482" t="s">
        <v>24</v>
      </c>
      <c r="V1482" s="3">
        <f t="shared" si="23"/>
        <v>113.35</v>
      </c>
    </row>
    <row r="1483" spans="1:22" x14ac:dyDescent="0.3">
      <c r="A1483">
        <v>1007116</v>
      </c>
      <c r="B1483" t="s">
        <v>20</v>
      </c>
      <c r="C1483">
        <v>97</v>
      </c>
      <c r="D1483">
        <v>53</v>
      </c>
      <c r="E1483" s="1">
        <v>0.15944932185119801</v>
      </c>
      <c r="F1483" s="1">
        <v>0.68174172921341103</v>
      </c>
      <c r="G1483">
        <v>88</v>
      </c>
      <c r="H1483">
        <v>76</v>
      </c>
      <c r="I1483">
        <v>78</v>
      </c>
      <c r="J1483">
        <v>81</v>
      </c>
      <c r="K1483">
        <v>67</v>
      </c>
      <c r="L1483">
        <v>60</v>
      </c>
      <c r="M1483">
        <v>62</v>
      </c>
      <c r="N1483">
        <v>63</v>
      </c>
      <c r="O1483">
        <v>84</v>
      </c>
      <c r="P1483">
        <v>58</v>
      </c>
      <c r="Q1483">
        <v>68</v>
      </c>
      <c r="R1483">
        <v>66</v>
      </c>
      <c r="S1483">
        <v>71.900000000000006</v>
      </c>
      <c r="T1483">
        <v>72</v>
      </c>
      <c r="U1483" t="s">
        <v>25</v>
      </c>
      <c r="V1483" s="3">
        <f t="shared" si="23"/>
        <v>124.9</v>
      </c>
    </row>
    <row r="1484" spans="1:22" x14ac:dyDescent="0.3">
      <c r="A1484">
        <v>8392676</v>
      </c>
      <c r="B1484" t="s">
        <v>21</v>
      </c>
      <c r="C1484">
        <v>97</v>
      </c>
      <c r="D1484">
        <v>44</v>
      </c>
      <c r="E1484" s="1">
        <v>0.171400396967996</v>
      </c>
      <c r="F1484" s="1">
        <v>0.362522956261011</v>
      </c>
      <c r="G1484">
        <v>57</v>
      </c>
      <c r="H1484">
        <v>81</v>
      </c>
      <c r="I1484">
        <v>77</v>
      </c>
      <c r="J1484">
        <v>60</v>
      </c>
      <c r="K1484">
        <v>58</v>
      </c>
      <c r="L1484">
        <v>60</v>
      </c>
      <c r="M1484">
        <v>60</v>
      </c>
      <c r="N1484">
        <v>54</v>
      </c>
      <c r="O1484">
        <v>52</v>
      </c>
      <c r="P1484">
        <v>42</v>
      </c>
      <c r="Q1484">
        <v>50</v>
      </c>
      <c r="R1484">
        <v>57</v>
      </c>
      <c r="S1484">
        <v>59.975000000000001</v>
      </c>
      <c r="T1484">
        <v>58</v>
      </c>
      <c r="U1484" t="s">
        <v>24</v>
      </c>
      <c r="V1484" s="3">
        <f t="shared" si="23"/>
        <v>103.97499999999999</v>
      </c>
    </row>
    <row r="1485" spans="1:22" x14ac:dyDescent="0.3">
      <c r="A1485">
        <v>6910066</v>
      </c>
      <c r="B1485" t="s">
        <v>20</v>
      </c>
      <c r="C1485">
        <v>97</v>
      </c>
      <c r="D1485">
        <v>85</v>
      </c>
      <c r="E1485" s="1">
        <v>0.69533218970995103</v>
      </c>
      <c r="F1485" s="1">
        <v>0.91176735611403104</v>
      </c>
      <c r="G1485">
        <v>79</v>
      </c>
      <c r="H1485">
        <v>72</v>
      </c>
      <c r="I1485">
        <v>68</v>
      </c>
      <c r="J1485">
        <v>74</v>
      </c>
      <c r="K1485">
        <v>89</v>
      </c>
      <c r="L1485">
        <v>70</v>
      </c>
      <c r="M1485">
        <v>47</v>
      </c>
      <c r="N1485">
        <v>78</v>
      </c>
      <c r="O1485">
        <v>58</v>
      </c>
      <c r="P1485">
        <v>58</v>
      </c>
      <c r="Q1485">
        <v>66</v>
      </c>
      <c r="R1485">
        <v>68</v>
      </c>
      <c r="S1485">
        <v>69.349999999999994</v>
      </c>
      <c r="T1485">
        <v>68</v>
      </c>
      <c r="U1485" t="s">
        <v>23</v>
      </c>
      <c r="V1485" s="3">
        <f t="shared" si="23"/>
        <v>154.35</v>
      </c>
    </row>
    <row r="1486" spans="1:22" x14ac:dyDescent="0.3">
      <c r="A1486">
        <v>5845709</v>
      </c>
      <c r="B1486" t="s">
        <v>21</v>
      </c>
      <c r="C1486">
        <v>97</v>
      </c>
      <c r="D1486">
        <v>54</v>
      </c>
      <c r="E1486" s="1">
        <v>0.35510252431392803</v>
      </c>
      <c r="F1486" s="1">
        <v>0.26325759571795898</v>
      </c>
      <c r="G1486">
        <v>63</v>
      </c>
      <c r="H1486">
        <v>68</v>
      </c>
      <c r="I1486">
        <v>81</v>
      </c>
      <c r="J1486">
        <v>66</v>
      </c>
      <c r="K1486">
        <v>65</v>
      </c>
      <c r="L1486">
        <v>68</v>
      </c>
      <c r="M1486">
        <v>43</v>
      </c>
      <c r="N1486">
        <v>51</v>
      </c>
      <c r="O1486">
        <v>46</v>
      </c>
      <c r="P1486">
        <v>41</v>
      </c>
      <c r="Q1486">
        <v>52</v>
      </c>
      <c r="R1486">
        <v>84</v>
      </c>
      <c r="S1486">
        <v>61.55</v>
      </c>
      <c r="T1486">
        <v>62</v>
      </c>
      <c r="U1486" t="s">
        <v>23</v>
      </c>
      <c r="V1486" s="3">
        <f t="shared" si="23"/>
        <v>115.55</v>
      </c>
    </row>
    <row r="1487" spans="1:22" x14ac:dyDescent="0.3">
      <c r="A1487">
        <v>9898592</v>
      </c>
      <c r="B1487" t="s">
        <v>20</v>
      </c>
      <c r="C1487">
        <v>97</v>
      </c>
      <c r="D1487">
        <v>58</v>
      </c>
      <c r="E1487" s="1">
        <v>0.79861043889012295</v>
      </c>
      <c r="F1487" s="1">
        <v>0.14954496486930499</v>
      </c>
      <c r="G1487">
        <v>61</v>
      </c>
      <c r="H1487">
        <v>62</v>
      </c>
      <c r="I1487">
        <v>61</v>
      </c>
      <c r="J1487">
        <v>54</v>
      </c>
      <c r="K1487">
        <v>67</v>
      </c>
      <c r="L1487">
        <v>65</v>
      </c>
      <c r="M1487">
        <v>63</v>
      </c>
      <c r="N1487">
        <v>74</v>
      </c>
      <c r="O1487">
        <v>67</v>
      </c>
      <c r="P1487">
        <v>63</v>
      </c>
      <c r="Q1487">
        <v>61</v>
      </c>
      <c r="R1487">
        <v>39</v>
      </c>
      <c r="S1487">
        <v>61.225000000000001</v>
      </c>
      <c r="T1487">
        <v>61</v>
      </c>
      <c r="U1487" t="s">
        <v>23</v>
      </c>
      <c r="V1487" s="3">
        <f t="shared" si="23"/>
        <v>119.22499999999999</v>
      </c>
    </row>
    <row r="1488" spans="1:22" x14ac:dyDescent="0.3">
      <c r="A1488">
        <v>8159933</v>
      </c>
      <c r="B1488" t="s">
        <v>22</v>
      </c>
      <c r="C1488">
        <v>97</v>
      </c>
      <c r="D1488">
        <v>59</v>
      </c>
      <c r="E1488" s="1">
        <v>0.430947584830703</v>
      </c>
      <c r="F1488" s="1">
        <v>0.38540638740446898</v>
      </c>
      <c r="G1488">
        <v>56</v>
      </c>
      <c r="H1488">
        <v>72</v>
      </c>
      <c r="I1488">
        <v>71</v>
      </c>
      <c r="J1488">
        <v>82</v>
      </c>
      <c r="K1488">
        <v>56</v>
      </c>
      <c r="L1488">
        <v>71</v>
      </c>
      <c r="M1488">
        <v>79</v>
      </c>
      <c r="N1488">
        <v>67</v>
      </c>
      <c r="O1488">
        <v>44</v>
      </c>
      <c r="P1488">
        <v>64</v>
      </c>
      <c r="Q1488">
        <v>59</v>
      </c>
      <c r="R1488">
        <v>73</v>
      </c>
      <c r="S1488">
        <v>66.575000000000003</v>
      </c>
      <c r="T1488">
        <v>65</v>
      </c>
      <c r="U1488" t="s">
        <v>23</v>
      </c>
      <c r="V1488" s="3">
        <f t="shared" si="23"/>
        <v>125.575</v>
      </c>
    </row>
    <row r="1489" spans="1:22" x14ac:dyDescent="0.3">
      <c r="A1489">
        <v>3140048</v>
      </c>
      <c r="B1489" t="s">
        <v>21</v>
      </c>
      <c r="C1489">
        <v>97</v>
      </c>
      <c r="D1489">
        <v>61</v>
      </c>
      <c r="E1489" s="1">
        <v>0.83231471893812103</v>
      </c>
      <c r="F1489" s="1">
        <v>0.456798320640665</v>
      </c>
      <c r="G1489">
        <v>47</v>
      </c>
      <c r="H1489">
        <v>57</v>
      </c>
      <c r="I1489">
        <v>47</v>
      </c>
      <c r="J1489">
        <v>53</v>
      </c>
      <c r="K1489">
        <v>54</v>
      </c>
      <c r="L1489">
        <v>19</v>
      </c>
      <c r="M1489">
        <v>53</v>
      </c>
      <c r="N1489">
        <v>66</v>
      </c>
      <c r="O1489">
        <v>70</v>
      </c>
      <c r="P1489">
        <v>81</v>
      </c>
      <c r="Q1489">
        <v>64</v>
      </c>
      <c r="R1489">
        <v>70</v>
      </c>
      <c r="S1489">
        <v>56.174999999999997</v>
      </c>
      <c r="T1489">
        <v>55</v>
      </c>
      <c r="U1489" t="s">
        <v>24</v>
      </c>
      <c r="V1489" s="3">
        <f t="shared" si="23"/>
        <v>117.175</v>
      </c>
    </row>
    <row r="1490" spans="1:22" x14ac:dyDescent="0.3">
      <c r="A1490">
        <v>9705913</v>
      </c>
      <c r="B1490" t="s">
        <v>20</v>
      </c>
      <c r="C1490">
        <v>97</v>
      </c>
      <c r="D1490">
        <v>61</v>
      </c>
      <c r="E1490" s="1">
        <v>0.59869335711313698</v>
      </c>
      <c r="F1490" s="1">
        <v>0.42983311671701602</v>
      </c>
      <c r="G1490">
        <v>63</v>
      </c>
      <c r="H1490">
        <v>62</v>
      </c>
      <c r="I1490">
        <v>59</v>
      </c>
      <c r="J1490">
        <v>78</v>
      </c>
      <c r="K1490">
        <v>74</v>
      </c>
      <c r="L1490">
        <v>46</v>
      </c>
      <c r="M1490">
        <v>86</v>
      </c>
      <c r="N1490">
        <v>68</v>
      </c>
      <c r="O1490">
        <v>60</v>
      </c>
      <c r="P1490">
        <v>52</v>
      </c>
      <c r="Q1490">
        <v>47</v>
      </c>
      <c r="R1490">
        <v>67</v>
      </c>
      <c r="S1490">
        <v>63.7</v>
      </c>
      <c r="T1490">
        <v>62</v>
      </c>
      <c r="U1490" t="s">
        <v>23</v>
      </c>
      <c r="V1490" s="3">
        <f t="shared" si="23"/>
        <v>124.7</v>
      </c>
    </row>
    <row r="1491" spans="1:22" x14ac:dyDescent="0.3">
      <c r="A1491">
        <v>9023982</v>
      </c>
      <c r="B1491" t="s">
        <v>22</v>
      </c>
      <c r="C1491">
        <v>97</v>
      </c>
      <c r="D1491">
        <v>32</v>
      </c>
      <c r="E1491" s="1">
        <v>7.9123430640362993E-2</v>
      </c>
      <c r="F1491" s="1">
        <v>0.44335329206226398</v>
      </c>
      <c r="G1491">
        <v>53</v>
      </c>
      <c r="H1491">
        <v>68</v>
      </c>
      <c r="I1491">
        <v>73</v>
      </c>
      <c r="J1491">
        <v>69</v>
      </c>
      <c r="K1491">
        <v>69</v>
      </c>
      <c r="L1491">
        <v>62</v>
      </c>
      <c r="M1491">
        <v>26</v>
      </c>
      <c r="N1491">
        <v>29</v>
      </c>
      <c r="O1491">
        <v>58</v>
      </c>
      <c r="P1491">
        <v>58</v>
      </c>
      <c r="Q1491">
        <v>64</v>
      </c>
      <c r="R1491">
        <v>72</v>
      </c>
      <c r="S1491">
        <v>59.15</v>
      </c>
      <c r="T1491">
        <v>58</v>
      </c>
      <c r="U1491" t="s">
        <v>24</v>
      </c>
      <c r="V1491" s="3">
        <f t="shared" si="23"/>
        <v>91.15</v>
      </c>
    </row>
    <row r="1492" spans="1:22" x14ac:dyDescent="0.3">
      <c r="A1492">
        <v>7588570</v>
      </c>
      <c r="B1492" t="s">
        <v>20</v>
      </c>
      <c r="C1492">
        <v>97</v>
      </c>
      <c r="D1492">
        <v>55</v>
      </c>
      <c r="E1492" s="1">
        <v>0.87158453726684204</v>
      </c>
      <c r="F1492" s="1">
        <v>0.75941142452197397</v>
      </c>
      <c r="G1492">
        <v>76</v>
      </c>
      <c r="H1492">
        <v>76</v>
      </c>
      <c r="I1492">
        <v>63</v>
      </c>
      <c r="J1492">
        <v>75</v>
      </c>
      <c r="K1492">
        <v>72</v>
      </c>
      <c r="L1492">
        <v>89</v>
      </c>
      <c r="M1492">
        <v>51</v>
      </c>
      <c r="N1492">
        <v>58</v>
      </c>
      <c r="O1492">
        <v>74</v>
      </c>
      <c r="P1492">
        <v>69</v>
      </c>
      <c r="Q1492">
        <v>45</v>
      </c>
      <c r="R1492">
        <v>49</v>
      </c>
      <c r="S1492">
        <v>67.025000000000006</v>
      </c>
      <c r="T1492">
        <v>65</v>
      </c>
      <c r="U1492" t="s">
        <v>23</v>
      </c>
      <c r="V1492" s="3">
        <f t="shared" si="23"/>
        <v>122.02500000000001</v>
      </c>
    </row>
    <row r="1493" spans="1:22" x14ac:dyDescent="0.3">
      <c r="A1493">
        <v>5356882</v>
      </c>
      <c r="B1493" t="s">
        <v>22</v>
      </c>
      <c r="C1493">
        <v>97</v>
      </c>
      <c r="D1493">
        <v>45</v>
      </c>
      <c r="E1493" s="1">
        <v>0.60717705194430804</v>
      </c>
      <c r="F1493" s="1">
        <v>0.56365006966611098</v>
      </c>
      <c r="G1493">
        <v>74</v>
      </c>
      <c r="H1493">
        <v>69</v>
      </c>
      <c r="I1493">
        <v>68</v>
      </c>
      <c r="J1493">
        <v>76</v>
      </c>
      <c r="K1493">
        <v>47</v>
      </c>
      <c r="L1493">
        <v>63</v>
      </c>
      <c r="M1493">
        <v>66</v>
      </c>
      <c r="N1493">
        <v>52</v>
      </c>
      <c r="O1493">
        <v>67</v>
      </c>
      <c r="P1493">
        <v>70</v>
      </c>
      <c r="Q1493">
        <v>63</v>
      </c>
      <c r="R1493">
        <v>67</v>
      </c>
      <c r="S1493">
        <v>65.825000000000003</v>
      </c>
      <c r="T1493">
        <v>64</v>
      </c>
      <c r="U1493" t="s">
        <v>23</v>
      </c>
      <c r="V1493" s="3">
        <f t="shared" si="23"/>
        <v>110.825</v>
      </c>
    </row>
    <row r="1494" spans="1:22" x14ac:dyDescent="0.3">
      <c r="A1494">
        <v>5158575</v>
      </c>
      <c r="B1494" t="s">
        <v>20</v>
      </c>
      <c r="C1494">
        <v>98</v>
      </c>
      <c r="D1494">
        <v>50</v>
      </c>
      <c r="E1494" s="1">
        <v>0.56548976121262695</v>
      </c>
      <c r="F1494" s="1">
        <v>0.45142654566682899</v>
      </c>
      <c r="G1494">
        <v>75</v>
      </c>
      <c r="H1494">
        <v>81</v>
      </c>
      <c r="I1494">
        <v>78</v>
      </c>
      <c r="J1494">
        <v>88</v>
      </c>
      <c r="K1494">
        <v>73</v>
      </c>
      <c r="L1494">
        <v>81</v>
      </c>
      <c r="M1494">
        <v>73</v>
      </c>
      <c r="N1494">
        <v>78</v>
      </c>
      <c r="O1494">
        <v>69</v>
      </c>
      <c r="P1494">
        <v>49</v>
      </c>
      <c r="Q1494">
        <v>46</v>
      </c>
      <c r="R1494">
        <v>80</v>
      </c>
      <c r="S1494">
        <v>73.375</v>
      </c>
      <c r="T1494">
        <v>72</v>
      </c>
      <c r="U1494" t="s">
        <v>25</v>
      </c>
      <c r="V1494" s="3">
        <f t="shared" si="23"/>
        <v>123.375</v>
      </c>
    </row>
    <row r="1495" spans="1:22" x14ac:dyDescent="0.3">
      <c r="A1495">
        <v>9204096</v>
      </c>
      <c r="B1495" t="s">
        <v>20</v>
      </c>
      <c r="C1495">
        <v>98</v>
      </c>
      <c r="D1495">
        <v>35</v>
      </c>
      <c r="E1495" s="1">
        <v>0.85741482400647795</v>
      </c>
      <c r="F1495" s="1">
        <v>8.2339062825051101E-2</v>
      </c>
      <c r="G1495">
        <v>80</v>
      </c>
      <c r="H1495">
        <v>77</v>
      </c>
      <c r="I1495">
        <v>68</v>
      </c>
      <c r="J1495">
        <v>67</v>
      </c>
      <c r="K1495">
        <v>64</v>
      </c>
      <c r="L1495">
        <v>61</v>
      </c>
      <c r="M1495">
        <v>34</v>
      </c>
      <c r="N1495">
        <v>68</v>
      </c>
      <c r="O1495">
        <v>65</v>
      </c>
      <c r="P1495">
        <v>58</v>
      </c>
      <c r="Q1495">
        <v>76</v>
      </c>
      <c r="R1495">
        <v>75</v>
      </c>
      <c r="S1495">
        <v>66.775000000000006</v>
      </c>
      <c r="T1495">
        <v>65</v>
      </c>
      <c r="U1495" t="s">
        <v>23</v>
      </c>
      <c r="V1495" s="3">
        <f t="shared" si="23"/>
        <v>101.77500000000001</v>
      </c>
    </row>
    <row r="1496" spans="1:22" x14ac:dyDescent="0.3">
      <c r="A1496">
        <v>2109594</v>
      </c>
      <c r="B1496" t="s">
        <v>21</v>
      </c>
      <c r="C1496">
        <v>98</v>
      </c>
      <c r="D1496">
        <v>55</v>
      </c>
      <c r="E1496" s="1">
        <v>0.761160009861377</v>
      </c>
      <c r="F1496" s="1">
        <v>0.78737688663163297</v>
      </c>
      <c r="G1496">
        <v>82</v>
      </c>
      <c r="H1496">
        <v>81</v>
      </c>
      <c r="I1496">
        <v>79</v>
      </c>
      <c r="J1496">
        <v>84</v>
      </c>
      <c r="K1496">
        <v>64</v>
      </c>
      <c r="L1496">
        <v>73</v>
      </c>
      <c r="M1496">
        <v>73</v>
      </c>
      <c r="N1496">
        <v>66</v>
      </c>
      <c r="O1496">
        <v>58</v>
      </c>
      <c r="P1496">
        <v>77</v>
      </c>
      <c r="Q1496">
        <v>63</v>
      </c>
      <c r="R1496">
        <v>75</v>
      </c>
      <c r="S1496">
        <v>73.775000000000006</v>
      </c>
      <c r="T1496">
        <v>72</v>
      </c>
      <c r="U1496" t="s">
        <v>25</v>
      </c>
      <c r="V1496" s="3">
        <f t="shared" si="23"/>
        <v>128.77500000000001</v>
      </c>
    </row>
    <row r="1497" spans="1:22" x14ac:dyDescent="0.3">
      <c r="A1497">
        <v>6388554</v>
      </c>
      <c r="B1497" t="s">
        <v>21</v>
      </c>
      <c r="C1497">
        <v>98</v>
      </c>
      <c r="D1497">
        <v>41</v>
      </c>
      <c r="E1497" s="1">
        <v>0.38907615412503299</v>
      </c>
      <c r="F1497" s="1">
        <v>0.59110096814025503</v>
      </c>
      <c r="G1497">
        <v>68</v>
      </c>
      <c r="H1497">
        <v>62</v>
      </c>
      <c r="I1497">
        <v>78</v>
      </c>
      <c r="J1497">
        <v>75</v>
      </c>
      <c r="K1497">
        <v>57</v>
      </c>
      <c r="L1497">
        <v>68</v>
      </c>
      <c r="M1497">
        <v>54</v>
      </c>
      <c r="N1497">
        <v>64</v>
      </c>
      <c r="O1497">
        <v>60</v>
      </c>
      <c r="P1497">
        <v>70</v>
      </c>
      <c r="Q1497">
        <v>57</v>
      </c>
      <c r="R1497">
        <v>50</v>
      </c>
      <c r="S1497">
        <v>64.3</v>
      </c>
      <c r="T1497">
        <v>63</v>
      </c>
      <c r="U1497" t="s">
        <v>23</v>
      </c>
      <c r="V1497" s="3">
        <f t="shared" si="23"/>
        <v>105.3</v>
      </c>
    </row>
    <row r="1498" spans="1:22" x14ac:dyDescent="0.3">
      <c r="A1498">
        <v>4609263</v>
      </c>
      <c r="B1498" t="s">
        <v>20</v>
      </c>
      <c r="C1498">
        <v>98</v>
      </c>
      <c r="D1498">
        <v>42</v>
      </c>
      <c r="E1498" s="1">
        <v>0.33176267458202602</v>
      </c>
      <c r="F1498" s="1">
        <v>0.33460814746546502</v>
      </c>
      <c r="G1498">
        <v>61</v>
      </c>
      <c r="H1498">
        <v>54</v>
      </c>
      <c r="I1498">
        <v>49</v>
      </c>
      <c r="J1498">
        <v>54</v>
      </c>
      <c r="K1498">
        <v>55</v>
      </c>
      <c r="L1498">
        <v>54</v>
      </c>
      <c r="M1498">
        <v>42</v>
      </c>
      <c r="N1498">
        <v>41</v>
      </c>
      <c r="O1498">
        <v>57</v>
      </c>
      <c r="P1498">
        <v>62</v>
      </c>
      <c r="Q1498">
        <v>56</v>
      </c>
      <c r="R1498">
        <v>56</v>
      </c>
      <c r="S1498">
        <v>53.524999999999999</v>
      </c>
      <c r="T1498">
        <v>52</v>
      </c>
      <c r="U1498" t="s">
        <v>24</v>
      </c>
      <c r="V1498" s="3">
        <f t="shared" si="23"/>
        <v>95.525000000000006</v>
      </c>
    </row>
    <row r="1499" spans="1:22" x14ac:dyDescent="0.3">
      <c r="A1499">
        <v>7465346</v>
      </c>
      <c r="B1499" t="s">
        <v>22</v>
      </c>
      <c r="C1499">
        <v>98</v>
      </c>
      <c r="D1499">
        <v>63</v>
      </c>
      <c r="E1499" s="1">
        <v>0.91893702413269995</v>
      </c>
      <c r="F1499" s="1">
        <v>0.75290763458294696</v>
      </c>
      <c r="G1499">
        <v>42</v>
      </c>
      <c r="H1499">
        <v>54</v>
      </c>
      <c r="I1499">
        <v>50</v>
      </c>
      <c r="J1499">
        <v>67</v>
      </c>
      <c r="K1499">
        <v>71</v>
      </c>
      <c r="L1499">
        <v>64</v>
      </c>
      <c r="M1499">
        <v>42</v>
      </c>
      <c r="N1499">
        <v>73</v>
      </c>
      <c r="O1499">
        <v>70</v>
      </c>
      <c r="P1499">
        <v>68</v>
      </c>
      <c r="Q1499">
        <v>52</v>
      </c>
      <c r="R1499">
        <v>65</v>
      </c>
      <c r="S1499">
        <v>59.174999999999997</v>
      </c>
      <c r="T1499">
        <v>58</v>
      </c>
      <c r="U1499" t="s">
        <v>24</v>
      </c>
      <c r="V1499" s="3">
        <f t="shared" si="23"/>
        <v>122.175</v>
      </c>
    </row>
    <row r="1500" spans="1:22" x14ac:dyDescent="0.3">
      <c r="A1500">
        <v>2480090</v>
      </c>
      <c r="B1500" t="s">
        <v>20</v>
      </c>
      <c r="C1500">
        <v>98</v>
      </c>
      <c r="D1500">
        <v>44</v>
      </c>
      <c r="E1500" s="1">
        <v>0.84793263942015995</v>
      </c>
      <c r="F1500" s="1">
        <v>0.74890993985107401</v>
      </c>
      <c r="G1500">
        <v>79</v>
      </c>
      <c r="H1500">
        <v>88</v>
      </c>
      <c r="I1500">
        <v>86</v>
      </c>
      <c r="J1500">
        <v>76</v>
      </c>
      <c r="K1500">
        <v>50</v>
      </c>
      <c r="L1500">
        <v>68</v>
      </c>
      <c r="M1500">
        <v>72</v>
      </c>
      <c r="N1500">
        <v>65</v>
      </c>
      <c r="O1500">
        <v>88</v>
      </c>
      <c r="P1500">
        <v>73</v>
      </c>
      <c r="Q1500">
        <v>72</v>
      </c>
      <c r="R1500">
        <v>53</v>
      </c>
      <c r="S1500">
        <v>73.474999999999994</v>
      </c>
      <c r="T1500">
        <v>72</v>
      </c>
      <c r="U1500" t="s">
        <v>25</v>
      </c>
      <c r="V1500" s="3">
        <f t="shared" si="23"/>
        <v>117.47499999999999</v>
      </c>
    </row>
    <row r="1501" spans="1:22" x14ac:dyDescent="0.3">
      <c r="A1501">
        <v>2499624</v>
      </c>
      <c r="B1501" t="s">
        <v>20</v>
      </c>
      <c r="C1501">
        <v>98</v>
      </c>
      <c r="D1501">
        <v>34</v>
      </c>
      <c r="E1501" s="1">
        <v>0.12279466815649701</v>
      </c>
      <c r="F1501" s="1">
        <v>0.14121376464784799</v>
      </c>
      <c r="G1501">
        <v>83</v>
      </c>
      <c r="H1501">
        <v>81</v>
      </c>
      <c r="I1501">
        <v>78</v>
      </c>
      <c r="J1501">
        <v>89</v>
      </c>
      <c r="K1501">
        <v>50</v>
      </c>
      <c r="L1501">
        <v>53</v>
      </c>
      <c r="M1501">
        <v>33</v>
      </c>
      <c r="N1501">
        <v>69</v>
      </c>
      <c r="O1501">
        <v>56</v>
      </c>
      <c r="P1501">
        <v>63</v>
      </c>
      <c r="Q1501">
        <v>54</v>
      </c>
      <c r="R1501">
        <v>40</v>
      </c>
      <c r="S1501">
        <v>64.45</v>
      </c>
      <c r="T1501">
        <v>63</v>
      </c>
      <c r="U1501" t="s">
        <v>23</v>
      </c>
      <c r="V1501" s="3">
        <f t="shared" si="23"/>
        <v>98.45</v>
      </c>
    </row>
    <row r="1502" spans="1:22" x14ac:dyDescent="0.3">
      <c r="A1502">
        <v>8293136</v>
      </c>
      <c r="B1502" t="s">
        <v>20</v>
      </c>
      <c r="C1502">
        <v>98</v>
      </c>
      <c r="D1502">
        <v>59</v>
      </c>
      <c r="E1502" s="1">
        <v>0.35342359990142902</v>
      </c>
      <c r="F1502" s="1">
        <v>0.79441624860571503</v>
      </c>
      <c r="G1502">
        <v>44</v>
      </c>
      <c r="H1502">
        <v>61</v>
      </c>
      <c r="I1502">
        <v>40</v>
      </c>
      <c r="J1502">
        <v>42</v>
      </c>
      <c r="K1502">
        <v>53</v>
      </c>
      <c r="L1502">
        <v>60</v>
      </c>
      <c r="M1502">
        <v>69</v>
      </c>
      <c r="N1502">
        <v>73</v>
      </c>
      <c r="O1502">
        <v>34</v>
      </c>
      <c r="P1502">
        <v>45</v>
      </c>
      <c r="Q1502">
        <v>64</v>
      </c>
      <c r="R1502">
        <v>65</v>
      </c>
      <c r="S1502">
        <v>53.424999999999997</v>
      </c>
      <c r="T1502">
        <v>52</v>
      </c>
      <c r="U1502" t="s">
        <v>24</v>
      </c>
      <c r="V1502" s="3">
        <f t="shared" si="23"/>
        <v>112.425</v>
      </c>
    </row>
    <row r="1503" spans="1:22" x14ac:dyDescent="0.3">
      <c r="A1503">
        <v>1079792</v>
      </c>
      <c r="B1503" t="s">
        <v>21</v>
      </c>
      <c r="C1503">
        <v>98</v>
      </c>
      <c r="D1503">
        <v>61</v>
      </c>
      <c r="E1503" s="1">
        <v>0.79886167074162995</v>
      </c>
      <c r="F1503" s="1">
        <v>0.95160537774805298</v>
      </c>
      <c r="G1503">
        <v>76</v>
      </c>
      <c r="H1503">
        <v>65</v>
      </c>
      <c r="I1503">
        <v>74</v>
      </c>
      <c r="J1503">
        <v>79</v>
      </c>
      <c r="K1503">
        <v>80</v>
      </c>
      <c r="L1503">
        <v>68</v>
      </c>
      <c r="M1503">
        <v>84</v>
      </c>
      <c r="N1503">
        <v>44</v>
      </c>
      <c r="O1503">
        <v>38</v>
      </c>
      <c r="P1503">
        <v>76</v>
      </c>
      <c r="Q1503">
        <v>65</v>
      </c>
      <c r="R1503">
        <v>65</v>
      </c>
      <c r="S1503">
        <v>68.400000000000006</v>
      </c>
      <c r="T1503">
        <v>67</v>
      </c>
      <c r="U1503" t="s">
        <v>23</v>
      </c>
      <c r="V1503" s="3">
        <f t="shared" si="23"/>
        <v>129.4</v>
      </c>
    </row>
    <row r="1504" spans="1:22" x14ac:dyDescent="0.3">
      <c r="A1504">
        <v>7603115</v>
      </c>
      <c r="B1504" t="s">
        <v>20</v>
      </c>
      <c r="C1504">
        <v>98</v>
      </c>
      <c r="D1504">
        <v>49</v>
      </c>
      <c r="E1504" s="1">
        <v>0.685215600069632</v>
      </c>
      <c r="F1504" s="1">
        <v>0.60440860428550003</v>
      </c>
      <c r="G1504">
        <v>83</v>
      </c>
      <c r="H1504">
        <v>81</v>
      </c>
      <c r="I1504">
        <v>73</v>
      </c>
      <c r="J1504">
        <v>77</v>
      </c>
      <c r="K1504">
        <v>51</v>
      </c>
      <c r="L1504">
        <v>72</v>
      </c>
      <c r="M1504">
        <v>55</v>
      </c>
      <c r="N1504">
        <v>75</v>
      </c>
      <c r="O1504">
        <v>55</v>
      </c>
      <c r="P1504">
        <v>80</v>
      </c>
      <c r="Q1504">
        <v>43</v>
      </c>
      <c r="R1504">
        <v>62</v>
      </c>
      <c r="S1504">
        <v>68.375</v>
      </c>
      <c r="T1504">
        <v>67</v>
      </c>
      <c r="U1504" t="s">
        <v>23</v>
      </c>
      <c r="V1504" s="3">
        <f t="shared" si="23"/>
        <v>117.375</v>
      </c>
    </row>
    <row r="1505" spans="1:22" x14ac:dyDescent="0.3">
      <c r="A1505">
        <v>3697630</v>
      </c>
      <c r="B1505" t="s">
        <v>21</v>
      </c>
      <c r="C1505">
        <v>98</v>
      </c>
      <c r="D1505">
        <v>30</v>
      </c>
      <c r="E1505" s="1">
        <v>0.42914934366758001</v>
      </c>
      <c r="F1505" s="1">
        <v>0.219769917685183</v>
      </c>
      <c r="G1505">
        <v>57</v>
      </c>
      <c r="H1505">
        <v>56</v>
      </c>
      <c r="I1505">
        <v>63</v>
      </c>
      <c r="J1505">
        <v>50</v>
      </c>
      <c r="K1505">
        <v>29</v>
      </c>
      <c r="L1505">
        <v>36</v>
      </c>
      <c r="M1505">
        <v>47</v>
      </c>
      <c r="N1505">
        <v>31</v>
      </c>
      <c r="O1505">
        <v>52</v>
      </c>
      <c r="P1505">
        <v>60</v>
      </c>
      <c r="Q1505">
        <v>55</v>
      </c>
      <c r="R1505">
        <v>67</v>
      </c>
      <c r="S1505">
        <v>50.875</v>
      </c>
      <c r="T1505">
        <v>51</v>
      </c>
      <c r="U1505" t="s">
        <v>24</v>
      </c>
      <c r="V1505" s="3">
        <f t="shared" si="23"/>
        <v>80.875</v>
      </c>
    </row>
    <row r="1506" spans="1:22" x14ac:dyDescent="0.3">
      <c r="A1506">
        <v>3691578</v>
      </c>
      <c r="B1506" t="s">
        <v>21</v>
      </c>
      <c r="C1506">
        <v>98</v>
      </c>
      <c r="D1506">
        <v>60</v>
      </c>
      <c r="E1506" s="1">
        <v>0.41156743236027599</v>
      </c>
      <c r="F1506" s="1">
        <v>0.96740182925923401</v>
      </c>
      <c r="G1506">
        <v>66</v>
      </c>
      <c r="H1506">
        <v>65</v>
      </c>
      <c r="I1506">
        <v>71</v>
      </c>
      <c r="J1506">
        <v>59</v>
      </c>
      <c r="K1506">
        <v>68</v>
      </c>
      <c r="L1506">
        <v>63</v>
      </c>
      <c r="M1506">
        <v>68</v>
      </c>
      <c r="N1506">
        <v>76</v>
      </c>
      <c r="O1506">
        <v>52</v>
      </c>
      <c r="P1506">
        <v>74</v>
      </c>
      <c r="Q1506">
        <v>38</v>
      </c>
      <c r="R1506">
        <v>49</v>
      </c>
      <c r="S1506">
        <v>62.7</v>
      </c>
      <c r="T1506">
        <v>62</v>
      </c>
      <c r="U1506" t="s">
        <v>23</v>
      </c>
      <c r="V1506" s="3">
        <f t="shared" si="23"/>
        <v>122.7</v>
      </c>
    </row>
    <row r="1507" spans="1:22" x14ac:dyDescent="0.3">
      <c r="A1507">
        <v>2521474</v>
      </c>
      <c r="B1507" t="s">
        <v>20</v>
      </c>
      <c r="C1507">
        <v>98</v>
      </c>
      <c r="D1507">
        <v>61</v>
      </c>
      <c r="E1507" s="1">
        <v>0.60716048761792696</v>
      </c>
      <c r="F1507" s="1">
        <v>0.86043624750867798</v>
      </c>
      <c r="G1507">
        <v>54</v>
      </c>
      <c r="H1507">
        <v>50</v>
      </c>
      <c r="I1507">
        <v>37</v>
      </c>
      <c r="J1507">
        <v>52</v>
      </c>
      <c r="K1507">
        <v>41</v>
      </c>
      <c r="L1507">
        <v>37</v>
      </c>
      <c r="M1507">
        <v>61</v>
      </c>
      <c r="N1507">
        <v>67</v>
      </c>
      <c r="O1507">
        <v>69</v>
      </c>
      <c r="P1507">
        <v>58</v>
      </c>
      <c r="Q1507">
        <v>67</v>
      </c>
      <c r="R1507">
        <v>63</v>
      </c>
      <c r="S1507">
        <v>54.024999999999999</v>
      </c>
      <c r="T1507">
        <v>52</v>
      </c>
      <c r="U1507" t="s">
        <v>24</v>
      </c>
      <c r="V1507" s="3">
        <f t="shared" si="23"/>
        <v>115.02500000000001</v>
      </c>
    </row>
    <row r="1508" spans="1:22" x14ac:dyDescent="0.3">
      <c r="A1508">
        <v>3910940</v>
      </c>
      <c r="B1508" t="s">
        <v>20</v>
      </c>
      <c r="C1508">
        <v>99</v>
      </c>
      <c r="D1508">
        <v>55</v>
      </c>
      <c r="E1508" s="1">
        <v>0.464039461701658</v>
      </c>
      <c r="F1508" s="1">
        <v>0.59392884031409898</v>
      </c>
      <c r="G1508">
        <v>86</v>
      </c>
      <c r="H1508">
        <v>80</v>
      </c>
      <c r="I1508">
        <v>74</v>
      </c>
      <c r="J1508">
        <v>73</v>
      </c>
      <c r="K1508">
        <v>80</v>
      </c>
      <c r="L1508">
        <v>88</v>
      </c>
      <c r="M1508">
        <v>67</v>
      </c>
      <c r="N1508">
        <v>55</v>
      </c>
      <c r="O1508">
        <v>62</v>
      </c>
      <c r="P1508">
        <v>59</v>
      </c>
      <c r="Q1508">
        <v>69</v>
      </c>
      <c r="R1508">
        <v>46</v>
      </c>
      <c r="S1508">
        <v>70.75</v>
      </c>
      <c r="T1508">
        <v>71</v>
      </c>
      <c r="U1508" t="s">
        <v>25</v>
      </c>
      <c r="V1508" s="3">
        <f t="shared" si="23"/>
        <v>125.75</v>
      </c>
    </row>
    <row r="1509" spans="1:22" x14ac:dyDescent="0.3">
      <c r="A1509">
        <v>336417</v>
      </c>
      <c r="B1509" t="s">
        <v>22</v>
      </c>
      <c r="C1509">
        <v>99</v>
      </c>
      <c r="D1509">
        <v>44</v>
      </c>
      <c r="E1509" s="1">
        <v>0.46228199361493799</v>
      </c>
      <c r="F1509" s="1">
        <v>0.61841578943762499</v>
      </c>
      <c r="G1509">
        <v>51</v>
      </c>
      <c r="H1509">
        <v>56</v>
      </c>
      <c r="I1509">
        <v>66</v>
      </c>
      <c r="J1509">
        <v>59</v>
      </c>
      <c r="K1509">
        <v>62</v>
      </c>
      <c r="L1509">
        <v>65</v>
      </c>
      <c r="M1509">
        <v>41</v>
      </c>
      <c r="N1509">
        <v>55</v>
      </c>
      <c r="O1509">
        <v>55</v>
      </c>
      <c r="P1509">
        <v>50</v>
      </c>
      <c r="Q1509">
        <v>49</v>
      </c>
      <c r="R1509">
        <v>40</v>
      </c>
      <c r="S1509">
        <v>54.475000000000001</v>
      </c>
      <c r="T1509">
        <v>53</v>
      </c>
      <c r="U1509" t="s">
        <v>24</v>
      </c>
      <c r="V1509" s="3">
        <f t="shared" si="23"/>
        <v>98.474999999999994</v>
      </c>
    </row>
    <row r="1510" spans="1:22" x14ac:dyDescent="0.3">
      <c r="A1510">
        <v>3309941</v>
      </c>
      <c r="B1510" t="s">
        <v>20</v>
      </c>
      <c r="C1510">
        <v>99</v>
      </c>
      <c r="D1510">
        <v>55</v>
      </c>
      <c r="E1510" s="1">
        <v>0.38539267099295599</v>
      </c>
      <c r="F1510" s="1">
        <v>0.25871190624016399</v>
      </c>
      <c r="G1510">
        <v>67</v>
      </c>
      <c r="H1510">
        <v>77</v>
      </c>
      <c r="I1510">
        <v>71</v>
      </c>
      <c r="J1510">
        <v>65</v>
      </c>
      <c r="K1510">
        <v>58</v>
      </c>
      <c r="L1510">
        <v>58</v>
      </c>
      <c r="M1510">
        <v>52</v>
      </c>
      <c r="N1510">
        <v>36</v>
      </c>
      <c r="O1510">
        <v>61</v>
      </c>
      <c r="P1510">
        <v>62</v>
      </c>
      <c r="Q1510">
        <v>53</v>
      </c>
      <c r="R1510">
        <v>59</v>
      </c>
      <c r="S1510">
        <v>60.924999999999997</v>
      </c>
      <c r="T1510">
        <v>61</v>
      </c>
      <c r="U1510" t="s">
        <v>23</v>
      </c>
      <c r="V1510" s="3">
        <f t="shared" si="23"/>
        <v>115.925</v>
      </c>
    </row>
    <row r="1511" spans="1:22" x14ac:dyDescent="0.3">
      <c r="A1511">
        <v>2997338</v>
      </c>
      <c r="B1511" t="s">
        <v>22</v>
      </c>
      <c r="C1511">
        <v>99</v>
      </c>
      <c r="D1511">
        <v>45</v>
      </c>
      <c r="E1511" s="1">
        <v>0.252412998026246</v>
      </c>
      <c r="F1511" s="1">
        <v>0.49570284168107498</v>
      </c>
      <c r="G1511">
        <v>57</v>
      </c>
      <c r="H1511">
        <v>51</v>
      </c>
      <c r="I1511">
        <v>62</v>
      </c>
      <c r="J1511">
        <v>60</v>
      </c>
      <c r="K1511">
        <v>34</v>
      </c>
      <c r="L1511">
        <v>29</v>
      </c>
      <c r="M1511">
        <v>59</v>
      </c>
      <c r="N1511">
        <v>54</v>
      </c>
      <c r="O1511">
        <v>54</v>
      </c>
      <c r="P1511">
        <v>27</v>
      </c>
      <c r="Q1511">
        <v>48</v>
      </c>
      <c r="R1511">
        <v>52</v>
      </c>
      <c r="S1511">
        <v>49.774999999999999</v>
      </c>
      <c r="T1511">
        <v>48</v>
      </c>
      <c r="U1511" t="s">
        <v>24</v>
      </c>
      <c r="V1511" s="3">
        <f t="shared" si="23"/>
        <v>94.775000000000006</v>
      </c>
    </row>
    <row r="1512" spans="1:22" x14ac:dyDescent="0.3">
      <c r="A1512">
        <v>9889034</v>
      </c>
      <c r="B1512" t="s">
        <v>20</v>
      </c>
      <c r="C1512">
        <v>99</v>
      </c>
      <c r="D1512">
        <v>59</v>
      </c>
      <c r="E1512" s="1">
        <v>0.48312927162309999</v>
      </c>
      <c r="F1512" s="1">
        <v>0.84991146189134403</v>
      </c>
      <c r="G1512">
        <v>67</v>
      </c>
      <c r="H1512">
        <v>60</v>
      </c>
      <c r="I1512">
        <v>53</v>
      </c>
      <c r="J1512">
        <v>67</v>
      </c>
      <c r="K1512">
        <v>69</v>
      </c>
      <c r="L1512">
        <v>61</v>
      </c>
      <c r="M1512">
        <v>51</v>
      </c>
      <c r="N1512">
        <v>59</v>
      </c>
      <c r="O1512">
        <v>59</v>
      </c>
      <c r="P1512">
        <v>45</v>
      </c>
      <c r="Q1512">
        <v>57</v>
      </c>
      <c r="R1512">
        <v>66</v>
      </c>
      <c r="S1512">
        <v>59.725000000000001</v>
      </c>
      <c r="T1512">
        <v>58</v>
      </c>
      <c r="U1512" t="s">
        <v>24</v>
      </c>
      <c r="V1512" s="3">
        <f t="shared" si="23"/>
        <v>118.72499999999999</v>
      </c>
    </row>
    <row r="1513" spans="1:22" x14ac:dyDescent="0.3">
      <c r="A1513">
        <v>8811551</v>
      </c>
      <c r="B1513" t="s">
        <v>20</v>
      </c>
      <c r="C1513">
        <v>99</v>
      </c>
      <c r="D1513">
        <v>66</v>
      </c>
      <c r="E1513" s="1">
        <v>0.66076041482868697</v>
      </c>
      <c r="F1513" s="1">
        <v>0.62144480551973902</v>
      </c>
      <c r="G1513">
        <v>78</v>
      </c>
      <c r="H1513">
        <v>61</v>
      </c>
      <c r="I1513">
        <v>62</v>
      </c>
      <c r="J1513">
        <v>80</v>
      </c>
      <c r="K1513">
        <v>69</v>
      </c>
      <c r="L1513">
        <v>64</v>
      </c>
      <c r="M1513">
        <v>54</v>
      </c>
      <c r="N1513">
        <v>83</v>
      </c>
      <c r="O1513">
        <v>59</v>
      </c>
      <c r="P1513">
        <v>53</v>
      </c>
      <c r="Q1513">
        <v>48</v>
      </c>
      <c r="R1513">
        <v>68</v>
      </c>
      <c r="S1513">
        <v>65.45</v>
      </c>
      <c r="T1513">
        <v>64</v>
      </c>
      <c r="U1513" t="s">
        <v>23</v>
      </c>
      <c r="V1513" s="3">
        <f t="shared" si="23"/>
        <v>131.44999999999999</v>
      </c>
    </row>
    <row r="1514" spans="1:22" x14ac:dyDescent="0.3">
      <c r="A1514">
        <v>3447653</v>
      </c>
      <c r="B1514" t="s">
        <v>20</v>
      </c>
      <c r="C1514">
        <v>99</v>
      </c>
      <c r="D1514">
        <v>47</v>
      </c>
      <c r="E1514" s="1">
        <v>0.55025242269695696</v>
      </c>
      <c r="F1514" s="1">
        <v>0.299375506324356</v>
      </c>
      <c r="G1514">
        <v>48</v>
      </c>
      <c r="H1514">
        <v>34</v>
      </c>
      <c r="I1514">
        <v>52</v>
      </c>
      <c r="J1514">
        <v>42</v>
      </c>
      <c r="K1514">
        <v>40</v>
      </c>
      <c r="L1514">
        <v>40</v>
      </c>
      <c r="M1514">
        <v>40</v>
      </c>
      <c r="N1514">
        <v>59</v>
      </c>
      <c r="O1514">
        <v>65</v>
      </c>
      <c r="P1514">
        <v>33</v>
      </c>
      <c r="Q1514">
        <v>35</v>
      </c>
      <c r="R1514">
        <v>59</v>
      </c>
      <c r="S1514">
        <v>45.424999999999997</v>
      </c>
      <c r="T1514">
        <v>44</v>
      </c>
      <c r="U1514" t="s">
        <v>24</v>
      </c>
      <c r="V1514" s="3">
        <f t="shared" si="23"/>
        <v>92.424999999999997</v>
      </c>
    </row>
    <row r="1515" spans="1:22" x14ac:dyDescent="0.3">
      <c r="A1515">
        <v>3749555</v>
      </c>
      <c r="B1515" t="s">
        <v>21</v>
      </c>
      <c r="C1515">
        <v>100</v>
      </c>
      <c r="D1515">
        <v>56</v>
      </c>
      <c r="E1515" s="1">
        <v>0.65801308356089705</v>
      </c>
      <c r="F1515" s="1">
        <v>0.36142128896841602</v>
      </c>
      <c r="G1515">
        <v>77</v>
      </c>
      <c r="H1515">
        <v>71</v>
      </c>
      <c r="I1515">
        <v>82</v>
      </c>
      <c r="J1515">
        <v>75</v>
      </c>
      <c r="K1515">
        <v>34</v>
      </c>
      <c r="L1515">
        <v>51</v>
      </c>
      <c r="M1515">
        <v>53</v>
      </c>
      <c r="N1515">
        <v>68</v>
      </c>
      <c r="O1515">
        <v>51</v>
      </c>
      <c r="P1515">
        <v>47</v>
      </c>
      <c r="Q1515">
        <v>53</v>
      </c>
      <c r="R1515">
        <v>79</v>
      </c>
      <c r="S1515">
        <v>63.2</v>
      </c>
      <c r="T1515">
        <v>62</v>
      </c>
      <c r="U1515" t="s">
        <v>23</v>
      </c>
      <c r="V1515" s="3">
        <f t="shared" si="23"/>
        <v>119.2</v>
      </c>
    </row>
    <row r="1516" spans="1:22" x14ac:dyDescent="0.3">
      <c r="A1516">
        <v>3568040</v>
      </c>
      <c r="B1516" t="s">
        <v>20</v>
      </c>
      <c r="C1516">
        <v>100</v>
      </c>
      <c r="D1516">
        <v>47</v>
      </c>
      <c r="E1516" s="1">
        <v>0.45676783233357698</v>
      </c>
      <c r="F1516" s="1">
        <v>0.250176859249442</v>
      </c>
      <c r="G1516">
        <v>72</v>
      </c>
      <c r="H1516">
        <v>75</v>
      </c>
      <c r="I1516">
        <v>74</v>
      </c>
      <c r="J1516">
        <v>54</v>
      </c>
      <c r="K1516">
        <v>90</v>
      </c>
      <c r="L1516">
        <v>72</v>
      </c>
      <c r="M1516">
        <v>62</v>
      </c>
      <c r="N1516">
        <v>65</v>
      </c>
      <c r="O1516">
        <v>61</v>
      </c>
      <c r="P1516">
        <v>47</v>
      </c>
      <c r="Q1516">
        <v>66</v>
      </c>
      <c r="R1516">
        <v>64</v>
      </c>
      <c r="S1516">
        <v>67.025000000000006</v>
      </c>
      <c r="T1516">
        <v>65</v>
      </c>
      <c r="U1516" t="s">
        <v>23</v>
      </c>
      <c r="V1516" s="3">
        <f t="shared" si="23"/>
        <v>114.02500000000001</v>
      </c>
    </row>
    <row r="1517" spans="1:22" x14ac:dyDescent="0.3">
      <c r="A1517">
        <v>5803788</v>
      </c>
      <c r="B1517" t="s">
        <v>22</v>
      </c>
      <c r="C1517">
        <v>100</v>
      </c>
      <c r="D1517">
        <v>41</v>
      </c>
      <c r="E1517" s="1">
        <v>0.26810834721709198</v>
      </c>
      <c r="F1517" s="1">
        <v>0.74394959385376302</v>
      </c>
      <c r="G1517">
        <v>58</v>
      </c>
      <c r="H1517">
        <v>53</v>
      </c>
      <c r="I1517">
        <v>74</v>
      </c>
      <c r="J1517">
        <v>64</v>
      </c>
      <c r="K1517">
        <v>72</v>
      </c>
      <c r="L1517">
        <v>64</v>
      </c>
      <c r="M1517">
        <v>40</v>
      </c>
      <c r="N1517">
        <v>66</v>
      </c>
      <c r="O1517">
        <v>52</v>
      </c>
      <c r="P1517">
        <v>49</v>
      </c>
      <c r="Q1517">
        <v>39</v>
      </c>
      <c r="R1517">
        <v>47</v>
      </c>
      <c r="S1517">
        <v>57.075000000000003</v>
      </c>
      <c r="T1517">
        <v>56</v>
      </c>
      <c r="U1517" t="s">
        <v>24</v>
      </c>
      <c r="V1517" s="3">
        <f t="shared" si="23"/>
        <v>98.075000000000003</v>
      </c>
    </row>
    <row r="1518" spans="1:22" x14ac:dyDescent="0.3">
      <c r="A1518">
        <v>9746662</v>
      </c>
      <c r="B1518" t="s">
        <v>20</v>
      </c>
      <c r="C1518">
        <v>100</v>
      </c>
      <c r="D1518">
        <v>44</v>
      </c>
      <c r="E1518" s="1">
        <v>0.81708823555179599</v>
      </c>
      <c r="F1518" s="1">
        <v>0.78488358074502595</v>
      </c>
      <c r="G1518">
        <v>65</v>
      </c>
      <c r="H1518">
        <v>76</v>
      </c>
      <c r="I1518">
        <v>60</v>
      </c>
      <c r="J1518">
        <v>61</v>
      </c>
      <c r="K1518">
        <v>46</v>
      </c>
      <c r="L1518">
        <v>54</v>
      </c>
      <c r="M1518">
        <v>83</v>
      </c>
      <c r="N1518">
        <v>63</v>
      </c>
      <c r="O1518">
        <v>66</v>
      </c>
      <c r="P1518">
        <v>55</v>
      </c>
      <c r="Q1518">
        <v>79</v>
      </c>
      <c r="R1518">
        <v>63</v>
      </c>
      <c r="S1518">
        <v>64.375</v>
      </c>
      <c r="T1518">
        <v>63</v>
      </c>
      <c r="U1518" t="s">
        <v>23</v>
      </c>
      <c r="V1518" s="3">
        <f t="shared" si="23"/>
        <v>108.375</v>
      </c>
    </row>
    <row r="1519" spans="1:22" x14ac:dyDescent="0.3">
      <c r="A1519">
        <v>3631035</v>
      </c>
      <c r="B1519" t="s">
        <v>20</v>
      </c>
      <c r="C1519">
        <v>101</v>
      </c>
      <c r="D1519">
        <v>53</v>
      </c>
      <c r="E1519" s="1">
        <v>0.73166733389192995</v>
      </c>
      <c r="F1519" s="1">
        <v>0.32666319036513902</v>
      </c>
      <c r="G1519">
        <v>73</v>
      </c>
      <c r="H1519">
        <v>73</v>
      </c>
      <c r="I1519">
        <v>69</v>
      </c>
      <c r="J1519">
        <v>76</v>
      </c>
      <c r="K1519">
        <v>59</v>
      </c>
      <c r="L1519">
        <v>57</v>
      </c>
      <c r="M1519">
        <v>66</v>
      </c>
      <c r="N1519">
        <v>65</v>
      </c>
      <c r="O1519">
        <v>54</v>
      </c>
      <c r="P1519">
        <v>66</v>
      </c>
      <c r="Q1519">
        <v>71</v>
      </c>
      <c r="R1519">
        <v>55</v>
      </c>
      <c r="S1519">
        <v>66.075000000000003</v>
      </c>
      <c r="T1519">
        <v>65</v>
      </c>
      <c r="U1519" t="s">
        <v>23</v>
      </c>
      <c r="V1519" s="3">
        <f t="shared" si="23"/>
        <v>119.075</v>
      </c>
    </row>
    <row r="1520" spans="1:22" x14ac:dyDescent="0.3">
      <c r="A1520">
        <v>7817525</v>
      </c>
      <c r="B1520" t="s">
        <v>20</v>
      </c>
      <c r="C1520">
        <v>101</v>
      </c>
      <c r="D1520">
        <v>57</v>
      </c>
      <c r="E1520" s="1">
        <v>9.7855235504538701E-2</v>
      </c>
      <c r="F1520" s="1">
        <v>0.23716806499225801</v>
      </c>
      <c r="G1520">
        <v>70</v>
      </c>
      <c r="H1520">
        <v>66</v>
      </c>
      <c r="I1520">
        <v>74</v>
      </c>
      <c r="J1520">
        <v>68</v>
      </c>
      <c r="K1520">
        <v>65</v>
      </c>
      <c r="L1520">
        <v>47</v>
      </c>
      <c r="M1520">
        <v>59</v>
      </c>
      <c r="N1520">
        <v>62</v>
      </c>
      <c r="O1520">
        <v>38</v>
      </c>
      <c r="P1520">
        <v>56</v>
      </c>
      <c r="Q1520">
        <v>59</v>
      </c>
      <c r="R1520">
        <v>33</v>
      </c>
      <c r="S1520">
        <v>59.225000000000001</v>
      </c>
      <c r="T1520">
        <v>58</v>
      </c>
      <c r="U1520" t="s">
        <v>24</v>
      </c>
      <c r="V1520" s="3">
        <f t="shared" si="23"/>
        <v>116.22499999999999</v>
      </c>
    </row>
    <row r="1521" spans="1:22" x14ac:dyDescent="0.3">
      <c r="A1521">
        <v>1971449</v>
      </c>
      <c r="B1521" t="s">
        <v>21</v>
      </c>
      <c r="C1521">
        <v>101</v>
      </c>
      <c r="D1521">
        <v>42</v>
      </c>
      <c r="E1521" s="1">
        <v>0.35725791187528599</v>
      </c>
      <c r="F1521" s="1">
        <v>0.40081490124535002</v>
      </c>
      <c r="G1521">
        <v>40</v>
      </c>
      <c r="H1521">
        <v>29</v>
      </c>
      <c r="I1521">
        <v>36</v>
      </c>
      <c r="J1521">
        <v>45</v>
      </c>
      <c r="K1521">
        <v>68</v>
      </c>
      <c r="L1521">
        <v>31</v>
      </c>
      <c r="M1521">
        <v>31</v>
      </c>
      <c r="N1521">
        <v>46</v>
      </c>
      <c r="O1521">
        <v>39</v>
      </c>
      <c r="P1521">
        <v>58</v>
      </c>
      <c r="Q1521">
        <v>38</v>
      </c>
      <c r="R1521">
        <v>20</v>
      </c>
      <c r="S1521">
        <v>39.825000000000003</v>
      </c>
      <c r="T1521">
        <v>38</v>
      </c>
      <c r="U1521" t="s">
        <v>24</v>
      </c>
      <c r="V1521" s="3">
        <f t="shared" si="23"/>
        <v>81.825000000000003</v>
      </c>
    </row>
    <row r="1522" spans="1:22" x14ac:dyDescent="0.3">
      <c r="A1522">
        <v>7179056</v>
      </c>
      <c r="B1522" t="s">
        <v>20</v>
      </c>
      <c r="C1522">
        <v>101</v>
      </c>
      <c r="D1522">
        <v>43</v>
      </c>
      <c r="E1522" s="1">
        <v>0.67827129449994805</v>
      </c>
      <c r="F1522" s="1">
        <v>0.385573099363341</v>
      </c>
      <c r="G1522">
        <v>66</v>
      </c>
      <c r="H1522">
        <v>50</v>
      </c>
      <c r="I1522">
        <v>63</v>
      </c>
      <c r="J1522">
        <v>46</v>
      </c>
      <c r="K1522">
        <v>67</v>
      </c>
      <c r="L1522">
        <v>64</v>
      </c>
      <c r="M1522">
        <v>48</v>
      </c>
      <c r="N1522">
        <v>60</v>
      </c>
      <c r="O1522">
        <v>36</v>
      </c>
      <c r="P1522">
        <v>44</v>
      </c>
      <c r="Q1522">
        <v>59</v>
      </c>
      <c r="R1522">
        <v>55</v>
      </c>
      <c r="S1522">
        <v>54.975000000000001</v>
      </c>
      <c r="T1522">
        <v>53</v>
      </c>
      <c r="U1522" t="s">
        <v>24</v>
      </c>
      <c r="V1522" s="3">
        <f t="shared" si="23"/>
        <v>97.974999999999994</v>
      </c>
    </row>
    <row r="1523" spans="1:22" x14ac:dyDescent="0.3">
      <c r="A1523">
        <v>501837</v>
      </c>
      <c r="B1523" t="s">
        <v>20</v>
      </c>
      <c r="C1523">
        <v>101</v>
      </c>
      <c r="D1523">
        <v>53</v>
      </c>
      <c r="E1523" s="1">
        <v>0.39882077847288699</v>
      </c>
      <c r="F1523" s="1">
        <v>0.66133989982520103</v>
      </c>
      <c r="G1523">
        <v>70</v>
      </c>
      <c r="H1523">
        <v>85</v>
      </c>
      <c r="I1523">
        <v>76</v>
      </c>
      <c r="J1523">
        <v>75</v>
      </c>
      <c r="K1523">
        <v>64</v>
      </c>
      <c r="L1523">
        <v>58</v>
      </c>
      <c r="M1523">
        <v>46</v>
      </c>
      <c r="N1523">
        <v>65</v>
      </c>
      <c r="O1523">
        <v>66</v>
      </c>
      <c r="P1523">
        <v>58</v>
      </c>
      <c r="Q1523">
        <v>65</v>
      </c>
      <c r="R1523">
        <v>74</v>
      </c>
      <c r="S1523">
        <v>67.8</v>
      </c>
      <c r="T1523">
        <v>66</v>
      </c>
      <c r="U1523" t="s">
        <v>23</v>
      </c>
      <c r="V1523" s="3">
        <f t="shared" si="23"/>
        <v>120.8</v>
      </c>
    </row>
    <row r="1524" spans="1:22" x14ac:dyDescent="0.3">
      <c r="A1524">
        <v>7006136</v>
      </c>
      <c r="B1524" t="s">
        <v>21</v>
      </c>
      <c r="C1524">
        <v>101</v>
      </c>
      <c r="D1524">
        <v>54</v>
      </c>
      <c r="E1524" s="1">
        <v>0.22448911111976899</v>
      </c>
      <c r="F1524" s="1">
        <v>0.704847516900727</v>
      </c>
      <c r="G1524">
        <v>68</v>
      </c>
      <c r="H1524">
        <v>64</v>
      </c>
      <c r="I1524">
        <v>74</v>
      </c>
      <c r="J1524">
        <v>74</v>
      </c>
      <c r="K1524">
        <v>57</v>
      </c>
      <c r="L1524">
        <v>63</v>
      </c>
      <c r="M1524">
        <v>77</v>
      </c>
      <c r="N1524">
        <v>67</v>
      </c>
      <c r="O1524">
        <v>60</v>
      </c>
      <c r="P1524">
        <v>64</v>
      </c>
      <c r="Q1524">
        <v>43</v>
      </c>
      <c r="R1524">
        <v>40</v>
      </c>
      <c r="S1524">
        <v>63.325000000000003</v>
      </c>
      <c r="T1524">
        <v>62</v>
      </c>
      <c r="U1524" t="s">
        <v>23</v>
      </c>
      <c r="V1524" s="3">
        <f t="shared" si="23"/>
        <v>117.325</v>
      </c>
    </row>
    <row r="1525" spans="1:22" x14ac:dyDescent="0.3">
      <c r="A1525">
        <v>4909070</v>
      </c>
      <c r="B1525" t="s">
        <v>20</v>
      </c>
      <c r="C1525">
        <v>101</v>
      </c>
      <c r="D1525">
        <v>67</v>
      </c>
      <c r="E1525" s="1">
        <v>0.32633879685737899</v>
      </c>
      <c r="F1525" s="1">
        <v>0.91812438534339602</v>
      </c>
      <c r="G1525">
        <v>64</v>
      </c>
      <c r="H1525">
        <v>66</v>
      </c>
      <c r="I1525">
        <v>73</v>
      </c>
      <c r="J1525">
        <v>63</v>
      </c>
      <c r="K1525">
        <v>35</v>
      </c>
      <c r="L1525">
        <v>50</v>
      </c>
      <c r="M1525">
        <v>65</v>
      </c>
      <c r="N1525">
        <v>37</v>
      </c>
      <c r="O1525">
        <v>80</v>
      </c>
      <c r="P1525">
        <v>45</v>
      </c>
      <c r="Q1525">
        <v>88</v>
      </c>
      <c r="R1525">
        <v>63</v>
      </c>
      <c r="S1525">
        <v>61.325000000000003</v>
      </c>
      <c r="T1525">
        <v>61</v>
      </c>
      <c r="U1525" t="s">
        <v>23</v>
      </c>
      <c r="V1525" s="3">
        <f t="shared" si="23"/>
        <v>128.32499999999999</v>
      </c>
    </row>
    <row r="1526" spans="1:22" x14ac:dyDescent="0.3">
      <c r="A1526">
        <v>1700431</v>
      </c>
      <c r="B1526" t="s">
        <v>20</v>
      </c>
      <c r="C1526">
        <v>101</v>
      </c>
      <c r="D1526">
        <v>52</v>
      </c>
      <c r="E1526" s="1">
        <v>0.36253023811855101</v>
      </c>
      <c r="F1526" s="1">
        <v>7.1612863664139007E-2</v>
      </c>
      <c r="G1526">
        <v>87</v>
      </c>
      <c r="H1526">
        <v>70</v>
      </c>
      <c r="I1526">
        <v>79</v>
      </c>
      <c r="J1526">
        <v>78</v>
      </c>
      <c r="K1526">
        <v>66</v>
      </c>
      <c r="L1526">
        <v>60</v>
      </c>
      <c r="M1526">
        <v>48</v>
      </c>
      <c r="N1526">
        <v>58</v>
      </c>
      <c r="O1526">
        <v>61</v>
      </c>
      <c r="P1526">
        <v>66</v>
      </c>
      <c r="Q1526">
        <v>68</v>
      </c>
      <c r="R1526">
        <v>47</v>
      </c>
      <c r="S1526">
        <v>66.95</v>
      </c>
      <c r="T1526">
        <v>65</v>
      </c>
      <c r="U1526" t="s">
        <v>23</v>
      </c>
      <c r="V1526" s="3">
        <f t="shared" si="23"/>
        <v>118.95</v>
      </c>
    </row>
    <row r="1527" spans="1:22" x14ac:dyDescent="0.3">
      <c r="A1527">
        <v>6113948</v>
      </c>
      <c r="B1527" t="s">
        <v>21</v>
      </c>
      <c r="C1527">
        <v>101</v>
      </c>
      <c r="D1527">
        <v>35</v>
      </c>
      <c r="E1527" s="1">
        <v>0.84177691494663398</v>
      </c>
      <c r="F1527" s="1">
        <v>0.49764313427316098</v>
      </c>
      <c r="G1527">
        <v>65</v>
      </c>
      <c r="H1527">
        <v>60</v>
      </c>
      <c r="I1527">
        <v>51</v>
      </c>
      <c r="J1527">
        <v>51</v>
      </c>
      <c r="K1527">
        <v>54</v>
      </c>
      <c r="L1527">
        <v>61</v>
      </c>
      <c r="M1527">
        <v>75</v>
      </c>
      <c r="N1527">
        <v>54</v>
      </c>
      <c r="O1527">
        <v>64</v>
      </c>
      <c r="P1527">
        <v>64</v>
      </c>
      <c r="Q1527">
        <v>78</v>
      </c>
      <c r="R1527">
        <v>34</v>
      </c>
      <c r="S1527">
        <v>59</v>
      </c>
      <c r="T1527">
        <v>57</v>
      </c>
      <c r="U1527" t="s">
        <v>24</v>
      </c>
      <c r="V1527" s="3">
        <f t="shared" si="23"/>
        <v>94</v>
      </c>
    </row>
    <row r="1528" spans="1:22" x14ac:dyDescent="0.3">
      <c r="A1528">
        <v>4759981</v>
      </c>
      <c r="B1528" t="s">
        <v>22</v>
      </c>
      <c r="C1528">
        <v>102</v>
      </c>
      <c r="D1528">
        <v>42</v>
      </c>
      <c r="E1528" s="1">
        <v>0.52536507472079597</v>
      </c>
      <c r="F1528" s="1">
        <v>0.406492718742751</v>
      </c>
      <c r="G1528">
        <v>79</v>
      </c>
      <c r="H1528">
        <v>86</v>
      </c>
      <c r="I1528">
        <v>85</v>
      </c>
      <c r="J1528">
        <v>80</v>
      </c>
      <c r="K1528">
        <v>40</v>
      </c>
      <c r="L1528">
        <v>57</v>
      </c>
      <c r="M1528">
        <v>70</v>
      </c>
      <c r="N1528">
        <v>46</v>
      </c>
      <c r="O1528">
        <v>48</v>
      </c>
      <c r="P1528">
        <v>37</v>
      </c>
      <c r="Q1528">
        <v>65</v>
      </c>
      <c r="R1528">
        <v>64</v>
      </c>
      <c r="S1528">
        <v>65.025000000000006</v>
      </c>
      <c r="T1528">
        <v>63</v>
      </c>
      <c r="U1528" t="s">
        <v>23</v>
      </c>
      <c r="V1528" s="3">
        <f t="shared" si="23"/>
        <v>107.02500000000001</v>
      </c>
    </row>
    <row r="1529" spans="1:22" x14ac:dyDescent="0.3">
      <c r="A1529">
        <v>5591808</v>
      </c>
      <c r="B1529" t="s">
        <v>21</v>
      </c>
      <c r="C1529">
        <v>102</v>
      </c>
      <c r="D1529">
        <v>57</v>
      </c>
      <c r="E1529" s="1">
        <v>0.34710648989820297</v>
      </c>
      <c r="F1529" s="1">
        <v>0.80308316220617704</v>
      </c>
      <c r="G1529">
        <v>71</v>
      </c>
      <c r="H1529">
        <v>70</v>
      </c>
      <c r="I1529">
        <v>73</v>
      </c>
      <c r="J1529">
        <v>77</v>
      </c>
      <c r="K1529">
        <v>50</v>
      </c>
      <c r="L1529">
        <v>53</v>
      </c>
      <c r="M1529">
        <v>47</v>
      </c>
      <c r="N1529">
        <v>35</v>
      </c>
      <c r="O1529">
        <v>56</v>
      </c>
      <c r="P1529">
        <v>31</v>
      </c>
      <c r="Q1529">
        <v>57</v>
      </c>
      <c r="R1529">
        <v>62</v>
      </c>
      <c r="S1529">
        <v>58.424999999999997</v>
      </c>
      <c r="T1529">
        <v>57</v>
      </c>
      <c r="U1529" t="s">
        <v>24</v>
      </c>
      <c r="V1529" s="3">
        <f t="shared" si="23"/>
        <v>115.425</v>
      </c>
    </row>
    <row r="1530" spans="1:22" x14ac:dyDescent="0.3">
      <c r="A1530">
        <v>7675072</v>
      </c>
      <c r="B1530" t="s">
        <v>20</v>
      </c>
      <c r="C1530">
        <v>102</v>
      </c>
      <c r="D1530">
        <v>51</v>
      </c>
      <c r="E1530" s="1">
        <v>0.94994957232120503</v>
      </c>
      <c r="F1530" s="1">
        <v>0.26314489757826198</v>
      </c>
      <c r="G1530">
        <v>70</v>
      </c>
      <c r="H1530">
        <v>77</v>
      </c>
      <c r="I1530">
        <v>68</v>
      </c>
      <c r="J1530">
        <v>68</v>
      </c>
      <c r="K1530">
        <v>69</v>
      </c>
      <c r="L1530">
        <v>46</v>
      </c>
      <c r="M1530">
        <v>91</v>
      </c>
      <c r="N1530">
        <v>87</v>
      </c>
      <c r="O1530">
        <v>67</v>
      </c>
      <c r="P1530">
        <v>73</v>
      </c>
      <c r="Q1530">
        <v>56</v>
      </c>
      <c r="R1530">
        <v>73</v>
      </c>
      <c r="S1530">
        <v>70.45</v>
      </c>
      <c r="T1530">
        <v>70</v>
      </c>
      <c r="U1530" t="s">
        <v>25</v>
      </c>
      <c r="V1530" s="3">
        <f t="shared" si="23"/>
        <v>121.45</v>
      </c>
    </row>
    <row r="1531" spans="1:22" x14ac:dyDescent="0.3">
      <c r="A1531">
        <v>3723265</v>
      </c>
      <c r="B1531" t="s">
        <v>20</v>
      </c>
      <c r="C1531">
        <v>102</v>
      </c>
      <c r="D1531">
        <v>39</v>
      </c>
      <c r="E1531" s="1">
        <v>0.71237283462896495</v>
      </c>
      <c r="F1531" s="1">
        <v>0.358840885668325</v>
      </c>
      <c r="G1531">
        <v>60</v>
      </c>
      <c r="H1531">
        <v>65</v>
      </c>
      <c r="I1531">
        <v>67</v>
      </c>
      <c r="J1531">
        <v>56</v>
      </c>
      <c r="K1531">
        <v>66</v>
      </c>
      <c r="L1531">
        <v>55</v>
      </c>
      <c r="M1531">
        <v>74</v>
      </c>
      <c r="N1531">
        <v>62</v>
      </c>
      <c r="O1531">
        <v>78</v>
      </c>
      <c r="P1531">
        <v>66</v>
      </c>
      <c r="Q1531">
        <v>67</v>
      </c>
      <c r="R1531">
        <v>48</v>
      </c>
      <c r="S1531">
        <v>63.5</v>
      </c>
      <c r="T1531">
        <v>62</v>
      </c>
      <c r="U1531" t="s">
        <v>23</v>
      </c>
      <c r="V1531" s="3">
        <f t="shared" si="23"/>
        <v>102.5</v>
      </c>
    </row>
    <row r="1532" spans="1:22" x14ac:dyDescent="0.3">
      <c r="A1532">
        <v>2977950</v>
      </c>
      <c r="B1532" t="s">
        <v>22</v>
      </c>
      <c r="C1532">
        <v>102</v>
      </c>
      <c r="D1532">
        <v>54</v>
      </c>
      <c r="E1532" s="1">
        <v>0.446314158925807</v>
      </c>
      <c r="F1532" s="1">
        <v>0.64165713047919004</v>
      </c>
      <c r="G1532">
        <v>61</v>
      </c>
      <c r="H1532">
        <v>50</v>
      </c>
      <c r="I1532">
        <v>42</v>
      </c>
      <c r="J1532">
        <v>54</v>
      </c>
      <c r="K1532">
        <v>53</v>
      </c>
      <c r="L1532">
        <v>37</v>
      </c>
      <c r="M1532">
        <v>64</v>
      </c>
      <c r="N1532">
        <v>56</v>
      </c>
      <c r="O1532">
        <v>49</v>
      </c>
      <c r="P1532">
        <v>42</v>
      </c>
      <c r="Q1532">
        <v>71</v>
      </c>
      <c r="R1532">
        <v>80</v>
      </c>
      <c r="S1532">
        <v>54.6</v>
      </c>
      <c r="T1532">
        <v>53</v>
      </c>
      <c r="U1532" t="s">
        <v>24</v>
      </c>
      <c r="V1532" s="3">
        <f t="shared" si="23"/>
        <v>108.6</v>
      </c>
    </row>
    <row r="1533" spans="1:22" x14ac:dyDescent="0.3">
      <c r="A1533">
        <v>2329997</v>
      </c>
      <c r="B1533" t="s">
        <v>20</v>
      </c>
      <c r="C1533">
        <v>102</v>
      </c>
      <c r="D1533">
        <v>48</v>
      </c>
      <c r="E1533" s="1">
        <v>0.620819114389906</v>
      </c>
      <c r="F1533" s="1">
        <v>0.340812913826542</v>
      </c>
      <c r="G1533">
        <v>71</v>
      </c>
      <c r="H1533">
        <v>61</v>
      </c>
      <c r="I1533">
        <v>72</v>
      </c>
      <c r="J1533">
        <v>61</v>
      </c>
      <c r="K1533">
        <v>61</v>
      </c>
      <c r="L1533">
        <v>67</v>
      </c>
      <c r="M1533">
        <v>69</v>
      </c>
      <c r="N1533">
        <v>32</v>
      </c>
      <c r="O1533">
        <v>60</v>
      </c>
      <c r="P1533">
        <v>41</v>
      </c>
      <c r="Q1533">
        <v>38</v>
      </c>
      <c r="R1533">
        <v>68</v>
      </c>
      <c r="S1533">
        <v>59.2</v>
      </c>
      <c r="T1533">
        <v>58</v>
      </c>
      <c r="U1533" t="s">
        <v>24</v>
      </c>
      <c r="V1533" s="3">
        <f t="shared" si="23"/>
        <v>107.2</v>
      </c>
    </row>
    <row r="1534" spans="1:22" x14ac:dyDescent="0.3">
      <c r="A1534">
        <v>817735</v>
      </c>
      <c r="B1534" t="s">
        <v>20</v>
      </c>
      <c r="C1534">
        <v>102</v>
      </c>
      <c r="D1534">
        <v>38</v>
      </c>
      <c r="E1534" s="1">
        <v>0.79868465458348903</v>
      </c>
      <c r="F1534" s="1">
        <v>0.82234394647817699</v>
      </c>
      <c r="G1534">
        <v>48</v>
      </c>
      <c r="H1534">
        <v>52</v>
      </c>
      <c r="I1534">
        <v>64</v>
      </c>
      <c r="J1534">
        <v>51</v>
      </c>
      <c r="K1534">
        <v>54</v>
      </c>
      <c r="L1534">
        <v>82</v>
      </c>
      <c r="M1534">
        <v>67</v>
      </c>
      <c r="N1534">
        <v>55</v>
      </c>
      <c r="O1534">
        <v>74</v>
      </c>
      <c r="P1534">
        <v>62</v>
      </c>
      <c r="Q1534">
        <v>56</v>
      </c>
      <c r="R1534">
        <v>62</v>
      </c>
      <c r="S1534">
        <v>59.9</v>
      </c>
      <c r="T1534">
        <v>58</v>
      </c>
      <c r="U1534" t="s">
        <v>24</v>
      </c>
      <c r="V1534" s="3">
        <f t="shared" si="23"/>
        <v>97.9</v>
      </c>
    </row>
    <row r="1535" spans="1:22" x14ac:dyDescent="0.3">
      <c r="A1535">
        <v>1287453</v>
      </c>
      <c r="B1535" t="s">
        <v>22</v>
      </c>
      <c r="C1535">
        <v>102</v>
      </c>
      <c r="D1535">
        <v>30</v>
      </c>
      <c r="E1535" s="1">
        <v>0.64025052161762896</v>
      </c>
      <c r="F1535" s="1">
        <v>0.15434206929615699</v>
      </c>
      <c r="G1535">
        <v>84</v>
      </c>
      <c r="H1535">
        <v>89</v>
      </c>
      <c r="I1535">
        <v>94</v>
      </c>
      <c r="J1535">
        <v>84</v>
      </c>
      <c r="K1535">
        <v>69</v>
      </c>
      <c r="L1535">
        <v>73</v>
      </c>
      <c r="M1535">
        <v>81</v>
      </c>
      <c r="N1535">
        <v>48</v>
      </c>
      <c r="O1535">
        <v>63</v>
      </c>
      <c r="P1535">
        <v>65</v>
      </c>
      <c r="Q1535">
        <v>75</v>
      </c>
      <c r="R1535">
        <v>61</v>
      </c>
      <c r="S1535">
        <v>75.224999999999994</v>
      </c>
      <c r="T1535">
        <v>74</v>
      </c>
      <c r="U1535" t="s">
        <v>25</v>
      </c>
      <c r="V1535" s="3">
        <f t="shared" si="23"/>
        <v>105.22499999999999</v>
      </c>
    </row>
    <row r="1536" spans="1:22" x14ac:dyDescent="0.3">
      <c r="A1536">
        <v>2440115</v>
      </c>
      <c r="B1536" t="s">
        <v>20</v>
      </c>
      <c r="C1536">
        <v>102</v>
      </c>
      <c r="D1536">
        <v>62</v>
      </c>
      <c r="E1536" s="1">
        <v>3.8224793596952397E-2</v>
      </c>
      <c r="F1536" s="1">
        <v>0.30517926740582701</v>
      </c>
      <c r="G1536">
        <v>60</v>
      </c>
      <c r="H1536">
        <v>52</v>
      </c>
      <c r="I1536">
        <v>54</v>
      </c>
      <c r="J1536">
        <v>51</v>
      </c>
      <c r="K1536">
        <v>47</v>
      </c>
      <c r="L1536">
        <v>40</v>
      </c>
      <c r="M1536">
        <v>66</v>
      </c>
      <c r="N1536">
        <v>42</v>
      </c>
      <c r="O1536">
        <v>52</v>
      </c>
      <c r="P1536">
        <v>70</v>
      </c>
      <c r="Q1536">
        <v>23</v>
      </c>
      <c r="R1536">
        <v>37</v>
      </c>
      <c r="S1536">
        <v>49.975000000000001</v>
      </c>
      <c r="T1536">
        <v>48</v>
      </c>
      <c r="U1536" t="s">
        <v>24</v>
      </c>
      <c r="V1536" s="3">
        <f t="shared" si="23"/>
        <v>111.97499999999999</v>
      </c>
    </row>
    <row r="1537" spans="1:22" x14ac:dyDescent="0.3">
      <c r="A1537">
        <v>1302621</v>
      </c>
      <c r="B1537" t="s">
        <v>20</v>
      </c>
      <c r="C1537">
        <v>102</v>
      </c>
      <c r="D1537">
        <v>65</v>
      </c>
      <c r="E1537" s="1">
        <v>0.65020071807038105</v>
      </c>
      <c r="F1537" s="1">
        <v>0.91438366293088902</v>
      </c>
      <c r="G1537">
        <v>50</v>
      </c>
      <c r="H1537">
        <v>47</v>
      </c>
      <c r="I1537">
        <v>64</v>
      </c>
      <c r="J1537">
        <v>57</v>
      </c>
      <c r="K1537">
        <v>57</v>
      </c>
      <c r="L1537">
        <v>62</v>
      </c>
      <c r="M1537">
        <v>48</v>
      </c>
      <c r="N1537">
        <v>22</v>
      </c>
      <c r="O1537">
        <v>48</v>
      </c>
      <c r="P1537">
        <v>67</v>
      </c>
      <c r="Q1537">
        <v>68</v>
      </c>
      <c r="R1537">
        <v>50</v>
      </c>
      <c r="S1537">
        <v>53.45</v>
      </c>
      <c r="T1537">
        <v>52</v>
      </c>
      <c r="U1537" t="s">
        <v>24</v>
      </c>
      <c r="V1537" s="3">
        <f t="shared" si="23"/>
        <v>118.45</v>
      </c>
    </row>
    <row r="1538" spans="1:22" x14ac:dyDescent="0.3">
      <c r="A1538">
        <v>4205826</v>
      </c>
      <c r="B1538" t="s">
        <v>21</v>
      </c>
      <c r="C1538">
        <v>102</v>
      </c>
      <c r="D1538">
        <v>37</v>
      </c>
      <c r="E1538" s="1">
        <v>0.16597676474776199</v>
      </c>
      <c r="F1538" s="1">
        <v>0.25678438157275502</v>
      </c>
      <c r="G1538">
        <v>53</v>
      </c>
      <c r="H1538">
        <v>58</v>
      </c>
      <c r="I1538">
        <v>55</v>
      </c>
      <c r="J1538">
        <v>65</v>
      </c>
      <c r="K1538">
        <v>24</v>
      </c>
      <c r="L1538">
        <v>49</v>
      </c>
      <c r="M1538">
        <v>43</v>
      </c>
      <c r="N1538">
        <v>30</v>
      </c>
      <c r="O1538">
        <v>61</v>
      </c>
      <c r="P1538">
        <v>46</v>
      </c>
      <c r="Q1538">
        <v>62</v>
      </c>
      <c r="R1538">
        <v>36</v>
      </c>
      <c r="S1538">
        <v>49.424999999999997</v>
      </c>
      <c r="T1538">
        <v>48</v>
      </c>
      <c r="U1538" t="s">
        <v>24</v>
      </c>
      <c r="V1538" s="3">
        <f t="shared" ref="V1538:V1601" si="24">D1538+S1538</f>
        <v>86.424999999999997</v>
      </c>
    </row>
    <row r="1539" spans="1:22" x14ac:dyDescent="0.3">
      <c r="A1539">
        <v>7727169</v>
      </c>
      <c r="B1539" t="s">
        <v>20</v>
      </c>
      <c r="C1539">
        <v>103</v>
      </c>
      <c r="D1539">
        <v>49</v>
      </c>
      <c r="E1539" s="1">
        <v>0.79162052195987298</v>
      </c>
      <c r="F1539" s="1">
        <v>0.56466763343200899</v>
      </c>
      <c r="G1539">
        <v>84</v>
      </c>
      <c r="H1539">
        <v>80</v>
      </c>
      <c r="I1539">
        <v>90</v>
      </c>
      <c r="J1539">
        <v>82</v>
      </c>
      <c r="K1539">
        <v>64</v>
      </c>
      <c r="L1539">
        <v>71</v>
      </c>
      <c r="M1539">
        <v>64</v>
      </c>
      <c r="N1539">
        <v>75</v>
      </c>
      <c r="O1539">
        <v>66</v>
      </c>
      <c r="P1539">
        <v>80</v>
      </c>
      <c r="Q1539">
        <v>68</v>
      </c>
      <c r="R1539">
        <v>87</v>
      </c>
      <c r="S1539">
        <v>76.724999999999994</v>
      </c>
      <c r="T1539">
        <v>75</v>
      </c>
      <c r="U1539" t="s">
        <v>25</v>
      </c>
      <c r="V1539" s="3">
        <f t="shared" si="24"/>
        <v>125.72499999999999</v>
      </c>
    </row>
    <row r="1540" spans="1:22" x14ac:dyDescent="0.3">
      <c r="A1540">
        <v>1415616</v>
      </c>
      <c r="B1540" t="s">
        <v>20</v>
      </c>
      <c r="C1540">
        <v>103</v>
      </c>
      <c r="D1540">
        <v>53</v>
      </c>
      <c r="E1540" s="1">
        <v>0.22522174971687001</v>
      </c>
      <c r="F1540" s="1">
        <v>0.44978823849354999</v>
      </c>
      <c r="G1540">
        <v>42</v>
      </c>
      <c r="H1540">
        <v>50</v>
      </c>
      <c r="I1540">
        <v>53</v>
      </c>
      <c r="J1540">
        <v>40</v>
      </c>
      <c r="K1540">
        <v>53</v>
      </c>
      <c r="L1540">
        <v>59</v>
      </c>
      <c r="M1540">
        <v>40</v>
      </c>
      <c r="N1540">
        <v>60</v>
      </c>
      <c r="O1540">
        <v>64</v>
      </c>
      <c r="P1540">
        <v>38</v>
      </c>
      <c r="Q1540">
        <v>57</v>
      </c>
      <c r="R1540">
        <v>49</v>
      </c>
      <c r="S1540">
        <v>50</v>
      </c>
      <c r="T1540">
        <v>50</v>
      </c>
      <c r="U1540" t="s">
        <v>24</v>
      </c>
      <c r="V1540" s="3">
        <f t="shared" si="24"/>
        <v>103</v>
      </c>
    </row>
    <row r="1541" spans="1:22" x14ac:dyDescent="0.3">
      <c r="A1541">
        <v>7341996</v>
      </c>
      <c r="B1541" t="s">
        <v>20</v>
      </c>
      <c r="C1541">
        <v>103</v>
      </c>
      <c r="D1541">
        <v>37</v>
      </c>
      <c r="E1541" s="1">
        <v>0.119742972629268</v>
      </c>
      <c r="F1541" s="1">
        <v>0.190662130226356</v>
      </c>
      <c r="G1541">
        <v>89</v>
      </c>
      <c r="H1541">
        <v>74</v>
      </c>
      <c r="I1541">
        <v>74</v>
      </c>
      <c r="J1541">
        <v>87</v>
      </c>
      <c r="K1541">
        <v>68</v>
      </c>
      <c r="L1541">
        <v>47</v>
      </c>
      <c r="M1541">
        <v>38</v>
      </c>
      <c r="N1541">
        <v>59</v>
      </c>
      <c r="O1541">
        <v>70</v>
      </c>
      <c r="P1541">
        <v>58</v>
      </c>
      <c r="Q1541">
        <v>49</v>
      </c>
      <c r="R1541">
        <v>85</v>
      </c>
      <c r="S1541">
        <v>67.95</v>
      </c>
      <c r="T1541">
        <v>66</v>
      </c>
      <c r="U1541" t="s">
        <v>23</v>
      </c>
      <c r="V1541" s="3">
        <f t="shared" si="24"/>
        <v>104.95</v>
      </c>
    </row>
    <row r="1542" spans="1:22" x14ac:dyDescent="0.3">
      <c r="A1542">
        <v>924801</v>
      </c>
      <c r="B1542" t="s">
        <v>20</v>
      </c>
      <c r="C1542">
        <v>103</v>
      </c>
      <c r="D1542">
        <v>56</v>
      </c>
      <c r="E1542" s="1">
        <v>0.122733423055817</v>
      </c>
      <c r="F1542" s="1">
        <v>0.96751780754748995</v>
      </c>
      <c r="G1542">
        <v>62</v>
      </c>
      <c r="H1542">
        <v>69</v>
      </c>
      <c r="I1542">
        <v>61</v>
      </c>
      <c r="J1542">
        <v>68</v>
      </c>
      <c r="K1542">
        <v>64</v>
      </c>
      <c r="L1542">
        <v>63</v>
      </c>
      <c r="M1542">
        <v>67</v>
      </c>
      <c r="N1542">
        <v>49</v>
      </c>
      <c r="O1542">
        <v>58</v>
      </c>
      <c r="P1542">
        <v>80</v>
      </c>
      <c r="Q1542">
        <v>53</v>
      </c>
      <c r="R1542">
        <v>69</v>
      </c>
      <c r="S1542">
        <v>63.725000000000001</v>
      </c>
      <c r="T1542">
        <v>62</v>
      </c>
      <c r="U1542" t="s">
        <v>23</v>
      </c>
      <c r="V1542" s="3">
        <f t="shared" si="24"/>
        <v>119.72499999999999</v>
      </c>
    </row>
    <row r="1543" spans="1:22" x14ac:dyDescent="0.3">
      <c r="A1543">
        <v>1354992</v>
      </c>
      <c r="B1543" t="s">
        <v>20</v>
      </c>
      <c r="C1543">
        <v>103</v>
      </c>
      <c r="D1543">
        <v>41</v>
      </c>
      <c r="E1543" s="1">
        <v>0.56991969827691402</v>
      </c>
      <c r="F1543" s="1">
        <v>0.66708876419251895</v>
      </c>
      <c r="G1543">
        <v>71</v>
      </c>
      <c r="H1543">
        <v>63</v>
      </c>
      <c r="I1543">
        <v>62</v>
      </c>
      <c r="J1543">
        <v>76</v>
      </c>
      <c r="K1543">
        <v>49</v>
      </c>
      <c r="L1543">
        <v>72</v>
      </c>
      <c r="M1543">
        <v>65</v>
      </c>
      <c r="N1543">
        <v>48</v>
      </c>
      <c r="O1543">
        <v>80</v>
      </c>
      <c r="P1543">
        <v>61</v>
      </c>
      <c r="Q1543">
        <v>56</v>
      </c>
      <c r="R1543">
        <v>60</v>
      </c>
      <c r="S1543">
        <v>64.025000000000006</v>
      </c>
      <c r="T1543">
        <v>62</v>
      </c>
      <c r="U1543" t="s">
        <v>23</v>
      </c>
      <c r="V1543" s="3">
        <f t="shared" si="24"/>
        <v>105.02500000000001</v>
      </c>
    </row>
    <row r="1544" spans="1:22" x14ac:dyDescent="0.3">
      <c r="A1544">
        <v>2921455</v>
      </c>
      <c r="B1544" t="s">
        <v>21</v>
      </c>
      <c r="C1544">
        <v>103</v>
      </c>
      <c r="D1544">
        <v>55</v>
      </c>
      <c r="E1544" s="1">
        <v>0.34785455178699698</v>
      </c>
      <c r="F1544" s="1">
        <v>0.318099122896634</v>
      </c>
      <c r="G1544">
        <v>77</v>
      </c>
      <c r="H1544">
        <v>81</v>
      </c>
      <c r="I1544">
        <v>87</v>
      </c>
      <c r="J1544">
        <v>82</v>
      </c>
      <c r="K1544">
        <v>83</v>
      </c>
      <c r="L1544">
        <v>50</v>
      </c>
      <c r="M1544">
        <v>61</v>
      </c>
      <c r="N1544">
        <v>46</v>
      </c>
      <c r="O1544">
        <v>71</v>
      </c>
      <c r="P1544">
        <v>63</v>
      </c>
      <c r="Q1544">
        <v>75</v>
      </c>
      <c r="R1544">
        <v>71</v>
      </c>
      <c r="S1544">
        <v>71.7</v>
      </c>
      <c r="T1544">
        <v>72</v>
      </c>
      <c r="U1544" t="s">
        <v>25</v>
      </c>
      <c r="V1544" s="3">
        <f t="shared" si="24"/>
        <v>126.7</v>
      </c>
    </row>
    <row r="1545" spans="1:22" x14ac:dyDescent="0.3">
      <c r="A1545">
        <v>496432</v>
      </c>
      <c r="B1545" t="s">
        <v>21</v>
      </c>
      <c r="C1545">
        <v>103</v>
      </c>
      <c r="D1545">
        <v>75</v>
      </c>
      <c r="E1545" s="1">
        <v>0.66071941292811998</v>
      </c>
      <c r="F1545" s="1">
        <v>0.89798383634317103</v>
      </c>
      <c r="G1545">
        <v>66</v>
      </c>
      <c r="H1545">
        <v>67</v>
      </c>
      <c r="I1545">
        <v>76</v>
      </c>
      <c r="J1545">
        <v>74</v>
      </c>
      <c r="K1545">
        <v>58</v>
      </c>
      <c r="L1545">
        <v>69</v>
      </c>
      <c r="M1545">
        <v>46</v>
      </c>
      <c r="N1545">
        <v>59</v>
      </c>
      <c r="O1545">
        <v>66</v>
      </c>
      <c r="P1545">
        <v>64</v>
      </c>
      <c r="Q1545">
        <v>83</v>
      </c>
      <c r="R1545">
        <v>45</v>
      </c>
      <c r="S1545">
        <v>65.05</v>
      </c>
      <c r="T1545">
        <v>64</v>
      </c>
      <c r="U1545" t="s">
        <v>23</v>
      </c>
      <c r="V1545" s="3">
        <f t="shared" si="24"/>
        <v>140.05000000000001</v>
      </c>
    </row>
    <row r="1546" spans="1:22" x14ac:dyDescent="0.3">
      <c r="A1546">
        <v>245528</v>
      </c>
      <c r="B1546" t="s">
        <v>20</v>
      </c>
      <c r="C1546">
        <v>103</v>
      </c>
      <c r="D1546">
        <v>42</v>
      </c>
      <c r="E1546" s="1">
        <v>0.51569728965186901</v>
      </c>
      <c r="F1546" s="1">
        <v>0.13833450093715599</v>
      </c>
      <c r="G1546">
        <v>64</v>
      </c>
      <c r="H1546">
        <v>66</v>
      </c>
      <c r="I1546">
        <v>65</v>
      </c>
      <c r="J1546">
        <v>61</v>
      </c>
      <c r="K1546">
        <v>67</v>
      </c>
      <c r="L1546">
        <v>56</v>
      </c>
      <c r="M1546">
        <v>54</v>
      </c>
      <c r="N1546">
        <v>59</v>
      </c>
      <c r="O1546">
        <v>61</v>
      </c>
      <c r="P1546">
        <v>75</v>
      </c>
      <c r="Q1546">
        <v>53</v>
      </c>
      <c r="R1546">
        <v>56</v>
      </c>
      <c r="S1546">
        <v>61.674999999999997</v>
      </c>
      <c r="T1546">
        <v>62</v>
      </c>
      <c r="U1546" t="s">
        <v>23</v>
      </c>
      <c r="V1546" s="3">
        <f t="shared" si="24"/>
        <v>103.675</v>
      </c>
    </row>
    <row r="1547" spans="1:22" x14ac:dyDescent="0.3">
      <c r="A1547">
        <v>4467453</v>
      </c>
      <c r="B1547" t="s">
        <v>20</v>
      </c>
      <c r="C1547">
        <v>104</v>
      </c>
      <c r="D1547">
        <v>45</v>
      </c>
      <c r="E1547" s="1">
        <v>0.58874499899152</v>
      </c>
      <c r="F1547" s="1">
        <v>0.32318455778871602</v>
      </c>
      <c r="G1547">
        <v>46</v>
      </c>
      <c r="H1547">
        <v>66</v>
      </c>
      <c r="I1547">
        <v>33</v>
      </c>
      <c r="J1547">
        <v>59</v>
      </c>
      <c r="K1547">
        <v>56</v>
      </c>
      <c r="L1547">
        <v>45</v>
      </c>
      <c r="M1547">
        <v>49</v>
      </c>
      <c r="N1547">
        <v>53</v>
      </c>
      <c r="O1547">
        <v>75</v>
      </c>
      <c r="P1547">
        <v>22</v>
      </c>
      <c r="Q1547">
        <v>31</v>
      </c>
      <c r="R1547">
        <v>57</v>
      </c>
      <c r="S1547">
        <v>49.5</v>
      </c>
      <c r="T1547">
        <v>48</v>
      </c>
      <c r="U1547" t="s">
        <v>24</v>
      </c>
      <c r="V1547" s="3">
        <f t="shared" si="24"/>
        <v>94.5</v>
      </c>
    </row>
    <row r="1548" spans="1:22" x14ac:dyDescent="0.3">
      <c r="A1548">
        <v>5213823</v>
      </c>
      <c r="B1548" t="s">
        <v>20</v>
      </c>
      <c r="C1548">
        <v>104</v>
      </c>
      <c r="D1548">
        <v>46</v>
      </c>
      <c r="E1548" s="1">
        <v>0.65139927786063001</v>
      </c>
      <c r="F1548" s="1">
        <v>0.52060483832027105</v>
      </c>
      <c r="G1548">
        <v>90</v>
      </c>
      <c r="H1548">
        <v>82</v>
      </c>
      <c r="I1548">
        <v>82</v>
      </c>
      <c r="J1548">
        <v>86</v>
      </c>
      <c r="K1548">
        <v>65</v>
      </c>
      <c r="L1548">
        <v>78</v>
      </c>
      <c r="M1548">
        <v>76</v>
      </c>
      <c r="N1548">
        <v>71</v>
      </c>
      <c r="O1548">
        <v>85</v>
      </c>
      <c r="P1548">
        <v>81</v>
      </c>
      <c r="Q1548">
        <v>81</v>
      </c>
      <c r="R1548">
        <v>59</v>
      </c>
      <c r="S1548">
        <v>78.7</v>
      </c>
      <c r="T1548">
        <v>77</v>
      </c>
      <c r="U1548" t="s">
        <v>25</v>
      </c>
      <c r="V1548" s="3">
        <f t="shared" si="24"/>
        <v>124.7</v>
      </c>
    </row>
    <row r="1549" spans="1:22" x14ac:dyDescent="0.3">
      <c r="A1549">
        <v>2964531</v>
      </c>
      <c r="B1549" t="s">
        <v>21</v>
      </c>
      <c r="C1549">
        <v>104</v>
      </c>
      <c r="D1549">
        <v>49</v>
      </c>
      <c r="E1549" s="1">
        <v>0.53347530918952502</v>
      </c>
      <c r="F1549" s="1">
        <v>0.33752404940346797</v>
      </c>
      <c r="G1549">
        <v>70</v>
      </c>
      <c r="H1549">
        <v>73</v>
      </c>
      <c r="I1549">
        <v>67</v>
      </c>
      <c r="J1549">
        <v>80</v>
      </c>
      <c r="K1549">
        <v>63</v>
      </c>
      <c r="L1549">
        <v>81</v>
      </c>
      <c r="M1549">
        <v>59</v>
      </c>
      <c r="N1549">
        <v>46</v>
      </c>
      <c r="O1549">
        <v>45</v>
      </c>
      <c r="P1549">
        <v>59</v>
      </c>
      <c r="Q1549">
        <v>52</v>
      </c>
      <c r="R1549">
        <v>52</v>
      </c>
      <c r="S1549">
        <v>63.274999999999999</v>
      </c>
      <c r="T1549">
        <v>62</v>
      </c>
      <c r="U1549" t="s">
        <v>23</v>
      </c>
      <c r="V1549" s="3">
        <f t="shared" si="24"/>
        <v>112.27500000000001</v>
      </c>
    </row>
    <row r="1550" spans="1:22" x14ac:dyDescent="0.3">
      <c r="A1550">
        <v>5189375</v>
      </c>
      <c r="B1550" t="s">
        <v>20</v>
      </c>
      <c r="C1550">
        <v>104</v>
      </c>
      <c r="D1550">
        <v>41</v>
      </c>
      <c r="E1550" s="1">
        <v>0.52251225321656503</v>
      </c>
      <c r="F1550" s="1">
        <v>0.79858673828398596</v>
      </c>
      <c r="G1550">
        <v>69</v>
      </c>
      <c r="H1550">
        <v>46</v>
      </c>
      <c r="I1550">
        <v>53</v>
      </c>
      <c r="J1550">
        <v>50</v>
      </c>
      <c r="K1550">
        <v>65</v>
      </c>
      <c r="L1550">
        <v>45</v>
      </c>
      <c r="M1550">
        <v>43</v>
      </c>
      <c r="N1550">
        <v>46</v>
      </c>
      <c r="O1550">
        <v>23</v>
      </c>
      <c r="P1550">
        <v>65</v>
      </c>
      <c r="Q1550">
        <v>41</v>
      </c>
      <c r="R1550">
        <v>50</v>
      </c>
      <c r="S1550">
        <v>50.15</v>
      </c>
      <c r="T1550">
        <v>50</v>
      </c>
      <c r="U1550" t="s">
        <v>24</v>
      </c>
      <c r="V1550" s="3">
        <f t="shared" si="24"/>
        <v>91.15</v>
      </c>
    </row>
    <row r="1551" spans="1:22" x14ac:dyDescent="0.3">
      <c r="A1551">
        <v>1945784</v>
      </c>
      <c r="B1551" t="s">
        <v>20</v>
      </c>
      <c r="C1551">
        <v>104</v>
      </c>
      <c r="D1551">
        <v>21</v>
      </c>
      <c r="E1551" s="1">
        <v>0.15116617506279101</v>
      </c>
      <c r="F1551" s="1">
        <v>9.2386622767769294E-2</v>
      </c>
      <c r="G1551">
        <v>52</v>
      </c>
      <c r="H1551">
        <v>30</v>
      </c>
      <c r="I1551">
        <v>43</v>
      </c>
      <c r="J1551">
        <v>38</v>
      </c>
      <c r="K1551">
        <v>13</v>
      </c>
      <c r="L1551">
        <v>60</v>
      </c>
      <c r="M1551">
        <v>29</v>
      </c>
      <c r="N1551">
        <v>30</v>
      </c>
      <c r="O1551">
        <v>58</v>
      </c>
      <c r="P1551">
        <v>25</v>
      </c>
      <c r="Q1551">
        <v>26</v>
      </c>
      <c r="R1551">
        <v>38</v>
      </c>
      <c r="S1551">
        <v>37.225000000000001</v>
      </c>
      <c r="T1551">
        <v>36</v>
      </c>
      <c r="U1551" t="s">
        <v>24</v>
      </c>
      <c r="V1551" s="3">
        <f t="shared" si="24"/>
        <v>58.225000000000001</v>
      </c>
    </row>
    <row r="1552" spans="1:22" x14ac:dyDescent="0.3">
      <c r="A1552">
        <v>6063035</v>
      </c>
      <c r="B1552" t="s">
        <v>20</v>
      </c>
      <c r="C1552">
        <v>104</v>
      </c>
      <c r="D1552">
        <v>51</v>
      </c>
      <c r="E1552" s="1">
        <v>0.615393938791712</v>
      </c>
      <c r="F1552" s="1">
        <v>0.432507040380605</v>
      </c>
      <c r="G1552">
        <v>72</v>
      </c>
      <c r="H1552">
        <v>79</v>
      </c>
      <c r="I1552">
        <v>79</v>
      </c>
      <c r="J1552">
        <v>70</v>
      </c>
      <c r="K1552">
        <v>61</v>
      </c>
      <c r="L1552">
        <v>82</v>
      </c>
      <c r="M1552">
        <v>73</v>
      </c>
      <c r="N1552">
        <v>73</v>
      </c>
      <c r="O1552">
        <v>55</v>
      </c>
      <c r="P1552">
        <v>54</v>
      </c>
      <c r="Q1552">
        <v>61</v>
      </c>
      <c r="R1552">
        <v>61</v>
      </c>
      <c r="S1552">
        <v>69</v>
      </c>
      <c r="T1552">
        <v>67</v>
      </c>
      <c r="U1552" t="s">
        <v>23</v>
      </c>
      <c r="V1552" s="3">
        <f t="shared" si="24"/>
        <v>120</v>
      </c>
    </row>
    <row r="1553" spans="1:22" x14ac:dyDescent="0.3">
      <c r="A1553">
        <v>6579669</v>
      </c>
      <c r="B1553" t="s">
        <v>20</v>
      </c>
      <c r="C1553">
        <v>105</v>
      </c>
      <c r="D1553">
        <v>63</v>
      </c>
      <c r="E1553" s="1">
        <v>0.52548135487837999</v>
      </c>
      <c r="F1553" s="1">
        <v>0.41220700292477203</v>
      </c>
      <c r="G1553">
        <v>70</v>
      </c>
      <c r="H1553">
        <v>61</v>
      </c>
      <c r="I1553">
        <v>68</v>
      </c>
      <c r="J1553">
        <v>73</v>
      </c>
      <c r="K1553">
        <v>66</v>
      </c>
      <c r="L1553">
        <v>61</v>
      </c>
      <c r="M1553">
        <v>48</v>
      </c>
      <c r="N1553">
        <v>77</v>
      </c>
      <c r="O1553">
        <v>55</v>
      </c>
      <c r="P1553">
        <v>78</v>
      </c>
      <c r="Q1553">
        <v>62</v>
      </c>
      <c r="R1553">
        <v>59</v>
      </c>
      <c r="S1553">
        <v>65.150000000000006</v>
      </c>
      <c r="T1553">
        <v>64</v>
      </c>
      <c r="U1553" t="s">
        <v>23</v>
      </c>
      <c r="V1553" s="3">
        <f t="shared" si="24"/>
        <v>128.15</v>
      </c>
    </row>
    <row r="1554" spans="1:22" x14ac:dyDescent="0.3">
      <c r="A1554">
        <v>4797042</v>
      </c>
      <c r="B1554" t="s">
        <v>21</v>
      </c>
      <c r="C1554">
        <v>105</v>
      </c>
      <c r="D1554">
        <v>66</v>
      </c>
      <c r="E1554" s="1">
        <v>0.216125832440413</v>
      </c>
      <c r="F1554" s="1">
        <v>0.60851916070239098</v>
      </c>
      <c r="G1554">
        <v>87</v>
      </c>
      <c r="H1554">
        <v>90</v>
      </c>
      <c r="I1554">
        <v>92</v>
      </c>
      <c r="J1554">
        <v>89</v>
      </c>
      <c r="K1554">
        <v>68</v>
      </c>
      <c r="L1554">
        <v>65</v>
      </c>
      <c r="M1554">
        <v>66</v>
      </c>
      <c r="N1554">
        <v>78</v>
      </c>
      <c r="O1554">
        <v>76</v>
      </c>
      <c r="P1554">
        <v>70</v>
      </c>
      <c r="Q1554">
        <v>70</v>
      </c>
      <c r="R1554">
        <v>76</v>
      </c>
      <c r="S1554">
        <v>78.474999999999994</v>
      </c>
      <c r="T1554">
        <v>77</v>
      </c>
      <c r="U1554" t="s">
        <v>25</v>
      </c>
      <c r="V1554" s="3">
        <f t="shared" si="24"/>
        <v>144.47499999999999</v>
      </c>
    </row>
    <row r="1555" spans="1:22" x14ac:dyDescent="0.3">
      <c r="A1555">
        <v>8934664</v>
      </c>
      <c r="B1555" t="s">
        <v>20</v>
      </c>
      <c r="C1555">
        <v>105</v>
      </c>
      <c r="D1555">
        <v>42</v>
      </c>
      <c r="E1555" s="1">
        <v>0.62141540054561695</v>
      </c>
      <c r="F1555" s="1">
        <v>0.77205661364438005</v>
      </c>
      <c r="G1555">
        <v>71</v>
      </c>
      <c r="H1555">
        <v>67</v>
      </c>
      <c r="I1555">
        <v>74</v>
      </c>
      <c r="J1555">
        <v>75</v>
      </c>
      <c r="K1555">
        <v>48</v>
      </c>
      <c r="L1555">
        <v>39</v>
      </c>
      <c r="M1555">
        <v>52</v>
      </c>
      <c r="N1555">
        <v>63</v>
      </c>
      <c r="O1555">
        <v>62</v>
      </c>
      <c r="P1555">
        <v>56</v>
      </c>
      <c r="Q1555">
        <v>61</v>
      </c>
      <c r="R1555">
        <v>61</v>
      </c>
      <c r="S1555">
        <v>61.85</v>
      </c>
      <c r="T1555">
        <v>62</v>
      </c>
      <c r="U1555" t="s">
        <v>23</v>
      </c>
      <c r="V1555" s="3">
        <f t="shared" si="24"/>
        <v>103.85</v>
      </c>
    </row>
    <row r="1556" spans="1:22" x14ac:dyDescent="0.3">
      <c r="A1556">
        <v>1845687</v>
      </c>
      <c r="B1556" t="s">
        <v>22</v>
      </c>
      <c r="C1556">
        <v>105</v>
      </c>
      <c r="D1556">
        <v>47</v>
      </c>
      <c r="E1556" s="1">
        <v>0.32352347785524899</v>
      </c>
      <c r="F1556" s="1">
        <v>0.57582061901386605</v>
      </c>
      <c r="G1556">
        <v>74</v>
      </c>
      <c r="H1556">
        <v>84</v>
      </c>
      <c r="I1556">
        <v>76</v>
      </c>
      <c r="J1556">
        <v>73</v>
      </c>
      <c r="K1556">
        <v>47</v>
      </c>
      <c r="L1556">
        <v>66</v>
      </c>
      <c r="M1556">
        <v>43</v>
      </c>
      <c r="N1556">
        <v>60</v>
      </c>
      <c r="O1556">
        <v>63</v>
      </c>
      <c r="P1556">
        <v>59</v>
      </c>
      <c r="Q1556">
        <v>67</v>
      </c>
      <c r="R1556">
        <v>54</v>
      </c>
      <c r="S1556">
        <v>65.125</v>
      </c>
      <c r="T1556">
        <v>64</v>
      </c>
      <c r="U1556" t="s">
        <v>23</v>
      </c>
      <c r="V1556" s="3">
        <f t="shared" si="24"/>
        <v>112.125</v>
      </c>
    </row>
    <row r="1557" spans="1:22" x14ac:dyDescent="0.3">
      <c r="A1557">
        <v>8886162</v>
      </c>
      <c r="B1557" t="s">
        <v>20</v>
      </c>
      <c r="C1557">
        <v>105</v>
      </c>
      <c r="D1557">
        <v>53</v>
      </c>
      <c r="E1557" s="1">
        <v>0.82411120346578504</v>
      </c>
      <c r="F1557" s="1">
        <v>0.453766703407674</v>
      </c>
      <c r="G1557">
        <v>59</v>
      </c>
      <c r="H1557">
        <v>62</v>
      </c>
      <c r="I1557">
        <v>61</v>
      </c>
      <c r="J1557">
        <v>61</v>
      </c>
      <c r="K1557">
        <v>62</v>
      </c>
      <c r="L1557">
        <v>44</v>
      </c>
      <c r="M1557">
        <v>53</v>
      </c>
      <c r="N1557">
        <v>72</v>
      </c>
      <c r="O1557">
        <v>73</v>
      </c>
      <c r="P1557">
        <v>77</v>
      </c>
      <c r="Q1557">
        <v>56</v>
      </c>
      <c r="R1557">
        <v>74</v>
      </c>
      <c r="S1557">
        <v>62.625</v>
      </c>
      <c r="T1557">
        <v>62</v>
      </c>
      <c r="U1557" t="s">
        <v>23</v>
      </c>
      <c r="V1557" s="3">
        <f t="shared" si="24"/>
        <v>115.625</v>
      </c>
    </row>
    <row r="1558" spans="1:22" x14ac:dyDescent="0.3">
      <c r="A1558">
        <v>7423279</v>
      </c>
      <c r="B1558" t="s">
        <v>20</v>
      </c>
      <c r="C1558">
        <v>105</v>
      </c>
      <c r="D1558">
        <v>52</v>
      </c>
      <c r="E1558" s="1">
        <v>0.75819478043468203</v>
      </c>
      <c r="F1558" s="1">
        <v>0.63733310527093801</v>
      </c>
      <c r="G1558">
        <v>80</v>
      </c>
      <c r="H1558">
        <v>87</v>
      </c>
      <c r="I1558">
        <v>80</v>
      </c>
      <c r="J1558">
        <v>89</v>
      </c>
      <c r="K1558">
        <v>41</v>
      </c>
      <c r="L1558">
        <v>62</v>
      </c>
      <c r="M1558">
        <v>62</v>
      </c>
      <c r="N1558">
        <v>77</v>
      </c>
      <c r="O1558">
        <v>74</v>
      </c>
      <c r="P1558">
        <v>72</v>
      </c>
      <c r="Q1558">
        <v>91</v>
      </c>
      <c r="R1558">
        <v>74</v>
      </c>
      <c r="S1558">
        <v>75.075000000000003</v>
      </c>
      <c r="T1558">
        <v>74</v>
      </c>
      <c r="U1558" t="s">
        <v>25</v>
      </c>
      <c r="V1558" s="3">
        <f t="shared" si="24"/>
        <v>127.075</v>
      </c>
    </row>
    <row r="1559" spans="1:22" x14ac:dyDescent="0.3">
      <c r="A1559">
        <v>8989812</v>
      </c>
      <c r="B1559" t="s">
        <v>22</v>
      </c>
      <c r="C1559">
        <v>106</v>
      </c>
      <c r="D1559">
        <v>45</v>
      </c>
      <c r="E1559" s="1">
        <v>0.660563448619501</v>
      </c>
      <c r="F1559" s="1">
        <v>0.37579628453814301</v>
      </c>
      <c r="G1559">
        <v>69</v>
      </c>
      <c r="H1559">
        <v>64</v>
      </c>
      <c r="I1559">
        <v>64</v>
      </c>
      <c r="J1559">
        <v>57</v>
      </c>
      <c r="K1559">
        <v>54</v>
      </c>
      <c r="L1559">
        <v>36</v>
      </c>
      <c r="M1559">
        <v>59</v>
      </c>
      <c r="N1559">
        <v>41</v>
      </c>
      <c r="O1559">
        <v>47</v>
      </c>
      <c r="P1559">
        <v>48</v>
      </c>
      <c r="Q1559">
        <v>60</v>
      </c>
      <c r="R1559">
        <v>58</v>
      </c>
      <c r="S1559">
        <v>55.625</v>
      </c>
      <c r="T1559">
        <v>54</v>
      </c>
      <c r="U1559" t="s">
        <v>24</v>
      </c>
      <c r="V1559" s="3">
        <f t="shared" si="24"/>
        <v>100.625</v>
      </c>
    </row>
    <row r="1560" spans="1:22" x14ac:dyDescent="0.3">
      <c r="A1560">
        <v>4235523</v>
      </c>
      <c r="B1560" t="s">
        <v>21</v>
      </c>
      <c r="C1560">
        <v>106</v>
      </c>
      <c r="D1560">
        <v>67</v>
      </c>
      <c r="E1560" s="1">
        <v>0.27565655496242197</v>
      </c>
      <c r="F1560" s="1">
        <v>0.635132098576212</v>
      </c>
      <c r="G1560">
        <v>79</v>
      </c>
      <c r="H1560">
        <v>88</v>
      </c>
      <c r="I1560">
        <v>82</v>
      </c>
      <c r="J1560">
        <v>87</v>
      </c>
      <c r="K1560">
        <v>68</v>
      </c>
      <c r="L1560">
        <v>59</v>
      </c>
      <c r="M1560">
        <v>69</v>
      </c>
      <c r="N1560">
        <v>59</v>
      </c>
      <c r="O1560">
        <v>63</v>
      </c>
      <c r="P1560">
        <v>62</v>
      </c>
      <c r="Q1560">
        <v>50</v>
      </c>
      <c r="R1560">
        <v>83</v>
      </c>
      <c r="S1560">
        <v>72.075000000000003</v>
      </c>
      <c r="T1560">
        <v>72</v>
      </c>
      <c r="U1560" t="s">
        <v>25</v>
      </c>
      <c r="V1560" s="3">
        <f t="shared" si="24"/>
        <v>139.07499999999999</v>
      </c>
    </row>
    <row r="1561" spans="1:22" x14ac:dyDescent="0.3">
      <c r="A1561">
        <v>6954613</v>
      </c>
      <c r="B1561" t="s">
        <v>20</v>
      </c>
      <c r="C1561">
        <v>106</v>
      </c>
      <c r="D1561">
        <v>51</v>
      </c>
      <c r="E1561" s="1">
        <v>0.63040200911189503</v>
      </c>
      <c r="F1561" s="1">
        <v>0.86027964903925003</v>
      </c>
      <c r="G1561">
        <v>78</v>
      </c>
      <c r="H1561">
        <v>79</v>
      </c>
      <c r="I1561">
        <v>70</v>
      </c>
      <c r="J1561">
        <v>74</v>
      </c>
      <c r="K1561">
        <v>67</v>
      </c>
      <c r="L1561">
        <v>57</v>
      </c>
      <c r="M1561">
        <v>73</v>
      </c>
      <c r="N1561">
        <v>63</v>
      </c>
      <c r="O1561">
        <v>73</v>
      </c>
      <c r="P1561">
        <v>50</v>
      </c>
      <c r="Q1561">
        <v>59</v>
      </c>
      <c r="R1561">
        <v>63</v>
      </c>
      <c r="S1561">
        <v>67.974999999999994</v>
      </c>
      <c r="T1561">
        <v>66</v>
      </c>
      <c r="U1561" t="s">
        <v>23</v>
      </c>
      <c r="V1561" s="3">
        <f t="shared" si="24"/>
        <v>118.97499999999999</v>
      </c>
    </row>
    <row r="1562" spans="1:22" x14ac:dyDescent="0.3">
      <c r="A1562">
        <v>558283</v>
      </c>
      <c r="B1562" t="s">
        <v>20</v>
      </c>
      <c r="C1562">
        <v>106</v>
      </c>
      <c r="D1562">
        <v>18</v>
      </c>
      <c r="E1562" s="1">
        <v>0.43831350801062602</v>
      </c>
      <c r="F1562" s="1">
        <v>2.39159410646669E-2</v>
      </c>
      <c r="G1562">
        <v>84</v>
      </c>
      <c r="H1562">
        <v>58</v>
      </c>
      <c r="I1562">
        <v>61</v>
      </c>
      <c r="J1562">
        <v>73</v>
      </c>
      <c r="K1562">
        <v>45</v>
      </c>
      <c r="L1562">
        <v>58</v>
      </c>
      <c r="M1562">
        <v>39</v>
      </c>
      <c r="N1562">
        <v>55</v>
      </c>
      <c r="O1562">
        <v>53</v>
      </c>
      <c r="P1562">
        <v>58</v>
      </c>
      <c r="Q1562">
        <v>34</v>
      </c>
      <c r="R1562">
        <v>63</v>
      </c>
      <c r="S1562">
        <v>57.975000000000001</v>
      </c>
      <c r="T1562">
        <v>56</v>
      </c>
      <c r="U1562" t="s">
        <v>24</v>
      </c>
      <c r="V1562" s="3">
        <f t="shared" si="24"/>
        <v>75.974999999999994</v>
      </c>
    </row>
    <row r="1563" spans="1:22" x14ac:dyDescent="0.3">
      <c r="A1563">
        <v>751419</v>
      </c>
      <c r="B1563" t="s">
        <v>20</v>
      </c>
      <c r="C1563">
        <v>106</v>
      </c>
      <c r="D1563">
        <v>35</v>
      </c>
      <c r="E1563" s="1">
        <v>0.220384141405289</v>
      </c>
      <c r="F1563" s="1">
        <v>6.9993523880318903E-2</v>
      </c>
      <c r="G1563">
        <v>52</v>
      </c>
      <c r="H1563">
        <v>45</v>
      </c>
      <c r="I1563">
        <v>58</v>
      </c>
      <c r="J1563">
        <v>59</v>
      </c>
      <c r="K1563">
        <v>31</v>
      </c>
      <c r="L1563">
        <v>37</v>
      </c>
      <c r="M1563">
        <v>38</v>
      </c>
      <c r="N1563">
        <v>51</v>
      </c>
      <c r="O1563">
        <v>67</v>
      </c>
      <c r="P1563">
        <v>28</v>
      </c>
      <c r="Q1563">
        <v>56</v>
      </c>
      <c r="R1563">
        <v>54</v>
      </c>
      <c r="S1563">
        <v>48.55</v>
      </c>
      <c r="T1563">
        <v>47</v>
      </c>
      <c r="U1563" t="s">
        <v>24</v>
      </c>
      <c r="V1563" s="3">
        <f t="shared" si="24"/>
        <v>83.55</v>
      </c>
    </row>
    <row r="1564" spans="1:22" x14ac:dyDescent="0.3">
      <c r="A1564">
        <v>5995392</v>
      </c>
      <c r="B1564" t="s">
        <v>20</v>
      </c>
      <c r="C1564">
        <v>107</v>
      </c>
      <c r="D1564">
        <v>50</v>
      </c>
      <c r="E1564" s="1">
        <v>0.30262179017267199</v>
      </c>
      <c r="F1564" s="1">
        <v>0.33112965695425001</v>
      </c>
      <c r="G1564">
        <v>45</v>
      </c>
      <c r="H1564">
        <v>50</v>
      </c>
      <c r="I1564">
        <v>56</v>
      </c>
      <c r="J1564">
        <v>36</v>
      </c>
      <c r="K1564">
        <v>44</v>
      </c>
      <c r="L1564">
        <v>30</v>
      </c>
      <c r="M1564">
        <v>60</v>
      </c>
      <c r="N1564">
        <v>53</v>
      </c>
      <c r="O1564">
        <v>67</v>
      </c>
      <c r="P1564">
        <v>58</v>
      </c>
      <c r="Q1564">
        <v>31</v>
      </c>
      <c r="R1564">
        <v>49</v>
      </c>
      <c r="S1564">
        <v>48.1</v>
      </c>
      <c r="T1564">
        <v>47</v>
      </c>
      <c r="U1564" t="s">
        <v>24</v>
      </c>
      <c r="V1564" s="3">
        <f t="shared" si="24"/>
        <v>98.1</v>
      </c>
    </row>
    <row r="1565" spans="1:22" x14ac:dyDescent="0.3">
      <c r="A1565">
        <v>5049665</v>
      </c>
      <c r="B1565" t="s">
        <v>20</v>
      </c>
      <c r="C1565">
        <v>107</v>
      </c>
      <c r="D1565">
        <v>41</v>
      </c>
      <c r="E1565" s="1">
        <v>0.88540883741649901</v>
      </c>
      <c r="F1565" s="1">
        <v>0.28138449692342798</v>
      </c>
      <c r="G1565">
        <v>63</v>
      </c>
      <c r="H1565">
        <v>58</v>
      </c>
      <c r="I1565">
        <v>46</v>
      </c>
      <c r="J1565">
        <v>64</v>
      </c>
      <c r="K1565">
        <v>58</v>
      </c>
      <c r="L1565">
        <v>50</v>
      </c>
      <c r="M1565">
        <v>45</v>
      </c>
      <c r="N1565">
        <v>62</v>
      </c>
      <c r="O1565">
        <v>53</v>
      </c>
      <c r="P1565">
        <v>54</v>
      </c>
      <c r="Q1565">
        <v>46</v>
      </c>
      <c r="R1565">
        <v>48</v>
      </c>
      <c r="S1565">
        <v>54.3</v>
      </c>
      <c r="T1565">
        <v>53</v>
      </c>
      <c r="U1565" t="s">
        <v>24</v>
      </c>
      <c r="V1565" s="3">
        <f t="shared" si="24"/>
        <v>95.3</v>
      </c>
    </row>
    <row r="1566" spans="1:22" x14ac:dyDescent="0.3">
      <c r="A1566">
        <v>4482209</v>
      </c>
      <c r="B1566" t="s">
        <v>22</v>
      </c>
      <c r="C1566">
        <v>107</v>
      </c>
      <c r="D1566">
        <v>21</v>
      </c>
      <c r="E1566" s="1">
        <v>0.490227766903929</v>
      </c>
      <c r="F1566" s="1">
        <v>3.9985930357396698E-2</v>
      </c>
      <c r="G1566">
        <v>47</v>
      </c>
      <c r="H1566">
        <v>40</v>
      </c>
      <c r="I1566">
        <v>52</v>
      </c>
      <c r="J1566">
        <v>42</v>
      </c>
      <c r="K1566">
        <v>47</v>
      </c>
      <c r="L1566">
        <v>38</v>
      </c>
      <c r="M1566">
        <v>32</v>
      </c>
      <c r="N1566">
        <v>62</v>
      </c>
      <c r="O1566">
        <v>29</v>
      </c>
      <c r="P1566">
        <v>55</v>
      </c>
      <c r="Q1566">
        <v>32</v>
      </c>
      <c r="R1566">
        <v>37</v>
      </c>
      <c r="S1566">
        <v>43</v>
      </c>
      <c r="T1566">
        <v>41</v>
      </c>
      <c r="U1566" t="s">
        <v>24</v>
      </c>
      <c r="V1566" s="3">
        <f t="shared" si="24"/>
        <v>64</v>
      </c>
    </row>
    <row r="1567" spans="1:22" x14ac:dyDescent="0.3">
      <c r="A1567">
        <v>3712036</v>
      </c>
      <c r="B1567" t="s">
        <v>20</v>
      </c>
      <c r="C1567">
        <v>107</v>
      </c>
      <c r="D1567">
        <v>50</v>
      </c>
      <c r="E1567" s="1">
        <v>0.330901292581331</v>
      </c>
      <c r="F1567" s="1">
        <v>0.383035209107986</v>
      </c>
      <c r="G1567">
        <v>71</v>
      </c>
      <c r="H1567">
        <v>70</v>
      </c>
      <c r="I1567">
        <v>67</v>
      </c>
      <c r="J1567">
        <v>59</v>
      </c>
      <c r="K1567">
        <v>49</v>
      </c>
      <c r="L1567">
        <v>47</v>
      </c>
      <c r="M1567">
        <v>51</v>
      </c>
      <c r="N1567">
        <v>41</v>
      </c>
      <c r="O1567">
        <v>33</v>
      </c>
      <c r="P1567">
        <v>80</v>
      </c>
      <c r="Q1567">
        <v>62</v>
      </c>
      <c r="R1567">
        <v>35</v>
      </c>
      <c r="S1567">
        <v>56.55</v>
      </c>
      <c r="T1567">
        <v>55</v>
      </c>
      <c r="U1567" t="s">
        <v>24</v>
      </c>
      <c r="V1567" s="3">
        <f t="shared" si="24"/>
        <v>106.55</v>
      </c>
    </row>
    <row r="1568" spans="1:22" x14ac:dyDescent="0.3">
      <c r="A1568">
        <v>9662361</v>
      </c>
      <c r="B1568" t="s">
        <v>21</v>
      </c>
      <c r="C1568">
        <v>107</v>
      </c>
      <c r="D1568">
        <v>65</v>
      </c>
      <c r="E1568" s="1">
        <v>0.67706324662843698</v>
      </c>
      <c r="F1568" s="1">
        <v>0.71565465523315697</v>
      </c>
      <c r="G1568">
        <v>70</v>
      </c>
      <c r="H1568">
        <v>50</v>
      </c>
      <c r="I1568">
        <v>54</v>
      </c>
      <c r="J1568">
        <v>59</v>
      </c>
      <c r="K1568">
        <v>71</v>
      </c>
      <c r="L1568">
        <v>73</v>
      </c>
      <c r="M1568">
        <v>68</v>
      </c>
      <c r="N1568">
        <v>53</v>
      </c>
      <c r="O1568">
        <v>72</v>
      </c>
      <c r="P1568">
        <v>59</v>
      </c>
      <c r="Q1568">
        <v>68</v>
      </c>
      <c r="R1568">
        <v>60</v>
      </c>
      <c r="S1568">
        <v>62.6</v>
      </c>
      <c r="T1568">
        <v>62</v>
      </c>
      <c r="U1568" t="s">
        <v>23</v>
      </c>
      <c r="V1568" s="3">
        <f t="shared" si="24"/>
        <v>127.6</v>
      </c>
    </row>
    <row r="1569" spans="1:22" x14ac:dyDescent="0.3">
      <c r="A1569">
        <v>340048</v>
      </c>
      <c r="B1569" t="s">
        <v>22</v>
      </c>
      <c r="C1569">
        <v>107</v>
      </c>
      <c r="D1569">
        <v>55</v>
      </c>
      <c r="E1569" s="1">
        <v>0.72583275992476903</v>
      </c>
      <c r="F1569" s="1">
        <v>0.84629518327128594</v>
      </c>
      <c r="G1569">
        <v>69</v>
      </c>
      <c r="H1569">
        <v>78</v>
      </c>
      <c r="I1569">
        <v>81</v>
      </c>
      <c r="J1569">
        <v>68</v>
      </c>
      <c r="K1569">
        <v>49</v>
      </c>
      <c r="L1569">
        <v>62</v>
      </c>
      <c r="M1569">
        <v>69</v>
      </c>
      <c r="N1569">
        <v>73</v>
      </c>
      <c r="O1569">
        <v>63</v>
      </c>
      <c r="P1569">
        <v>73</v>
      </c>
      <c r="Q1569">
        <v>73</v>
      </c>
      <c r="R1569">
        <v>49</v>
      </c>
      <c r="S1569">
        <v>67.924999999999997</v>
      </c>
      <c r="T1569">
        <v>66</v>
      </c>
      <c r="U1569" t="s">
        <v>23</v>
      </c>
      <c r="V1569" s="3">
        <f t="shared" si="24"/>
        <v>122.925</v>
      </c>
    </row>
    <row r="1570" spans="1:22" x14ac:dyDescent="0.3">
      <c r="A1570">
        <v>1722931</v>
      </c>
      <c r="B1570" t="s">
        <v>21</v>
      </c>
      <c r="C1570">
        <v>107</v>
      </c>
      <c r="D1570">
        <v>46</v>
      </c>
      <c r="E1570" s="1">
        <v>0.28564571936563599</v>
      </c>
      <c r="F1570" s="1">
        <v>0.15203276710774599</v>
      </c>
      <c r="G1570">
        <v>72</v>
      </c>
      <c r="H1570">
        <v>70</v>
      </c>
      <c r="I1570">
        <v>71</v>
      </c>
      <c r="J1570">
        <v>61</v>
      </c>
      <c r="K1570">
        <v>62</v>
      </c>
      <c r="L1570">
        <v>60</v>
      </c>
      <c r="M1570">
        <v>64</v>
      </c>
      <c r="N1570">
        <v>43</v>
      </c>
      <c r="O1570">
        <v>30</v>
      </c>
      <c r="P1570">
        <v>67</v>
      </c>
      <c r="Q1570">
        <v>49</v>
      </c>
      <c r="R1570">
        <v>55</v>
      </c>
      <c r="S1570">
        <v>59.65</v>
      </c>
      <c r="T1570">
        <v>58</v>
      </c>
      <c r="U1570" t="s">
        <v>24</v>
      </c>
      <c r="V1570" s="3">
        <f t="shared" si="24"/>
        <v>105.65</v>
      </c>
    </row>
    <row r="1571" spans="1:22" x14ac:dyDescent="0.3">
      <c r="A1571">
        <v>2222321</v>
      </c>
      <c r="B1571" t="s">
        <v>20</v>
      </c>
      <c r="C1571">
        <v>107</v>
      </c>
      <c r="D1571">
        <v>34</v>
      </c>
      <c r="E1571" s="1">
        <v>0.51797077809751202</v>
      </c>
      <c r="F1571" s="1">
        <v>0.18388346054232399</v>
      </c>
      <c r="G1571">
        <v>63</v>
      </c>
      <c r="H1571">
        <v>48</v>
      </c>
      <c r="I1571">
        <v>74</v>
      </c>
      <c r="J1571">
        <v>55</v>
      </c>
      <c r="K1571">
        <v>50</v>
      </c>
      <c r="L1571">
        <v>50</v>
      </c>
      <c r="M1571">
        <v>31</v>
      </c>
      <c r="N1571">
        <v>60</v>
      </c>
      <c r="O1571">
        <v>78</v>
      </c>
      <c r="P1571">
        <v>26</v>
      </c>
      <c r="Q1571">
        <v>69</v>
      </c>
      <c r="R1571">
        <v>50</v>
      </c>
      <c r="S1571">
        <v>55.05</v>
      </c>
      <c r="T1571">
        <v>54</v>
      </c>
      <c r="U1571" t="s">
        <v>24</v>
      </c>
      <c r="V1571" s="3">
        <f t="shared" si="24"/>
        <v>89.05</v>
      </c>
    </row>
    <row r="1572" spans="1:22" x14ac:dyDescent="0.3">
      <c r="A1572">
        <v>2439550</v>
      </c>
      <c r="B1572" t="s">
        <v>21</v>
      </c>
      <c r="C1572">
        <v>108</v>
      </c>
      <c r="D1572">
        <v>32</v>
      </c>
      <c r="E1572" s="1">
        <v>0.478046698716384</v>
      </c>
      <c r="F1572" s="1">
        <v>0.24363043166390499</v>
      </c>
      <c r="G1572">
        <v>45</v>
      </c>
      <c r="H1572">
        <v>37</v>
      </c>
      <c r="I1572">
        <v>67</v>
      </c>
      <c r="J1572">
        <v>41</v>
      </c>
      <c r="K1572">
        <v>46</v>
      </c>
      <c r="L1572">
        <v>46</v>
      </c>
      <c r="M1572">
        <v>40</v>
      </c>
      <c r="N1572">
        <v>58</v>
      </c>
      <c r="O1572">
        <v>40</v>
      </c>
      <c r="P1572">
        <v>65</v>
      </c>
      <c r="Q1572">
        <v>62</v>
      </c>
      <c r="R1572">
        <v>51</v>
      </c>
      <c r="S1572">
        <v>49.6</v>
      </c>
      <c r="T1572">
        <v>48</v>
      </c>
      <c r="U1572" t="s">
        <v>24</v>
      </c>
      <c r="V1572" s="3">
        <f t="shared" si="24"/>
        <v>81.599999999999994</v>
      </c>
    </row>
    <row r="1573" spans="1:22" x14ac:dyDescent="0.3">
      <c r="A1573">
        <v>6562291</v>
      </c>
      <c r="B1573" t="s">
        <v>20</v>
      </c>
      <c r="C1573">
        <v>108</v>
      </c>
      <c r="D1573">
        <v>50</v>
      </c>
      <c r="E1573" s="1">
        <v>0.74474420460934398</v>
      </c>
      <c r="F1573" s="1">
        <v>0.61832459784182503</v>
      </c>
      <c r="G1573">
        <v>85</v>
      </c>
      <c r="H1573">
        <v>78</v>
      </c>
      <c r="I1573">
        <v>83</v>
      </c>
      <c r="J1573">
        <v>80</v>
      </c>
      <c r="K1573">
        <v>66</v>
      </c>
      <c r="L1573">
        <v>62</v>
      </c>
      <c r="M1573">
        <v>65</v>
      </c>
      <c r="N1573">
        <v>73</v>
      </c>
      <c r="O1573">
        <v>65</v>
      </c>
      <c r="P1573">
        <v>43</v>
      </c>
      <c r="Q1573">
        <v>74</v>
      </c>
      <c r="R1573">
        <v>67</v>
      </c>
      <c r="S1573">
        <v>71.224999999999994</v>
      </c>
      <c r="T1573">
        <v>71</v>
      </c>
      <c r="U1573" t="s">
        <v>25</v>
      </c>
      <c r="V1573" s="3">
        <f t="shared" si="24"/>
        <v>121.22499999999999</v>
      </c>
    </row>
    <row r="1574" spans="1:22" x14ac:dyDescent="0.3">
      <c r="A1574">
        <v>6683089</v>
      </c>
      <c r="B1574" t="s">
        <v>20</v>
      </c>
      <c r="C1574">
        <v>108</v>
      </c>
      <c r="D1574">
        <v>55</v>
      </c>
      <c r="E1574" s="1">
        <v>0.48122109403794699</v>
      </c>
      <c r="F1574" s="1">
        <v>0.87682722380234002</v>
      </c>
      <c r="G1574">
        <v>82</v>
      </c>
      <c r="H1574">
        <v>76</v>
      </c>
      <c r="I1574">
        <v>69</v>
      </c>
      <c r="J1574">
        <v>68</v>
      </c>
      <c r="K1574">
        <v>43</v>
      </c>
      <c r="L1574">
        <v>66</v>
      </c>
      <c r="M1574">
        <v>71</v>
      </c>
      <c r="N1574">
        <v>85</v>
      </c>
      <c r="O1574">
        <v>82</v>
      </c>
      <c r="P1574">
        <v>61</v>
      </c>
      <c r="Q1574">
        <v>61</v>
      </c>
      <c r="R1574">
        <v>67</v>
      </c>
      <c r="S1574">
        <v>69.7</v>
      </c>
      <c r="T1574">
        <v>68</v>
      </c>
      <c r="U1574" t="s">
        <v>23</v>
      </c>
      <c r="V1574" s="3">
        <f t="shared" si="24"/>
        <v>124.7</v>
      </c>
    </row>
    <row r="1575" spans="1:22" x14ac:dyDescent="0.3">
      <c r="A1575">
        <v>1374772</v>
      </c>
      <c r="B1575" t="s">
        <v>21</v>
      </c>
      <c r="C1575">
        <v>108</v>
      </c>
      <c r="D1575">
        <v>55</v>
      </c>
      <c r="E1575" s="1">
        <v>0.35055483862610998</v>
      </c>
      <c r="F1575" s="1">
        <v>0.57776567748796204</v>
      </c>
      <c r="G1575">
        <v>49</v>
      </c>
      <c r="H1575">
        <v>65</v>
      </c>
      <c r="I1575">
        <v>52</v>
      </c>
      <c r="J1575">
        <v>61</v>
      </c>
      <c r="K1575">
        <v>65</v>
      </c>
      <c r="L1575">
        <v>52</v>
      </c>
      <c r="M1575">
        <v>69</v>
      </c>
      <c r="N1575">
        <v>59</v>
      </c>
      <c r="O1575">
        <v>49</v>
      </c>
      <c r="P1575">
        <v>69</v>
      </c>
      <c r="Q1575">
        <v>32</v>
      </c>
      <c r="R1575">
        <v>57</v>
      </c>
      <c r="S1575">
        <v>56.6</v>
      </c>
      <c r="T1575">
        <v>55</v>
      </c>
      <c r="U1575" t="s">
        <v>24</v>
      </c>
      <c r="V1575" s="3">
        <f t="shared" si="24"/>
        <v>111.6</v>
      </c>
    </row>
    <row r="1576" spans="1:22" x14ac:dyDescent="0.3">
      <c r="A1576">
        <v>7627944</v>
      </c>
      <c r="B1576" t="s">
        <v>20</v>
      </c>
      <c r="C1576">
        <v>108</v>
      </c>
      <c r="D1576">
        <v>19</v>
      </c>
      <c r="E1576" s="1">
        <v>0.67208267407209399</v>
      </c>
      <c r="F1576" s="1">
        <v>0.22958964361690801</v>
      </c>
      <c r="G1576">
        <v>51</v>
      </c>
      <c r="H1576">
        <v>52</v>
      </c>
      <c r="I1576">
        <v>45</v>
      </c>
      <c r="J1576">
        <v>52</v>
      </c>
      <c r="K1576">
        <v>55</v>
      </c>
      <c r="L1576">
        <v>48</v>
      </c>
      <c r="M1576">
        <v>43</v>
      </c>
      <c r="N1576">
        <v>32</v>
      </c>
      <c r="O1576">
        <v>43</v>
      </c>
      <c r="P1576">
        <v>34</v>
      </c>
      <c r="Q1576">
        <v>58</v>
      </c>
      <c r="R1576">
        <v>64</v>
      </c>
      <c r="S1576">
        <v>48.274999999999999</v>
      </c>
      <c r="T1576">
        <v>47</v>
      </c>
      <c r="U1576" t="s">
        <v>24</v>
      </c>
      <c r="V1576" s="3">
        <f t="shared" si="24"/>
        <v>67.275000000000006</v>
      </c>
    </row>
    <row r="1577" spans="1:22" x14ac:dyDescent="0.3">
      <c r="A1577">
        <v>7530741</v>
      </c>
      <c r="B1577" t="s">
        <v>20</v>
      </c>
      <c r="C1577">
        <v>108</v>
      </c>
      <c r="D1577">
        <v>56</v>
      </c>
      <c r="E1577" s="1">
        <v>0.14594504652304099</v>
      </c>
      <c r="F1577" s="1">
        <v>0.63087862141081397</v>
      </c>
      <c r="G1577">
        <v>60</v>
      </c>
      <c r="H1577">
        <v>54</v>
      </c>
      <c r="I1577">
        <v>64</v>
      </c>
      <c r="J1577">
        <v>64</v>
      </c>
      <c r="K1577">
        <v>46</v>
      </c>
      <c r="L1577">
        <v>50</v>
      </c>
      <c r="M1577">
        <v>39</v>
      </c>
      <c r="N1577">
        <v>59</v>
      </c>
      <c r="O1577">
        <v>47</v>
      </c>
      <c r="P1577">
        <v>71</v>
      </c>
      <c r="Q1577">
        <v>47</v>
      </c>
      <c r="R1577">
        <v>67</v>
      </c>
      <c r="S1577">
        <v>56.15</v>
      </c>
      <c r="T1577">
        <v>55</v>
      </c>
      <c r="U1577" t="s">
        <v>24</v>
      </c>
      <c r="V1577" s="3">
        <f t="shared" si="24"/>
        <v>112.15</v>
      </c>
    </row>
    <row r="1578" spans="1:22" x14ac:dyDescent="0.3">
      <c r="A1578">
        <v>4782813</v>
      </c>
      <c r="B1578" t="s">
        <v>20</v>
      </c>
      <c r="C1578">
        <v>108</v>
      </c>
      <c r="D1578">
        <v>36</v>
      </c>
      <c r="E1578" s="1">
        <v>1.08924585839167E-2</v>
      </c>
      <c r="F1578" s="1">
        <v>0.311384557224127</v>
      </c>
      <c r="G1578">
        <v>59</v>
      </c>
      <c r="H1578">
        <v>53</v>
      </c>
      <c r="I1578">
        <v>43</v>
      </c>
      <c r="J1578">
        <v>38</v>
      </c>
      <c r="K1578">
        <v>42</v>
      </c>
      <c r="L1578">
        <v>56</v>
      </c>
      <c r="M1578">
        <v>37</v>
      </c>
      <c r="N1578">
        <v>35</v>
      </c>
      <c r="O1578">
        <v>38</v>
      </c>
      <c r="P1578">
        <v>31</v>
      </c>
      <c r="Q1578">
        <v>44</v>
      </c>
      <c r="R1578">
        <v>57</v>
      </c>
      <c r="S1578">
        <v>44.8</v>
      </c>
      <c r="T1578">
        <v>43</v>
      </c>
      <c r="U1578" t="s">
        <v>24</v>
      </c>
      <c r="V1578" s="3">
        <f t="shared" si="24"/>
        <v>80.8</v>
      </c>
    </row>
    <row r="1579" spans="1:22" x14ac:dyDescent="0.3">
      <c r="A1579">
        <v>7581808</v>
      </c>
      <c r="B1579" t="s">
        <v>20</v>
      </c>
      <c r="C1579">
        <v>108</v>
      </c>
      <c r="D1579">
        <v>39</v>
      </c>
      <c r="E1579" s="1">
        <v>6.5990675674748395E-2</v>
      </c>
      <c r="F1579" s="1">
        <v>0.185114950379138</v>
      </c>
      <c r="G1579">
        <v>71</v>
      </c>
      <c r="H1579">
        <v>67</v>
      </c>
      <c r="I1579">
        <v>66</v>
      </c>
      <c r="J1579">
        <v>67</v>
      </c>
      <c r="K1579">
        <v>62</v>
      </c>
      <c r="L1579">
        <v>54</v>
      </c>
      <c r="M1579">
        <v>30</v>
      </c>
      <c r="N1579">
        <v>48</v>
      </c>
      <c r="O1579">
        <v>44</v>
      </c>
      <c r="P1579">
        <v>53</v>
      </c>
      <c r="Q1579">
        <v>47</v>
      </c>
      <c r="R1579">
        <v>48</v>
      </c>
      <c r="S1579">
        <v>56.05</v>
      </c>
      <c r="T1579">
        <v>55</v>
      </c>
      <c r="U1579" t="s">
        <v>24</v>
      </c>
      <c r="V1579" s="3">
        <f t="shared" si="24"/>
        <v>95.05</v>
      </c>
    </row>
    <row r="1580" spans="1:22" x14ac:dyDescent="0.3">
      <c r="A1580">
        <v>5462576</v>
      </c>
      <c r="B1580" t="s">
        <v>21</v>
      </c>
      <c r="C1580">
        <v>108</v>
      </c>
      <c r="D1580">
        <v>37</v>
      </c>
      <c r="E1580" s="1">
        <v>0.55345615846600904</v>
      </c>
      <c r="F1580" s="1">
        <v>0.34628512382385002</v>
      </c>
      <c r="G1580">
        <v>85</v>
      </c>
      <c r="H1580">
        <v>88</v>
      </c>
      <c r="I1580">
        <v>70</v>
      </c>
      <c r="J1580">
        <v>64</v>
      </c>
      <c r="K1580">
        <v>78</v>
      </c>
      <c r="L1580">
        <v>57</v>
      </c>
      <c r="M1580">
        <v>61</v>
      </c>
      <c r="N1580">
        <v>39</v>
      </c>
      <c r="O1580">
        <v>48</v>
      </c>
      <c r="P1580">
        <v>61</v>
      </c>
      <c r="Q1580">
        <v>59</v>
      </c>
      <c r="R1580">
        <v>71</v>
      </c>
      <c r="S1580">
        <v>66.25</v>
      </c>
      <c r="T1580">
        <v>65</v>
      </c>
      <c r="U1580" t="s">
        <v>23</v>
      </c>
      <c r="V1580" s="3">
        <f t="shared" si="24"/>
        <v>103.25</v>
      </c>
    </row>
    <row r="1581" spans="1:22" x14ac:dyDescent="0.3">
      <c r="A1581">
        <v>1897720</v>
      </c>
      <c r="B1581" t="s">
        <v>21</v>
      </c>
      <c r="C1581">
        <v>109</v>
      </c>
      <c r="D1581">
        <v>45</v>
      </c>
      <c r="E1581" s="1">
        <v>0.25429670274528199</v>
      </c>
      <c r="F1581" s="1">
        <v>0.27736041404246398</v>
      </c>
      <c r="G1581">
        <v>80</v>
      </c>
      <c r="H1581">
        <v>80</v>
      </c>
      <c r="I1581">
        <v>88</v>
      </c>
      <c r="J1581">
        <v>78</v>
      </c>
      <c r="K1581">
        <v>58</v>
      </c>
      <c r="L1581">
        <v>75</v>
      </c>
      <c r="M1581">
        <v>70</v>
      </c>
      <c r="N1581">
        <v>59</v>
      </c>
      <c r="O1581">
        <v>55</v>
      </c>
      <c r="P1581">
        <v>63</v>
      </c>
      <c r="Q1581">
        <v>49</v>
      </c>
      <c r="R1581">
        <v>63</v>
      </c>
      <c r="S1581">
        <v>69.5</v>
      </c>
      <c r="T1581">
        <v>68</v>
      </c>
      <c r="U1581" t="s">
        <v>23</v>
      </c>
      <c r="V1581" s="3">
        <f t="shared" si="24"/>
        <v>114.5</v>
      </c>
    </row>
    <row r="1582" spans="1:22" x14ac:dyDescent="0.3">
      <c r="A1582">
        <v>7770992</v>
      </c>
      <c r="B1582" t="s">
        <v>21</v>
      </c>
      <c r="C1582">
        <v>109</v>
      </c>
      <c r="D1582">
        <v>49</v>
      </c>
      <c r="E1582" s="1">
        <v>0.22422329784403999</v>
      </c>
      <c r="F1582" s="1">
        <v>0.72096965521058498</v>
      </c>
      <c r="G1582">
        <v>35</v>
      </c>
      <c r="H1582">
        <v>54</v>
      </c>
      <c r="I1582">
        <v>54</v>
      </c>
      <c r="J1582">
        <v>66</v>
      </c>
      <c r="K1582">
        <v>54</v>
      </c>
      <c r="L1582">
        <v>44</v>
      </c>
      <c r="M1582">
        <v>46</v>
      </c>
      <c r="N1582">
        <v>35</v>
      </c>
      <c r="O1582">
        <v>44</v>
      </c>
      <c r="P1582">
        <v>76</v>
      </c>
      <c r="Q1582">
        <v>70</v>
      </c>
      <c r="R1582">
        <v>34</v>
      </c>
      <c r="S1582">
        <v>51.125</v>
      </c>
      <c r="T1582">
        <v>51</v>
      </c>
      <c r="U1582" t="s">
        <v>24</v>
      </c>
      <c r="V1582" s="3">
        <f t="shared" si="24"/>
        <v>100.125</v>
      </c>
    </row>
    <row r="1583" spans="1:22" x14ac:dyDescent="0.3">
      <c r="A1583">
        <v>2987596</v>
      </c>
      <c r="B1583" t="s">
        <v>21</v>
      </c>
      <c r="C1583">
        <v>109</v>
      </c>
      <c r="D1583">
        <v>34</v>
      </c>
      <c r="E1583" s="1">
        <v>2.70331630215505E-2</v>
      </c>
      <c r="F1583" s="1">
        <v>0.15233307787339401</v>
      </c>
      <c r="G1583">
        <v>85</v>
      </c>
      <c r="H1583">
        <v>80</v>
      </c>
      <c r="I1583">
        <v>84</v>
      </c>
      <c r="J1583">
        <v>82</v>
      </c>
      <c r="K1583">
        <v>58</v>
      </c>
      <c r="L1583">
        <v>55</v>
      </c>
      <c r="M1583">
        <v>72</v>
      </c>
      <c r="N1583">
        <v>56</v>
      </c>
      <c r="O1583">
        <v>66</v>
      </c>
      <c r="P1583">
        <v>46</v>
      </c>
      <c r="Q1583">
        <v>42</v>
      </c>
      <c r="R1583">
        <v>36</v>
      </c>
      <c r="S1583">
        <v>65.424999999999997</v>
      </c>
      <c r="T1583">
        <v>64</v>
      </c>
      <c r="U1583" t="s">
        <v>23</v>
      </c>
      <c r="V1583" s="3">
        <f t="shared" si="24"/>
        <v>99.424999999999997</v>
      </c>
    </row>
    <row r="1584" spans="1:22" x14ac:dyDescent="0.3">
      <c r="A1584">
        <v>6363981</v>
      </c>
      <c r="B1584" t="s">
        <v>21</v>
      </c>
      <c r="C1584">
        <v>110</v>
      </c>
      <c r="D1584">
        <v>49</v>
      </c>
      <c r="E1584" s="1">
        <v>0.31300018362474602</v>
      </c>
      <c r="F1584" s="1">
        <v>0.483634377280452</v>
      </c>
      <c r="G1584">
        <v>54</v>
      </c>
      <c r="H1584">
        <v>48</v>
      </c>
      <c r="I1584">
        <v>48</v>
      </c>
      <c r="J1584">
        <v>55</v>
      </c>
      <c r="K1584">
        <v>33</v>
      </c>
      <c r="L1584">
        <v>42</v>
      </c>
      <c r="M1584">
        <v>65</v>
      </c>
      <c r="N1584">
        <v>43</v>
      </c>
      <c r="O1584">
        <v>45</v>
      </c>
      <c r="P1584">
        <v>56</v>
      </c>
      <c r="Q1584">
        <v>34</v>
      </c>
      <c r="R1584">
        <v>67</v>
      </c>
      <c r="S1584">
        <v>49.375</v>
      </c>
      <c r="T1584">
        <v>48</v>
      </c>
      <c r="U1584" t="s">
        <v>24</v>
      </c>
      <c r="V1584" s="3">
        <f t="shared" si="24"/>
        <v>98.375</v>
      </c>
    </row>
    <row r="1585" spans="1:22" x14ac:dyDescent="0.3">
      <c r="A1585">
        <v>9961884</v>
      </c>
      <c r="B1585" t="s">
        <v>20</v>
      </c>
      <c r="C1585">
        <v>110</v>
      </c>
      <c r="D1585">
        <v>29</v>
      </c>
      <c r="E1585" s="1">
        <v>0.136787237145089</v>
      </c>
      <c r="F1585" s="1">
        <v>0.135601063959011</v>
      </c>
      <c r="G1585">
        <v>71</v>
      </c>
      <c r="H1585">
        <v>75</v>
      </c>
      <c r="I1585">
        <v>72</v>
      </c>
      <c r="J1585">
        <v>73</v>
      </c>
      <c r="K1585">
        <v>38</v>
      </c>
      <c r="L1585">
        <v>35</v>
      </c>
      <c r="M1585">
        <v>68</v>
      </c>
      <c r="N1585">
        <v>47</v>
      </c>
      <c r="O1585">
        <v>41</v>
      </c>
      <c r="P1585">
        <v>67</v>
      </c>
      <c r="Q1585">
        <v>53</v>
      </c>
      <c r="R1585">
        <v>41</v>
      </c>
      <c r="S1585">
        <v>58.35</v>
      </c>
      <c r="T1585">
        <v>57</v>
      </c>
      <c r="U1585" t="s">
        <v>24</v>
      </c>
      <c r="V1585" s="3">
        <f t="shared" si="24"/>
        <v>87.35</v>
      </c>
    </row>
    <row r="1586" spans="1:22" x14ac:dyDescent="0.3">
      <c r="A1586">
        <v>4116504</v>
      </c>
      <c r="B1586" t="s">
        <v>20</v>
      </c>
      <c r="C1586">
        <v>110</v>
      </c>
      <c r="D1586">
        <v>33</v>
      </c>
      <c r="E1586" s="1">
        <v>0.50794601533217199</v>
      </c>
      <c r="F1586" s="1">
        <v>6.0169347247563398E-2</v>
      </c>
      <c r="G1586">
        <v>81</v>
      </c>
      <c r="H1586">
        <v>69</v>
      </c>
      <c r="I1586">
        <v>69</v>
      </c>
      <c r="J1586">
        <v>83</v>
      </c>
      <c r="K1586">
        <v>68</v>
      </c>
      <c r="L1586">
        <v>54</v>
      </c>
      <c r="M1586">
        <v>78</v>
      </c>
      <c r="N1586">
        <v>62</v>
      </c>
      <c r="O1586">
        <v>62</v>
      </c>
      <c r="P1586">
        <v>73</v>
      </c>
      <c r="Q1586">
        <v>82</v>
      </c>
      <c r="R1586">
        <v>58</v>
      </c>
      <c r="S1586">
        <v>70.474999999999994</v>
      </c>
      <c r="T1586">
        <v>70</v>
      </c>
      <c r="U1586" t="s">
        <v>25</v>
      </c>
      <c r="V1586" s="3">
        <f t="shared" si="24"/>
        <v>103.47499999999999</v>
      </c>
    </row>
    <row r="1587" spans="1:22" x14ac:dyDescent="0.3">
      <c r="A1587">
        <v>2671477</v>
      </c>
      <c r="B1587" t="s">
        <v>21</v>
      </c>
      <c r="C1587">
        <v>110</v>
      </c>
      <c r="D1587">
        <v>50</v>
      </c>
      <c r="E1587" s="1">
        <v>0.407410474632599</v>
      </c>
      <c r="F1587" s="1">
        <v>0.55738303203773598</v>
      </c>
      <c r="G1587">
        <v>60</v>
      </c>
      <c r="H1587">
        <v>45</v>
      </c>
      <c r="I1587">
        <v>52</v>
      </c>
      <c r="J1587">
        <v>51</v>
      </c>
      <c r="K1587">
        <v>54</v>
      </c>
      <c r="L1587">
        <v>68</v>
      </c>
      <c r="M1587">
        <v>42</v>
      </c>
      <c r="N1587">
        <v>44</v>
      </c>
      <c r="O1587">
        <v>45</v>
      </c>
      <c r="P1587">
        <v>63</v>
      </c>
      <c r="Q1587">
        <v>32</v>
      </c>
      <c r="R1587">
        <v>47</v>
      </c>
      <c r="S1587">
        <v>50.424999999999997</v>
      </c>
      <c r="T1587">
        <v>50</v>
      </c>
      <c r="U1587" t="s">
        <v>24</v>
      </c>
      <c r="V1587" s="3">
        <f t="shared" si="24"/>
        <v>100.425</v>
      </c>
    </row>
    <row r="1588" spans="1:22" x14ac:dyDescent="0.3">
      <c r="A1588">
        <v>9048466</v>
      </c>
      <c r="B1588" t="s">
        <v>20</v>
      </c>
      <c r="C1588">
        <v>110</v>
      </c>
      <c r="D1588">
        <v>53</v>
      </c>
      <c r="E1588" s="1">
        <v>0.40775849308161</v>
      </c>
      <c r="F1588" s="1">
        <v>0.15110933578543101</v>
      </c>
      <c r="G1588">
        <v>74</v>
      </c>
      <c r="H1588">
        <v>87</v>
      </c>
      <c r="I1588">
        <v>68</v>
      </c>
      <c r="J1588">
        <v>74</v>
      </c>
      <c r="K1588">
        <v>66</v>
      </c>
      <c r="L1588">
        <v>70</v>
      </c>
      <c r="M1588">
        <v>49</v>
      </c>
      <c r="N1588">
        <v>70</v>
      </c>
      <c r="O1588">
        <v>65</v>
      </c>
      <c r="P1588">
        <v>61</v>
      </c>
      <c r="Q1588">
        <v>67</v>
      </c>
      <c r="R1588">
        <v>52</v>
      </c>
      <c r="S1588">
        <v>67.8</v>
      </c>
      <c r="T1588">
        <v>66</v>
      </c>
      <c r="U1588" t="s">
        <v>23</v>
      </c>
      <c r="V1588" s="3">
        <f t="shared" si="24"/>
        <v>120.8</v>
      </c>
    </row>
    <row r="1589" spans="1:22" x14ac:dyDescent="0.3">
      <c r="A1589">
        <v>3455708</v>
      </c>
      <c r="B1589" t="s">
        <v>20</v>
      </c>
      <c r="C1589">
        <v>110</v>
      </c>
      <c r="D1589">
        <v>49</v>
      </c>
      <c r="E1589" s="1">
        <v>0.47559779038196998</v>
      </c>
      <c r="F1589" s="1">
        <v>0.40676201575862098</v>
      </c>
      <c r="G1589">
        <v>72</v>
      </c>
      <c r="H1589">
        <v>77</v>
      </c>
      <c r="I1589">
        <v>85</v>
      </c>
      <c r="J1589">
        <v>81</v>
      </c>
      <c r="K1589">
        <v>70</v>
      </c>
      <c r="L1589">
        <v>70</v>
      </c>
      <c r="M1589">
        <v>76</v>
      </c>
      <c r="N1589">
        <v>60</v>
      </c>
      <c r="O1589">
        <v>44</v>
      </c>
      <c r="P1589">
        <v>79</v>
      </c>
      <c r="Q1589">
        <v>65</v>
      </c>
      <c r="R1589">
        <v>76</v>
      </c>
      <c r="S1589">
        <v>72</v>
      </c>
      <c r="T1589">
        <v>72</v>
      </c>
      <c r="U1589" t="s">
        <v>25</v>
      </c>
      <c r="V1589" s="3">
        <f t="shared" si="24"/>
        <v>121</v>
      </c>
    </row>
    <row r="1590" spans="1:22" x14ac:dyDescent="0.3">
      <c r="A1590">
        <v>4889245</v>
      </c>
      <c r="B1590" t="s">
        <v>21</v>
      </c>
      <c r="C1590">
        <v>111</v>
      </c>
      <c r="D1590">
        <v>21</v>
      </c>
      <c r="E1590" s="1">
        <v>0.16459266761390601</v>
      </c>
      <c r="F1590" s="1">
        <v>3.4271998727194303E-2</v>
      </c>
      <c r="G1590">
        <v>74</v>
      </c>
      <c r="H1590">
        <v>82</v>
      </c>
      <c r="I1590">
        <v>79</v>
      </c>
      <c r="J1590">
        <v>83</v>
      </c>
      <c r="K1590">
        <v>29</v>
      </c>
      <c r="L1590">
        <v>41</v>
      </c>
      <c r="M1590">
        <v>54</v>
      </c>
      <c r="N1590">
        <v>36</v>
      </c>
      <c r="O1590">
        <v>53</v>
      </c>
      <c r="P1590">
        <v>52</v>
      </c>
      <c r="Q1590">
        <v>71</v>
      </c>
      <c r="R1590">
        <v>48</v>
      </c>
      <c r="S1590">
        <v>60.6</v>
      </c>
      <c r="T1590">
        <v>61</v>
      </c>
      <c r="U1590" t="s">
        <v>23</v>
      </c>
      <c r="V1590" s="3">
        <f t="shared" si="24"/>
        <v>81.599999999999994</v>
      </c>
    </row>
    <row r="1591" spans="1:22" x14ac:dyDescent="0.3">
      <c r="A1591">
        <v>5124611</v>
      </c>
      <c r="B1591" t="s">
        <v>20</v>
      </c>
      <c r="C1591">
        <v>112</v>
      </c>
      <c r="D1591">
        <v>52</v>
      </c>
      <c r="E1591" s="1">
        <v>0.54160852887827604</v>
      </c>
      <c r="F1591" s="1">
        <v>0.50884652989609602</v>
      </c>
      <c r="G1591">
        <v>76</v>
      </c>
      <c r="H1591">
        <v>80</v>
      </c>
      <c r="I1591">
        <v>76</v>
      </c>
      <c r="J1591">
        <v>69</v>
      </c>
      <c r="K1591">
        <v>58</v>
      </c>
      <c r="L1591">
        <v>29</v>
      </c>
      <c r="M1591">
        <v>69</v>
      </c>
      <c r="N1591">
        <v>72</v>
      </c>
      <c r="O1591">
        <v>53</v>
      </c>
      <c r="P1591">
        <v>67</v>
      </c>
      <c r="Q1591">
        <v>57</v>
      </c>
      <c r="R1591">
        <v>62</v>
      </c>
      <c r="S1591">
        <v>65.125</v>
      </c>
      <c r="T1591">
        <v>64</v>
      </c>
      <c r="U1591" t="s">
        <v>23</v>
      </c>
      <c r="V1591" s="3">
        <f t="shared" si="24"/>
        <v>117.125</v>
      </c>
    </row>
    <row r="1592" spans="1:22" x14ac:dyDescent="0.3">
      <c r="A1592">
        <v>1726962</v>
      </c>
      <c r="B1592" t="s">
        <v>21</v>
      </c>
      <c r="C1592">
        <v>112</v>
      </c>
      <c r="D1592">
        <v>20</v>
      </c>
      <c r="E1592" s="1">
        <v>0.59178765668677802</v>
      </c>
      <c r="F1592" s="1">
        <v>5.6247278700399202E-2</v>
      </c>
      <c r="G1592">
        <v>66</v>
      </c>
      <c r="H1592">
        <v>69</v>
      </c>
      <c r="I1592">
        <v>61</v>
      </c>
      <c r="J1592">
        <v>64</v>
      </c>
      <c r="K1592">
        <v>58</v>
      </c>
      <c r="L1592">
        <v>37</v>
      </c>
      <c r="M1592">
        <v>44</v>
      </c>
      <c r="N1592">
        <v>32</v>
      </c>
      <c r="O1592">
        <v>53</v>
      </c>
      <c r="P1592">
        <v>33</v>
      </c>
      <c r="Q1592">
        <v>55</v>
      </c>
      <c r="R1592">
        <v>54</v>
      </c>
      <c r="S1592">
        <v>53.45</v>
      </c>
      <c r="T1592">
        <v>52</v>
      </c>
      <c r="U1592" t="s">
        <v>24</v>
      </c>
      <c r="V1592" s="3">
        <f t="shared" si="24"/>
        <v>73.45</v>
      </c>
    </row>
    <row r="1593" spans="1:22" x14ac:dyDescent="0.3">
      <c r="A1593">
        <v>8014285</v>
      </c>
      <c r="B1593" t="s">
        <v>22</v>
      </c>
      <c r="C1593">
        <v>112</v>
      </c>
      <c r="D1593">
        <v>29</v>
      </c>
      <c r="E1593" s="1">
        <v>0.123214232796563</v>
      </c>
      <c r="F1593" s="1">
        <v>0.10497585497112499</v>
      </c>
      <c r="G1593">
        <v>79</v>
      </c>
      <c r="H1593">
        <v>81</v>
      </c>
      <c r="I1593">
        <v>75</v>
      </c>
      <c r="J1593">
        <v>75</v>
      </c>
      <c r="K1593">
        <v>65</v>
      </c>
      <c r="L1593">
        <v>61</v>
      </c>
      <c r="M1593">
        <v>54</v>
      </c>
      <c r="N1593">
        <v>44</v>
      </c>
      <c r="O1593">
        <v>46</v>
      </c>
      <c r="P1593">
        <v>60</v>
      </c>
      <c r="Q1593">
        <v>33</v>
      </c>
      <c r="R1593">
        <v>57</v>
      </c>
      <c r="S1593">
        <v>62.5</v>
      </c>
      <c r="T1593">
        <v>62</v>
      </c>
      <c r="U1593" t="s">
        <v>23</v>
      </c>
      <c r="V1593" s="3">
        <f t="shared" si="24"/>
        <v>91.5</v>
      </c>
    </row>
    <row r="1594" spans="1:22" x14ac:dyDescent="0.3">
      <c r="A1594">
        <v>6776368</v>
      </c>
      <c r="B1594" t="s">
        <v>20</v>
      </c>
      <c r="C1594">
        <v>112</v>
      </c>
      <c r="D1594">
        <v>52</v>
      </c>
      <c r="E1594" s="1">
        <v>0.58097729963447597</v>
      </c>
      <c r="F1594" s="1">
        <v>0.34439397875417199</v>
      </c>
      <c r="G1594">
        <v>59</v>
      </c>
      <c r="H1594">
        <v>55</v>
      </c>
      <c r="I1594">
        <v>57</v>
      </c>
      <c r="J1594">
        <v>69</v>
      </c>
      <c r="K1594">
        <v>42</v>
      </c>
      <c r="L1594">
        <v>37</v>
      </c>
      <c r="M1594">
        <v>73</v>
      </c>
      <c r="N1594">
        <v>49</v>
      </c>
      <c r="O1594">
        <v>53</v>
      </c>
      <c r="P1594">
        <v>53</v>
      </c>
      <c r="Q1594">
        <v>58</v>
      </c>
      <c r="R1594">
        <v>71</v>
      </c>
      <c r="S1594">
        <v>56.7</v>
      </c>
      <c r="T1594">
        <v>55</v>
      </c>
      <c r="U1594" t="s">
        <v>24</v>
      </c>
      <c r="V1594" s="3">
        <f t="shared" si="24"/>
        <v>108.7</v>
      </c>
    </row>
    <row r="1595" spans="1:22" x14ac:dyDescent="0.3">
      <c r="A1595">
        <v>4558377</v>
      </c>
      <c r="B1595" t="s">
        <v>20</v>
      </c>
      <c r="C1595">
        <v>112</v>
      </c>
      <c r="D1595">
        <v>28</v>
      </c>
      <c r="E1595" s="1">
        <v>0.35244976213400298</v>
      </c>
      <c r="F1595" s="1">
        <v>9.0516861347758104E-2</v>
      </c>
      <c r="G1595">
        <v>39</v>
      </c>
      <c r="H1595">
        <v>51</v>
      </c>
      <c r="I1595">
        <v>68</v>
      </c>
      <c r="J1595">
        <v>51</v>
      </c>
      <c r="K1595">
        <v>48</v>
      </c>
      <c r="L1595">
        <v>56</v>
      </c>
      <c r="M1595">
        <v>34</v>
      </c>
      <c r="N1595">
        <v>74</v>
      </c>
      <c r="O1595">
        <v>13</v>
      </c>
      <c r="P1595">
        <v>58</v>
      </c>
      <c r="Q1595">
        <v>54</v>
      </c>
      <c r="R1595">
        <v>16</v>
      </c>
      <c r="S1595">
        <v>47.375</v>
      </c>
      <c r="T1595">
        <v>46</v>
      </c>
      <c r="U1595" t="s">
        <v>24</v>
      </c>
      <c r="V1595" s="3">
        <f t="shared" si="24"/>
        <v>75.375</v>
      </c>
    </row>
    <row r="1596" spans="1:22" x14ac:dyDescent="0.3">
      <c r="A1596">
        <v>1403866</v>
      </c>
      <c r="B1596" t="s">
        <v>20</v>
      </c>
      <c r="C1596">
        <v>113</v>
      </c>
      <c r="D1596">
        <v>44</v>
      </c>
      <c r="E1596" s="1">
        <v>0.21432066011911299</v>
      </c>
      <c r="F1596" s="1">
        <v>0.66262463257780002</v>
      </c>
      <c r="G1596">
        <v>66</v>
      </c>
      <c r="H1596">
        <v>76</v>
      </c>
      <c r="I1596">
        <v>62</v>
      </c>
      <c r="J1596">
        <v>68</v>
      </c>
      <c r="K1596">
        <v>69</v>
      </c>
      <c r="L1596">
        <v>56</v>
      </c>
      <c r="M1596">
        <v>53</v>
      </c>
      <c r="N1596">
        <v>79</v>
      </c>
      <c r="O1596">
        <v>47</v>
      </c>
      <c r="P1596">
        <v>51</v>
      </c>
      <c r="Q1596">
        <v>52</v>
      </c>
      <c r="R1596">
        <v>59</v>
      </c>
      <c r="S1596">
        <v>62.15</v>
      </c>
      <c r="T1596">
        <v>62</v>
      </c>
      <c r="U1596" t="s">
        <v>23</v>
      </c>
      <c r="V1596" s="3">
        <f t="shared" si="24"/>
        <v>106.15</v>
      </c>
    </row>
    <row r="1597" spans="1:22" x14ac:dyDescent="0.3">
      <c r="A1597">
        <v>8518254</v>
      </c>
      <c r="B1597" t="s">
        <v>21</v>
      </c>
      <c r="C1597">
        <v>113</v>
      </c>
      <c r="D1597">
        <v>29</v>
      </c>
      <c r="E1597" s="1">
        <v>0.160613078111524</v>
      </c>
      <c r="F1597" s="1">
        <v>0.36087567837708401</v>
      </c>
      <c r="G1597">
        <v>50</v>
      </c>
      <c r="H1597">
        <v>43</v>
      </c>
      <c r="I1597">
        <v>56</v>
      </c>
      <c r="J1597">
        <v>61</v>
      </c>
      <c r="K1597">
        <v>42</v>
      </c>
      <c r="L1597">
        <v>20</v>
      </c>
      <c r="M1597">
        <v>51</v>
      </c>
      <c r="N1597">
        <v>22</v>
      </c>
      <c r="O1597">
        <v>36</v>
      </c>
      <c r="P1597">
        <v>38</v>
      </c>
      <c r="Q1597">
        <v>38</v>
      </c>
      <c r="R1597">
        <v>20</v>
      </c>
      <c r="S1597">
        <v>41.024999999999999</v>
      </c>
      <c r="T1597">
        <v>39</v>
      </c>
      <c r="U1597" t="s">
        <v>24</v>
      </c>
      <c r="V1597" s="3">
        <f t="shared" si="24"/>
        <v>70.025000000000006</v>
      </c>
    </row>
    <row r="1598" spans="1:22" x14ac:dyDescent="0.3">
      <c r="A1598">
        <v>3056245</v>
      </c>
      <c r="B1598" t="s">
        <v>20</v>
      </c>
      <c r="C1598">
        <v>114</v>
      </c>
      <c r="D1598">
        <v>40</v>
      </c>
      <c r="E1598" s="1">
        <v>9.1289342404772406E-2</v>
      </c>
      <c r="F1598" s="1">
        <v>7.5359883796038599E-2</v>
      </c>
      <c r="G1598">
        <v>61</v>
      </c>
      <c r="H1598">
        <v>69</v>
      </c>
      <c r="I1598">
        <v>54</v>
      </c>
      <c r="J1598">
        <v>65</v>
      </c>
      <c r="K1598">
        <v>26</v>
      </c>
      <c r="L1598">
        <v>52</v>
      </c>
      <c r="M1598">
        <v>25</v>
      </c>
      <c r="N1598">
        <v>40</v>
      </c>
      <c r="O1598">
        <v>62</v>
      </c>
      <c r="P1598">
        <v>53</v>
      </c>
      <c r="Q1598">
        <v>37</v>
      </c>
      <c r="R1598">
        <v>63</v>
      </c>
      <c r="S1598">
        <v>51.75</v>
      </c>
      <c r="T1598">
        <v>52</v>
      </c>
      <c r="U1598" t="s">
        <v>24</v>
      </c>
      <c r="V1598" s="3">
        <f t="shared" si="24"/>
        <v>91.75</v>
      </c>
    </row>
    <row r="1599" spans="1:22" x14ac:dyDescent="0.3">
      <c r="A1599">
        <v>9223027</v>
      </c>
      <c r="B1599" t="s">
        <v>20</v>
      </c>
      <c r="C1599">
        <v>114</v>
      </c>
      <c r="D1599">
        <v>43</v>
      </c>
      <c r="E1599" s="1">
        <v>0.38597019603145299</v>
      </c>
      <c r="F1599" s="1">
        <v>0.55073351709387797</v>
      </c>
      <c r="G1599">
        <v>45</v>
      </c>
      <c r="H1599">
        <v>50</v>
      </c>
      <c r="I1599">
        <v>56</v>
      </c>
      <c r="J1599">
        <v>32</v>
      </c>
      <c r="K1599">
        <v>46</v>
      </c>
      <c r="L1599">
        <v>28</v>
      </c>
      <c r="M1599">
        <v>31</v>
      </c>
      <c r="N1599">
        <v>42</v>
      </c>
      <c r="O1599">
        <v>70</v>
      </c>
      <c r="P1599">
        <v>40</v>
      </c>
      <c r="Q1599">
        <v>43</v>
      </c>
      <c r="R1599">
        <v>47</v>
      </c>
      <c r="S1599">
        <v>44.325000000000003</v>
      </c>
      <c r="T1599">
        <v>43</v>
      </c>
      <c r="U1599" t="s">
        <v>24</v>
      </c>
      <c r="V1599" s="3">
        <f t="shared" si="24"/>
        <v>87.325000000000003</v>
      </c>
    </row>
    <row r="1600" spans="1:22" x14ac:dyDescent="0.3">
      <c r="A1600">
        <v>589630</v>
      </c>
      <c r="B1600" t="s">
        <v>20</v>
      </c>
      <c r="C1600">
        <v>114</v>
      </c>
      <c r="D1600">
        <v>51</v>
      </c>
      <c r="E1600" s="1">
        <v>0.39753302720446698</v>
      </c>
      <c r="F1600" s="1">
        <v>0.28981977929645297</v>
      </c>
      <c r="G1600">
        <v>69</v>
      </c>
      <c r="H1600">
        <v>61</v>
      </c>
      <c r="I1600">
        <v>69</v>
      </c>
      <c r="J1600">
        <v>73</v>
      </c>
      <c r="K1600">
        <v>45</v>
      </c>
      <c r="L1600">
        <v>43</v>
      </c>
      <c r="M1600">
        <v>46</v>
      </c>
      <c r="N1600">
        <v>66</v>
      </c>
      <c r="O1600">
        <v>60</v>
      </c>
      <c r="P1600">
        <v>70</v>
      </c>
      <c r="Q1600">
        <v>59</v>
      </c>
      <c r="R1600">
        <v>58</v>
      </c>
      <c r="S1600">
        <v>60.725000000000001</v>
      </c>
      <c r="T1600">
        <v>61</v>
      </c>
      <c r="U1600" t="s">
        <v>23</v>
      </c>
      <c r="V1600" s="3">
        <f t="shared" si="24"/>
        <v>111.72499999999999</v>
      </c>
    </row>
    <row r="1601" spans="1:22" x14ac:dyDescent="0.3">
      <c r="A1601">
        <v>347071</v>
      </c>
      <c r="B1601" t="s">
        <v>21</v>
      </c>
      <c r="C1601">
        <v>115</v>
      </c>
      <c r="D1601">
        <v>46</v>
      </c>
      <c r="E1601" s="1">
        <v>0.86194502967072995</v>
      </c>
      <c r="F1601" s="1">
        <v>0.84167130472461205</v>
      </c>
      <c r="G1601">
        <v>64</v>
      </c>
      <c r="H1601">
        <v>64</v>
      </c>
      <c r="I1601">
        <v>67</v>
      </c>
      <c r="J1601">
        <v>77</v>
      </c>
      <c r="K1601">
        <v>63</v>
      </c>
      <c r="L1601">
        <v>67</v>
      </c>
      <c r="M1601">
        <v>79</v>
      </c>
      <c r="N1601">
        <v>75</v>
      </c>
      <c r="O1601">
        <v>70</v>
      </c>
      <c r="P1601">
        <v>65</v>
      </c>
      <c r="Q1601">
        <v>55</v>
      </c>
      <c r="R1601">
        <v>42</v>
      </c>
      <c r="S1601">
        <v>65.900000000000006</v>
      </c>
      <c r="T1601">
        <v>64</v>
      </c>
      <c r="U1601" t="s">
        <v>23</v>
      </c>
      <c r="V1601" s="3">
        <f t="shared" si="24"/>
        <v>111.9</v>
      </c>
    </row>
    <row r="1602" spans="1:22" x14ac:dyDescent="0.3">
      <c r="A1602">
        <v>9677332</v>
      </c>
      <c r="B1602" t="s">
        <v>20</v>
      </c>
      <c r="C1602">
        <v>116</v>
      </c>
      <c r="D1602">
        <v>52</v>
      </c>
      <c r="E1602" s="1">
        <v>0.63669909514178902</v>
      </c>
      <c r="F1602" s="1">
        <v>0.38276814009653298</v>
      </c>
      <c r="G1602">
        <v>42</v>
      </c>
      <c r="H1602">
        <v>48</v>
      </c>
      <c r="I1602">
        <v>57</v>
      </c>
      <c r="J1602">
        <v>64</v>
      </c>
      <c r="K1602">
        <v>58</v>
      </c>
      <c r="L1602">
        <v>45</v>
      </c>
      <c r="M1602">
        <v>49</v>
      </c>
      <c r="N1602">
        <v>41</v>
      </c>
      <c r="O1602">
        <v>43</v>
      </c>
      <c r="P1602">
        <v>53</v>
      </c>
      <c r="Q1602">
        <v>44</v>
      </c>
      <c r="R1602">
        <v>55</v>
      </c>
      <c r="S1602">
        <v>50.2</v>
      </c>
      <c r="T1602">
        <v>50</v>
      </c>
      <c r="U1602" t="s">
        <v>24</v>
      </c>
      <c r="V1602" s="3">
        <f t="shared" ref="V1602:V1625" si="25">D1602+S1602</f>
        <v>102.2</v>
      </c>
    </row>
    <row r="1603" spans="1:22" x14ac:dyDescent="0.3">
      <c r="A1603">
        <v>1838203</v>
      </c>
      <c r="B1603" t="s">
        <v>20</v>
      </c>
      <c r="C1603">
        <v>117</v>
      </c>
      <c r="D1603">
        <v>33</v>
      </c>
      <c r="E1603" s="1">
        <v>0.62142315474895704</v>
      </c>
      <c r="F1603" s="1">
        <v>0.192804214922629</v>
      </c>
      <c r="G1603">
        <v>43</v>
      </c>
      <c r="H1603">
        <v>60</v>
      </c>
      <c r="I1603">
        <v>61</v>
      </c>
      <c r="J1603">
        <v>70</v>
      </c>
      <c r="K1603">
        <v>49</v>
      </c>
      <c r="L1603">
        <v>48</v>
      </c>
      <c r="M1603">
        <v>67</v>
      </c>
      <c r="N1603">
        <v>57</v>
      </c>
      <c r="O1603">
        <v>74</v>
      </c>
      <c r="P1603">
        <v>59</v>
      </c>
      <c r="Q1603">
        <v>32</v>
      </c>
      <c r="R1603">
        <v>63</v>
      </c>
      <c r="S1603">
        <v>57.075000000000003</v>
      </c>
      <c r="T1603">
        <v>56</v>
      </c>
      <c r="U1603" t="s">
        <v>24</v>
      </c>
      <c r="V1603" s="3">
        <f t="shared" si="25"/>
        <v>90.075000000000003</v>
      </c>
    </row>
    <row r="1604" spans="1:22" x14ac:dyDescent="0.3">
      <c r="A1604">
        <v>9102715</v>
      </c>
      <c r="B1604" t="s">
        <v>21</v>
      </c>
      <c r="C1604">
        <v>117</v>
      </c>
      <c r="D1604">
        <v>44</v>
      </c>
      <c r="E1604" s="1">
        <v>0.36500505390204202</v>
      </c>
      <c r="F1604" s="1">
        <v>0.40861515190985498</v>
      </c>
      <c r="G1604">
        <v>60</v>
      </c>
      <c r="H1604">
        <v>52</v>
      </c>
      <c r="I1604">
        <v>64</v>
      </c>
      <c r="J1604">
        <v>71</v>
      </c>
      <c r="K1604">
        <v>64</v>
      </c>
      <c r="L1604">
        <v>64</v>
      </c>
      <c r="M1604">
        <v>54</v>
      </c>
      <c r="N1604">
        <v>42</v>
      </c>
      <c r="O1604">
        <v>64</v>
      </c>
      <c r="P1604">
        <v>42</v>
      </c>
      <c r="Q1604">
        <v>49</v>
      </c>
      <c r="R1604">
        <v>47</v>
      </c>
      <c r="S1604">
        <v>56.65</v>
      </c>
      <c r="T1604">
        <v>55</v>
      </c>
      <c r="U1604" t="s">
        <v>24</v>
      </c>
      <c r="V1604" s="3">
        <f t="shared" si="25"/>
        <v>100.65</v>
      </c>
    </row>
    <row r="1605" spans="1:22" x14ac:dyDescent="0.3">
      <c r="A1605">
        <v>6009924</v>
      </c>
      <c r="B1605" t="s">
        <v>20</v>
      </c>
      <c r="C1605">
        <v>118</v>
      </c>
      <c r="D1605">
        <v>16</v>
      </c>
      <c r="E1605" s="1">
        <v>0.31897150311681499</v>
      </c>
      <c r="F1605" s="1">
        <v>7.9513539105515299E-2</v>
      </c>
      <c r="G1605">
        <v>34</v>
      </c>
      <c r="H1605">
        <v>47</v>
      </c>
      <c r="I1605">
        <v>41</v>
      </c>
      <c r="J1605">
        <v>34</v>
      </c>
      <c r="K1605">
        <v>37</v>
      </c>
      <c r="L1605">
        <v>28</v>
      </c>
      <c r="M1605">
        <v>49</v>
      </c>
      <c r="N1605">
        <v>32</v>
      </c>
      <c r="O1605">
        <v>35</v>
      </c>
      <c r="P1605">
        <v>40</v>
      </c>
      <c r="Q1605">
        <v>35</v>
      </c>
      <c r="R1605">
        <v>40</v>
      </c>
      <c r="S1605">
        <v>37.799999999999997</v>
      </c>
      <c r="T1605">
        <v>36</v>
      </c>
      <c r="U1605" t="s">
        <v>24</v>
      </c>
      <c r="V1605" s="3">
        <f t="shared" si="25"/>
        <v>53.8</v>
      </c>
    </row>
    <row r="1606" spans="1:22" x14ac:dyDescent="0.3">
      <c r="A1606">
        <v>8961343</v>
      </c>
      <c r="B1606" t="s">
        <v>20</v>
      </c>
      <c r="C1606">
        <v>118</v>
      </c>
      <c r="D1606">
        <v>41</v>
      </c>
      <c r="E1606" s="1">
        <v>0.274205146341575</v>
      </c>
      <c r="F1606" s="1">
        <v>0.22344886421957999</v>
      </c>
      <c r="G1606">
        <v>78</v>
      </c>
      <c r="H1606">
        <v>85</v>
      </c>
      <c r="I1606">
        <v>86</v>
      </c>
      <c r="J1606">
        <v>84</v>
      </c>
      <c r="K1606">
        <v>61</v>
      </c>
      <c r="L1606">
        <v>44</v>
      </c>
      <c r="M1606">
        <v>55</v>
      </c>
      <c r="N1606">
        <v>61</v>
      </c>
      <c r="O1606">
        <v>55</v>
      </c>
      <c r="P1606">
        <v>47</v>
      </c>
      <c r="Q1606">
        <v>73</v>
      </c>
      <c r="R1606">
        <v>76</v>
      </c>
      <c r="S1606">
        <v>68.7</v>
      </c>
      <c r="T1606">
        <v>67</v>
      </c>
      <c r="U1606" t="s">
        <v>23</v>
      </c>
      <c r="V1606" s="3">
        <f t="shared" si="25"/>
        <v>109.7</v>
      </c>
    </row>
    <row r="1607" spans="1:22" x14ac:dyDescent="0.3">
      <c r="A1607">
        <v>4807446</v>
      </c>
      <c r="B1607" t="s">
        <v>21</v>
      </c>
      <c r="C1607">
        <v>119</v>
      </c>
      <c r="D1607">
        <v>15</v>
      </c>
      <c r="E1607" s="1">
        <v>0.35896165476911901</v>
      </c>
      <c r="F1607" s="1">
        <v>4.00673937235047E-2</v>
      </c>
      <c r="G1607">
        <v>65</v>
      </c>
      <c r="H1607">
        <v>76</v>
      </c>
      <c r="I1607">
        <v>58</v>
      </c>
      <c r="J1607">
        <v>55</v>
      </c>
      <c r="K1607">
        <v>24</v>
      </c>
      <c r="L1607">
        <v>42</v>
      </c>
      <c r="M1607">
        <v>35</v>
      </c>
      <c r="N1607">
        <v>35</v>
      </c>
      <c r="O1607">
        <v>36</v>
      </c>
      <c r="P1607">
        <v>33</v>
      </c>
      <c r="Q1607">
        <v>68</v>
      </c>
      <c r="R1607">
        <v>39</v>
      </c>
      <c r="S1607">
        <v>48.8</v>
      </c>
      <c r="T1607">
        <v>47</v>
      </c>
      <c r="U1607" t="s">
        <v>24</v>
      </c>
      <c r="V1607" s="3">
        <f t="shared" si="25"/>
        <v>63.8</v>
      </c>
    </row>
    <row r="1608" spans="1:22" x14ac:dyDescent="0.3">
      <c r="A1608">
        <v>1216073</v>
      </c>
      <c r="B1608" t="s">
        <v>20</v>
      </c>
      <c r="C1608">
        <v>119</v>
      </c>
      <c r="D1608">
        <v>33</v>
      </c>
      <c r="E1608" s="1">
        <v>0.58283537482616898</v>
      </c>
      <c r="F1608" s="1">
        <v>0.27022028915871599</v>
      </c>
      <c r="G1608">
        <v>55</v>
      </c>
      <c r="H1608">
        <v>73</v>
      </c>
      <c r="I1608">
        <v>57</v>
      </c>
      <c r="J1608">
        <v>69</v>
      </c>
      <c r="K1608">
        <v>35</v>
      </c>
      <c r="L1608">
        <v>37</v>
      </c>
      <c r="M1608">
        <v>54</v>
      </c>
      <c r="N1608">
        <v>48</v>
      </c>
      <c r="O1608">
        <v>50</v>
      </c>
      <c r="P1608">
        <v>46</v>
      </c>
      <c r="Q1608">
        <v>49</v>
      </c>
      <c r="R1608">
        <v>63</v>
      </c>
      <c r="S1608">
        <v>54.05</v>
      </c>
      <c r="T1608">
        <v>53</v>
      </c>
      <c r="U1608" t="s">
        <v>24</v>
      </c>
      <c r="V1608" s="3">
        <f t="shared" si="25"/>
        <v>87.05</v>
      </c>
    </row>
    <row r="1609" spans="1:22" x14ac:dyDescent="0.3">
      <c r="A1609">
        <v>5632450</v>
      </c>
      <c r="B1609" t="s">
        <v>21</v>
      </c>
      <c r="C1609">
        <v>119</v>
      </c>
      <c r="D1609">
        <v>39</v>
      </c>
      <c r="E1609" s="1">
        <v>0.38930312121619098</v>
      </c>
      <c r="F1609" s="1">
        <v>0.31592700245480498</v>
      </c>
      <c r="G1609">
        <v>77</v>
      </c>
      <c r="H1609">
        <v>72</v>
      </c>
      <c r="I1609">
        <v>72</v>
      </c>
      <c r="J1609">
        <v>74</v>
      </c>
      <c r="K1609">
        <v>68</v>
      </c>
      <c r="L1609">
        <v>42</v>
      </c>
      <c r="M1609">
        <v>55</v>
      </c>
      <c r="N1609">
        <v>55</v>
      </c>
      <c r="O1609">
        <v>63</v>
      </c>
      <c r="P1609">
        <v>50</v>
      </c>
      <c r="Q1609">
        <v>66</v>
      </c>
      <c r="R1609">
        <v>69</v>
      </c>
      <c r="S1609">
        <v>64.599999999999994</v>
      </c>
      <c r="T1609">
        <v>63</v>
      </c>
      <c r="U1609" t="s">
        <v>23</v>
      </c>
      <c r="V1609" s="3">
        <f t="shared" si="25"/>
        <v>103.6</v>
      </c>
    </row>
    <row r="1610" spans="1:22" x14ac:dyDescent="0.3">
      <c r="A1610">
        <v>8059056</v>
      </c>
      <c r="B1610" t="s">
        <v>20</v>
      </c>
      <c r="C1610">
        <v>119</v>
      </c>
      <c r="D1610">
        <v>32</v>
      </c>
      <c r="E1610" s="1">
        <v>0.62141931166322595</v>
      </c>
      <c r="F1610" s="1">
        <v>0.13724481491527199</v>
      </c>
      <c r="G1610">
        <v>80</v>
      </c>
      <c r="H1610">
        <v>79</v>
      </c>
      <c r="I1610">
        <v>79</v>
      </c>
      <c r="J1610">
        <v>71</v>
      </c>
      <c r="K1610">
        <v>45</v>
      </c>
      <c r="L1610">
        <v>63</v>
      </c>
      <c r="M1610">
        <v>47</v>
      </c>
      <c r="N1610">
        <v>57</v>
      </c>
      <c r="O1610">
        <v>54</v>
      </c>
      <c r="P1610">
        <v>50</v>
      </c>
      <c r="Q1610">
        <v>52</v>
      </c>
      <c r="R1610">
        <v>59</v>
      </c>
      <c r="S1610">
        <v>62.924999999999997</v>
      </c>
      <c r="T1610">
        <v>62</v>
      </c>
      <c r="U1610" t="s">
        <v>23</v>
      </c>
      <c r="V1610" s="3">
        <f t="shared" si="25"/>
        <v>94.924999999999997</v>
      </c>
    </row>
    <row r="1611" spans="1:22" x14ac:dyDescent="0.3">
      <c r="A1611">
        <v>3299093</v>
      </c>
      <c r="B1611" t="s">
        <v>22</v>
      </c>
      <c r="C1611">
        <v>120</v>
      </c>
      <c r="D1611">
        <v>28</v>
      </c>
      <c r="E1611" s="1">
        <v>0.86371802409978304</v>
      </c>
      <c r="F1611" s="1">
        <v>0.16903181710367901</v>
      </c>
      <c r="G1611">
        <v>44</v>
      </c>
      <c r="H1611">
        <v>60</v>
      </c>
      <c r="I1611">
        <v>37</v>
      </c>
      <c r="J1611">
        <v>59</v>
      </c>
      <c r="K1611">
        <v>61</v>
      </c>
      <c r="L1611">
        <v>58</v>
      </c>
      <c r="M1611">
        <v>58</v>
      </c>
      <c r="N1611">
        <v>46</v>
      </c>
      <c r="O1611">
        <v>41</v>
      </c>
      <c r="P1611">
        <v>57</v>
      </c>
      <c r="Q1611">
        <v>39</v>
      </c>
      <c r="R1611">
        <v>60</v>
      </c>
      <c r="S1611">
        <v>51.5</v>
      </c>
      <c r="T1611">
        <v>52</v>
      </c>
      <c r="U1611" t="s">
        <v>24</v>
      </c>
      <c r="V1611" s="3">
        <f t="shared" si="25"/>
        <v>79.5</v>
      </c>
    </row>
    <row r="1612" spans="1:22" x14ac:dyDescent="0.3">
      <c r="A1612">
        <v>9869479</v>
      </c>
      <c r="B1612" t="s">
        <v>20</v>
      </c>
      <c r="C1612">
        <v>120</v>
      </c>
      <c r="D1612">
        <v>15</v>
      </c>
      <c r="E1612" s="1">
        <v>0.54956103579645799</v>
      </c>
      <c r="F1612" s="1">
        <v>1.9236358230894399E-2</v>
      </c>
      <c r="G1612">
        <v>72</v>
      </c>
      <c r="H1612">
        <v>73</v>
      </c>
      <c r="I1612">
        <v>76</v>
      </c>
      <c r="J1612">
        <v>75</v>
      </c>
      <c r="K1612">
        <v>29</v>
      </c>
      <c r="L1612">
        <v>44</v>
      </c>
      <c r="M1612">
        <v>65</v>
      </c>
      <c r="N1612">
        <v>47</v>
      </c>
      <c r="O1612">
        <v>36</v>
      </c>
      <c r="P1612">
        <v>56</v>
      </c>
      <c r="Q1612">
        <v>53</v>
      </c>
      <c r="R1612">
        <v>61</v>
      </c>
      <c r="S1612">
        <v>58.924999999999997</v>
      </c>
      <c r="T1612">
        <v>57</v>
      </c>
      <c r="U1612" t="s">
        <v>24</v>
      </c>
      <c r="V1612" s="3">
        <f t="shared" si="25"/>
        <v>73.924999999999997</v>
      </c>
    </row>
    <row r="1613" spans="1:22" x14ac:dyDescent="0.3">
      <c r="A1613">
        <v>1017111</v>
      </c>
      <c r="B1613" t="s">
        <v>22</v>
      </c>
      <c r="C1613">
        <v>121</v>
      </c>
      <c r="D1613">
        <v>27</v>
      </c>
      <c r="E1613" s="1">
        <v>0.37553458331884398</v>
      </c>
      <c r="F1613" s="1">
        <v>1.6283452270664502E-2</v>
      </c>
      <c r="G1613">
        <v>54</v>
      </c>
      <c r="H1613">
        <v>45</v>
      </c>
      <c r="I1613">
        <v>57</v>
      </c>
      <c r="J1613">
        <v>52</v>
      </c>
      <c r="K1613">
        <v>39</v>
      </c>
      <c r="L1613">
        <v>53</v>
      </c>
      <c r="M1613">
        <v>30</v>
      </c>
      <c r="N1613">
        <v>35</v>
      </c>
      <c r="O1613">
        <v>53</v>
      </c>
      <c r="P1613">
        <v>51</v>
      </c>
      <c r="Q1613">
        <v>34</v>
      </c>
      <c r="R1613">
        <v>42</v>
      </c>
      <c r="S1613">
        <v>46.075000000000003</v>
      </c>
      <c r="T1613">
        <v>45</v>
      </c>
      <c r="U1613" t="s">
        <v>24</v>
      </c>
      <c r="V1613" s="3">
        <f t="shared" si="25"/>
        <v>73.075000000000003</v>
      </c>
    </row>
    <row r="1614" spans="1:22" x14ac:dyDescent="0.3">
      <c r="A1614">
        <v>2631119</v>
      </c>
      <c r="B1614" t="s">
        <v>21</v>
      </c>
      <c r="C1614">
        <v>122</v>
      </c>
      <c r="D1614">
        <v>52</v>
      </c>
      <c r="E1614" s="1">
        <v>0.46178249950664402</v>
      </c>
      <c r="F1614" s="1">
        <v>0.741623181048776</v>
      </c>
      <c r="G1614">
        <v>66</v>
      </c>
      <c r="H1614">
        <v>62</v>
      </c>
      <c r="I1614">
        <v>68</v>
      </c>
      <c r="J1614">
        <v>52</v>
      </c>
      <c r="K1614">
        <v>56</v>
      </c>
      <c r="L1614">
        <v>50</v>
      </c>
      <c r="M1614">
        <v>48</v>
      </c>
      <c r="N1614">
        <v>74</v>
      </c>
      <c r="O1614">
        <v>64</v>
      </c>
      <c r="P1614">
        <v>50</v>
      </c>
      <c r="Q1614">
        <v>58</v>
      </c>
      <c r="R1614">
        <v>61</v>
      </c>
      <c r="S1614">
        <v>59.375</v>
      </c>
      <c r="T1614">
        <v>58</v>
      </c>
      <c r="U1614" t="s">
        <v>24</v>
      </c>
      <c r="V1614" s="3">
        <f t="shared" si="25"/>
        <v>111.375</v>
      </c>
    </row>
    <row r="1615" spans="1:22" x14ac:dyDescent="0.3">
      <c r="A1615">
        <v>7348939</v>
      </c>
      <c r="B1615" t="s">
        <v>22</v>
      </c>
      <c r="C1615">
        <v>124</v>
      </c>
      <c r="D1615">
        <v>46</v>
      </c>
      <c r="E1615" s="1">
        <v>0.50158624062013302</v>
      </c>
      <c r="F1615" s="1">
        <v>0.514188951265385</v>
      </c>
      <c r="G1615">
        <v>75</v>
      </c>
      <c r="H1615">
        <v>47</v>
      </c>
      <c r="I1615">
        <v>66</v>
      </c>
      <c r="J1615">
        <v>61</v>
      </c>
      <c r="K1615">
        <v>29</v>
      </c>
      <c r="L1615">
        <v>45</v>
      </c>
      <c r="M1615">
        <v>47</v>
      </c>
      <c r="N1615">
        <v>52</v>
      </c>
      <c r="O1615">
        <v>39</v>
      </c>
      <c r="P1615">
        <v>51</v>
      </c>
      <c r="Q1615">
        <v>74</v>
      </c>
      <c r="R1615">
        <v>67</v>
      </c>
      <c r="S1615">
        <v>55.2</v>
      </c>
      <c r="T1615">
        <v>54</v>
      </c>
      <c r="U1615" t="s">
        <v>24</v>
      </c>
      <c r="V1615" s="3">
        <f t="shared" si="25"/>
        <v>101.2</v>
      </c>
    </row>
    <row r="1616" spans="1:22" x14ac:dyDescent="0.3">
      <c r="A1616">
        <v>2769520</v>
      </c>
      <c r="B1616" t="s">
        <v>20</v>
      </c>
      <c r="C1616">
        <v>125</v>
      </c>
      <c r="D1616">
        <v>20</v>
      </c>
      <c r="E1616" s="1">
        <v>0.362996581205978</v>
      </c>
      <c r="F1616" s="1">
        <v>0.1167597673586</v>
      </c>
      <c r="G1616">
        <v>69</v>
      </c>
      <c r="H1616">
        <v>72</v>
      </c>
      <c r="I1616">
        <v>54</v>
      </c>
      <c r="J1616">
        <v>49</v>
      </c>
      <c r="K1616">
        <v>63</v>
      </c>
      <c r="L1616">
        <v>61</v>
      </c>
      <c r="M1616">
        <v>41</v>
      </c>
      <c r="N1616">
        <v>57</v>
      </c>
      <c r="O1616">
        <v>61</v>
      </c>
      <c r="P1616">
        <v>60</v>
      </c>
      <c r="Q1616">
        <v>20</v>
      </c>
      <c r="R1616">
        <v>53</v>
      </c>
      <c r="S1616">
        <v>55.6</v>
      </c>
      <c r="T1616">
        <v>54</v>
      </c>
      <c r="U1616" t="s">
        <v>24</v>
      </c>
      <c r="V1616" s="3">
        <f t="shared" si="25"/>
        <v>75.599999999999994</v>
      </c>
    </row>
    <row r="1617" spans="1:22" x14ac:dyDescent="0.3">
      <c r="A1617">
        <v>3814959</v>
      </c>
      <c r="B1617" t="s">
        <v>20</v>
      </c>
      <c r="C1617">
        <v>126</v>
      </c>
      <c r="D1617">
        <v>21</v>
      </c>
      <c r="E1617" s="1">
        <v>0.19667315770274399</v>
      </c>
      <c r="F1617" s="1">
        <v>2.4914073264104299E-2</v>
      </c>
      <c r="G1617">
        <v>53</v>
      </c>
      <c r="H1617">
        <v>55</v>
      </c>
      <c r="I1617">
        <v>55</v>
      </c>
      <c r="J1617">
        <v>60</v>
      </c>
      <c r="K1617">
        <v>42</v>
      </c>
      <c r="L1617">
        <v>27</v>
      </c>
      <c r="M1617">
        <v>38</v>
      </c>
      <c r="N1617">
        <v>70</v>
      </c>
      <c r="O1617">
        <v>32</v>
      </c>
      <c r="P1617">
        <v>43</v>
      </c>
      <c r="Q1617">
        <v>21</v>
      </c>
      <c r="R1617">
        <v>37</v>
      </c>
      <c r="S1617">
        <v>45.55</v>
      </c>
      <c r="T1617">
        <v>44</v>
      </c>
      <c r="U1617" t="s">
        <v>24</v>
      </c>
      <c r="V1617" s="3">
        <f t="shared" si="25"/>
        <v>66.55</v>
      </c>
    </row>
    <row r="1618" spans="1:22" x14ac:dyDescent="0.3">
      <c r="A1618">
        <v>9061201</v>
      </c>
      <c r="B1618" t="s">
        <v>20</v>
      </c>
      <c r="C1618">
        <v>129</v>
      </c>
      <c r="D1618">
        <v>13</v>
      </c>
      <c r="E1618" s="1">
        <v>0.33089059451459402</v>
      </c>
      <c r="F1618" s="1">
        <v>1.8694784992979E-2</v>
      </c>
      <c r="G1618">
        <v>70</v>
      </c>
      <c r="H1618">
        <v>75</v>
      </c>
      <c r="I1618">
        <v>75</v>
      </c>
      <c r="J1618">
        <v>79</v>
      </c>
      <c r="K1618">
        <v>41</v>
      </c>
      <c r="L1618">
        <v>21</v>
      </c>
      <c r="M1618">
        <v>49</v>
      </c>
      <c r="N1618">
        <v>34</v>
      </c>
      <c r="O1618">
        <v>57</v>
      </c>
      <c r="P1618">
        <v>64</v>
      </c>
      <c r="Q1618">
        <v>47</v>
      </c>
      <c r="R1618">
        <v>44</v>
      </c>
      <c r="S1618">
        <v>56.674999999999997</v>
      </c>
      <c r="T1618">
        <v>55</v>
      </c>
      <c r="U1618" t="s">
        <v>24</v>
      </c>
      <c r="V1618" s="3">
        <f t="shared" si="25"/>
        <v>69.674999999999997</v>
      </c>
    </row>
    <row r="1619" spans="1:22" x14ac:dyDescent="0.3">
      <c r="A1619">
        <v>2142518</v>
      </c>
      <c r="B1619" t="s">
        <v>21</v>
      </c>
      <c r="C1619">
        <v>130</v>
      </c>
      <c r="D1619">
        <v>33</v>
      </c>
      <c r="E1619" s="1">
        <v>0.61660443118703401</v>
      </c>
      <c r="F1619" s="1">
        <v>0.27144163041338099</v>
      </c>
      <c r="G1619">
        <v>53</v>
      </c>
      <c r="H1619">
        <v>61</v>
      </c>
      <c r="I1619">
        <v>66</v>
      </c>
      <c r="J1619">
        <v>64</v>
      </c>
      <c r="K1619">
        <v>36</v>
      </c>
      <c r="L1619">
        <v>44</v>
      </c>
      <c r="M1619">
        <v>42</v>
      </c>
      <c r="N1619">
        <v>23</v>
      </c>
      <c r="O1619">
        <v>33</v>
      </c>
      <c r="P1619">
        <v>37</v>
      </c>
      <c r="Q1619">
        <v>58</v>
      </c>
      <c r="R1619">
        <v>64</v>
      </c>
      <c r="S1619">
        <v>49.674999999999997</v>
      </c>
      <c r="T1619">
        <v>48</v>
      </c>
      <c r="U1619" t="s">
        <v>24</v>
      </c>
      <c r="V1619" s="3">
        <f t="shared" si="25"/>
        <v>82.674999999999997</v>
      </c>
    </row>
    <row r="1620" spans="1:22" x14ac:dyDescent="0.3">
      <c r="A1620">
        <v>2612470</v>
      </c>
      <c r="B1620" t="s">
        <v>20</v>
      </c>
      <c r="C1620">
        <v>131</v>
      </c>
      <c r="D1620">
        <v>37</v>
      </c>
      <c r="E1620" s="1">
        <v>0.28794106304594702</v>
      </c>
      <c r="F1620" s="1">
        <v>0.276984917290102</v>
      </c>
      <c r="G1620">
        <v>89</v>
      </c>
      <c r="H1620">
        <v>90</v>
      </c>
      <c r="I1620">
        <v>82</v>
      </c>
      <c r="J1620">
        <v>89</v>
      </c>
      <c r="K1620">
        <v>59</v>
      </c>
      <c r="L1620">
        <v>55</v>
      </c>
      <c r="M1620">
        <v>71</v>
      </c>
      <c r="N1620">
        <v>58</v>
      </c>
      <c r="O1620">
        <v>53</v>
      </c>
      <c r="P1620">
        <v>74</v>
      </c>
      <c r="Q1620">
        <v>44</v>
      </c>
      <c r="R1620">
        <v>45</v>
      </c>
      <c r="S1620">
        <v>69.424999999999997</v>
      </c>
      <c r="T1620">
        <v>68</v>
      </c>
      <c r="U1620" t="s">
        <v>23</v>
      </c>
      <c r="V1620" s="3">
        <f t="shared" si="25"/>
        <v>106.425</v>
      </c>
    </row>
    <row r="1621" spans="1:22" x14ac:dyDescent="0.3">
      <c r="A1621">
        <v>4199883</v>
      </c>
      <c r="B1621" t="s">
        <v>21</v>
      </c>
      <c r="C1621">
        <v>131</v>
      </c>
      <c r="D1621">
        <v>36</v>
      </c>
      <c r="E1621" s="1">
        <v>0.88254501583289902</v>
      </c>
      <c r="F1621" s="1">
        <v>0.10952926597767</v>
      </c>
      <c r="G1621">
        <v>65</v>
      </c>
      <c r="H1621">
        <v>62</v>
      </c>
      <c r="I1621">
        <v>75</v>
      </c>
      <c r="J1621">
        <v>65</v>
      </c>
      <c r="K1621">
        <v>51</v>
      </c>
      <c r="L1621">
        <v>66</v>
      </c>
      <c r="M1621">
        <v>40</v>
      </c>
      <c r="N1621">
        <v>38</v>
      </c>
      <c r="O1621">
        <v>61</v>
      </c>
      <c r="P1621">
        <v>69</v>
      </c>
      <c r="Q1621">
        <v>45</v>
      </c>
      <c r="R1621">
        <v>46</v>
      </c>
      <c r="S1621">
        <v>57.9</v>
      </c>
      <c r="T1621">
        <v>56</v>
      </c>
      <c r="U1621" t="s">
        <v>24</v>
      </c>
      <c r="V1621" s="3">
        <f t="shared" si="25"/>
        <v>93.9</v>
      </c>
    </row>
    <row r="1622" spans="1:22" x14ac:dyDescent="0.3">
      <c r="A1622">
        <v>535422</v>
      </c>
      <c r="B1622" t="s">
        <v>21</v>
      </c>
      <c r="C1622">
        <v>133</v>
      </c>
      <c r="D1622">
        <v>25</v>
      </c>
      <c r="E1622" s="1">
        <v>0.33886117776698599</v>
      </c>
      <c r="F1622" s="1">
        <v>0.10127444022031799</v>
      </c>
      <c r="G1622">
        <v>59</v>
      </c>
      <c r="H1622">
        <v>68</v>
      </c>
      <c r="I1622">
        <v>66</v>
      </c>
      <c r="J1622">
        <v>85</v>
      </c>
      <c r="K1622">
        <v>61</v>
      </c>
      <c r="L1622">
        <v>61</v>
      </c>
      <c r="M1622">
        <v>60</v>
      </c>
      <c r="N1622">
        <v>62</v>
      </c>
      <c r="O1622">
        <v>53</v>
      </c>
      <c r="P1622">
        <v>75</v>
      </c>
      <c r="Q1622">
        <v>65</v>
      </c>
      <c r="R1622">
        <v>56</v>
      </c>
      <c r="S1622">
        <v>64.775000000000006</v>
      </c>
      <c r="T1622">
        <v>63</v>
      </c>
      <c r="U1622" t="s">
        <v>23</v>
      </c>
      <c r="V1622" s="3">
        <f t="shared" si="25"/>
        <v>89.775000000000006</v>
      </c>
    </row>
    <row r="1623" spans="1:22" x14ac:dyDescent="0.3">
      <c r="A1623">
        <v>3769872</v>
      </c>
      <c r="B1623" t="s">
        <v>21</v>
      </c>
      <c r="C1623">
        <v>141</v>
      </c>
      <c r="D1623">
        <v>31</v>
      </c>
      <c r="E1623" s="1">
        <v>0.66221979367339601</v>
      </c>
      <c r="F1623" s="1">
        <v>4.3470042482219202E-2</v>
      </c>
      <c r="G1623">
        <v>63</v>
      </c>
      <c r="H1623">
        <v>44</v>
      </c>
      <c r="I1623">
        <v>56</v>
      </c>
      <c r="J1623">
        <v>44</v>
      </c>
      <c r="K1623">
        <v>35</v>
      </c>
      <c r="L1623">
        <v>64</v>
      </c>
      <c r="M1623">
        <v>49</v>
      </c>
      <c r="N1623">
        <v>54</v>
      </c>
      <c r="O1623">
        <v>45</v>
      </c>
      <c r="P1623">
        <v>50</v>
      </c>
      <c r="Q1623">
        <v>58</v>
      </c>
      <c r="R1623">
        <v>42</v>
      </c>
      <c r="S1623">
        <v>50.475000000000001</v>
      </c>
      <c r="T1623">
        <v>50</v>
      </c>
      <c r="U1623" t="s">
        <v>24</v>
      </c>
      <c r="V1623" s="3">
        <f t="shared" si="25"/>
        <v>81.474999999999994</v>
      </c>
    </row>
    <row r="1624" spans="1:22" x14ac:dyDescent="0.3">
      <c r="A1624">
        <v>4959272</v>
      </c>
      <c r="B1624" t="s">
        <v>20</v>
      </c>
      <c r="C1624">
        <v>144</v>
      </c>
      <c r="D1624">
        <v>0</v>
      </c>
      <c r="E1624" s="1">
        <v>0.14715798462503701</v>
      </c>
      <c r="F1624" s="1">
        <v>1.5047031303907899E-2</v>
      </c>
      <c r="G1624">
        <v>60</v>
      </c>
      <c r="H1624">
        <v>53</v>
      </c>
      <c r="I1624">
        <v>57</v>
      </c>
      <c r="J1624">
        <v>46</v>
      </c>
      <c r="K1624">
        <v>15</v>
      </c>
      <c r="L1624">
        <v>25</v>
      </c>
      <c r="M1624">
        <v>26</v>
      </c>
      <c r="N1624">
        <v>38</v>
      </c>
      <c r="O1624">
        <v>59</v>
      </c>
      <c r="P1624">
        <v>24</v>
      </c>
      <c r="Q1624">
        <v>17</v>
      </c>
      <c r="R1624">
        <v>21</v>
      </c>
      <c r="S1624">
        <v>38.475000000000001</v>
      </c>
      <c r="T1624">
        <v>37</v>
      </c>
      <c r="U1624" t="s">
        <v>24</v>
      </c>
      <c r="V1624" s="3">
        <f t="shared" si="25"/>
        <v>38.475000000000001</v>
      </c>
    </row>
    <row r="1625" spans="1:22" x14ac:dyDescent="0.3">
      <c r="A1625">
        <v>9042963</v>
      </c>
      <c r="B1625" t="s">
        <v>20</v>
      </c>
      <c r="C1625">
        <v>152</v>
      </c>
      <c r="D1625">
        <v>19</v>
      </c>
      <c r="E1625" s="1">
        <v>0.12884537058527301</v>
      </c>
      <c r="F1625" s="1">
        <v>0.134049809333495</v>
      </c>
      <c r="G1625">
        <v>64</v>
      </c>
      <c r="H1625">
        <v>81</v>
      </c>
      <c r="I1625">
        <v>77</v>
      </c>
      <c r="J1625">
        <v>70</v>
      </c>
      <c r="K1625">
        <v>50</v>
      </c>
      <c r="L1625">
        <v>37</v>
      </c>
      <c r="M1625">
        <v>58</v>
      </c>
      <c r="N1625">
        <v>24</v>
      </c>
      <c r="O1625">
        <v>65</v>
      </c>
      <c r="P1625">
        <v>25</v>
      </c>
      <c r="Q1625">
        <v>48</v>
      </c>
      <c r="R1625">
        <v>44</v>
      </c>
      <c r="S1625">
        <v>55.524999999999999</v>
      </c>
      <c r="T1625">
        <v>54</v>
      </c>
      <c r="U1625" t="s">
        <v>24</v>
      </c>
      <c r="V1625" s="3">
        <f t="shared" si="25"/>
        <v>74.525000000000006</v>
      </c>
    </row>
  </sheetData>
  <sortState xmlns:xlrd2="http://schemas.microsoft.com/office/spreadsheetml/2017/richdata2" ref="A2:U1625">
    <sortCondition ref="C2:C1625"/>
  </sortState>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F5C7F-11A0-4AC3-896E-9B2CC71310CC}">
  <dimension ref="A1:V1209"/>
  <sheetViews>
    <sheetView zoomScale="115" zoomScaleNormal="115" workbookViewId="0">
      <selection activeCell="B3" sqref="B3"/>
    </sheetView>
  </sheetViews>
  <sheetFormatPr defaultRowHeight="14.4" x14ac:dyDescent="0.3"/>
  <cols>
    <col min="1" max="1" width="9.88671875" bestFit="1" customWidth="1"/>
    <col min="2" max="2" width="10.33203125" bestFit="1" customWidth="1"/>
    <col min="3" max="3" width="11.6640625" bestFit="1" customWidth="1"/>
    <col min="5" max="5" width="18.6640625" bestFit="1" customWidth="1"/>
    <col min="6" max="6" width="11.33203125" bestFit="1" customWidth="1"/>
    <col min="7" max="10" width="7.109375" bestFit="1" customWidth="1"/>
    <col min="11" max="18" width="13.109375" bestFit="1" customWidth="1"/>
    <col min="19" max="19" width="14.44140625" bestFit="1" customWidth="1"/>
    <col min="20" max="20" width="15.88671875" bestFit="1" customWidth="1"/>
    <col min="21" max="21" width="19.88671875" bestFit="1" customWidth="1"/>
    <col min="22" max="22" width="8.88671875" style="3"/>
  </cols>
  <sheetData>
    <row r="1" spans="1:22" x14ac:dyDescent="0.3">
      <c r="A1" t="s">
        <v>0</v>
      </c>
      <c r="B1" t="s">
        <v>1</v>
      </c>
      <c r="C1" t="s">
        <v>2</v>
      </c>
      <c r="D1" t="s">
        <v>3</v>
      </c>
      <c r="E1" t="s">
        <v>5</v>
      </c>
      <c r="F1" t="s">
        <v>4</v>
      </c>
      <c r="G1" t="s">
        <v>6</v>
      </c>
      <c r="H1" t="s">
        <v>7</v>
      </c>
      <c r="I1" t="s">
        <v>8</v>
      </c>
      <c r="J1" t="s">
        <v>9</v>
      </c>
      <c r="K1" t="s">
        <v>10</v>
      </c>
      <c r="L1" t="s">
        <v>11</v>
      </c>
      <c r="M1" t="s">
        <v>12</v>
      </c>
      <c r="N1" t="s">
        <v>13</v>
      </c>
      <c r="O1" t="s">
        <v>14</v>
      </c>
      <c r="P1" t="s">
        <v>15</v>
      </c>
      <c r="Q1" t="s">
        <v>16</v>
      </c>
      <c r="R1" t="s">
        <v>17</v>
      </c>
      <c r="S1" t="s">
        <v>26</v>
      </c>
      <c r="T1" t="s">
        <v>18</v>
      </c>
      <c r="U1" t="s">
        <v>19</v>
      </c>
      <c r="V1" s="3" t="s">
        <v>51</v>
      </c>
    </row>
    <row r="2" spans="1:22" x14ac:dyDescent="0.3">
      <c r="A2">
        <v>7288911</v>
      </c>
      <c r="B2" t="s">
        <v>21</v>
      </c>
      <c r="C2">
        <v>0</v>
      </c>
      <c r="D2">
        <v>105</v>
      </c>
      <c r="E2" s="1">
        <v>0.97890655992181497</v>
      </c>
      <c r="F2" s="1">
        <v>0.99996824641595095</v>
      </c>
      <c r="G2">
        <v>49</v>
      </c>
      <c r="H2">
        <v>47</v>
      </c>
      <c r="I2">
        <v>44</v>
      </c>
      <c r="J2">
        <v>54</v>
      </c>
      <c r="K2">
        <v>86</v>
      </c>
      <c r="L2">
        <v>81</v>
      </c>
      <c r="M2">
        <v>92</v>
      </c>
      <c r="N2">
        <v>82</v>
      </c>
      <c r="O2">
        <v>79</v>
      </c>
      <c r="P2">
        <v>87</v>
      </c>
      <c r="Q2">
        <v>86</v>
      </c>
      <c r="R2">
        <v>84</v>
      </c>
      <c r="S2">
        <v>70.174999999999997</v>
      </c>
      <c r="T2">
        <v>70</v>
      </c>
      <c r="U2" t="s">
        <v>25</v>
      </c>
      <c r="V2" s="3">
        <f t="shared" ref="V2:V65" si="0">D2+S2</f>
        <v>175.17500000000001</v>
      </c>
    </row>
    <row r="3" spans="1:22" x14ac:dyDescent="0.3">
      <c r="A3">
        <v>8930964</v>
      </c>
      <c r="B3" t="s">
        <v>20</v>
      </c>
      <c r="C3">
        <v>0</v>
      </c>
      <c r="D3">
        <v>149</v>
      </c>
      <c r="E3" s="1">
        <v>0.66177364303846997</v>
      </c>
      <c r="F3" s="1">
        <v>0.99981933911965903</v>
      </c>
      <c r="G3">
        <v>80</v>
      </c>
      <c r="H3">
        <v>76</v>
      </c>
      <c r="I3">
        <v>79</v>
      </c>
      <c r="J3">
        <v>76</v>
      </c>
      <c r="K3">
        <v>67</v>
      </c>
      <c r="L3">
        <v>80</v>
      </c>
      <c r="M3">
        <v>93</v>
      </c>
      <c r="N3">
        <v>97</v>
      </c>
      <c r="O3">
        <v>96</v>
      </c>
      <c r="P3">
        <v>91</v>
      </c>
      <c r="Q3">
        <v>87</v>
      </c>
      <c r="R3">
        <v>83</v>
      </c>
      <c r="S3">
        <v>83.15</v>
      </c>
      <c r="T3">
        <v>82</v>
      </c>
      <c r="U3" t="s">
        <v>25</v>
      </c>
      <c r="V3" s="3">
        <f t="shared" si="0"/>
        <v>232.15</v>
      </c>
    </row>
    <row r="4" spans="1:22" x14ac:dyDescent="0.3">
      <c r="A4">
        <v>4814676</v>
      </c>
      <c r="B4" t="s">
        <v>21</v>
      </c>
      <c r="C4">
        <v>8</v>
      </c>
      <c r="D4">
        <v>131</v>
      </c>
      <c r="E4" s="1">
        <v>0.93175651979456897</v>
      </c>
      <c r="F4" s="1">
        <v>0.999884535536815</v>
      </c>
      <c r="G4">
        <v>72</v>
      </c>
      <c r="H4">
        <v>79</v>
      </c>
      <c r="I4">
        <v>62</v>
      </c>
      <c r="J4">
        <v>80</v>
      </c>
      <c r="K4">
        <v>96</v>
      </c>
      <c r="L4">
        <v>92</v>
      </c>
      <c r="M4">
        <v>86</v>
      </c>
      <c r="N4">
        <v>87</v>
      </c>
      <c r="O4">
        <v>88</v>
      </c>
      <c r="P4">
        <v>96</v>
      </c>
      <c r="Q4">
        <v>86</v>
      </c>
      <c r="R4">
        <v>95</v>
      </c>
      <c r="S4">
        <v>83.75</v>
      </c>
      <c r="T4">
        <v>82</v>
      </c>
      <c r="U4" t="s">
        <v>25</v>
      </c>
      <c r="V4" s="3">
        <f t="shared" si="0"/>
        <v>214.75</v>
      </c>
    </row>
    <row r="5" spans="1:22" x14ac:dyDescent="0.3">
      <c r="A5">
        <v>9508714</v>
      </c>
      <c r="B5" t="s">
        <v>20</v>
      </c>
      <c r="C5">
        <v>12</v>
      </c>
      <c r="D5">
        <v>128</v>
      </c>
      <c r="E5" s="1">
        <v>0.93374286147627905</v>
      </c>
      <c r="F5" s="1">
        <v>0.99965074880792903</v>
      </c>
      <c r="G5">
        <v>80</v>
      </c>
      <c r="H5">
        <v>85</v>
      </c>
      <c r="I5">
        <v>82</v>
      </c>
      <c r="J5">
        <v>76</v>
      </c>
      <c r="K5">
        <v>95</v>
      </c>
      <c r="L5">
        <v>91</v>
      </c>
      <c r="M5">
        <v>82</v>
      </c>
      <c r="N5">
        <v>95</v>
      </c>
      <c r="O5">
        <v>93</v>
      </c>
      <c r="P5">
        <v>82</v>
      </c>
      <c r="Q5">
        <v>88</v>
      </c>
      <c r="R5">
        <v>94</v>
      </c>
      <c r="S5">
        <v>86.3</v>
      </c>
      <c r="T5">
        <v>85</v>
      </c>
      <c r="U5" t="s">
        <v>25</v>
      </c>
      <c r="V5" s="3">
        <f t="shared" si="0"/>
        <v>214.3</v>
      </c>
    </row>
    <row r="6" spans="1:22" x14ac:dyDescent="0.3">
      <c r="A6">
        <v>4196353</v>
      </c>
      <c r="B6" t="s">
        <v>20</v>
      </c>
      <c r="C6">
        <v>12</v>
      </c>
      <c r="D6">
        <v>119</v>
      </c>
      <c r="E6" s="1">
        <v>0.71860701759689904</v>
      </c>
      <c r="F6" s="1">
        <v>0.99931754983625098</v>
      </c>
      <c r="G6">
        <v>71</v>
      </c>
      <c r="H6">
        <v>65</v>
      </c>
      <c r="I6">
        <v>79</v>
      </c>
      <c r="J6">
        <v>68</v>
      </c>
      <c r="K6">
        <v>90</v>
      </c>
      <c r="L6">
        <v>74</v>
      </c>
      <c r="M6">
        <v>83</v>
      </c>
      <c r="N6">
        <v>86</v>
      </c>
      <c r="O6">
        <v>80</v>
      </c>
      <c r="P6">
        <v>77</v>
      </c>
      <c r="Q6">
        <v>89</v>
      </c>
      <c r="R6">
        <v>76</v>
      </c>
      <c r="S6">
        <v>77.424999999999997</v>
      </c>
      <c r="T6">
        <v>76</v>
      </c>
      <c r="U6" t="s">
        <v>25</v>
      </c>
      <c r="V6" s="3">
        <f t="shared" si="0"/>
        <v>196.42500000000001</v>
      </c>
    </row>
    <row r="7" spans="1:22" x14ac:dyDescent="0.3">
      <c r="A7">
        <v>8235175</v>
      </c>
      <c r="B7" t="s">
        <v>20</v>
      </c>
      <c r="C7">
        <v>12</v>
      </c>
      <c r="D7">
        <v>122</v>
      </c>
      <c r="E7" s="1">
        <v>0.93267793164159696</v>
      </c>
      <c r="F7" s="1">
        <v>0.99921582803620101</v>
      </c>
      <c r="G7">
        <v>70</v>
      </c>
      <c r="H7">
        <v>80</v>
      </c>
      <c r="I7">
        <v>81</v>
      </c>
      <c r="J7">
        <v>68</v>
      </c>
      <c r="K7">
        <v>94</v>
      </c>
      <c r="L7">
        <v>90</v>
      </c>
      <c r="M7">
        <v>93</v>
      </c>
      <c r="N7">
        <v>88</v>
      </c>
      <c r="O7">
        <v>93</v>
      </c>
      <c r="P7">
        <v>91</v>
      </c>
      <c r="Q7">
        <v>91</v>
      </c>
      <c r="R7">
        <v>97</v>
      </c>
      <c r="S7">
        <v>85.174999999999997</v>
      </c>
      <c r="T7">
        <v>84</v>
      </c>
      <c r="U7" t="s">
        <v>25</v>
      </c>
      <c r="V7" s="3">
        <f t="shared" si="0"/>
        <v>207.17500000000001</v>
      </c>
    </row>
    <row r="8" spans="1:22" x14ac:dyDescent="0.3">
      <c r="A8">
        <v>6933149</v>
      </c>
      <c r="B8" t="s">
        <v>21</v>
      </c>
      <c r="C8">
        <v>14</v>
      </c>
      <c r="D8">
        <v>135</v>
      </c>
      <c r="E8" s="1">
        <v>0.75264589481945798</v>
      </c>
      <c r="F8" s="1">
        <v>0.99971536402815497</v>
      </c>
      <c r="G8">
        <v>50</v>
      </c>
      <c r="H8">
        <v>69</v>
      </c>
      <c r="I8">
        <v>59</v>
      </c>
      <c r="J8">
        <v>59</v>
      </c>
      <c r="K8">
        <v>72</v>
      </c>
      <c r="L8">
        <v>76</v>
      </c>
      <c r="M8">
        <v>92</v>
      </c>
      <c r="N8">
        <v>88</v>
      </c>
      <c r="O8">
        <v>70</v>
      </c>
      <c r="P8">
        <v>87</v>
      </c>
      <c r="Q8">
        <v>81</v>
      </c>
      <c r="R8">
        <v>93</v>
      </c>
      <c r="S8">
        <v>73.125</v>
      </c>
      <c r="T8">
        <v>72</v>
      </c>
      <c r="U8" t="s">
        <v>25</v>
      </c>
      <c r="V8" s="3">
        <f t="shared" si="0"/>
        <v>208.125</v>
      </c>
    </row>
    <row r="9" spans="1:22" x14ac:dyDescent="0.3">
      <c r="A9">
        <v>4225484</v>
      </c>
      <c r="B9" t="s">
        <v>20</v>
      </c>
      <c r="C9">
        <v>14</v>
      </c>
      <c r="D9">
        <v>130</v>
      </c>
      <c r="E9" s="1">
        <v>0.83336074825178996</v>
      </c>
      <c r="F9" s="1">
        <v>0.99971047749080699</v>
      </c>
      <c r="G9">
        <v>34</v>
      </c>
      <c r="H9">
        <v>42</v>
      </c>
      <c r="I9">
        <v>38</v>
      </c>
      <c r="J9">
        <v>40</v>
      </c>
      <c r="K9">
        <v>64</v>
      </c>
      <c r="L9">
        <v>76</v>
      </c>
      <c r="M9">
        <v>74</v>
      </c>
      <c r="N9">
        <v>61</v>
      </c>
      <c r="O9">
        <v>77</v>
      </c>
      <c r="P9">
        <v>62</v>
      </c>
      <c r="Q9">
        <v>88</v>
      </c>
      <c r="R9">
        <v>59</v>
      </c>
      <c r="S9">
        <v>57.475000000000001</v>
      </c>
      <c r="T9">
        <v>56</v>
      </c>
      <c r="U9" t="s">
        <v>24</v>
      </c>
      <c r="V9" s="3">
        <f t="shared" si="0"/>
        <v>187.47499999999999</v>
      </c>
    </row>
    <row r="10" spans="1:22" x14ac:dyDescent="0.3">
      <c r="A10">
        <v>1459281</v>
      </c>
      <c r="B10" t="s">
        <v>20</v>
      </c>
      <c r="C10">
        <v>16</v>
      </c>
      <c r="D10">
        <v>125</v>
      </c>
      <c r="E10" s="1">
        <v>0.91450694369893804</v>
      </c>
      <c r="F10" s="1">
        <v>0.99938207174553295</v>
      </c>
      <c r="G10">
        <v>49</v>
      </c>
      <c r="H10">
        <v>40</v>
      </c>
      <c r="I10">
        <v>55</v>
      </c>
      <c r="J10">
        <v>48</v>
      </c>
      <c r="K10">
        <v>74</v>
      </c>
      <c r="L10">
        <v>83</v>
      </c>
      <c r="M10">
        <v>66</v>
      </c>
      <c r="N10">
        <v>75</v>
      </c>
      <c r="O10">
        <v>74</v>
      </c>
      <c r="P10">
        <v>84</v>
      </c>
      <c r="Q10">
        <v>86</v>
      </c>
      <c r="R10">
        <v>73</v>
      </c>
      <c r="S10">
        <v>65.325000000000003</v>
      </c>
      <c r="T10">
        <v>64</v>
      </c>
      <c r="U10" t="s">
        <v>23</v>
      </c>
      <c r="V10" s="3">
        <f t="shared" si="0"/>
        <v>190.32499999999999</v>
      </c>
    </row>
    <row r="11" spans="1:22" x14ac:dyDescent="0.3">
      <c r="A11">
        <v>1630090</v>
      </c>
      <c r="B11" t="s">
        <v>22</v>
      </c>
      <c r="C11">
        <v>16</v>
      </c>
      <c r="D11">
        <v>112</v>
      </c>
      <c r="E11" s="1">
        <v>0.46522308877561203</v>
      </c>
      <c r="F11" s="1">
        <v>0.99718489987620595</v>
      </c>
      <c r="G11">
        <v>65</v>
      </c>
      <c r="H11">
        <v>56</v>
      </c>
      <c r="I11">
        <v>60</v>
      </c>
      <c r="J11">
        <v>65</v>
      </c>
      <c r="K11">
        <v>75</v>
      </c>
      <c r="L11">
        <v>93</v>
      </c>
      <c r="M11">
        <v>92</v>
      </c>
      <c r="N11">
        <v>81</v>
      </c>
      <c r="O11">
        <v>90</v>
      </c>
      <c r="P11">
        <v>89</v>
      </c>
      <c r="Q11">
        <v>68</v>
      </c>
      <c r="R11">
        <v>65</v>
      </c>
      <c r="S11">
        <v>73.575000000000003</v>
      </c>
      <c r="T11">
        <v>72</v>
      </c>
      <c r="U11" t="s">
        <v>25</v>
      </c>
      <c r="V11" s="3">
        <f t="shared" si="0"/>
        <v>185.57499999999999</v>
      </c>
    </row>
    <row r="12" spans="1:22" x14ac:dyDescent="0.3">
      <c r="A12">
        <v>9130032</v>
      </c>
      <c r="B12" t="s">
        <v>21</v>
      </c>
      <c r="C12">
        <v>16</v>
      </c>
      <c r="D12">
        <v>130</v>
      </c>
      <c r="E12" s="1">
        <v>0.81973733461985998</v>
      </c>
      <c r="F12" s="1">
        <v>0.99901709695172503</v>
      </c>
      <c r="G12">
        <v>61</v>
      </c>
      <c r="H12">
        <v>62</v>
      </c>
      <c r="I12">
        <v>49</v>
      </c>
      <c r="J12">
        <v>55</v>
      </c>
      <c r="K12">
        <v>85</v>
      </c>
      <c r="L12">
        <v>83</v>
      </c>
      <c r="M12">
        <v>82</v>
      </c>
      <c r="N12">
        <v>86</v>
      </c>
      <c r="O12">
        <v>86</v>
      </c>
      <c r="P12">
        <v>79</v>
      </c>
      <c r="Q12">
        <v>78</v>
      </c>
      <c r="R12">
        <v>86</v>
      </c>
      <c r="S12">
        <v>72.575000000000003</v>
      </c>
      <c r="T12">
        <v>72</v>
      </c>
      <c r="U12" t="s">
        <v>25</v>
      </c>
      <c r="V12" s="3">
        <f t="shared" si="0"/>
        <v>202.57499999999999</v>
      </c>
    </row>
    <row r="13" spans="1:22" x14ac:dyDescent="0.3">
      <c r="A13">
        <v>1810151</v>
      </c>
      <c r="B13" t="s">
        <v>20</v>
      </c>
      <c r="C13">
        <v>17</v>
      </c>
      <c r="D13">
        <v>118</v>
      </c>
      <c r="E13" s="1">
        <v>0.84213449597853196</v>
      </c>
      <c r="F13" s="1">
        <v>0.99913248134853905</v>
      </c>
      <c r="G13">
        <v>61</v>
      </c>
      <c r="H13">
        <v>67</v>
      </c>
      <c r="I13">
        <v>59</v>
      </c>
      <c r="J13">
        <v>59</v>
      </c>
      <c r="K13">
        <v>80</v>
      </c>
      <c r="L13">
        <v>65</v>
      </c>
      <c r="M13">
        <v>74</v>
      </c>
      <c r="N13">
        <v>92</v>
      </c>
      <c r="O13">
        <v>87</v>
      </c>
      <c r="P13">
        <v>87</v>
      </c>
      <c r="Q13">
        <v>76</v>
      </c>
      <c r="R13">
        <v>76</v>
      </c>
      <c r="S13">
        <v>72.375</v>
      </c>
      <c r="T13">
        <v>72</v>
      </c>
      <c r="U13" t="s">
        <v>25</v>
      </c>
      <c r="V13" s="3">
        <f t="shared" si="0"/>
        <v>190.375</v>
      </c>
    </row>
    <row r="14" spans="1:22" x14ac:dyDescent="0.3">
      <c r="A14">
        <v>8191199</v>
      </c>
      <c r="B14" t="s">
        <v>22</v>
      </c>
      <c r="C14">
        <v>17</v>
      </c>
      <c r="D14">
        <v>113</v>
      </c>
      <c r="E14" s="1">
        <v>0.95858687011413002</v>
      </c>
      <c r="F14" s="1">
        <v>0.99702732704590602</v>
      </c>
      <c r="G14">
        <v>59</v>
      </c>
      <c r="H14">
        <v>44</v>
      </c>
      <c r="I14">
        <v>55</v>
      </c>
      <c r="J14">
        <v>54</v>
      </c>
      <c r="K14">
        <v>76</v>
      </c>
      <c r="L14">
        <v>80</v>
      </c>
      <c r="M14">
        <v>86</v>
      </c>
      <c r="N14">
        <v>84</v>
      </c>
      <c r="O14">
        <v>80</v>
      </c>
      <c r="P14">
        <v>87</v>
      </c>
      <c r="Q14">
        <v>87</v>
      </c>
      <c r="R14">
        <v>70</v>
      </c>
      <c r="S14">
        <v>69.95</v>
      </c>
      <c r="T14">
        <v>68</v>
      </c>
      <c r="U14" t="s">
        <v>23</v>
      </c>
      <c r="V14" s="3">
        <f t="shared" si="0"/>
        <v>182.95</v>
      </c>
    </row>
    <row r="15" spans="1:22" x14ac:dyDescent="0.3">
      <c r="A15">
        <v>2749511</v>
      </c>
      <c r="B15" t="s">
        <v>20</v>
      </c>
      <c r="C15">
        <v>18</v>
      </c>
      <c r="D15">
        <v>106</v>
      </c>
      <c r="E15" s="1">
        <v>0.85348432965384202</v>
      </c>
      <c r="F15" s="1">
        <v>0.99877210646834902</v>
      </c>
      <c r="G15">
        <v>47</v>
      </c>
      <c r="H15">
        <v>66</v>
      </c>
      <c r="I15">
        <v>51</v>
      </c>
      <c r="J15">
        <v>60</v>
      </c>
      <c r="K15">
        <v>76</v>
      </c>
      <c r="L15">
        <v>89</v>
      </c>
      <c r="M15">
        <v>85</v>
      </c>
      <c r="N15">
        <v>85</v>
      </c>
      <c r="O15">
        <v>79</v>
      </c>
      <c r="P15">
        <v>85</v>
      </c>
      <c r="Q15">
        <v>74</v>
      </c>
      <c r="R15">
        <v>73</v>
      </c>
      <c r="S15">
        <v>70.849999999999994</v>
      </c>
      <c r="T15">
        <v>71</v>
      </c>
      <c r="U15" t="s">
        <v>25</v>
      </c>
      <c r="V15" s="3">
        <f t="shared" si="0"/>
        <v>176.85</v>
      </c>
    </row>
    <row r="16" spans="1:22" x14ac:dyDescent="0.3">
      <c r="A16">
        <v>8723835</v>
      </c>
      <c r="B16" t="s">
        <v>21</v>
      </c>
      <c r="C16">
        <v>18</v>
      </c>
      <c r="D16">
        <v>127</v>
      </c>
      <c r="E16" s="1">
        <v>0.77198441091929104</v>
      </c>
      <c r="F16" s="1">
        <v>0.99950503256298995</v>
      </c>
      <c r="G16">
        <v>71</v>
      </c>
      <c r="H16">
        <v>72</v>
      </c>
      <c r="I16">
        <v>79</v>
      </c>
      <c r="J16">
        <v>77</v>
      </c>
      <c r="K16">
        <v>80</v>
      </c>
      <c r="L16">
        <v>95</v>
      </c>
      <c r="M16">
        <v>89</v>
      </c>
      <c r="N16">
        <v>91</v>
      </c>
      <c r="O16">
        <v>77</v>
      </c>
      <c r="P16">
        <v>91</v>
      </c>
      <c r="Q16">
        <v>90</v>
      </c>
      <c r="R16">
        <v>77</v>
      </c>
      <c r="S16">
        <v>81.650000000000006</v>
      </c>
      <c r="T16">
        <v>80</v>
      </c>
      <c r="U16" t="s">
        <v>25</v>
      </c>
      <c r="V16" s="3">
        <f t="shared" si="0"/>
        <v>208.65</v>
      </c>
    </row>
    <row r="17" spans="1:22" x14ac:dyDescent="0.3">
      <c r="A17">
        <v>7494235</v>
      </c>
      <c r="B17" t="s">
        <v>20</v>
      </c>
      <c r="C17">
        <v>18</v>
      </c>
      <c r="D17">
        <v>121</v>
      </c>
      <c r="E17" s="1">
        <v>0.84130970529359395</v>
      </c>
      <c r="F17" s="1">
        <v>0.99854051718066195</v>
      </c>
      <c r="G17">
        <v>82</v>
      </c>
      <c r="H17">
        <v>84</v>
      </c>
      <c r="I17">
        <v>78</v>
      </c>
      <c r="J17">
        <v>78</v>
      </c>
      <c r="K17">
        <v>88</v>
      </c>
      <c r="L17">
        <v>71</v>
      </c>
      <c r="M17">
        <v>84</v>
      </c>
      <c r="N17">
        <v>79</v>
      </c>
      <c r="O17">
        <v>91</v>
      </c>
      <c r="P17">
        <v>79</v>
      </c>
      <c r="Q17">
        <v>86</v>
      </c>
      <c r="R17">
        <v>88</v>
      </c>
      <c r="S17">
        <v>82.15</v>
      </c>
      <c r="T17">
        <v>81</v>
      </c>
      <c r="U17" t="s">
        <v>25</v>
      </c>
      <c r="V17" s="3">
        <f t="shared" si="0"/>
        <v>203.15</v>
      </c>
    </row>
    <row r="18" spans="1:22" x14ac:dyDescent="0.3">
      <c r="A18">
        <v>5404650</v>
      </c>
      <c r="B18" t="s">
        <v>20</v>
      </c>
      <c r="C18">
        <v>18</v>
      </c>
      <c r="D18">
        <v>122</v>
      </c>
      <c r="E18" s="1">
        <v>0.87899968278642604</v>
      </c>
      <c r="F18" s="1">
        <v>0.99956288805743398</v>
      </c>
      <c r="G18">
        <v>59</v>
      </c>
      <c r="H18">
        <v>75</v>
      </c>
      <c r="I18">
        <v>56</v>
      </c>
      <c r="J18">
        <v>71</v>
      </c>
      <c r="K18">
        <v>75</v>
      </c>
      <c r="L18">
        <v>95</v>
      </c>
      <c r="M18">
        <v>89</v>
      </c>
      <c r="N18">
        <v>86</v>
      </c>
      <c r="O18">
        <v>81</v>
      </c>
      <c r="P18">
        <v>83</v>
      </c>
      <c r="Q18">
        <v>93</v>
      </c>
      <c r="R18">
        <v>86</v>
      </c>
      <c r="S18">
        <v>77.7</v>
      </c>
      <c r="T18">
        <v>76</v>
      </c>
      <c r="U18" t="s">
        <v>25</v>
      </c>
      <c r="V18" s="3">
        <f t="shared" si="0"/>
        <v>199.7</v>
      </c>
    </row>
    <row r="19" spans="1:22" x14ac:dyDescent="0.3">
      <c r="A19">
        <v>9041388</v>
      </c>
      <c r="B19" t="s">
        <v>21</v>
      </c>
      <c r="C19">
        <v>18</v>
      </c>
      <c r="D19">
        <v>118</v>
      </c>
      <c r="E19" s="1">
        <v>0.96097207098667903</v>
      </c>
      <c r="F19" s="1">
        <v>0.99969663732667902</v>
      </c>
      <c r="G19">
        <v>55</v>
      </c>
      <c r="H19">
        <v>60</v>
      </c>
      <c r="I19">
        <v>60</v>
      </c>
      <c r="J19">
        <v>54</v>
      </c>
      <c r="K19">
        <v>91</v>
      </c>
      <c r="L19">
        <v>75</v>
      </c>
      <c r="M19">
        <v>93</v>
      </c>
      <c r="N19">
        <v>79</v>
      </c>
      <c r="O19">
        <v>86</v>
      </c>
      <c r="P19">
        <v>60</v>
      </c>
      <c r="Q19">
        <v>79</v>
      </c>
      <c r="R19">
        <v>85</v>
      </c>
      <c r="S19">
        <v>71.5</v>
      </c>
      <c r="T19">
        <v>72</v>
      </c>
      <c r="U19" t="s">
        <v>25</v>
      </c>
      <c r="V19" s="3">
        <f t="shared" si="0"/>
        <v>189.5</v>
      </c>
    </row>
    <row r="20" spans="1:22" x14ac:dyDescent="0.3">
      <c r="A20">
        <v>4472534</v>
      </c>
      <c r="B20" t="s">
        <v>21</v>
      </c>
      <c r="C20">
        <v>19</v>
      </c>
      <c r="D20">
        <v>117</v>
      </c>
      <c r="E20" s="1">
        <v>0.85854639546212397</v>
      </c>
      <c r="F20" s="1">
        <v>0.99780889309068999</v>
      </c>
      <c r="G20">
        <v>59</v>
      </c>
      <c r="H20">
        <v>55</v>
      </c>
      <c r="I20">
        <v>62</v>
      </c>
      <c r="J20">
        <v>68</v>
      </c>
      <c r="K20">
        <v>91</v>
      </c>
      <c r="L20">
        <v>77</v>
      </c>
      <c r="M20">
        <v>76</v>
      </c>
      <c r="N20">
        <v>87</v>
      </c>
      <c r="O20">
        <v>83</v>
      </c>
      <c r="P20">
        <v>86</v>
      </c>
      <c r="Q20">
        <v>66</v>
      </c>
      <c r="R20">
        <v>74</v>
      </c>
      <c r="S20">
        <v>72.400000000000006</v>
      </c>
      <c r="T20">
        <v>72</v>
      </c>
      <c r="U20" t="s">
        <v>25</v>
      </c>
      <c r="V20" s="3">
        <f t="shared" si="0"/>
        <v>189.4</v>
      </c>
    </row>
    <row r="21" spans="1:22" x14ac:dyDescent="0.3">
      <c r="A21">
        <v>1773371</v>
      </c>
      <c r="B21" t="s">
        <v>21</v>
      </c>
      <c r="C21">
        <v>19</v>
      </c>
      <c r="D21">
        <v>125</v>
      </c>
      <c r="E21" s="1">
        <v>0.94603609976664804</v>
      </c>
      <c r="F21" s="1">
        <v>0.99987163350469199</v>
      </c>
      <c r="G21">
        <v>52</v>
      </c>
      <c r="H21">
        <v>63</v>
      </c>
      <c r="I21">
        <v>59</v>
      </c>
      <c r="J21">
        <v>53</v>
      </c>
      <c r="K21">
        <v>87</v>
      </c>
      <c r="L21">
        <v>84</v>
      </c>
      <c r="M21">
        <v>77</v>
      </c>
      <c r="N21">
        <v>65</v>
      </c>
      <c r="O21">
        <v>67</v>
      </c>
      <c r="P21">
        <v>76</v>
      </c>
      <c r="Q21">
        <v>69</v>
      </c>
      <c r="R21">
        <v>97</v>
      </c>
      <c r="S21">
        <v>69.349999999999994</v>
      </c>
      <c r="T21">
        <v>68</v>
      </c>
      <c r="U21" t="s">
        <v>23</v>
      </c>
      <c r="V21" s="3">
        <f t="shared" si="0"/>
        <v>194.35</v>
      </c>
    </row>
    <row r="22" spans="1:22" x14ac:dyDescent="0.3">
      <c r="A22">
        <v>1726327</v>
      </c>
      <c r="B22" t="s">
        <v>20</v>
      </c>
      <c r="C22">
        <v>20</v>
      </c>
      <c r="D22">
        <v>121</v>
      </c>
      <c r="E22" s="1">
        <v>0.55526319746487196</v>
      </c>
      <c r="F22" s="1">
        <v>0.99198800439926405</v>
      </c>
      <c r="G22">
        <v>73</v>
      </c>
      <c r="H22">
        <v>66</v>
      </c>
      <c r="I22">
        <v>69</v>
      </c>
      <c r="J22">
        <v>56</v>
      </c>
      <c r="K22">
        <v>84</v>
      </c>
      <c r="L22">
        <v>68</v>
      </c>
      <c r="M22">
        <v>83</v>
      </c>
      <c r="N22">
        <v>78</v>
      </c>
      <c r="O22">
        <v>71</v>
      </c>
      <c r="P22">
        <v>74</v>
      </c>
      <c r="Q22">
        <v>67</v>
      </c>
      <c r="R22">
        <v>74</v>
      </c>
      <c r="S22">
        <v>71.325000000000003</v>
      </c>
      <c r="T22">
        <v>71</v>
      </c>
      <c r="U22" t="s">
        <v>25</v>
      </c>
      <c r="V22" s="3">
        <f t="shared" si="0"/>
        <v>192.32499999999999</v>
      </c>
    </row>
    <row r="23" spans="1:22" x14ac:dyDescent="0.3">
      <c r="A23">
        <v>2109577</v>
      </c>
      <c r="B23" t="s">
        <v>20</v>
      </c>
      <c r="C23">
        <v>20</v>
      </c>
      <c r="D23">
        <v>107</v>
      </c>
      <c r="E23" s="1">
        <v>0.82424699265249701</v>
      </c>
      <c r="F23" s="1">
        <v>0.9990601315066</v>
      </c>
      <c r="G23">
        <v>63</v>
      </c>
      <c r="H23">
        <v>54</v>
      </c>
      <c r="I23">
        <v>67</v>
      </c>
      <c r="J23">
        <v>68</v>
      </c>
      <c r="K23">
        <v>79</v>
      </c>
      <c r="L23">
        <v>74</v>
      </c>
      <c r="M23">
        <v>91</v>
      </c>
      <c r="N23">
        <v>67</v>
      </c>
      <c r="O23">
        <v>87</v>
      </c>
      <c r="P23">
        <v>86</v>
      </c>
      <c r="Q23">
        <v>82</v>
      </c>
      <c r="R23">
        <v>72</v>
      </c>
      <c r="S23">
        <v>73.05</v>
      </c>
      <c r="T23">
        <v>72</v>
      </c>
      <c r="U23" t="s">
        <v>25</v>
      </c>
      <c r="V23" s="3">
        <f t="shared" si="0"/>
        <v>180.05</v>
      </c>
    </row>
    <row r="24" spans="1:22" x14ac:dyDescent="0.3">
      <c r="A24">
        <v>2286801</v>
      </c>
      <c r="B24" t="s">
        <v>20</v>
      </c>
      <c r="C24">
        <v>20</v>
      </c>
      <c r="D24">
        <v>105</v>
      </c>
      <c r="E24" s="1">
        <v>0.92519265619909796</v>
      </c>
      <c r="F24" s="1">
        <v>0.99749724373680604</v>
      </c>
      <c r="G24">
        <v>80</v>
      </c>
      <c r="H24">
        <v>69</v>
      </c>
      <c r="I24">
        <v>75</v>
      </c>
      <c r="J24">
        <v>63</v>
      </c>
      <c r="K24">
        <v>89</v>
      </c>
      <c r="L24">
        <v>79</v>
      </c>
      <c r="M24">
        <v>83</v>
      </c>
      <c r="N24">
        <v>82</v>
      </c>
      <c r="O24">
        <v>91</v>
      </c>
      <c r="P24">
        <v>89</v>
      </c>
      <c r="Q24">
        <v>83</v>
      </c>
      <c r="R24">
        <v>73</v>
      </c>
      <c r="S24">
        <v>78.875</v>
      </c>
      <c r="T24">
        <v>77</v>
      </c>
      <c r="U24" t="s">
        <v>25</v>
      </c>
      <c r="V24" s="3">
        <f t="shared" si="0"/>
        <v>183.875</v>
      </c>
    </row>
    <row r="25" spans="1:22" x14ac:dyDescent="0.3">
      <c r="A25">
        <v>2621058</v>
      </c>
      <c r="B25" t="s">
        <v>20</v>
      </c>
      <c r="C25">
        <v>20</v>
      </c>
      <c r="D25">
        <v>132</v>
      </c>
      <c r="E25" s="1">
        <v>0.73788832543938299</v>
      </c>
      <c r="F25" s="1">
        <v>0.99963547804683495</v>
      </c>
      <c r="G25">
        <v>47</v>
      </c>
      <c r="H25">
        <v>62</v>
      </c>
      <c r="I25">
        <v>60</v>
      </c>
      <c r="J25">
        <v>44</v>
      </c>
      <c r="K25">
        <v>62</v>
      </c>
      <c r="L25">
        <v>81</v>
      </c>
      <c r="M25">
        <v>79</v>
      </c>
      <c r="N25">
        <v>66</v>
      </c>
      <c r="O25">
        <v>83</v>
      </c>
      <c r="P25">
        <v>67</v>
      </c>
      <c r="Q25">
        <v>75</v>
      </c>
      <c r="R25">
        <v>80</v>
      </c>
      <c r="S25">
        <v>65.775000000000006</v>
      </c>
      <c r="T25">
        <v>64</v>
      </c>
      <c r="U25" t="s">
        <v>23</v>
      </c>
      <c r="V25" s="3">
        <f t="shared" si="0"/>
        <v>197.77500000000001</v>
      </c>
    </row>
    <row r="26" spans="1:22" x14ac:dyDescent="0.3">
      <c r="A26">
        <v>4529000</v>
      </c>
      <c r="B26" t="s">
        <v>22</v>
      </c>
      <c r="C26">
        <v>20</v>
      </c>
      <c r="D26">
        <v>132</v>
      </c>
      <c r="E26" s="1">
        <v>0.85376947559990202</v>
      </c>
      <c r="F26" s="1">
        <v>0.99954923112494598</v>
      </c>
      <c r="G26">
        <v>72</v>
      </c>
      <c r="H26">
        <v>83</v>
      </c>
      <c r="I26">
        <v>73</v>
      </c>
      <c r="J26">
        <v>74</v>
      </c>
      <c r="K26">
        <v>84</v>
      </c>
      <c r="L26">
        <v>95</v>
      </c>
      <c r="M26">
        <v>90</v>
      </c>
      <c r="N26">
        <v>92</v>
      </c>
      <c r="O26">
        <v>82</v>
      </c>
      <c r="P26">
        <v>93</v>
      </c>
      <c r="Q26">
        <v>86</v>
      </c>
      <c r="R26">
        <v>95</v>
      </c>
      <c r="S26">
        <v>83.974999999999994</v>
      </c>
      <c r="T26">
        <v>82</v>
      </c>
      <c r="U26" t="s">
        <v>25</v>
      </c>
      <c r="V26" s="3">
        <f t="shared" si="0"/>
        <v>215.97499999999999</v>
      </c>
    </row>
    <row r="27" spans="1:22" x14ac:dyDescent="0.3">
      <c r="A27">
        <v>7752464</v>
      </c>
      <c r="B27" t="s">
        <v>22</v>
      </c>
      <c r="C27">
        <v>20</v>
      </c>
      <c r="D27">
        <v>133</v>
      </c>
      <c r="E27" s="1">
        <v>0.95395503060440501</v>
      </c>
      <c r="F27" s="1">
        <v>0.99994841234228704</v>
      </c>
      <c r="G27">
        <v>74</v>
      </c>
      <c r="H27">
        <v>72</v>
      </c>
      <c r="I27">
        <v>61</v>
      </c>
      <c r="J27">
        <v>66</v>
      </c>
      <c r="K27">
        <v>92</v>
      </c>
      <c r="L27">
        <v>77</v>
      </c>
      <c r="M27">
        <v>89</v>
      </c>
      <c r="N27">
        <v>84</v>
      </c>
      <c r="O27">
        <v>85</v>
      </c>
      <c r="P27">
        <v>83</v>
      </c>
      <c r="Q27">
        <v>74</v>
      </c>
      <c r="R27">
        <v>77</v>
      </c>
      <c r="S27">
        <v>76.875</v>
      </c>
      <c r="T27">
        <v>75</v>
      </c>
      <c r="U27" t="s">
        <v>25</v>
      </c>
      <c r="V27" s="3">
        <f t="shared" si="0"/>
        <v>209.875</v>
      </c>
    </row>
    <row r="28" spans="1:22" x14ac:dyDescent="0.3">
      <c r="A28">
        <v>2027732</v>
      </c>
      <c r="B28" t="s">
        <v>20</v>
      </c>
      <c r="C28">
        <v>20</v>
      </c>
      <c r="D28">
        <v>114</v>
      </c>
      <c r="E28" s="1">
        <v>0.73862845936798105</v>
      </c>
      <c r="F28" s="1">
        <v>0.99431670785230097</v>
      </c>
      <c r="G28">
        <v>44</v>
      </c>
      <c r="H28">
        <v>51</v>
      </c>
      <c r="I28">
        <v>34</v>
      </c>
      <c r="J28">
        <v>44</v>
      </c>
      <c r="K28">
        <v>73</v>
      </c>
      <c r="L28">
        <v>53</v>
      </c>
      <c r="M28">
        <v>85</v>
      </c>
      <c r="N28">
        <v>64</v>
      </c>
      <c r="O28">
        <v>82</v>
      </c>
      <c r="P28">
        <v>71</v>
      </c>
      <c r="Q28">
        <v>84</v>
      </c>
      <c r="R28">
        <v>90</v>
      </c>
      <c r="S28">
        <v>62.45</v>
      </c>
      <c r="T28">
        <v>62</v>
      </c>
      <c r="U28" t="s">
        <v>23</v>
      </c>
      <c r="V28" s="3">
        <f t="shared" si="0"/>
        <v>176.45</v>
      </c>
    </row>
    <row r="29" spans="1:22" x14ac:dyDescent="0.3">
      <c r="A29">
        <v>1883441</v>
      </c>
      <c r="B29" t="s">
        <v>20</v>
      </c>
      <c r="C29">
        <v>21</v>
      </c>
      <c r="D29">
        <v>116</v>
      </c>
      <c r="E29" s="1">
        <v>0.80098083269795595</v>
      </c>
      <c r="F29" s="1">
        <v>0.998289619368813</v>
      </c>
      <c r="G29">
        <v>72</v>
      </c>
      <c r="H29">
        <v>72</v>
      </c>
      <c r="I29">
        <v>75</v>
      </c>
      <c r="J29">
        <v>67</v>
      </c>
      <c r="K29">
        <v>86</v>
      </c>
      <c r="L29">
        <v>88</v>
      </c>
      <c r="M29">
        <v>72</v>
      </c>
      <c r="N29">
        <v>88</v>
      </c>
      <c r="O29">
        <v>71</v>
      </c>
      <c r="P29">
        <v>87</v>
      </c>
      <c r="Q29">
        <v>92</v>
      </c>
      <c r="R29">
        <v>93</v>
      </c>
      <c r="S29">
        <v>79.375</v>
      </c>
      <c r="T29">
        <v>78</v>
      </c>
      <c r="U29" t="s">
        <v>25</v>
      </c>
      <c r="V29" s="3">
        <f t="shared" si="0"/>
        <v>195.375</v>
      </c>
    </row>
    <row r="30" spans="1:22" x14ac:dyDescent="0.3">
      <c r="A30">
        <v>3177964</v>
      </c>
      <c r="B30" t="s">
        <v>21</v>
      </c>
      <c r="C30">
        <v>21</v>
      </c>
      <c r="D30">
        <v>116</v>
      </c>
      <c r="E30" s="1">
        <v>0.86978008039982302</v>
      </c>
      <c r="F30" s="1">
        <v>0.99896228409602195</v>
      </c>
      <c r="G30">
        <v>60</v>
      </c>
      <c r="H30">
        <v>68</v>
      </c>
      <c r="I30">
        <v>65</v>
      </c>
      <c r="J30">
        <v>68</v>
      </c>
      <c r="K30">
        <v>65</v>
      </c>
      <c r="L30">
        <v>75</v>
      </c>
      <c r="M30">
        <v>87</v>
      </c>
      <c r="N30">
        <v>95</v>
      </c>
      <c r="O30">
        <v>89</v>
      </c>
      <c r="P30">
        <v>90</v>
      </c>
      <c r="Q30">
        <v>89</v>
      </c>
      <c r="R30">
        <v>82</v>
      </c>
      <c r="S30">
        <v>76.5</v>
      </c>
      <c r="T30">
        <v>75</v>
      </c>
      <c r="U30" t="s">
        <v>25</v>
      </c>
      <c r="V30" s="3">
        <f t="shared" si="0"/>
        <v>192.5</v>
      </c>
    </row>
    <row r="31" spans="1:22" x14ac:dyDescent="0.3">
      <c r="A31">
        <v>3445825</v>
      </c>
      <c r="B31" t="s">
        <v>20</v>
      </c>
      <c r="C31">
        <v>21</v>
      </c>
      <c r="D31">
        <v>106</v>
      </c>
      <c r="E31" s="1">
        <v>0.90438399658772906</v>
      </c>
      <c r="F31" s="1">
        <v>0.99715696518110997</v>
      </c>
      <c r="G31">
        <v>59</v>
      </c>
      <c r="H31">
        <v>65</v>
      </c>
      <c r="I31">
        <v>59</v>
      </c>
      <c r="J31">
        <v>64</v>
      </c>
      <c r="K31">
        <v>68</v>
      </c>
      <c r="L31">
        <v>58</v>
      </c>
      <c r="M31">
        <v>88</v>
      </c>
      <c r="N31">
        <v>87</v>
      </c>
      <c r="O31">
        <v>83</v>
      </c>
      <c r="P31">
        <v>77</v>
      </c>
      <c r="Q31">
        <v>65</v>
      </c>
      <c r="R31">
        <v>90</v>
      </c>
      <c r="S31">
        <v>70.900000000000006</v>
      </c>
      <c r="T31">
        <v>71</v>
      </c>
      <c r="U31" t="s">
        <v>25</v>
      </c>
      <c r="V31" s="3">
        <f t="shared" si="0"/>
        <v>176.9</v>
      </c>
    </row>
    <row r="32" spans="1:22" x14ac:dyDescent="0.3">
      <c r="A32">
        <v>4689687</v>
      </c>
      <c r="B32" t="s">
        <v>20</v>
      </c>
      <c r="C32">
        <v>23</v>
      </c>
      <c r="D32">
        <v>125</v>
      </c>
      <c r="E32" s="1">
        <v>0.95469503556306801</v>
      </c>
      <c r="F32" s="1">
        <v>0.997991091426224</v>
      </c>
      <c r="G32">
        <v>62</v>
      </c>
      <c r="H32">
        <v>74</v>
      </c>
      <c r="I32">
        <v>56</v>
      </c>
      <c r="J32">
        <v>59</v>
      </c>
      <c r="K32">
        <v>65</v>
      </c>
      <c r="L32">
        <v>81</v>
      </c>
      <c r="M32">
        <v>65</v>
      </c>
      <c r="N32">
        <v>84</v>
      </c>
      <c r="O32">
        <v>62</v>
      </c>
      <c r="P32">
        <v>87</v>
      </c>
      <c r="Q32">
        <v>83</v>
      </c>
      <c r="R32">
        <v>87</v>
      </c>
      <c r="S32">
        <v>71.150000000000006</v>
      </c>
      <c r="T32">
        <v>71</v>
      </c>
      <c r="U32" t="s">
        <v>25</v>
      </c>
      <c r="V32" s="3">
        <f t="shared" si="0"/>
        <v>196.15</v>
      </c>
    </row>
    <row r="33" spans="1:22" x14ac:dyDescent="0.3">
      <c r="A33">
        <v>5296076</v>
      </c>
      <c r="B33" t="s">
        <v>20</v>
      </c>
      <c r="C33">
        <v>23</v>
      </c>
      <c r="D33">
        <v>121</v>
      </c>
      <c r="E33" s="1">
        <v>0.96393595499639695</v>
      </c>
      <c r="F33" s="1">
        <v>0.99812684492742199</v>
      </c>
      <c r="G33">
        <v>59</v>
      </c>
      <c r="H33">
        <v>53</v>
      </c>
      <c r="I33">
        <v>55</v>
      </c>
      <c r="J33">
        <v>71</v>
      </c>
      <c r="K33">
        <v>77</v>
      </c>
      <c r="L33">
        <v>82</v>
      </c>
      <c r="M33">
        <v>73</v>
      </c>
      <c r="N33">
        <v>74</v>
      </c>
      <c r="O33">
        <v>78</v>
      </c>
      <c r="P33">
        <v>79</v>
      </c>
      <c r="Q33">
        <v>66</v>
      </c>
      <c r="R33">
        <v>78</v>
      </c>
      <c r="S33">
        <v>69.325000000000003</v>
      </c>
      <c r="T33">
        <v>68</v>
      </c>
      <c r="U33" t="s">
        <v>23</v>
      </c>
      <c r="V33" s="3">
        <f t="shared" si="0"/>
        <v>190.32499999999999</v>
      </c>
    </row>
    <row r="34" spans="1:22" x14ac:dyDescent="0.3">
      <c r="A34">
        <v>2604818</v>
      </c>
      <c r="B34" t="s">
        <v>21</v>
      </c>
      <c r="C34">
        <v>24</v>
      </c>
      <c r="D34">
        <v>123</v>
      </c>
      <c r="E34" s="1">
        <v>0.97814455912421705</v>
      </c>
      <c r="F34" s="1">
        <v>0.99871899903489803</v>
      </c>
      <c r="G34">
        <v>76</v>
      </c>
      <c r="H34">
        <v>75</v>
      </c>
      <c r="I34">
        <v>57</v>
      </c>
      <c r="J34">
        <v>67</v>
      </c>
      <c r="K34">
        <v>85</v>
      </c>
      <c r="L34">
        <v>88</v>
      </c>
      <c r="M34">
        <v>89</v>
      </c>
      <c r="N34">
        <v>81</v>
      </c>
      <c r="O34">
        <v>67</v>
      </c>
      <c r="P34">
        <v>91</v>
      </c>
      <c r="Q34">
        <v>87</v>
      </c>
      <c r="R34">
        <v>88</v>
      </c>
      <c r="S34">
        <v>78.2</v>
      </c>
      <c r="T34">
        <v>77</v>
      </c>
      <c r="U34" t="s">
        <v>25</v>
      </c>
      <c r="V34" s="3">
        <f t="shared" si="0"/>
        <v>201.2</v>
      </c>
    </row>
    <row r="35" spans="1:22" x14ac:dyDescent="0.3">
      <c r="A35">
        <v>4591834</v>
      </c>
      <c r="B35" t="s">
        <v>21</v>
      </c>
      <c r="C35">
        <v>24</v>
      </c>
      <c r="D35">
        <v>132</v>
      </c>
      <c r="E35" s="1">
        <v>0.88620676823663802</v>
      </c>
      <c r="F35" s="1">
        <v>0.99847980136457304</v>
      </c>
      <c r="G35">
        <v>66</v>
      </c>
      <c r="H35">
        <v>74</v>
      </c>
      <c r="I35">
        <v>75</v>
      </c>
      <c r="J35">
        <v>67</v>
      </c>
      <c r="K35">
        <v>72</v>
      </c>
      <c r="L35">
        <v>71</v>
      </c>
      <c r="M35">
        <v>80</v>
      </c>
      <c r="N35">
        <v>89</v>
      </c>
      <c r="O35">
        <v>87</v>
      </c>
      <c r="P35">
        <v>80</v>
      </c>
      <c r="Q35">
        <v>96</v>
      </c>
      <c r="R35">
        <v>92</v>
      </c>
      <c r="S35">
        <v>78.224999999999994</v>
      </c>
      <c r="T35">
        <v>77</v>
      </c>
      <c r="U35" t="s">
        <v>25</v>
      </c>
      <c r="V35" s="3">
        <f t="shared" si="0"/>
        <v>210.22499999999999</v>
      </c>
    </row>
    <row r="36" spans="1:22" x14ac:dyDescent="0.3">
      <c r="A36">
        <v>7618532</v>
      </c>
      <c r="B36" t="s">
        <v>20</v>
      </c>
      <c r="C36">
        <v>24</v>
      </c>
      <c r="D36">
        <v>117</v>
      </c>
      <c r="E36" s="1">
        <v>0.96076432056149097</v>
      </c>
      <c r="F36" s="1">
        <v>0.99897341432315601</v>
      </c>
      <c r="G36">
        <v>64</v>
      </c>
      <c r="H36">
        <v>47</v>
      </c>
      <c r="I36">
        <v>43</v>
      </c>
      <c r="J36">
        <v>54</v>
      </c>
      <c r="K36">
        <v>75</v>
      </c>
      <c r="L36">
        <v>84</v>
      </c>
      <c r="M36">
        <v>85</v>
      </c>
      <c r="N36">
        <v>63</v>
      </c>
      <c r="O36">
        <v>63</v>
      </c>
      <c r="P36">
        <v>82</v>
      </c>
      <c r="Q36">
        <v>72</v>
      </c>
      <c r="R36">
        <v>93</v>
      </c>
      <c r="S36">
        <v>67.075000000000003</v>
      </c>
      <c r="T36">
        <v>66</v>
      </c>
      <c r="U36" t="s">
        <v>23</v>
      </c>
      <c r="V36" s="3">
        <f t="shared" si="0"/>
        <v>184.07499999999999</v>
      </c>
    </row>
    <row r="37" spans="1:22" x14ac:dyDescent="0.3">
      <c r="A37">
        <v>3556082</v>
      </c>
      <c r="B37" t="s">
        <v>20</v>
      </c>
      <c r="C37">
        <v>24</v>
      </c>
      <c r="D37">
        <v>107</v>
      </c>
      <c r="E37" s="1">
        <v>0.90828014413344105</v>
      </c>
      <c r="F37" s="1">
        <v>0.99920726542032001</v>
      </c>
      <c r="G37">
        <v>64</v>
      </c>
      <c r="H37">
        <v>80</v>
      </c>
      <c r="I37">
        <v>77</v>
      </c>
      <c r="J37">
        <v>61</v>
      </c>
      <c r="K37">
        <v>85</v>
      </c>
      <c r="L37">
        <v>73</v>
      </c>
      <c r="M37">
        <v>97</v>
      </c>
      <c r="N37">
        <v>85</v>
      </c>
      <c r="O37">
        <v>89</v>
      </c>
      <c r="P37">
        <v>82</v>
      </c>
      <c r="Q37">
        <v>80</v>
      </c>
      <c r="R37">
        <v>89</v>
      </c>
      <c r="S37">
        <v>79.2</v>
      </c>
      <c r="T37">
        <v>78</v>
      </c>
      <c r="U37" t="s">
        <v>25</v>
      </c>
      <c r="V37" s="3">
        <f t="shared" si="0"/>
        <v>186.2</v>
      </c>
    </row>
    <row r="38" spans="1:22" x14ac:dyDescent="0.3">
      <c r="A38">
        <v>2569706</v>
      </c>
      <c r="B38" t="s">
        <v>22</v>
      </c>
      <c r="C38">
        <v>25</v>
      </c>
      <c r="D38">
        <v>129</v>
      </c>
      <c r="E38" s="1">
        <v>0.91453236406294403</v>
      </c>
      <c r="F38" s="1">
        <v>0.99828760380918502</v>
      </c>
      <c r="G38">
        <v>35</v>
      </c>
      <c r="H38">
        <v>39</v>
      </c>
      <c r="I38">
        <v>43</v>
      </c>
      <c r="J38">
        <v>34</v>
      </c>
      <c r="K38">
        <v>78</v>
      </c>
      <c r="L38">
        <v>93</v>
      </c>
      <c r="M38">
        <v>67</v>
      </c>
      <c r="N38">
        <v>66</v>
      </c>
      <c r="O38">
        <v>82</v>
      </c>
      <c r="P38">
        <v>83</v>
      </c>
      <c r="Q38">
        <v>47</v>
      </c>
      <c r="R38">
        <v>74</v>
      </c>
      <c r="S38">
        <v>59.35</v>
      </c>
      <c r="T38">
        <v>58</v>
      </c>
      <c r="U38" t="s">
        <v>24</v>
      </c>
      <c r="V38" s="3">
        <f t="shared" si="0"/>
        <v>188.35</v>
      </c>
    </row>
    <row r="39" spans="1:22" x14ac:dyDescent="0.3">
      <c r="A39">
        <v>9666601</v>
      </c>
      <c r="B39" t="s">
        <v>20</v>
      </c>
      <c r="C39">
        <v>25</v>
      </c>
      <c r="D39">
        <v>125</v>
      </c>
      <c r="E39" s="1">
        <v>0.97547350687262901</v>
      </c>
      <c r="F39" s="1">
        <v>0.99074199271437402</v>
      </c>
      <c r="G39">
        <v>74</v>
      </c>
      <c r="H39">
        <v>61</v>
      </c>
      <c r="I39">
        <v>66</v>
      </c>
      <c r="J39">
        <v>51</v>
      </c>
      <c r="K39">
        <v>72</v>
      </c>
      <c r="L39">
        <v>97</v>
      </c>
      <c r="M39">
        <v>86</v>
      </c>
      <c r="N39">
        <v>83</v>
      </c>
      <c r="O39">
        <v>76</v>
      </c>
      <c r="P39">
        <v>78</v>
      </c>
      <c r="Q39">
        <v>73</v>
      </c>
      <c r="R39">
        <v>72</v>
      </c>
      <c r="S39">
        <v>72.974999999999994</v>
      </c>
      <c r="T39">
        <v>72</v>
      </c>
      <c r="U39" t="s">
        <v>25</v>
      </c>
      <c r="V39" s="3">
        <f t="shared" si="0"/>
        <v>197.97499999999999</v>
      </c>
    </row>
    <row r="40" spans="1:22" x14ac:dyDescent="0.3">
      <c r="A40">
        <v>3431524</v>
      </c>
      <c r="B40" t="s">
        <v>20</v>
      </c>
      <c r="C40">
        <v>26</v>
      </c>
      <c r="D40">
        <v>107</v>
      </c>
      <c r="E40" s="1">
        <v>0.888882424815715</v>
      </c>
      <c r="F40" s="1">
        <v>0.99492967633345297</v>
      </c>
      <c r="G40">
        <v>53</v>
      </c>
      <c r="H40">
        <v>46</v>
      </c>
      <c r="I40">
        <v>39</v>
      </c>
      <c r="J40">
        <v>43</v>
      </c>
      <c r="K40">
        <v>77</v>
      </c>
      <c r="L40">
        <v>74</v>
      </c>
      <c r="M40">
        <v>77</v>
      </c>
      <c r="N40">
        <v>86</v>
      </c>
      <c r="O40">
        <v>75</v>
      </c>
      <c r="P40">
        <v>72</v>
      </c>
      <c r="Q40">
        <v>76</v>
      </c>
      <c r="R40">
        <v>72</v>
      </c>
      <c r="S40">
        <v>63.774999999999999</v>
      </c>
      <c r="T40">
        <v>62</v>
      </c>
      <c r="U40" t="s">
        <v>23</v>
      </c>
      <c r="V40" s="3">
        <f t="shared" si="0"/>
        <v>170.77500000000001</v>
      </c>
    </row>
    <row r="41" spans="1:22" x14ac:dyDescent="0.3">
      <c r="A41">
        <v>5214586</v>
      </c>
      <c r="B41" t="s">
        <v>20</v>
      </c>
      <c r="C41">
        <v>26</v>
      </c>
      <c r="D41">
        <v>112</v>
      </c>
      <c r="E41" s="1">
        <v>0.80459655994003199</v>
      </c>
      <c r="F41" s="1">
        <v>0.99084804654783198</v>
      </c>
      <c r="G41">
        <v>51</v>
      </c>
      <c r="H41">
        <v>48</v>
      </c>
      <c r="I41">
        <v>58</v>
      </c>
      <c r="J41">
        <v>69</v>
      </c>
      <c r="K41">
        <v>79</v>
      </c>
      <c r="L41">
        <v>80</v>
      </c>
      <c r="M41">
        <v>86</v>
      </c>
      <c r="N41">
        <v>87</v>
      </c>
      <c r="O41">
        <v>60</v>
      </c>
      <c r="P41">
        <v>87</v>
      </c>
      <c r="Q41">
        <v>72</v>
      </c>
      <c r="R41">
        <v>58</v>
      </c>
      <c r="S41">
        <v>68.275000000000006</v>
      </c>
      <c r="T41">
        <v>67</v>
      </c>
      <c r="U41" t="s">
        <v>23</v>
      </c>
      <c r="V41" s="3">
        <f t="shared" si="0"/>
        <v>180.27500000000001</v>
      </c>
    </row>
    <row r="42" spans="1:22" x14ac:dyDescent="0.3">
      <c r="A42">
        <v>8409406</v>
      </c>
      <c r="B42" t="s">
        <v>21</v>
      </c>
      <c r="C42">
        <v>26</v>
      </c>
      <c r="D42">
        <v>96</v>
      </c>
      <c r="E42" s="1">
        <v>0.57503275654584696</v>
      </c>
      <c r="F42" s="1">
        <v>0.99871180457484499</v>
      </c>
      <c r="G42">
        <v>61</v>
      </c>
      <c r="H42">
        <v>64</v>
      </c>
      <c r="I42">
        <v>69</v>
      </c>
      <c r="J42">
        <v>61</v>
      </c>
      <c r="K42">
        <v>79</v>
      </c>
      <c r="L42">
        <v>79</v>
      </c>
      <c r="M42">
        <v>82</v>
      </c>
      <c r="N42">
        <v>85</v>
      </c>
      <c r="O42">
        <v>66</v>
      </c>
      <c r="P42">
        <v>76</v>
      </c>
      <c r="Q42">
        <v>61</v>
      </c>
      <c r="R42">
        <v>62</v>
      </c>
      <c r="S42">
        <v>69.75</v>
      </c>
      <c r="T42">
        <v>68</v>
      </c>
      <c r="U42" t="s">
        <v>23</v>
      </c>
      <c r="V42" s="3">
        <f t="shared" si="0"/>
        <v>165.75</v>
      </c>
    </row>
    <row r="43" spans="1:22" x14ac:dyDescent="0.3">
      <c r="A43">
        <v>5797061</v>
      </c>
      <c r="B43" t="s">
        <v>20</v>
      </c>
      <c r="C43">
        <v>27</v>
      </c>
      <c r="D43">
        <v>104</v>
      </c>
      <c r="E43" s="1">
        <v>0.88296661268386001</v>
      </c>
      <c r="F43" s="1">
        <v>0.99298838086205499</v>
      </c>
      <c r="G43">
        <v>42</v>
      </c>
      <c r="H43">
        <v>37</v>
      </c>
      <c r="I43">
        <v>38</v>
      </c>
      <c r="J43">
        <v>39</v>
      </c>
      <c r="K43">
        <v>81</v>
      </c>
      <c r="L43">
        <v>53</v>
      </c>
      <c r="M43">
        <v>78</v>
      </c>
      <c r="N43">
        <v>53</v>
      </c>
      <c r="O43">
        <v>81</v>
      </c>
      <c r="P43">
        <v>78</v>
      </c>
      <c r="Q43">
        <v>60</v>
      </c>
      <c r="R43">
        <v>64</v>
      </c>
      <c r="S43">
        <v>56.7</v>
      </c>
      <c r="T43">
        <v>55</v>
      </c>
      <c r="U43" t="s">
        <v>24</v>
      </c>
      <c r="V43" s="3">
        <f t="shared" si="0"/>
        <v>160.69999999999999</v>
      </c>
    </row>
    <row r="44" spans="1:22" x14ac:dyDescent="0.3">
      <c r="A44">
        <v>6838370</v>
      </c>
      <c r="B44" t="s">
        <v>21</v>
      </c>
      <c r="C44">
        <v>27</v>
      </c>
      <c r="D44">
        <v>127</v>
      </c>
      <c r="E44" s="1">
        <v>0.76023739369961596</v>
      </c>
      <c r="F44" s="1">
        <v>0.99780761195589296</v>
      </c>
      <c r="G44">
        <v>52</v>
      </c>
      <c r="H44">
        <v>68</v>
      </c>
      <c r="I44">
        <v>54</v>
      </c>
      <c r="J44">
        <v>46</v>
      </c>
      <c r="K44">
        <v>92</v>
      </c>
      <c r="L44">
        <v>85</v>
      </c>
      <c r="M44">
        <v>76</v>
      </c>
      <c r="N44">
        <v>86</v>
      </c>
      <c r="O44">
        <v>92</v>
      </c>
      <c r="P44">
        <v>95</v>
      </c>
      <c r="Q44">
        <v>73</v>
      </c>
      <c r="R44">
        <v>87</v>
      </c>
      <c r="S44">
        <v>73.45</v>
      </c>
      <c r="T44">
        <v>72</v>
      </c>
      <c r="U44" t="s">
        <v>25</v>
      </c>
      <c r="V44" s="3">
        <f t="shared" si="0"/>
        <v>200.45</v>
      </c>
    </row>
    <row r="45" spans="1:22" x14ac:dyDescent="0.3">
      <c r="A45">
        <v>3962942</v>
      </c>
      <c r="B45" t="s">
        <v>21</v>
      </c>
      <c r="C45">
        <v>27</v>
      </c>
      <c r="D45">
        <v>107</v>
      </c>
      <c r="E45" s="1">
        <v>0.91988246998851697</v>
      </c>
      <c r="F45" s="1">
        <v>0.99943241445388498</v>
      </c>
      <c r="G45">
        <v>75</v>
      </c>
      <c r="H45">
        <v>80</v>
      </c>
      <c r="I45">
        <v>80</v>
      </c>
      <c r="J45">
        <v>65</v>
      </c>
      <c r="K45">
        <v>81</v>
      </c>
      <c r="L45">
        <v>82</v>
      </c>
      <c r="M45">
        <v>73</v>
      </c>
      <c r="N45">
        <v>95</v>
      </c>
      <c r="O45">
        <v>81</v>
      </c>
      <c r="P45">
        <v>74</v>
      </c>
      <c r="Q45">
        <v>88</v>
      </c>
      <c r="R45">
        <v>86</v>
      </c>
      <c r="S45">
        <v>79.5</v>
      </c>
      <c r="T45">
        <v>78</v>
      </c>
      <c r="U45" t="s">
        <v>25</v>
      </c>
      <c r="V45" s="3">
        <f t="shared" si="0"/>
        <v>186.5</v>
      </c>
    </row>
    <row r="46" spans="1:22" x14ac:dyDescent="0.3">
      <c r="A46">
        <v>771673</v>
      </c>
      <c r="B46" t="s">
        <v>20</v>
      </c>
      <c r="C46">
        <v>27</v>
      </c>
      <c r="D46">
        <v>110</v>
      </c>
      <c r="E46" s="1">
        <v>0.92298364847277203</v>
      </c>
      <c r="F46" s="1">
        <v>0.99751551037178798</v>
      </c>
      <c r="G46">
        <v>82</v>
      </c>
      <c r="H46">
        <v>76</v>
      </c>
      <c r="I46">
        <v>88</v>
      </c>
      <c r="J46">
        <v>81</v>
      </c>
      <c r="K46">
        <v>70</v>
      </c>
      <c r="L46">
        <v>83</v>
      </c>
      <c r="M46">
        <v>93</v>
      </c>
      <c r="N46">
        <v>88</v>
      </c>
      <c r="O46">
        <v>75</v>
      </c>
      <c r="P46">
        <v>88</v>
      </c>
      <c r="Q46">
        <v>95</v>
      </c>
      <c r="R46">
        <v>73</v>
      </c>
      <c r="S46">
        <v>82.575000000000003</v>
      </c>
      <c r="T46">
        <v>81</v>
      </c>
      <c r="U46" t="s">
        <v>25</v>
      </c>
      <c r="V46" s="3">
        <f t="shared" si="0"/>
        <v>192.57499999999999</v>
      </c>
    </row>
    <row r="47" spans="1:22" x14ac:dyDescent="0.3">
      <c r="A47">
        <v>6875747</v>
      </c>
      <c r="B47" t="s">
        <v>20</v>
      </c>
      <c r="C47">
        <v>27</v>
      </c>
      <c r="D47">
        <v>113</v>
      </c>
      <c r="E47" s="1">
        <v>0.53067849009268497</v>
      </c>
      <c r="F47" s="1">
        <v>0.99759110950728003</v>
      </c>
      <c r="G47">
        <v>57</v>
      </c>
      <c r="H47">
        <v>51</v>
      </c>
      <c r="I47">
        <v>57</v>
      </c>
      <c r="J47">
        <v>57</v>
      </c>
      <c r="K47">
        <v>76</v>
      </c>
      <c r="L47">
        <v>58</v>
      </c>
      <c r="M47">
        <v>71</v>
      </c>
      <c r="N47">
        <v>75</v>
      </c>
      <c r="O47">
        <v>54</v>
      </c>
      <c r="P47">
        <v>80</v>
      </c>
      <c r="Q47">
        <v>79</v>
      </c>
      <c r="R47">
        <v>82</v>
      </c>
      <c r="S47">
        <v>65.325000000000003</v>
      </c>
      <c r="T47">
        <v>64</v>
      </c>
      <c r="U47" t="s">
        <v>23</v>
      </c>
      <c r="V47" s="3">
        <f t="shared" si="0"/>
        <v>178.32499999999999</v>
      </c>
    </row>
    <row r="48" spans="1:22" x14ac:dyDescent="0.3">
      <c r="A48">
        <v>7646815</v>
      </c>
      <c r="B48" t="s">
        <v>21</v>
      </c>
      <c r="C48">
        <v>27</v>
      </c>
      <c r="D48">
        <v>136</v>
      </c>
      <c r="E48" s="1">
        <v>0.76911551182299998</v>
      </c>
      <c r="F48" s="1">
        <v>0.99311875686717899</v>
      </c>
      <c r="G48">
        <v>59</v>
      </c>
      <c r="H48">
        <v>59</v>
      </c>
      <c r="I48">
        <v>65</v>
      </c>
      <c r="J48">
        <v>72</v>
      </c>
      <c r="K48">
        <v>78</v>
      </c>
      <c r="L48">
        <v>87</v>
      </c>
      <c r="M48">
        <v>84</v>
      </c>
      <c r="N48">
        <v>79</v>
      </c>
      <c r="O48">
        <v>73</v>
      </c>
      <c r="P48">
        <v>77</v>
      </c>
      <c r="Q48">
        <v>93</v>
      </c>
      <c r="R48">
        <v>94</v>
      </c>
      <c r="S48">
        <v>75.375</v>
      </c>
      <c r="T48">
        <v>74</v>
      </c>
      <c r="U48" t="s">
        <v>25</v>
      </c>
      <c r="V48" s="3">
        <f t="shared" si="0"/>
        <v>211.375</v>
      </c>
    </row>
    <row r="49" spans="1:22" x14ac:dyDescent="0.3">
      <c r="A49">
        <v>2015025</v>
      </c>
      <c r="B49" t="s">
        <v>20</v>
      </c>
      <c r="C49">
        <v>27</v>
      </c>
      <c r="D49">
        <v>128</v>
      </c>
      <c r="E49" s="1">
        <v>0.800821943154293</v>
      </c>
      <c r="F49" s="1">
        <v>0.99894178581440296</v>
      </c>
      <c r="G49">
        <v>40</v>
      </c>
      <c r="H49">
        <v>40</v>
      </c>
      <c r="I49">
        <v>35</v>
      </c>
      <c r="J49">
        <v>44</v>
      </c>
      <c r="K49">
        <v>62</v>
      </c>
      <c r="L49">
        <v>80</v>
      </c>
      <c r="M49">
        <v>77</v>
      </c>
      <c r="N49">
        <v>72</v>
      </c>
      <c r="O49">
        <v>78</v>
      </c>
      <c r="P49">
        <v>73</v>
      </c>
      <c r="Q49">
        <v>76</v>
      </c>
      <c r="R49">
        <v>83</v>
      </c>
      <c r="S49">
        <v>60.975000000000001</v>
      </c>
      <c r="T49">
        <v>61</v>
      </c>
      <c r="U49" t="s">
        <v>23</v>
      </c>
      <c r="V49" s="3">
        <f t="shared" si="0"/>
        <v>188.97499999999999</v>
      </c>
    </row>
    <row r="50" spans="1:22" x14ac:dyDescent="0.3">
      <c r="A50">
        <v>3971384</v>
      </c>
      <c r="B50" t="s">
        <v>21</v>
      </c>
      <c r="C50">
        <v>28</v>
      </c>
      <c r="D50">
        <v>96</v>
      </c>
      <c r="E50" s="1">
        <v>0.92465938631980404</v>
      </c>
      <c r="F50" s="1">
        <v>0.99300904675605695</v>
      </c>
      <c r="G50">
        <v>62</v>
      </c>
      <c r="H50">
        <v>58</v>
      </c>
      <c r="I50">
        <v>56</v>
      </c>
      <c r="J50">
        <v>70</v>
      </c>
      <c r="K50">
        <v>83</v>
      </c>
      <c r="L50">
        <v>94</v>
      </c>
      <c r="M50">
        <v>89</v>
      </c>
      <c r="N50">
        <v>72</v>
      </c>
      <c r="O50">
        <v>82</v>
      </c>
      <c r="P50">
        <v>86</v>
      </c>
      <c r="Q50">
        <v>94</v>
      </c>
      <c r="R50">
        <v>66</v>
      </c>
      <c r="S50">
        <v>74.55</v>
      </c>
      <c r="T50">
        <v>73</v>
      </c>
      <c r="U50" t="s">
        <v>25</v>
      </c>
      <c r="V50" s="3">
        <f t="shared" si="0"/>
        <v>170.55</v>
      </c>
    </row>
    <row r="51" spans="1:22" x14ac:dyDescent="0.3">
      <c r="A51">
        <v>2252359</v>
      </c>
      <c r="B51" t="s">
        <v>20</v>
      </c>
      <c r="C51">
        <v>28</v>
      </c>
      <c r="D51">
        <v>99</v>
      </c>
      <c r="E51" s="1">
        <v>0.99494142066885904</v>
      </c>
      <c r="F51" s="1">
        <v>0.99854457151524501</v>
      </c>
      <c r="G51">
        <v>83</v>
      </c>
      <c r="H51">
        <v>76</v>
      </c>
      <c r="I51">
        <v>72</v>
      </c>
      <c r="J51">
        <v>74</v>
      </c>
      <c r="K51">
        <v>94</v>
      </c>
      <c r="L51">
        <v>91</v>
      </c>
      <c r="M51">
        <v>95</v>
      </c>
      <c r="N51">
        <v>90</v>
      </c>
      <c r="O51">
        <v>82</v>
      </c>
      <c r="P51">
        <v>95</v>
      </c>
      <c r="Q51">
        <v>64</v>
      </c>
      <c r="R51">
        <v>85</v>
      </c>
      <c r="S51">
        <v>82.7</v>
      </c>
      <c r="T51">
        <v>81</v>
      </c>
      <c r="U51" t="s">
        <v>25</v>
      </c>
      <c r="V51" s="3">
        <f t="shared" si="0"/>
        <v>181.7</v>
      </c>
    </row>
    <row r="52" spans="1:22" x14ac:dyDescent="0.3">
      <c r="A52">
        <v>1287372</v>
      </c>
      <c r="B52" t="s">
        <v>22</v>
      </c>
      <c r="C52">
        <v>28</v>
      </c>
      <c r="D52">
        <v>97</v>
      </c>
      <c r="E52" s="1">
        <v>0.65962062988900805</v>
      </c>
      <c r="F52" s="1">
        <v>0.99852580989142803</v>
      </c>
      <c r="G52">
        <v>76</v>
      </c>
      <c r="H52">
        <v>81</v>
      </c>
      <c r="I52">
        <v>87</v>
      </c>
      <c r="J52">
        <v>75</v>
      </c>
      <c r="K52">
        <v>83</v>
      </c>
      <c r="L52">
        <v>85</v>
      </c>
      <c r="M52">
        <v>97</v>
      </c>
      <c r="N52">
        <v>78</v>
      </c>
      <c r="O52">
        <v>83</v>
      </c>
      <c r="P52">
        <v>83</v>
      </c>
      <c r="Q52">
        <v>83</v>
      </c>
      <c r="R52">
        <v>75</v>
      </c>
      <c r="S52">
        <v>81.924999999999997</v>
      </c>
      <c r="T52">
        <v>80</v>
      </c>
      <c r="U52" t="s">
        <v>25</v>
      </c>
      <c r="V52" s="3">
        <f t="shared" si="0"/>
        <v>178.92500000000001</v>
      </c>
    </row>
    <row r="53" spans="1:22" x14ac:dyDescent="0.3">
      <c r="A53">
        <v>8173246</v>
      </c>
      <c r="B53" t="s">
        <v>21</v>
      </c>
      <c r="C53">
        <v>28</v>
      </c>
      <c r="D53">
        <v>125</v>
      </c>
      <c r="E53" s="1">
        <v>0.80918514435343003</v>
      </c>
      <c r="F53" s="1">
        <v>0.995000927809506</v>
      </c>
      <c r="G53">
        <v>65</v>
      </c>
      <c r="H53">
        <v>71</v>
      </c>
      <c r="I53">
        <v>67</v>
      </c>
      <c r="J53">
        <v>63</v>
      </c>
      <c r="K53">
        <v>91</v>
      </c>
      <c r="L53">
        <v>81</v>
      </c>
      <c r="M53">
        <v>66</v>
      </c>
      <c r="N53">
        <v>74</v>
      </c>
      <c r="O53">
        <v>82</v>
      </c>
      <c r="P53">
        <v>85</v>
      </c>
      <c r="Q53">
        <v>84</v>
      </c>
      <c r="R53">
        <v>88</v>
      </c>
      <c r="S53">
        <v>75.424999999999997</v>
      </c>
      <c r="T53">
        <v>74</v>
      </c>
      <c r="U53" t="s">
        <v>25</v>
      </c>
      <c r="V53" s="3">
        <f t="shared" si="0"/>
        <v>200.42500000000001</v>
      </c>
    </row>
    <row r="54" spans="1:22" x14ac:dyDescent="0.3">
      <c r="A54">
        <v>5964586</v>
      </c>
      <c r="B54" t="s">
        <v>20</v>
      </c>
      <c r="C54">
        <v>28</v>
      </c>
      <c r="D54">
        <v>116</v>
      </c>
      <c r="E54" s="1">
        <v>0.71236739801155902</v>
      </c>
      <c r="F54" s="1">
        <v>0.98779008247447597</v>
      </c>
      <c r="G54">
        <v>30</v>
      </c>
      <c r="H54">
        <v>35</v>
      </c>
      <c r="I54">
        <v>33</v>
      </c>
      <c r="J54">
        <v>47</v>
      </c>
      <c r="K54">
        <v>76</v>
      </c>
      <c r="L54">
        <v>63</v>
      </c>
      <c r="M54">
        <v>68</v>
      </c>
      <c r="N54">
        <v>59</v>
      </c>
      <c r="O54">
        <v>74</v>
      </c>
      <c r="P54">
        <v>79</v>
      </c>
      <c r="Q54">
        <v>53</v>
      </c>
      <c r="R54">
        <v>60</v>
      </c>
      <c r="S54">
        <v>54.4</v>
      </c>
      <c r="T54">
        <v>53</v>
      </c>
      <c r="U54" t="s">
        <v>24</v>
      </c>
      <c r="V54" s="3">
        <f t="shared" si="0"/>
        <v>170.4</v>
      </c>
    </row>
    <row r="55" spans="1:22" x14ac:dyDescent="0.3">
      <c r="A55">
        <v>8615551</v>
      </c>
      <c r="B55" t="s">
        <v>20</v>
      </c>
      <c r="C55">
        <v>28</v>
      </c>
      <c r="D55">
        <v>104</v>
      </c>
      <c r="E55" s="1">
        <v>0.87901789404759301</v>
      </c>
      <c r="F55" s="1">
        <v>0.99597213602534096</v>
      </c>
      <c r="G55">
        <v>65</v>
      </c>
      <c r="H55">
        <v>70</v>
      </c>
      <c r="I55">
        <v>69</v>
      </c>
      <c r="J55">
        <v>69</v>
      </c>
      <c r="K55">
        <v>69</v>
      </c>
      <c r="L55">
        <v>81</v>
      </c>
      <c r="M55">
        <v>82</v>
      </c>
      <c r="N55">
        <v>84</v>
      </c>
      <c r="O55">
        <v>80</v>
      </c>
      <c r="P55">
        <v>77</v>
      </c>
      <c r="Q55">
        <v>79</v>
      </c>
      <c r="R55">
        <v>68</v>
      </c>
      <c r="S55">
        <v>73.8</v>
      </c>
      <c r="T55">
        <v>72</v>
      </c>
      <c r="U55" t="s">
        <v>25</v>
      </c>
      <c r="V55" s="3">
        <f t="shared" si="0"/>
        <v>177.8</v>
      </c>
    </row>
    <row r="56" spans="1:22" x14ac:dyDescent="0.3">
      <c r="A56">
        <v>587304</v>
      </c>
      <c r="B56" t="s">
        <v>21</v>
      </c>
      <c r="C56">
        <v>28</v>
      </c>
      <c r="D56">
        <v>109</v>
      </c>
      <c r="E56" s="1">
        <v>0.97972217228522396</v>
      </c>
      <c r="F56" s="1">
        <v>0.99658877829054704</v>
      </c>
      <c r="G56">
        <v>76</v>
      </c>
      <c r="H56">
        <v>84</v>
      </c>
      <c r="I56">
        <v>80</v>
      </c>
      <c r="J56">
        <v>83</v>
      </c>
      <c r="K56">
        <v>84</v>
      </c>
      <c r="L56">
        <v>78</v>
      </c>
      <c r="M56">
        <v>93</v>
      </c>
      <c r="N56">
        <v>90</v>
      </c>
      <c r="O56">
        <v>94</v>
      </c>
      <c r="P56">
        <v>91</v>
      </c>
      <c r="Q56">
        <v>83</v>
      </c>
      <c r="R56">
        <v>87</v>
      </c>
      <c r="S56">
        <v>84.8</v>
      </c>
      <c r="T56">
        <v>83</v>
      </c>
      <c r="U56" t="s">
        <v>25</v>
      </c>
      <c r="V56" s="3">
        <f t="shared" si="0"/>
        <v>193.8</v>
      </c>
    </row>
    <row r="57" spans="1:22" x14ac:dyDescent="0.3">
      <c r="A57">
        <v>5005793</v>
      </c>
      <c r="B57" t="s">
        <v>20</v>
      </c>
      <c r="C57">
        <v>28</v>
      </c>
      <c r="D57">
        <v>115</v>
      </c>
      <c r="E57" s="1">
        <v>0.63411662495113097</v>
      </c>
      <c r="F57" s="1">
        <v>0.99654727491017903</v>
      </c>
      <c r="G57">
        <v>45</v>
      </c>
      <c r="H57">
        <v>44</v>
      </c>
      <c r="I57">
        <v>46</v>
      </c>
      <c r="J57">
        <v>30</v>
      </c>
      <c r="K57">
        <v>74</v>
      </c>
      <c r="L57">
        <v>58</v>
      </c>
      <c r="M57">
        <v>66</v>
      </c>
      <c r="N57">
        <v>80</v>
      </c>
      <c r="O57">
        <v>66</v>
      </c>
      <c r="P57">
        <v>84</v>
      </c>
      <c r="Q57">
        <v>49</v>
      </c>
      <c r="R57">
        <v>88</v>
      </c>
      <c r="S57">
        <v>58.875</v>
      </c>
      <c r="T57">
        <v>57</v>
      </c>
      <c r="U57" t="s">
        <v>24</v>
      </c>
      <c r="V57" s="3">
        <f t="shared" si="0"/>
        <v>173.875</v>
      </c>
    </row>
    <row r="58" spans="1:22" x14ac:dyDescent="0.3">
      <c r="A58">
        <v>7131139</v>
      </c>
      <c r="B58" t="s">
        <v>20</v>
      </c>
      <c r="C58">
        <v>28</v>
      </c>
      <c r="D58">
        <v>118</v>
      </c>
      <c r="E58" s="1">
        <v>0.93705343591827694</v>
      </c>
      <c r="F58" s="1">
        <v>0.99939278935210996</v>
      </c>
      <c r="G58">
        <v>67</v>
      </c>
      <c r="H58">
        <v>69</v>
      </c>
      <c r="I58">
        <v>62</v>
      </c>
      <c r="J58">
        <v>65</v>
      </c>
      <c r="K58">
        <v>90</v>
      </c>
      <c r="L58">
        <v>88</v>
      </c>
      <c r="M58">
        <v>92</v>
      </c>
      <c r="N58">
        <v>77</v>
      </c>
      <c r="O58">
        <v>74</v>
      </c>
      <c r="P58">
        <v>84</v>
      </c>
      <c r="Q58">
        <v>80</v>
      </c>
      <c r="R58">
        <v>82</v>
      </c>
      <c r="S58">
        <v>76.325000000000003</v>
      </c>
      <c r="T58">
        <v>75</v>
      </c>
      <c r="U58" t="s">
        <v>25</v>
      </c>
      <c r="V58" s="3">
        <f t="shared" si="0"/>
        <v>194.32499999999999</v>
      </c>
    </row>
    <row r="59" spans="1:22" x14ac:dyDescent="0.3">
      <c r="A59">
        <v>3234056</v>
      </c>
      <c r="B59" t="s">
        <v>20</v>
      </c>
      <c r="C59">
        <v>28</v>
      </c>
      <c r="D59">
        <v>104</v>
      </c>
      <c r="E59" s="1">
        <v>0.63864081908389803</v>
      </c>
      <c r="F59" s="1">
        <v>0.99460963382411405</v>
      </c>
      <c r="G59">
        <v>73</v>
      </c>
      <c r="H59">
        <v>76</v>
      </c>
      <c r="I59">
        <v>73</v>
      </c>
      <c r="J59">
        <v>65</v>
      </c>
      <c r="K59">
        <v>81</v>
      </c>
      <c r="L59">
        <v>87</v>
      </c>
      <c r="M59">
        <v>79</v>
      </c>
      <c r="N59">
        <v>89</v>
      </c>
      <c r="O59">
        <v>85</v>
      </c>
      <c r="P59">
        <v>83</v>
      </c>
      <c r="Q59">
        <v>90</v>
      </c>
      <c r="R59">
        <v>82</v>
      </c>
      <c r="S59">
        <v>79.400000000000006</v>
      </c>
      <c r="T59">
        <v>78</v>
      </c>
      <c r="U59" t="s">
        <v>25</v>
      </c>
      <c r="V59" s="3">
        <f t="shared" si="0"/>
        <v>183.4</v>
      </c>
    </row>
    <row r="60" spans="1:22" x14ac:dyDescent="0.3">
      <c r="A60">
        <v>4585728</v>
      </c>
      <c r="B60" t="s">
        <v>20</v>
      </c>
      <c r="C60">
        <v>29</v>
      </c>
      <c r="D60">
        <v>96</v>
      </c>
      <c r="E60" s="1">
        <v>0.80543821316349495</v>
      </c>
      <c r="F60" s="1">
        <v>0.99880259586556297</v>
      </c>
      <c r="G60">
        <v>39</v>
      </c>
      <c r="H60">
        <v>44</v>
      </c>
      <c r="I60">
        <v>44</v>
      </c>
      <c r="J60">
        <v>34</v>
      </c>
      <c r="K60">
        <v>73</v>
      </c>
      <c r="L60">
        <v>66</v>
      </c>
      <c r="M60">
        <v>72</v>
      </c>
      <c r="N60">
        <v>57</v>
      </c>
      <c r="O60">
        <v>66</v>
      </c>
      <c r="P60">
        <v>82</v>
      </c>
      <c r="Q60">
        <v>57</v>
      </c>
      <c r="R60">
        <v>59</v>
      </c>
      <c r="S60">
        <v>56</v>
      </c>
      <c r="T60">
        <v>54</v>
      </c>
      <c r="U60" t="s">
        <v>24</v>
      </c>
      <c r="V60" s="3">
        <f t="shared" si="0"/>
        <v>152</v>
      </c>
    </row>
    <row r="61" spans="1:22" x14ac:dyDescent="0.3">
      <c r="A61">
        <v>8208107</v>
      </c>
      <c r="B61" t="s">
        <v>21</v>
      </c>
      <c r="C61">
        <v>29</v>
      </c>
      <c r="D61">
        <v>115</v>
      </c>
      <c r="E61" s="1">
        <v>0.615750422116223</v>
      </c>
      <c r="F61" s="1">
        <v>0.99949582803654602</v>
      </c>
      <c r="G61">
        <v>42</v>
      </c>
      <c r="H61">
        <v>51</v>
      </c>
      <c r="I61">
        <v>44</v>
      </c>
      <c r="J61">
        <v>42</v>
      </c>
      <c r="K61">
        <v>77</v>
      </c>
      <c r="L61">
        <v>87</v>
      </c>
      <c r="M61">
        <v>67</v>
      </c>
      <c r="N61">
        <v>83</v>
      </c>
      <c r="O61">
        <v>71</v>
      </c>
      <c r="P61">
        <v>78</v>
      </c>
      <c r="Q61">
        <v>82</v>
      </c>
      <c r="R61">
        <v>79</v>
      </c>
      <c r="S61">
        <v>64.7</v>
      </c>
      <c r="T61">
        <v>63</v>
      </c>
      <c r="U61" t="s">
        <v>23</v>
      </c>
      <c r="V61" s="3">
        <f t="shared" si="0"/>
        <v>179.7</v>
      </c>
    </row>
    <row r="62" spans="1:22" x14ac:dyDescent="0.3">
      <c r="A62">
        <v>4416675</v>
      </c>
      <c r="B62" t="s">
        <v>21</v>
      </c>
      <c r="C62">
        <v>29</v>
      </c>
      <c r="D62">
        <v>114</v>
      </c>
      <c r="E62" s="1">
        <v>0.857785244937048</v>
      </c>
      <c r="F62" s="1">
        <v>0.99632876568270001</v>
      </c>
      <c r="G62">
        <v>65</v>
      </c>
      <c r="H62">
        <v>65</v>
      </c>
      <c r="I62">
        <v>61</v>
      </c>
      <c r="J62">
        <v>73</v>
      </c>
      <c r="K62">
        <v>75</v>
      </c>
      <c r="L62">
        <v>81</v>
      </c>
      <c r="M62">
        <v>79</v>
      </c>
      <c r="N62">
        <v>64</v>
      </c>
      <c r="O62">
        <v>67</v>
      </c>
      <c r="P62">
        <v>85</v>
      </c>
      <c r="Q62">
        <v>80</v>
      </c>
      <c r="R62">
        <v>90</v>
      </c>
      <c r="S62">
        <v>72.974999999999994</v>
      </c>
      <c r="T62">
        <v>72</v>
      </c>
      <c r="U62" t="s">
        <v>25</v>
      </c>
      <c r="V62" s="3">
        <f t="shared" si="0"/>
        <v>186.97499999999999</v>
      </c>
    </row>
    <row r="63" spans="1:22" x14ac:dyDescent="0.3">
      <c r="A63">
        <v>9062099</v>
      </c>
      <c r="B63" t="s">
        <v>20</v>
      </c>
      <c r="C63">
        <v>29</v>
      </c>
      <c r="D63">
        <v>128</v>
      </c>
      <c r="E63" s="1">
        <v>0.95052093359895096</v>
      </c>
      <c r="F63" s="1">
        <v>0.99807208087172405</v>
      </c>
      <c r="G63">
        <v>68</v>
      </c>
      <c r="H63">
        <v>72</v>
      </c>
      <c r="I63">
        <v>83</v>
      </c>
      <c r="J63">
        <v>69</v>
      </c>
      <c r="K63">
        <v>84</v>
      </c>
      <c r="L63">
        <v>87</v>
      </c>
      <c r="M63">
        <v>85</v>
      </c>
      <c r="N63">
        <v>82</v>
      </c>
      <c r="O63">
        <v>87</v>
      </c>
      <c r="P63">
        <v>89</v>
      </c>
      <c r="Q63">
        <v>75</v>
      </c>
      <c r="R63">
        <v>85</v>
      </c>
      <c r="S63">
        <v>79.75</v>
      </c>
      <c r="T63">
        <v>78</v>
      </c>
      <c r="U63" t="s">
        <v>25</v>
      </c>
      <c r="V63" s="3">
        <f t="shared" si="0"/>
        <v>207.75</v>
      </c>
    </row>
    <row r="64" spans="1:22" x14ac:dyDescent="0.3">
      <c r="A64">
        <v>6848537</v>
      </c>
      <c r="B64" t="s">
        <v>20</v>
      </c>
      <c r="C64">
        <v>30</v>
      </c>
      <c r="D64">
        <v>89</v>
      </c>
      <c r="E64" s="1">
        <v>0.67152598255318696</v>
      </c>
      <c r="F64" s="1">
        <v>0.97196882193487</v>
      </c>
      <c r="G64">
        <v>51</v>
      </c>
      <c r="H64">
        <v>41</v>
      </c>
      <c r="I64">
        <v>39</v>
      </c>
      <c r="J64">
        <v>58</v>
      </c>
      <c r="K64">
        <v>61</v>
      </c>
      <c r="L64">
        <v>57</v>
      </c>
      <c r="M64">
        <v>58</v>
      </c>
      <c r="N64">
        <v>41</v>
      </c>
      <c r="O64">
        <v>79</v>
      </c>
      <c r="P64">
        <v>62</v>
      </c>
      <c r="Q64">
        <v>61</v>
      </c>
      <c r="R64">
        <v>76</v>
      </c>
      <c r="S64">
        <v>56.024999999999999</v>
      </c>
      <c r="T64">
        <v>54</v>
      </c>
      <c r="U64" t="s">
        <v>24</v>
      </c>
      <c r="V64" s="3">
        <f t="shared" si="0"/>
        <v>145.02500000000001</v>
      </c>
    </row>
    <row r="65" spans="1:22" x14ac:dyDescent="0.3">
      <c r="A65">
        <v>5528650</v>
      </c>
      <c r="B65" t="s">
        <v>20</v>
      </c>
      <c r="C65">
        <v>30</v>
      </c>
      <c r="D65">
        <v>108</v>
      </c>
      <c r="E65" s="1">
        <v>0.83237125171742099</v>
      </c>
      <c r="F65" s="1">
        <v>0.99820595005647705</v>
      </c>
      <c r="G65">
        <v>74</v>
      </c>
      <c r="H65">
        <v>73</v>
      </c>
      <c r="I65">
        <v>74</v>
      </c>
      <c r="J65">
        <v>75</v>
      </c>
      <c r="K65">
        <v>77</v>
      </c>
      <c r="L65">
        <v>93</v>
      </c>
      <c r="M65">
        <v>89</v>
      </c>
      <c r="N65">
        <v>88</v>
      </c>
      <c r="O65">
        <v>82</v>
      </c>
      <c r="P65">
        <v>88</v>
      </c>
      <c r="Q65">
        <v>79</v>
      </c>
      <c r="R65">
        <v>92</v>
      </c>
      <c r="S65">
        <v>81.2</v>
      </c>
      <c r="T65">
        <v>80</v>
      </c>
      <c r="U65" t="s">
        <v>25</v>
      </c>
      <c r="V65" s="3">
        <f t="shared" si="0"/>
        <v>189.2</v>
      </c>
    </row>
    <row r="66" spans="1:22" x14ac:dyDescent="0.3">
      <c r="A66">
        <v>6606386</v>
      </c>
      <c r="B66" t="s">
        <v>20</v>
      </c>
      <c r="C66">
        <v>30</v>
      </c>
      <c r="D66">
        <v>124</v>
      </c>
      <c r="E66" s="1">
        <v>0.96298494962791603</v>
      </c>
      <c r="F66" s="1">
        <v>0.99892425913614102</v>
      </c>
      <c r="G66">
        <v>52</v>
      </c>
      <c r="H66">
        <v>72</v>
      </c>
      <c r="I66">
        <v>62</v>
      </c>
      <c r="J66">
        <v>65</v>
      </c>
      <c r="K66">
        <v>87</v>
      </c>
      <c r="L66">
        <v>78</v>
      </c>
      <c r="M66">
        <v>93</v>
      </c>
      <c r="N66">
        <v>77</v>
      </c>
      <c r="O66">
        <v>86</v>
      </c>
      <c r="P66">
        <v>87</v>
      </c>
      <c r="Q66">
        <v>90</v>
      </c>
      <c r="R66">
        <v>87</v>
      </c>
      <c r="S66">
        <v>76.474999999999994</v>
      </c>
      <c r="T66">
        <v>75</v>
      </c>
      <c r="U66" t="s">
        <v>25</v>
      </c>
      <c r="V66" s="3">
        <f t="shared" ref="V66:V129" si="1">D66+S66</f>
        <v>200.47499999999999</v>
      </c>
    </row>
    <row r="67" spans="1:22" x14ac:dyDescent="0.3">
      <c r="A67">
        <v>1092683</v>
      </c>
      <c r="B67" t="s">
        <v>21</v>
      </c>
      <c r="C67">
        <v>30</v>
      </c>
      <c r="D67">
        <v>126</v>
      </c>
      <c r="E67" s="1">
        <v>0.56707843818005399</v>
      </c>
      <c r="F67" s="1">
        <v>0.99864951586346196</v>
      </c>
      <c r="G67">
        <v>60</v>
      </c>
      <c r="H67">
        <v>52</v>
      </c>
      <c r="I67">
        <v>51</v>
      </c>
      <c r="J67">
        <v>50</v>
      </c>
      <c r="K67">
        <v>80</v>
      </c>
      <c r="L67">
        <v>84</v>
      </c>
      <c r="M67">
        <v>63</v>
      </c>
      <c r="N67">
        <v>74</v>
      </c>
      <c r="O67">
        <v>88</v>
      </c>
      <c r="P67">
        <v>71</v>
      </c>
      <c r="Q67">
        <v>70</v>
      </c>
      <c r="R67">
        <v>83</v>
      </c>
      <c r="S67">
        <v>67.275000000000006</v>
      </c>
      <c r="T67">
        <v>66</v>
      </c>
      <c r="U67" t="s">
        <v>23</v>
      </c>
      <c r="V67" s="3">
        <f t="shared" si="1"/>
        <v>193.27500000000001</v>
      </c>
    </row>
    <row r="68" spans="1:22" x14ac:dyDescent="0.3">
      <c r="A68">
        <v>794782</v>
      </c>
      <c r="B68" t="s">
        <v>21</v>
      </c>
      <c r="C68">
        <v>30</v>
      </c>
      <c r="D68">
        <v>118</v>
      </c>
      <c r="E68" s="1">
        <v>0.89210738974471204</v>
      </c>
      <c r="F68" s="1">
        <v>0.99576750696440897</v>
      </c>
      <c r="G68">
        <v>33</v>
      </c>
      <c r="H68">
        <v>27</v>
      </c>
      <c r="I68">
        <v>31</v>
      </c>
      <c r="J68">
        <v>41</v>
      </c>
      <c r="K68">
        <v>67</v>
      </c>
      <c r="L68">
        <v>52</v>
      </c>
      <c r="M68">
        <v>75</v>
      </c>
      <c r="N68">
        <v>72</v>
      </c>
      <c r="O68">
        <v>73</v>
      </c>
      <c r="P68">
        <v>47</v>
      </c>
      <c r="Q68">
        <v>81</v>
      </c>
      <c r="R68">
        <v>80</v>
      </c>
      <c r="S68">
        <v>54.225000000000001</v>
      </c>
      <c r="T68">
        <v>53</v>
      </c>
      <c r="U68" t="s">
        <v>24</v>
      </c>
      <c r="V68" s="3">
        <f t="shared" si="1"/>
        <v>172.22499999999999</v>
      </c>
    </row>
    <row r="69" spans="1:22" x14ac:dyDescent="0.3">
      <c r="A69">
        <v>403198</v>
      </c>
      <c r="B69" t="s">
        <v>20</v>
      </c>
      <c r="C69">
        <v>30</v>
      </c>
      <c r="D69">
        <v>114</v>
      </c>
      <c r="E69" s="1">
        <v>0.88306807219158201</v>
      </c>
      <c r="F69" s="1">
        <v>0.99809737366248297</v>
      </c>
      <c r="G69">
        <v>75</v>
      </c>
      <c r="H69">
        <v>50</v>
      </c>
      <c r="I69">
        <v>48</v>
      </c>
      <c r="J69">
        <v>63</v>
      </c>
      <c r="K69">
        <v>73</v>
      </c>
      <c r="L69">
        <v>63</v>
      </c>
      <c r="M69">
        <v>90</v>
      </c>
      <c r="N69">
        <v>71</v>
      </c>
      <c r="O69">
        <v>78</v>
      </c>
      <c r="P69">
        <v>79</v>
      </c>
      <c r="Q69">
        <v>82</v>
      </c>
      <c r="R69">
        <v>82</v>
      </c>
      <c r="S69">
        <v>69.95</v>
      </c>
      <c r="T69">
        <v>68</v>
      </c>
      <c r="U69" t="s">
        <v>23</v>
      </c>
      <c r="V69" s="3">
        <f t="shared" si="1"/>
        <v>183.95</v>
      </c>
    </row>
    <row r="70" spans="1:22" x14ac:dyDescent="0.3">
      <c r="A70">
        <v>6560625</v>
      </c>
      <c r="B70" t="s">
        <v>21</v>
      </c>
      <c r="C70">
        <v>30</v>
      </c>
      <c r="D70">
        <v>128</v>
      </c>
      <c r="E70" s="1">
        <v>0.90301106152132904</v>
      </c>
      <c r="F70" s="1">
        <v>0.99872657089977501</v>
      </c>
      <c r="G70">
        <v>62</v>
      </c>
      <c r="H70">
        <v>63</v>
      </c>
      <c r="I70">
        <v>60</v>
      </c>
      <c r="J70">
        <v>62</v>
      </c>
      <c r="K70">
        <v>82</v>
      </c>
      <c r="L70">
        <v>74</v>
      </c>
      <c r="M70">
        <v>74</v>
      </c>
      <c r="N70">
        <v>83</v>
      </c>
      <c r="O70">
        <v>78</v>
      </c>
      <c r="P70">
        <v>75</v>
      </c>
      <c r="Q70">
        <v>75</v>
      </c>
      <c r="R70">
        <v>85</v>
      </c>
      <c r="S70">
        <v>71.650000000000006</v>
      </c>
      <c r="T70">
        <v>72</v>
      </c>
      <c r="U70" t="s">
        <v>25</v>
      </c>
      <c r="V70" s="3">
        <f t="shared" si="1"/>
        <v>199.65</v>
      </c>
    </row>
    <row r="71" spans="1:22" x14ac:dyDescent="0.3">
      <c r="A71">
        <v>901587</v>
      </c>
      <c r="B71" t="s">
        <v>20</v>
      </c>
      <c r="C71">
        <v>30</v>
      </c>
      <c r="D71">
        <v>118</v>
      </c>
      <c r="E71" s="1">
        <v>0.77698673425745901</v>
      </c>
      <c r="F71" s="1">
        <v>0.999129771787438</v>
      </c>
      <c r="G71">
        <v>67</v>
      </c>
      <c r="H71">
        <v>74</v>
      </c>
      <c r="I71">
        <v>60</v>
      </c>
      <c r="J71">
        <v>57</v>
      </c>
      <c r="K71">
        <v>90</v>
      </c>
      <c r="L71">
        <v>50</v>
      </c>
      <c r="M71">
        <v>87</v>
      </c>
      <c r="N71">
        <v>83</v>
      </c>
      <c r="O71">
        <v>86</v>
      </c>
      <c r="P71">
        <v>70</v>
      </c>
      <c r="Q71">
        <v>84</v>
      </c>
      <c r="R71">
        <v>81</v>
      </c>
      <c r="S71">
        <v>73.125</v>
      </c>
      <c r="T71">
        <v>72</v>
      </c>
      <c r="U71" t="s">
        <v>25</v>
      </c>
      <c r="V71" s="3">
        <f t="shared" si="1"/>
        <v>191.125</v>
      </c>
    </row>
    <row r="72" spans="1:22" x14ac:dyDescent="0.3">
      <c r="A72">
        <v>9139654</v>
      </c>
      <c r="B72" t="s">
        <v>20</v>
      </c>
      <c r="C72">
        <v>30</v>
      </c>
      <c r="D72">
        <v>113</v>
      </c>
      <c r="E72" s="1">
        <v>0.83094361225437396</v>
      </c>
      <c r="F72" s="1">
        <v>0.99894995734082204</v>
      </c>
      <c r="G72">
        <v>59</v>
      </c>
      <c r="H72">
        <v>55</v>
      </c>
      <c r="I72">
        <v>48</v>
      </c>
      <c r="J72">
        <v>57</v>
      </c>
      <c r="K72">
        <v>77</v>
      </c>
      <c r="L72">
        <v>86</v>
      </c>
      <c r="M72">
        <v>85</v>
      </c>
      <c r="N72">
        <v>72</v>
      </c>
      <c r="O72">
        <v>84</v>
      </c>
      <c r="P72">
        <v>80</v>
      </c>
      <c r="Q72">
        <v>72</v>
      </c>
      <c r="R72">
        <v>67</v>
      </c>
      <c r="S72">
        <v>68.625</v>
      </c>
      <c r="T72">
        <v>67</v>
      </c>
      <c r="U72" t="s">
        <v>23</v>
      </c>
      <c r="V72" s="3">
        <f t="shared" si="1"/>
        <v>181.625</v>
      </c>
    </row>
    <row r="73" spans="1:22" x14ac:dyDescent="0.3">
      <c r="A73">
        <v>2277409</v>
      </c>
      <c r="B73" t="s">
        <v>21</v>
      </c>
      <c r="C73">
        <v>30</v>
      </c>
      <c r="D73">
        <v>122</v>
      </c>
      <c r="E73" s="1">
        <v>0.87294957746409696</v>
      </c>
      <c r="F73" s="1">
        <v>0.99888943651404605</v>
      </c>
      <c r="G73">
        <v>78</v>
      </c>
      <c r="H73">
        <v>82</v>
      </c>
      <c r="I73">
        <v>79</v>
      </c>
      <c r="J73">
        <v>74</v>
      </c>
      <c r="K73">
        <v>91</v>
      </c>
      <c r="L73">
        <v>84</v>
      </c>
      <c r="M73">
        <v>92</v>
      </c>
      <c r="N73">
        <v>91</v>
      </c>
      <c r="O73">
        <v>95</v>
      </c>
      <c r="P73">
        <v>84</v>
      </c>
      <c r="Q73">
        <v>93</v>
      </c>
      <c r="R73">
        <v>85</v>
      </c>
      <c r="S73">
        <v>84.924999999999997</v>
      </c>
      <c r="T73">
        <v>83</v>
      </c>
      <c r="U73" t="s">
        <v>25</v>
      </c>
      <c r="V73" s="3">
        <f t="shared" si="1"/>
        <v>206.92500000000001</v>
      </c>
    </row>
    <row r="74" spans="1:22" x14ac:dyDescent="0.3">
      <c r="A74">
        <v>5491113</v>
      </c>
      <c r="B74" t="s">
        <v>20</v>
      </c>
      <c r="C74">
        <v>30</v>
      </c>
      <c r="D74">
        <v>112</v>
      </c>
      <c r="E74" s="1">
        <v>0.88051789133396197</v>
      </c>
      <c r="F74" s="1">
        <v>0.99963748415977804</v>
      </c>
      <c r="G74">
        <v>77</v>
      </c>
      <c r="H74">
        <v>69</v>
      </c>
      <c r="I74">
        <v>72</v>
      </c>
      <c r="J74">
        <v>75</v>
      </c>
      <c r="K74">
        <v>85</v>
      </c>
      <c r="L74">
        <v>80</v>
      </c>
      <c r="M74">
        <v>76</v>
      </c>
      <c r="N74">
        <v>86</v>
      </c>
      <c r="O74">
        <v>86</v>
      </c>
      <c r="P74">
        <v>77</v>
      </c>
      <c r="Q74">
        <v>87</v>
      </c>
      <c r="R74">
        <v>85</v>
      </c>
      <c r="S74">
        <v>78.95</v>
      </c>
      <c r="T74">
        <v>77</v>
      </c>
      <c r="U74" t="s">
        <v>25</v>
      </c>
      <c r="V74" s="3">
        <f t="shared" si="1"/>
        <v>190.95</v>
      </c>
    </row>
    <row r="75" spans="1:22" x14ac:dyDescent="0.3">
      <c r="A75">
        <v>3613045</v>
      </c>
      <c r="B75" t="s">
        <v>21</v>
      </c>
      <c r="C75">
        <v>30</v>
      </c>
      <c r="D75">
        <v>107</v>
      </c>
      <c r="E75" s="1">
        <v>0.88500827488043898</v>
      </c>
      <c r="F75" s="1">
        <v>0.99905721311053097</v>
      </c>
      <c r="G75">
        <v>48</v>
      </c>
      <c r="H75">
        <v>43</v>
      </c>
      <c r="I75">
        <v>54</v>
      </c>
      <c r="J75">
        <v>57</v>
      </c>
      <c r="K75">
        <v>92</v>
      </c>
      <c r="L75">
        <v>84</v>
      </c>
      <c r="M75">
        <v>86</v>
      </c>
      <c r="N75">
        <v>74</v>
      </c>
      <c r="O75">
        <v>87</v>
      </c>
      <c r="P75">
        <v>70</v>
      </c>
      <c r="Q75">
        <v>67</v>
      </c>
      <c r="R75">
        <v>81</v>
      </c>
      <c r="S75">
        <v>68.275000000000006</v>
      </c>
      <c r="T75">
        <v>67</v>
      </c>
      <c r="U75" t="s">
        <v>23</v>
      </c>
      <c r="V75" s="3">
        <f t="shared" si="1"/>
        <v>175.27500000000001</v>
      </c>
    </row>
    <row r="76" spans="1:22" x14ac:dyDescent="0.3">
      <c r="A76">
        <v>4538453</v>
      </c>
      <c r="B76" t="s">
        <v>20</v>
      </c>
      <c r="C76">
        <v>30</v>
      </c>
      <c r="D76">
        <v>128</v>
      </c>
      <c r="E76" s="1">
        <v>0.95583454978514804</v>
      </c>
      <c r="F76" s="1">
        <v>0.99961522834544903</v>
      </c>
      <c r="G76">
        <v>89</v>
      </c>
      <c r="H76">
        <v>70</v>
      </c>
      <c r="I76">
        <v>82</v>
      </c>
      <c r="J76">
        <v>57</v>
      </c>
      <c r="K76">
        <v>86</v>
      </c>
      <c r="L76">
        <v>89</v>
      </c>
      <c r="M76">
        <v>88</v>
      </c>
      <c r="N76">
        <v>83</v>
      </c>
      <c r="O76">
        <v>92</v>
      </c>
      <c r="P76">
        <v>84</v>
      </c>
      <c r="Q76">
        <v>69</v>
      </c>
      <c r="R76">
        <v>86</v>
      </c>
      <c r="S76">
        <v>80.575000000000003</v>
      </c>
      <c r="T76">
        <v>79</v>
      </c>
      <c r="U76" t="s">
        <v>25</v>
      </c>
      <c r="V76" s="3">
        <f t="shared" si="1"/>
        <v>208.57499999999999</v>
      </c>
    </row>
    <row r="77" spans="1:22" x14ac:dyDescent="0.3">
      <c r="A77">
        <v>6999640</v>
      </c>
      <c r="B77" t="s">
        <v>20</v>
      </c>
      <c r="C77">
        <v>30</v>
      </c>
      <c r="D77">
        <v>128</v>
      </c>
      <c r="E77" s="1">
        <v>0.87805866115259701</v>
      </c>
      <c r="F77" s="1">
        <v>0.99870953354012304</v>
      </c>
      <c r="G77">
        <v>56</v>
      </c>
      <c r="H77">
        <v>73</v>
      </c>
      <c r="I77">
        <v>75</v>
      </c>
      <c r="J77">
        <v>66</v>
      </c>
      <c r="K77">
        <v>84</v>
      </c>
      <c r="L77">
        <v>77</v>
      </c>
      <c r="M77">
        <v>91</v>
      </c>
      <c r="N77">
        <v>90</v>
      </c>
      <c r="O77">
        <v>85</v>
      </c>
      <c r="P77">
        <v>85</v>
      </c>
      <c r="Q77">
        <v>88</v>
      </c>
      <c r="R77">
        <v>76</v>
      </c>
      <c r="S77">
        <v>77.7</v>
      </c>
      <c r="T77">
        <v>76</v>
      </c>
      <c r="U77" t="s">
        <v>25</v>
      </c>
      <c r="V77" s="3">
        <f t="shared" si="1"/>
        <v>205.7</v>
      </c>
    </row>
    <row r="78" spans="1:22" x14ac:dyDescent="0.3">
      <c r="A78">
        <v>789724</v>
      </c>
      <c r="B78" t="s">
        <v>20</v>
      </c>
      <c r="C78">
        <v>30</v>
      </c>
      <c r="D78">
        <v>104</v>
      </c>
      <c r="E78" s="1">
        <v>0.88914305528989401</v>
      </c>
      <c r="F78" s="1">
        <v>0.99880628639779401</v>
      </c>
      <c r="G78">
        <v>70</v>
      </c>
      <c r="H78">
        <v>64</v>
      </c>
      <c r="I78">
        <v>66</v>
      </c>
      <c r="J78">
        <v>62</v>
      </c>
      <c r="K78">
        <v>78</v>
      </c>
      <c r="L78">
        <v>84</v>
      </c>
      <c r="M78">
        <v>89</v>
      </c>
      <c r="N78">
        <v>82</v>
      </c>
      <c r="O78">
        <v>84</v>
      </c>
      <c r="P78">
        <v>72</v>
      </c>
      <c r="Q78">
        <v>91</v>
      </c>
      <c r="R78">
        <v>82</v>
      </c>
      <c r="S78">
        <v>75.849999999999994</v>
      </c>
      <c r="T78">
        <v>74</v>
      </c>
      <c r="U78" t="s">
        <v>25</v>
      </c>
      <c r="V78" s="3">
        <f t="shared" si="1"/>
        <v>179.85</v>
      </c>
    </row>
    <row r="79" spans="1:22" x14ac:dyDescent="0.3">
      <c r="A79">
        <v>869314</v>
      </c>
      <c r="B79" t="s">
        <v>20</v>
      </c>
      <c r="C79">
        <v>30</v>
      </c>
      <c r="D79">
        <v>80</v>
      </c>
      <c r="E79" s="1">
        <v>0.76562325997771397</v>
      </c>
      <c r="F79" s="1">
        <v>0.99748141979373905</v>
      </c>
      <c r="G79">
        <v>40</v>
      </c>
      <c r="H79">
        <v>51</v>
      </c>
      <c r="I79">
        <v>40</v>
      </c>
      <c r="J79">
        <v>36</v>
      </c>
      <c r="K79">
        <v>62</v>
      </c>
      <c r="L79">
        <v>45</v>
      </c>
      <c r="M79">
        <v>67</v>
      </c>
      <c r="N79">
        <v>71</v>
      </c>
      <c r="O79">
        <v>75</v>
      </c>
      <c r="P79">
        <v>80</v>
      </c>
      <c r="Q79">
        <v>65</v>
      </c>
      <c r="R79">
        <v>74</v>
      </c>
      <c r="S79">
        <v>57.125</v>
      </c>
      <c r="T79">
        <v>56</v>
      </c>
      <c r="U79" t="s">
        <v>24</v>
      </c>
      <c r="V79" s="3">
        <f t="shared" si="1"/>
        <v>137.125</v>
      </c>
    </row>
    <row r="80" spans="1:22" x14ac:dyDescent="0.3">
      <c r="A80">
        <v>9888748</v>
      </c>
      <c r="B80" t="s">
        <v>20</v>
      </c>
      <c r="C80">
        <v>31</v>
      </c>
      <c r="D80">
        <v>119</v>
      </c>
      <c r="E80" s="1">
        <v>0.89138471626494897</v>
      </c>
      <c r="F80" s="1">
        <v>0.99976039044198906</v>
      </c>
      <c r="G80">
        <v>89</v>
      </c>
      <c r="H80">
        <v>75</v>
      </c>
      <c r="I80">
        <v>85</v>
      </c>
      <c r="J80">
        <v>78</v>
      </c>
      <c r="K80">
        <v>91</v>
      </c>
      <c r="L80">
        <v>93</v>
      </c>
      <c r="M80">
        <v>89</v>
      </c>
      <c r="N80">
        <v>82</v>
      </c>
      <c r="O80">
        <v>92</v>
      </c>
      <c r="P80">
        <v>95</v>
      </c>
      <c r="Q80">
        <v>94</v>
      </c>
      <c r="R80">
        <v>92</v>
      </c>
      <c r="S80">
        <v>87.3</v>
      </c>
      <c r="T80">
        <v>86</v>
      </c>
      <c r="U80" t="s">
        <v>25</v>
      </c>
      <c r="V80" s="3">
        <f t="shared" si="1"/>
        <v>206.3</v>
      </c>
    </row>
    <row r="81" spans="1:22" x14ac:dyDescent="0.3">
      <c r="A81">
        <v>1036182</v>
      </c>
      <c r="B81" t="s">
        <v>20</v>
      </c>
      <c r="C81">
        <v>31</v>
      </c>
      <c r="D81">
        <v>142</v>
      </c>
      <c r="E81" s="1">
        <v>0.95804852702761101</v>
      </c>
      <c r="F81" s="1">
        <v>0.99891314413870802</v>
      </c>
      <c r="G81">
        <v>37</v>
      </c>
      <c r="H81">
        <v>43</v>
      </c>
      <c r="I81">
        <v>20</v>
      </c>
      <c r="J81">
        <v>41</v>
      </c>
      <c r="K81">
        <v>83</v>
      </c>
      <c r="L81">
        <v>82</v>
      </c>
      <c r="M81">
        <v>72</v>
      </c>
      <c r="N81">
        <v>73</v>
      </c>
      <c r="O81">
        <v>80</v>
      </c>
      <c r="P81">
        <v>77</v>
      </c>
      <c r="Q81">
        <v>42</v>
      </c>
      <c r="R81">
        <v>86</v>
      </c>
      <c r="S81">
        <v>58.725000000000001</v>
      </c>
      <c r="T81">
        <v>57</v>
      </c>
      <c r="U81" t="s">
        <v>24</v>
      </c>
      <c r="V81" s="3">
        <f t="shared" si="1"/>
        <v>200.72499999999999</v>
      </c>
    </row>
    <row r="82" spans="1:22" x14ac:dyDescent="0.3">
      <c r="A82">
        <v>8932420</v>
      </c>
      <c r="B82" t="s">
        <v>20</v>
      </c>
      <c r="C82">
        <v>31</v>
      </c>
      <c r="D82">
        <v>121</v>
      </c>
      <c r="E82" s="1">
        <v>0.983581768334994</v>
      </c>
      <c r="F82" s="1">
        <v>0.99989518195588001</v>
      </c>
      <c r="G82">
        <v>77</v>
      </c>
      <c r="H82">
        <v>81</v>
      </c>
      <c r="I82">
        <v>74</v>
      </c>
      <c r="J82">
        <v>81</v>
      </c>
      <c r="K82">
        <v>89</v>
      </c>
      <c r="L82">
        <v>87</v>
      </c>
      <c r="M82">
        <v>86</v>
      </c>
      <c r="N82">
        <v>70</v>
      </c>
      <c r="O82">
        <v>89</v>
      </c>
      <c r="P82">
        <v>94</v>
      </c>
      <c r="Q82">
        <v>88</v>
      </c>
      <c r="R82">
        <v>89</v>
      </c>
      <c r="S82">
        <v>83.2</v>
      </c>
      <c r="T82">
        <v>82</v>
      </c>
      <c r="U82" t="s">
        <v>25</v>
      </c>
      <c r="V82" s="3">
        <f t="shared" si="1"/>
        <v>204.2</v>
      </c>
    </row>
    <row r="83" spans="1:22" x14ac:dyDescent="0.3">
      <c r="A83">
        <v>4522686</v>
      </c>
      <c r="B83" t="s">
        <v>20</v>
      </c>
      <c r="C83">
        <v>31</v>
      </c>
      <c r="D83">
        <v>111</v>
      </c>
      <c r="E83" s="1">
        <v>0.95089622761395298</v>
      </c>
      <c r="F83" s="1">
        <v>0.99975052931541597</v>
      </c>
      <c r="G83">
        <v>81</v>
      </c>
      <c r="H83">
        <v>62</v>
      </c>
      <c r="I83">
        <v>66</v>
      </c>
      <c r="J83">
        <v>77</v>
      </c>
      <c r="K83">
        <v>91</v>
      </c>
      <c r="L83">
        <v>80</v>
      </c>
      <c r="M83">
        <v>83</v>
      </c>
      <c r="N83">
        <v>86</v>
      </c>
      <c r="O83">
        <v>85</v>
      </c>
      <c r="P83">
        <v>81</v>
      </c>
      <c r="Q83">
        <v>86</v>
      </c>
      <c r="R83">
        <v>82</v>
      </c>
      <c r="S83">
        <v>79.150000000000006</v>
      </c>
      <c r="T83">
        <v>78</v>
      </c>
      <c r="U83" t="s">
        <v>25</v>
      </c>
      <c r="V83" s="3">
        <f t="shared" si="1"/>
        <v>190.15</v>
      </c>
    </row>
    <row r="84" spans="1:22" x14ac:dyDescent="0.3">
      <c r="A84">
        <v>9418015</v>
      </c>
      <c r="B84" t="s">
        <v>20</v>
      </c>
      <c r="C84">
        <v>31</v>
      </c>
      <c r="D84">
        <v>102</v>
      </c>
      <c r="E84" s="1">
        <v>0.91080423123929699</v>
      </c>
      <c r="F84" s="1">
        <v>0.99871112136838702</v>
      </c>
      <c r="G84">
        <v>70</v>
      </c>
      <c r="H84">
        <v>62</v>
      </c>
      <c r="I84">
        <v>55</v>
      </c>
      <c r="J84">
        <v>67</v>
      </c>
      <c r="K84">
        <v>85</v>
      </c>
      <c r="L84">
        <v>78</v>
      </c>
      <c r="M84">
        <v>83</v>
      </c>
      <c r="N84">
        <v>86</v>
      </c>
      <c r="O84">
        <v>84</v>
      </c>
      <c r="P84">
        <v>81</v>
      </c>
      <c r="Q84">
        <v>74</v>
      </c>
      <c r="R84">
        <v>83</v>
      </c>
      <c r="S84">
        <v>74.45</v>
      </c>
      <c r="T84">
        <v>73</v>
      </c>
      <c r="U84" t="s">
        <v>25</v>
      </c>
      <c r="V84" s="3">
        <f t="shared" si="1"/>
        <v>176.45</v>
      </c>
    </row>
    <row r="85" spans="1:22" x14ac:dyDescent="0.3">
      <c r="A85">
        <v>6324989</v>
      </c>
      <c r="B85" t="s">
        <v>21</v>
      </c>
      <c r="C85">
        <v>31</v>
      </c>
      <c r="D85">
        <v>107</v>
      </c>
      <c r="E85" s="1">
        <v>0.912838865056399</v>
      </c>
      <c r="F85" s="1">
        <v>0.99906513571599898</v>
      </c>
      <c r="G85">
        <v>43</v>
      </c>
      <c r="H85">
        <v>54</v>
      </c>
      <c r="I85">
        <v>46</v>
      </c>
      <c r="J85">
        <v>49</v>
      </c>
      <c r="K85">
        <v>65</v>
      </c>
      <c r="L85">
        <v>81</v>
      </c>
      <c r="M85">
        <v>79</v>
      </c>
      <c r="N85">
        <v>82</v>
      </c>
      <c r="O85">
        <v>78</v>
      </c>
      <c r="P85">
        <v>71</v>
      </c>
      <c r="Q85">
        <v>85</v>
      </c>
      <c r="R85">
        <v>75</v>
      </c>
      <c r="S85">
        <v>65.400000000000006</v>
      </c>
      <c r="T85">
        <v>64</v>
      </c>
      <c r="U85" t="s">
        <v>23</v>
      </c>
      <c r="V85" s="3">
        <f t="shared" si="1"/>
        <v>172.4</v>
      </c>
    </row>
    <row r="86" spans="1:22" x14ac:dyDescent="0.3">
      <c r="A86">
        <v>7758910</v>
      </c>
      <c r="B86" t="s">
        <v>20</v>
      </c>
      <c r="C86">
        <v>31</v>
      </c>
      <c r="D86">
        <v>104</v>
      </c>
      <c r="E86" s="1">
        <v>0.43551300990137398</v>
      </c>
      <c r="F86" s="1">
        <v>0.99970572167592298</v>
      </c>
      <c r="G86">
        <v>80</v>
      </c>
      <c r="H86">
        <v>56</v>
      </c>
      <c r="I86">
        <v>66</v>
      </c>
      <c r="J86">
        <v>55</v>
      </c>
      <c r="K86">
        <v>69</v>
      </c>
      <c r="L86">
        <v>74</v>
      </c>
      <c r="M86">
        <v>80</v>
      </c>
      <c r="N86">
        <v>78</v>
      </c>
      <c r="O86">
        <v>71</v>
      </c>
      <c r="P86">
        <v>77</v>
      </c>
      <c r="Q86">
        <v>73</v>
      </c>
      <c r="R86">
        <v>80</v>
      </c>
      <c r="S86">
        <v>70.849999999999994</v>
      </c>
      <c r="T86">
        <v>71</v>
      </c>
      <c r="U86" t="s">
        <v>25</v>
      </c>
      <c r="V86" s="3">
        <f t="shared" si="1"/>
        <v>174.85</v>
      </c>
    </row>
    <row r="87" spans="1:22" x14ac:dyDescent="0.3">
      <c r="A87">
        <v>9717379</v>
      </c>
      <c r="B87" t="s">
        <v>20</v>
      </c>
      <c r="C87">
        <v>31</v>
      </c>
      <c r="D87">
        <v>104</v>
      </c>
      <c r="E87" s="1">
        <v>0.238955051263114</v>
      </c>
      <c r="F87" s="1">
        <v>0.99519452727121005</v>
      </c>
      <c r="G87">
        <v>76</v>
      </c>
      <c r="H87">
        <v>67</v>
      </c>
      <c r="I87">
        <v>71</v>
      </c>
      <c r="J87">
        <v>67</v>
      </c>
      <c r="K87">
        <v>71</v>
      </c>
      <c r="L87">
        <v>74</v>
      </c>
      <c r="M87">
        <v>88</v>
      </c>
      <c r="N87">
        <v>81</v>
      </c>
      <c r="O87">
        <v>69</v>
      </c>
      <c r="P87">
        <v>50</v>
      </c>
      <c r="Q87">
        <v>65</v>
      </c>
      <c r="R87">
        <v>75</v>
      </c>
      <c r="S87">
        <v>71.075000000000003</v>
      </c>
      <c r="T87">
        <v>71</v>
      </c>
      <c r="U87" t="s">
        <v>25</v>
      </c>
      <c r="V87" s="3">
        <f t="shared" si="1"/>
        <v>175.07499999999999</v>
      </c>
    </row>
    <row r="88" spans="1:22" x14ac:dyDescent="0.3">
      <c r="A88">
        <v>1921455</v>
      </c>
      <c r="B88" t="s">
        <v>20</v>
      </c>
      <c r="C88">
        <v>32</v>
      </c>
      <c r="D88">
        <v>114</v>
      </c>
      <c r="E88" s="1">
        <v>0.84844731275051</v>
      </c>
      <c r="F88" s="1">
        <v>0.99953377905599305</v>
      </c>
      <c r="G88">
        <v>35</v>
      </c>
      <c r="H88">
        <v>53</v>
      </c>
      <c r="I88">
        <v>31</v>
      </c>
      <c r="J88">
        <v>51</v>
      </c>
      <c r="K88">
        <v>65</v>
      </c>
      <c r="L88">
        <v>81</v>
      </c>
      <c r="M88">
        <v>75</v>
      </c>
      <c r="N88">
        <v>70</v>
      </c>
      <c r="O88">
        <v>80</v>
      </c>
      <c r="P88">
        <v>77</v>
      </c>
      <c r="Q88">
        <v>77</v>
      </c>
      <c r="R88">
        <v>68</v>
      </c>
      <c r="S88">
        <v>61.475000000000001</v>
      </c>
      <c r="T88">
        <v>61</v>
      </c>
      <c r="U88" t="s">
        <v>23</v>
      </c>
      <c r="V88" s="3">
        <f t="shared" si="1"/>
        <v>175.47499999999999</v>
      </c>
    </row>
    <row r="89" spans="1:22" x14ac:dyDescent="0.3">
      <c r="A89">
        <v>3582788</v>
      </c>
      <c r="B89" t="s">
        <v>20</v>
      </c>
      <c r="C89">
        <v>32</v>
      </c>
      <c r="D89">
        <v>101</v>
      </c>
      <c r="E89" s="1">
        <v>0.25092004253787098</v>
      </c>
      <c r="F89" s="1">
        <v>0.995030416331388</v>
      </c>
      <c r="G89">
        <v>78</v>
      </c>
      <c r="H89">
        <v>74</v>
      </c>
      <c r="I89">
        <v>87</v>
      </c>
      <c r="J89">
        <v>75</v>
      </c>
      <c r="K89">
        <v>84</v>
      </c>
      <c r="L89">
        <v>86</v>
      </c>
      <c r="M89">
        <v>86</v>
      </c>
      <c r="N89">
        <v>84</v>
      </c>
      <c r="O89">
        <v>87</v>
      </c>
      <c r="P89">
        <v>70</v>
      </c>
      <c r="Q89">
        <v>86</v>
      </c>
      <c r="R89">
        <v>79</v>
      </c>
      <c r="S89">
        <v>81.05</v>
      </c>
      <c r="T89">
        <v>80</v>
      </c>
      <c r="U89" t="s">
        <v>25</v>
      </c>
      <c r="V89" s="3">
        <f t="shared" si="1"/>
        <v>182.05</v>
      </c>
    </row>
    <row r="90" spans="1:22" x14ac:dyDescent="0.3">
      <c r="A90">
        <v>2179146</v>
      </c>
      <c r="B90" t="s">
        <v>21</v>
      </c>
      <c r="C90">
        <v>32</v>
      </c>
      <c r="D90">
        <v>112</v>
      </c>
      <c r="E90" s="1">
        <v>0.69109370664252501</v>
      </c>
      <c r="F90" s="1">
        <v>0.99818966914167595</v>
      </c>
      <c r="G90">
        <v>58</v>
      </c>
      <c r="H90">
        <v>62</v>
      </c>
      <c r="I90">
        <v>65</v>
      </c>
      <c r="J90">
        <v>56</v>
      </c>
      <c r="K90">
        <v>80</v>
      </c>
      <c r="L90">
        <v>80</v>
      </c>
      <c r="M90">
        <v>54</v>
      </c>
      <c r="N90">
        <v>76</v>
      </c>
      <c r="O90">
        <v>64</v>
      </c>
      <c r="P90">
        <v>87</v>
      </c>
      <c r="Q90">
        <v>84</v>
      </c>
      <c r="R90">
        <v>73</v>
      </c>
      <c r="S90">
        <v>68.95</v>
      </c>
      <c r="T90">
        <v>67</v>
      </c>
      <c r="U90" t="s">
        <v>23</v>
      </c>
      <c r="V90" s="3">
        <f t="shared" si="1"/>
        <v>180.95</v>
      </c>
    </row>
    <row r="91" spans="1:22" x14ac:dyDescent="0.3">
      <c r="A91">
        <v>7381016</v>
      </c>
      <c r="B91" t="s">
        <v>21</v>
      </c>
      <c r="C91">
        <v>32</v>
      </c>
      <c r="D91">
        <v>100</v>
      </c>
      <c r="E91" s="1">
        <v>0.87991200083532295</v>
      </c>
      <c r="F91" s="1">
        <v>0.99900455282381395</v>
      </c>
      <c r="G91">
        <v>69</v>
      </c>
      <c r="H91">
        <v>64</v>
      </c>
      <c r="I91">
        <v>63</v>
      </c>
      <c r="J91">
        <v>51</v>
      </c>
      <c r="K91">
        <v>71</v>
      </c>
      <c r="L91">
        <v>59</v>
      </c>
      <c r="M91">
        <v>77</v>
      </c>
      <c r="N91">
        <v>78</v>
      </c>
      <c r="O91">
        <v>71</v>
      </c>
      <c r="P91">
        <v>84</v>
      </c>
      <c r="Q91">
        <v>70</v>
      </c>
      <c r="R91">
        <v>84</v>
      </c>
      <c r="S91">
        <v>69.25</v>
      </c>
      <c r="T91">
        <v>68</v>
      </c>
      <c r="U91" t="s">
        <v>23</v>
      </c>
      <c r="V91" s="3">
        <f t="shared" si="1"/>
        <v>169.25</v>
      </c>
    </row>
    <row r="92" spans="1:22" x14ac:dyDescent="0.3">
      <c r="A92">
        <v>570520</v>
      </c>
      <c r="B92" t="s">
        <v>20</v>
      </c>
      <c r="C92">
        <v>32</v>
      </c>
      <c r="D92">
        <v>113</v>
      </c>
      <c r="E92" s="1">
        <v>0.91021164881113703</v>
      </c>
      <c r="F92" s="1">
        <v>0.99953443075741699</v>
      </c>
      <c r="G92">
        <v>50</v>
      </c>
      <c r="H92">
        <v>47</v>
      </c>
      <c r="I92">
        <v>61</v>
      </c>
      <c r="J92">
        <v>58</v>
      </c>
      <c r="K92">
        <v>77</v>
      </c>
      <c r="L92">
        <v>92</v>
      </c>
      <c r="M92">
        <v>87</v>
      </c>
      <c r="N92">
        <v>86</v>
      </c>
      <c r="O92">
        <v>80</v>
      </c>
      <c r="P92">
        <v>50</v>
      </c>
      <c r="Q92">
        <v>75</v>
      </c>
      <c r="R92">
        <v>79</v>
      </c>
      <c r="S92">
        <v>68.55</v>
      </c>
      <c r="T92">
        <v>67</v>
      </c>
      <c r="U92" t="s">
        <v>23</v>
      </c>
      <c r="V92" s="3">
        <f t="shared" si="1"/>
        <v>181.55</v>
      </c>
    </row>
    <row r="93" spans="1:22" x14ac:dyDescent="0.3">
      <c r="A93">
        <v>6747642</v>
      </c>
      <c r="B93" t="s">
        <v>21</v>
      </c>
      <c r="C93">
        <v>32</v>
      </c>
      <c r="D93">
        <v>112</v>
      </c>
      <c r="E93" s="1">
        <v>0.91910778107229296</v>
      </c>
      <c r="F93" s="1">
        <v>0.99300691007975805</v>
      </c>
      <c r="G93">
        <v>48</v>
      </c>
      <c r="H93">
        <v>61</v>
      </c>
      <c r="I93">
        <v>65</v>
      </c>
      <c r="J93">
        <v>65</v>
      </c>
      <c r="K93">
        <v>79</v>
      </c>
      <c r="L93">
        <v>71</v>
      </c>
      <c r="M93">
        <v>74</v>
      </c>
      <c r="N93">
        <v>74</v>
      </c>
      <c r="O93">
        <v>89</v>
      </c>
      <c r="P93">
        <v>84</v>
      </c>
      <c r="Q93">
        <v>84</v>
      </c>
      <c r="R93">
        <v>87</v>
      </c>
      <c r="S93">
        <v>72.05</v>
      </c>
      <c r="T93">
        <v>72</v>
      </c>
      <c r="U93" t="s">
        <v>25</v>
      </c>
      <c r="V93" s="3">
        <f t="shared" si="1"/>
        <v>184.05</v>
      </c>
    </row>
    <row r="94" spans="1:22" x14ac:dyDescent="0.3">
      <c r="A94">
        <v>2786805</v>
      </c>
      <c r="B94" t="s">
        <v>22</v>
      </c>
      <c r="C94">
        <v>32</v>
      </c>
      <c r="D94">
        <v>120</v>
      </c>
      <c r="E94" s="1">
        <v>0.94957326405049702</v>
      </c>
      <c r="F94" s="1">
        <v>0.99026928459083996</v>
      </c>
      <c r="G94">
        <v>77</v>
      </c>
      <c r="H94">
        <v>68</v>
      </c>
      <c r="I94">
        <v>70</v>
      </c>
      <c r="J94">
        <v>68</v>
      </c>
      <c r="K94">
        <v>65</v>
      </c>
      <c r="L94">
        <v>88</v>
      </c>
      <c r="M94">
        <v>73</v>
      </c>
      <c r="N94">
        <v>68</v>
      </c>
      <c r="O94">
        <v>83</v>
      </c>
      <c r="P94">
        <v>81</v>
      </c>
      <c r="Q94">
        <v>68</v>
      </c>
      <c r="R94">
        <v>93</v>
      </c>
      <c r="S94">
        <v>74.724999999999994</v>
      </c>
      <c r="T94">
        <v>73</v>
      </c>
      <c r="U94" t="s">
        <v>25</v>
      </c>
      <c r="V94" s="3">
        <f t="shared" si="1"/>
        <v>194.72499999999999</v>
      </c>
    </row>
    <row r="95" spans="1:22" x14ac:dyDescent="0.3">
      <c r="A95">
        <v>1667135</v>
      </c>
      <c r="B95" t="s">
        <v>21</v>
      </c>
      <c r="C95">
        <v>32</v>
      </c>
      <c r="D95">
        <v>100</v>
      </c>
      <c r="E95" s="1">
        <v>0.97800761840230999</v>
      </c>
      <c r="F95" s="1">
        <v>0.98807319849449604</v>
      </c>
      <c r="G95">
        <v>76</v>
      </c>
      <c r="H95">
        <v>63</v>
      </c>
      <c r="I95">
        <v>68</v>
      </c>
      <c r="J95">
        <v>62</v>
      </c>
      <c r="K95">
        <v>80</v>
      </c>
      <c r="L95">
        <v>87</v>
      </c>
      <c r="M95">
        <v>75</v>
      </c>
      <c r="N95">
        <v>68</v>
      </c>
      <c r="O95">
        <v>73</v>
      </c>
      <c r="P95">
        <v>89</v>
      </c>
      <c r="Q95">
        <v>95</v>
      </c>
      <c r="R95">
        <v>89</v>
      </c>
      <c r="S95">
        <v>76.099999999999994</v>
      </c>
      <c r="T95">
        <v>75</v>
      </c>
      <c r="U95" t="s">
        <v>25</v>
      </c>
      <c r="V95" s="3">
        <f t="shared" si="1"/>
        <v>176.1</v>
      </c>
    </row>
    <row r="96" spans="1:22" x14ac:dyDescent="0.3">
      <c r="A96">
        <v>5078505</v>
      </c>
      <c r="B96" t="s">
        <v>21</v>
      </c>
      <c r="C96">
        <v>32</v>
      </c>
      <c r="D96">
        <v>121</v>
      </c>
      <c r="E96" s="1">
        <v>0.70210749842269304</v>
      </c>
      <c r="F96" s="1">
        <v>0.99642319731389395</v>
      </c>
      <c r="G96">
        <v>61</v>
      </c>
      <c r="H96">
        <v>62</v>
      </c>
      <c r="I96">
        <v>71</v>
      </c>
      <c r="J96">
        <v>67</v>
      </c>
      <c r="K96">
        <v>82</v>
      </c>
      <c r="L96">
        <v>80</v>
      </c>
      <c r="M96">
        <v>82</v>
      </c>
      <c r="N96">
        <v>85</v>
      </c>
      <c r="O96">
        <v>83</v>
      </c>
      <c r="P96">
        <v>77</v>
      </c>
      <c r="Q96">
        <v>93</v>
      </c>
      <c r="R96">
        <v>83</v>
      </c>
      <c r="S96">
        <v>75.974999999999994</v>
      </c>
      <c r="T96">
        <v>74</v>
      </c>
      <c r="U96" t="s">
        <v>25</v>
      </c>
      <c r="V96" s="3">
        <f t="shared" si="1"/>
        <v>196.97499999999999</v>
      </c>
    </row>
    <row r="97" spans="1:22" x14ac:dyDescent="0.3">
      <c r="A97">
        <v>9455397</v>
      </c>
      <c r="B97" t="s">
        <v>20</v>
      </c>
      <c r="C97">
        <v>32</v>
      </c>
      <c r="D97">
        <v>92</v>
      </c>
      <c r="E97" s="1">
        <v>0.99019946015549898</v>
      </c>
      <c r="F97" s="1">
        <v>0.98516830768527996</v>
      </c>
      <c r="G97">
        <v>66</v>
      </c>
      <c r="H97">
        <v>62</v>
      </c>
      <c r="I97">
        <v>62</v>
      </c>
      <c r="J97">
        <v>76</v>
      </c>
      <c r="K97">
        <v>83</v>
      </c>
      <c r="L97">
        <v>81</v>
      </c>
      <c r="M97">
        <v>74</v>
      </c>
      <c r="N97">
        <v>94</v>
      </c>
      <c r="O97">
        <v>79</v>
      </c>
      <c r="P97">
        <v>85</v>
      </c>
      <c r="Q97">
        <v>62</v>
      </c>
      <c r="R97">
        <v>80</v>
      </c>
      <c r="S97">
        <v>74.45</v>
      </c>
      <c r="T97">
        <v>73</v>
      </c>
      <c r="U97" t="s">
        <v>25</v>
      </c>
      <c r="V97" s="3">
        <f t="shared" si="1"/>
        <v>166.45</v>
      </c>
    </row>
    <row r="98" spans="1:22" x14ac:dyDescent="0.3">
      <c r="A98">
        <v>8141482</v>
      </c>
      <c r="B98" t="s">
        <v>21</v>
      </c>
      <c r="C98">
        <v>33</v>
      </c>
      <c r="D98">
        <v>111</v>
      </c>
      <c r="E98" s="1">
        <v>0.79424586277318099</v>
      </c>
      <c r="F98" s="1">
        <v>0.998267348783206</v>
      </c>
      <c r="G98">
        <v>67</v>
      </c>
      <c r="H98">
        <v>69</v>
      </c>
      <c r="I98">
        <v>67</v>
      </c>
      <c r="J98">
        <v>55</v>
      </c>
      <c r="K98">
        <v>71</v>
      </c>
      <c r="L98">
        <v>86</v>
      </c>
      <c r="M98">
        <v>84</v>
      </c>
      <c r="N98">
        <v>83</v>
      </c>
      <c r="O98">
        <v>88</v>
      </c>
      <c r="P98">
        <v>86</v>
      </c>
      <c r="Q98">
        <v>68</v>
      </c>
      <c r="R98">
        <v>85</v>
      </c>
      <c r="S98">
        <v>74.625</v>
      </c>
      <c r="T98">
        <v>73</v>
      </c>
      <c r="U98" t="s">
        <v>25</v>
      </c>
      <c r="V98" s="3">
        <f t="shared" si="1"/>
        <v>185.625</v>
      </c>
    </row>
    <row r="99" spans="1:22" x14ac:dyDescent="0.3">
      <c r="A99">
        <v>7069177</v>
      </c>
      <c r="B99" t="s">
        <v>20</v>
      </c>
      <c r="C99">
        <v>33</v>
      </c>
      <c r="D99">
        <v>86</v>
      </c>
      <c r="E99" s="1">
        <v>0.90990146723806797</v>
      </c>
      <c r="F99" s="1">
        <v>0.96383546763605199</v>
      </c>
      <c r="G99">
        <v>49</v>
      </c>
      <c r="H99">
        <v>52</v>
      </c>
      <c r="I99">
        <v>51</v>
      </c>
      <c r="J99">
        <v>45</v>
      </c>
      <c r="K99">
        <v>85</v>
      </c>
      <c r="L99">
        <v>77</v>
      </c>
      <c r="M99">
        <v>85</v>
      </c>
      <c r="N99">
        <v>88</v>
      </c>
      <c r="O99">
        <v>62</v>
      </c>
      <c r="P99">
        <v>82</v>
      </c>
      <c r="Q99">
        <v>83</v>
      </c>
      <c r="R99">
        <v>87</v>
      </c>
      <c r="S99">
        <v>68.375</v>
      </c>
      <c r="T99">
        <v>67</v>
      </c>
      <c r="U99" t="s">
        <v>23</v>
      </c>
      <c r="V99" s="3">
        <f t="shared" si="1"/>
        <v>154.375</v>
      </c>
    </row>
    <row r="100" spans="1:22" x14ac:dyDescent="0.3">
      <c r="A100">
        <v>8359488</v>
      </c>
      <c r="B100" t="s">
        <v>20</v>
      </c>
      <c r="C100">
        <v>33</v>
      </c>
      <c r="D100">
        <v>104</v>
      </c>
      <c r="E100" s="1">
        <v>0.73038347806567305</v>
      </c>
      <c r="F100" s="1">
        <v>0.99847699769689102</v>
      </c>
      <c r="G100">
        <v>69</v>
      </c>
      <c r="H100">
        <v>58</v>
      </c>
      <c r="I100">
        <v>62</v>
      </c>
      <c r="J100">
        <v>71</v>
      </c>
      <c r="K100">
        <v>68</v>
      </c>
      <c r="L100">
        <v>85</v>
      </c>
      <c r="M100">
        <v>73</v>
      </c>
      <c r="N100">
        <v>84</v>
      </c>
      <c r="O100">
        <v>87</v>
      </c>
      <c r="P100">
        <v>75</v>
      </c>
      <c r="Q100">
        <v>85</v>
      </c>
      <c r="R100">
        <v>87</v>
      </c>
      <c r="S100">
        <v>74.3</v>
      </c>
      <c r="T100">
        <v>73</v>
      </c>
      <c r="U100" t="s">
        <v>25</v>
      </c>
      <c r="V100" s="3">
        <f t="shared" si="1"/>
        <v>178.3</v>
      </c>
    </row>
    <row r="101" spans="1:22" x14ac:dyDescent="0.3">
      <c r="A101">
        <v>3100273</v>
      </c>
      <c r="B101" t="s">
        <v>20</v>
      </c>
      <c r="C101">
        <v>33</v>
      </c>
      <c r="D101">
        <v>92</v>
      </c>
      <c r="E101" s="1">
        <v>0.98293608909111196</v>
      </c>
      <c r="F101" s="1">
        <v>0.99255214569535</v>
      </c>
      <c r="G101">
        <v>67</v>
      </c>
      <c r="H101">
        <v>53</v>
      </c>
      <c r="I101">
        <v>61</v>
      </c>
      <c r="J101">
        <v>61</v>
      </c>
      <c r="K101">
        <v>74</v>
      </c>
      <c r="L101">
        <v>67</v>
      </c>
      <c r="M101">
        <v>76</v>
      </c>
      <c r="N101">
        <v>78</v>
      </c>
      <c r="O101">
        <v>63</v>
      </c>
      <c r="P101">
        <v>87</v>
      </c>
      <c r="Q101">
        <v>80</v>
      </c>
      <c r="R101">
        <v>89</v>
      </c>
      <c r="S101">
        <v>70.25</v>
      </c>
      <c r="T101">
        <v>70</v>
      </c>
      <c r="U101" t="s">
        <v>25</v>
      </c>
      <c r="V101" s="3">
        <f t="shared" si="1"/>
        <v>162.25</v>
      </c>
    </row>
    <row r="102" spans="1:22" x14ac:dyDescent="0.3">
      <c r="A102">
        <v>3297175</v>
      </c>
      <c r="B102" t="s">
        <v>20</v>
      </c>
      <c r="C102">
        <v>33</v>
      </c>
      <c r="D102">
        <v>111</v>
      </c>
      <c r="E102" s="1">
        <v>0.89473464443676098</v>
      </c>
      <c r="F102" s="1">
        <v>0.99788569185250997</v>
      </c>
      <c r="G102">
        <v>76</v>
      </c>
      <c r="H102">
        <v>76</v>
      </c>
      <c r="I102">
        <v>83</v>
      </c>
      <c r="J102">
        <v>80</v>
      </c>
      <c r="K102">
        <v>82</v>
      </c>
      <c r="L102">
        <v>73</v>
      </c>
      <c r="M102">
        <v>79</v>
      </c>
      <c r="N102">
        <v>90</v>
      </c>
      <c r="O102">
        <v>92</v>
      </c>
      <c r="P102">
        <v>86</v>
      </c>
      <c r="Q102">
        <v>83</v>
      </c>
      <c r="R102">
        <v>91</v>
      </c>
      <c r="S102">
        <v>82.2</v>
      </c>
      <c r="T102">
        <v>81</v>
      </c>
      <c r="U102" t="s">
        <v>25</v>
      </c>
      <c r="V102" s="3">
        <f t="shared" si="1"/>
        <v>193.2</v>
      </c>
    </row>
    <row r="103" spans="1:22" x14ac:dyDescent="0.3">
      <c r="A103">
        <v>5464169</v>
      </c>
      <c r="B103" t="s">
        <v>20</v>
      </c>
      <c r="C103">
        <v>34</v>
      </c>
      <c r="D103">
        <v>95</v>
      </c>
      <c r="E103" s="1">
        <v>0.83885175233051301</v>
      </c>
      <c r="F103" s="1">
        <v>0.99658374927830295</v>
      </c>
      <c r="G103">
        <v>70</v>
      </c>
      <c r="H103">
        <v>69</v>
      </c>
      <c r="I103">
        <v>67</v>
      </c>
      <c r="J103">
        <v>70</v>
      </c>
      <c r="K103">
        <v>68</v>
      </c>
      <c r="L103">
        <v>76</v>
      </c>
      <c r="M103">
        <v>93</v>
      </c>
      <c r="N103">
        <v>72</v>
      </c>
      <c r="O103">
        <v>69</v>
      </c>
      <c r="P103">
        <v>68</v>
      </c>
      <c r="Q103">
        <v>88</v>
      </c>
      <c r="R103">
        <v>88</v>
      </c>
      <c r="S103">
        <v>74.25</v>
      </c>
      <c r="T103">
        <v>73</v>
      </c>
      <c r="U103" t="s">
        <v>25</v>
      </c>
      <c r="V103" s="3">
        <f t="shared" si="1"/>
        <v>169.25</v>
      </c>
    </row>
    <row r="104" spans="1:22" x14ac:dyDescent="0.3">
      <c r="A104">
        <v>2190015</v>
      </c>
      <c r="B104" t="s">
        <v>21</v>
      </c>
      <c r="C104">
        <v>34</v>
      </c>
      <c r="D104">
        <v>89</v>
      </c>
      <c r="E104" s="1">
        <v>0.76289753248764203</v>
      </c>
      <c r="F104" s="1">
        <v>0.98221810196394399</v>
      </c>
      <c r="G104">
        <v>74</v>
      </c>
      <c r="H104">
        <v>74</v>
      </c>
      <c r="I104">
        <v>85</v>
      </c>
      <c r="J104">
        <v>77</v>
      </c>
      <c r="K104">
        <v>76</v>
      </c>
      <c r="L104">
        <v>86</v>
      </c>
      <c r="M104">
        <v>85</v>
      </c>
      <c r="N104">
        <v>82</v>
      </c>
      <c r="O104">
        <v>87</v>
      </c>
      <c r="P104">
        <v>78</v>
      </c>
      <c r="Q104">
        <v>93</v>
      </c>
      <c r="R104">
        <v>84</v>
      </c>
      <c r="S104">
        <v>81.325000000000003</v>
      </c>
      <c r="T104">
        <v>80</v>
      </c>
      <c r="U104" t="s">
        <v>25</v>
      </c>
      <c r="V104" s="3">
        <f t="shared" si="1"/>
        <v>170.32499999999999</v>
      </c>
    </row>
    <row r="105" spans="1:22" x14ac:dyDescent="0.3">
      <c r="A105">
        <v>3286994</v>
      </c>
      <c r="B105" t="s">
        <v>20</v>
      </c>
      <c r="C105">
        <v>34</v>
      </c>
      <c r="D105">
        <v>98</v>
      </c>
      <c r="E105" s="1">
        <v>0.97745028556147995</v>
      </c>
      <c r="F105" s="1">
        <v>0.99678110524437802</v>
      </c>
      <c r="G105">
        <v>54</v>
      </c>
      <c r="H105">
        <v>66</v>
      </c>
      <c r="I105">
        <v>68</v>
      </c>
      <c r="J105">
        <v>64</v>
      </c>
      <c r="K105">
        <v>71</v>
      </c>
      <c r="L105">
        <v>81</v>
      </c>
      <c r="M105">
        <v>65</v>
      </c>
      <c r="N105">
        <v>76</v>
      </c>
      <c r="O105">
        <v>86</v>
      </c>
      <c r="P105">
        <v>92</v>
      </c>
      <c r="Q105">
        <v>82</v>
      </c>
      <c r="R105">
        <v>82</v>
      </c>
      <c r="S105">
        <v>72.825000000000003</v>
      </c>
      <c r="T105">
        <v>72</v>
      </c>
      <c r="U105" t="s">
        <v>25</v>
      </c>
      <c r="V105" s="3">
        <f t="shared" si="1"/>
        <v>170.82499999999999</v>
      </c>
    </row>
    <row r="106" spans="1:22" x14ac:dyDescent="0.3">
      <c r="A106">
        <v>7523539</v>
      </c>
      <c r="B106" t="s">
        <v>20</v>
      </c>
      <c r="C106">
        <v>34</v>
      </c>
      <c r="D106">
        <v>115</v>
      </c>
      <c r="E106" s="1">
        <v>0.97325572237025704</v>
      </c>
      <c r="F106" s="1">
        <v>0.997049880185507</v>
      </c>
      <c r="G106">
        <v>63</v>
      </c>
      <c r="H106">
        <v>58</v>
      </c>
      <c r="I106">
        <v>64</v>
      </c>
      <c r="J106">
        <v>72</v>
      </c>
      <c r="K106">
        <v>66</v>
      </c>
      <c r="L106">
        <v>94</v>
      </c>
      <c r="M106">
        <v>73</v>
      </c>
      <c r="N106">
        <v>80</v>
      </c>
      <c r="O106">
        <v>87</v>
      </c>
      <c r="P106">
        <v>97</v>
      </c>
      <c r="Q106">
        <v>80</v>
      </c>
      <c r="R106">
        <v>85</v>
      </c>
      <c r="S106">
        <v>75.349999999999994</v>
      </c>
      <c r="T106">
        <v>74</v>
      </c>
      <c r="U106" t="s">
        <v>25</v>
      </c>
      <c r="V106" s="3">
        <f t="shared" si="1"/>
        <v>190.35</v>
      </c>
    </row>
    <row r="107" spans="1:22" x14ac:dyDescent="0.3">
      <c r="A107">
        <v>6702595</v>
      </c>
      <c r="B107" t="s">
        <v>20</v>
      </c>
      <c r="C107">
        <v>34</v>
      </c>
      <c r="D107">
        <v>102</v>
      </c>
      <c r="E107" s="1">
        <v>0.98029090263504803</v>
      </c>
      <c r="F107" s="1">
        <v>0.99850200307429604</v>
      </c>
      <c r="G107">
        <v>58</v>
      </c>
      <c r="H107">
        <v>71</v>
      </c>
      <c r="I107">
        <v>60</v>
      </c>
      <c r="J107">
        <v>66</v>
      </c>
      <c r="K107">
        <v>88</v>
      </c>
      <c r="L107">
        <v>82</v>
      </c>
      <c r="M107">
        <v>78</v>
      </c>
      <c r="N107">
        <v>76</v>
      </c>
      <c r="O107">
        <v>82</v>
      </c>
      <c r="P107">
        <v>85</v>
      </c>
      <c r="Q107">
        <v>92</v>
      </c>
      <c r="R107">
        <v>86</v>
      </c>
      <c r="S107">
        <v>75.674999999999997</v>
      </c>
      <c r="T107">
        <v>74</v>
      </c>
      <c r="U107" t="s">
        <v>25</v>
      </c>
      <c r="V107" s="3">
        <f t="shared" si="1"/>
        <v>177.67500000000001</v>
      </c>
    </row>
    <row r="108" spans="1:22" x14ac:dyDescent="0.3">
      <c r="A108">
        <v>8290487</v>
      </c>
      <c r="B108" t="s">
        <v>22</v>
      </c>
      <c r="C108">
        <v>34</v>
      </c>
      <c r="D108">
        <v>94</v>
      </c>
      <c r="E108" s="1">
        <v>0.82753337892805801</v>
      </c>
      <c r="F108" s="1">
        <v>0.99461970077417405</v>
      </c>
      <c r="G108">
        <v>63</v>
      </c>
      <c r="H108">
        <v>60</v>
      </c>
      <c r="I108">
        <v>52</v>
      </c>
      <c r="J108">
        <v>56</v>
      </c>
      <c r="K108">
        <v>89</v>
      </c>
      <c r="L108">
        <v>88</v>
      </c>
      <c r="M108">
        <v>69</v>
      </c>
      <c r="N108">
        <v>87</v>
      </c>
      <c r="O108">
        <v>81</v>
      </c>
      <c r="P108">
        <v>95</v>
      </c>
      <c r="Q108">
        <v>77</v>
      </c>
      <c r="R108">
        <v>74</v>
      </c>
      <c r="S108">
        <v>72.599999999999994</v>
      </c>
      <c r="T108">
        <v>72</v>
      </c>
      <c r="U108" t="s">
        <v>25</v>
      </c>
      <c r="V108" s="3">
        <f t="shared" si="1"/>
        <v>166.6</v>
      </c>
    </row>
    <row r="109" spans="1:22" x14ac:dyDescent="0.3">
      <c r="A109">
        <v>5821518</v>
      </c>
      <c r="B109" t="s">
        <v>22</v>
      </c>
      <c r="C109">
        <v>34</v>
      </c>
      <c r="D109">
        <v>111</v>
      </c>
      <c r="E109" s="1">
        <v>0.67992767914927099</v>
      </c>
      <c r="F109" s="1">
        <v>0.99494816396081398</v>
      </c>
      <c r="G109">
        <v>65</v>
      </c>
      <c r="H109">
        <v>56</v>
      </c>
      <c r="I109">
        <v>52</v>
      </c>
      <c r="J109">
        <v>65</v>
      </c>
      <c r="K109">
        <v>81</v>
      </c>
      <c r="L109">
        <v>87</v>
      </c>
      <c r="M109">
        <v>86</v>
      </c>
      <c r="N109">
        <v>66</v>
      </c>
      <c r="O109">
        <v>76</v>
      </c>
      <c r="P109">
        <v>84</v>
      </c>
      <c r="Q109">
        <v>89</v>
      </c>
      <c r="R109">
        <v>77</v>
      </c>
      <c r="S109">
        <v>72.25</v>
      </c>
      <c r="T109">
        <v>72</v>
      </c>
      <c r="U109" t="s">
        <v>25</v>
      </c>
      <c r="V109" s="3">
        <f t="shared" si="1"/>
        <v>183.25</v>
      </c>
    </row>
    <row r="110" spans="1:22" x14ac:dyDescent="0.3">
      <c r="A110">
        <v>2705650</v>
      </c>
      <c r="B110" t="s">
        <v>20</v>
      </c>
      <c r="C110">
        <v>34</v>
      </c>
      <c r="D110">
        <v>117</v>
      </c>
      <c r="E110" s="1">
        <v>0.82256151524656296</v>
      </c>
      <c r="F110" s="1">
        <v>0.99871649856525901</v>
      </c>
      <c r="G110">
        <v>67</v>
      </c>
      <c r="H110">
        <v>62</v>
      </c>
      <c r="I110">
        <v>68</v>
      </c>
      <c r="J110">
        <v>66</v>
      </c>
      <c r="K110">
        <v>75</v>
      </c>
      <c r="L110">
        <v>91</v>
      </c>
      <c r="M110">
        <v>94</v>
      </c>
      <c r="N110">
        <v>70</v>
      </c>
      <c r="O110">
        <v>90</v>
      </c>
      <c r="P110">
        <v>91</v>
      </c>
      <c r="Q110">
        <v>74</v>
      </c>
      <c r="R110">
        <v>59</v>
      </c>
      <c r="S110">
        <v>74.599999999999994</v>
      </c>
      <c r="T110">
        <v>73</v>
      </c>
      <c r="U110" t="s">
        <v>25</v>
      </c>
      <c r="V110" s="3">
        <f t="shared" si="1"/>
        <v>191.6</v>
      </c>
    </row>
    <row r="111" spans="1:22" x14ac:dyDescent="0.3">
      <c r="A111">
        <v>1300346</v>
      </c>
      <c r="B111" t="s">
        <v>20</v>
      </c>
      <c r="C111">
        <v>34</v>
      </c>
      <c r="D111">
        <v>113</v>
      </c>
      <c r="E111" s="1">
        <v>0.88982902247029305</v>
      </c>
      <c r="F111" s="1">
        <v>0.99931478164412901</v>
      </c>
      <c r="G111">
        <v>82</v>
      </c>
      <c r="H111">
        <v>64</v>
      </c>
      <c r="I111">
        <v>71</v>
      </c>
      <c r="J111">
        <v>62</v>
      </c>
      <c r="K111">
        <v>86</v>
      </c>
      <c r="L111">
        <v>85</v>
      </c>
      <c r="M111">
        <v>76</v>
      </c>
      <c r="N111">
        <v>93</v>
      </c>
      <c r="O111">
        <v>89</v>
      </c>
      <c r="P111">
        <v>82</v>
      </c>
      <c r="Q111">
        <v>84</v>
      </c>
      <c r="R111">
        <v>87</v>
      </c>
      <c r="S111">
        <v>79.05</v>
      </c>
      <c r="T111">
        <v>78</v>
      </c>
      <c r="U111" t="s">
        <v>25</v>
      </c>
      <c r="V111" s="3">
        <f t="shared" si="1"/>
        <v>192.05</v>
      </c>
    </row>
    <row r="112" spans="1:22" x14ac:dyDescent="0.3">
      <c r="A112">
        <v>7991963</v>
      </c>
      <c r="B112" t="s">
        <v>21</v>
      </c>
      <c r="C112">
        <v>34</v>
      </c>
      <c r="D112">
        <v>100</v>
      </c>
      <c r="E112" s="1">
        <v>0.921213771171419</v>
      </c>
      <c r="F112" s="1">
        <v>0.99692174727445204</v>
      </c>
      <c r="G112">
        <v>60</v>
      </c>
      <c r="H112">
        <v>53</v>
      </c>
      <c r="I112">
        <v>54</v>
      </c>
      <c r="J112">
        <v>55</v>
      </c>
      <c r="K112">
        <v>78</v>
      </c>
      <c r="L112">
        <v>89</v>
      </c>
      <c r="M112">
        <v>78</v>
      </c>
      <c r="N112">
        <v>79</v>
      </c>
      <c r="O112">
        <v>82</v>
      </c>
      <c r="P112">
        <v>67</v>
      </c>
      <c r="Q112">
        <v>66</v>
      </c>
      <c r="R112">
        <v>76</v>
      </c>
      <c r="S112">
        <v>68.325000000000003</v>
      </c>
      <c r="T112">
        <v>67</v>
      </c>
      <c r="U112" t="s">
        <v>23</v>
      </c>
      <c r="V112" s="3">
        <f t="shared" si="1"/>
        <v>168.32499999999999</v>
      </c>
    </row>
    <row r="113" spans="1:22" x14ac:dyDescent="0.3">
      <c r="A113">
        <v>4556466</v>
      </c>
      <c r="B113" t="s">
        <v>20</v>
      </c>
      <c r="C113">
        <v>35</v>
      </c>
      <c r="D113">
        <v>109</v>
      </c>
      <c r="E113" s="1">
        <v>0.97307197196686601</v>
      </c>
      <c r="F113" s="1">
        <v>0.99894621059781197</v>
      </c>
      <c r="G113">
        <v>78</v>
      </c>
      <c r="H113">
        <v>84</v>
      </c>
      <c r="I113">
        <v>78</v>
      </c>
      <c r="J113">
        <v>81</v>
      </c>
      <c r="K113">
        <v>84</v>
      </c>
      <c r="L113">
        <v>78</v>
      </c>
      <c r="M113">
        <v>77</v>
      </c>
      <c r="N113">
        <v>91</v>
      </c>
      <c r="O113">
        <v>70</v>
      </c>
      <c r="P113">
        <v>80</v>
      </c>
      <c r="Q113">
        <v>89</v>
      </c>
      <c r="R113">
        <v>77</v>
      </c>
      <c r="S113">
        <v>80.55</v>
      </c>
      <c r="T113">
        <v>79</v>
      </c>
      <c r="U113" t="s">
        <v>25</v>
      </c>
      <c r="V113" s="3">
        <f t="shared" si="1"/>
        <v>189.55</v>
      </c>
    </row>
    <row r="114" spans="1:22" x14ac:dyDescent="0.3">
      <c r="A114">
        <v>8511191</v>
      </c>
      <c r="B114" t="s">
        <v>20</v>
      </c>
      <c r="C114">
        <v>35</v>
      </c>
      <c r="D114">
        <v>112</v>
      </c>
      <c r="E114" s="1">
        <v>0.90954508115716304</v>
      </c>
      <c r="F114" s="1">
        <v>0.99661374659611501</v>
      </c>
      <c r="G114">
        <v>61</v>
      </c>
      <c r="H114">
        <v>55</v>
      </c>
      <c r="I114">
        <v>60</v>
      </c>
      <c r="J114">
        <v>44</v>
      </c>
      <c r="K114">
        <v>81</v>
      </c>
      <c r="L114">
        <v>76</v>
      </c>
      <c r="M114">
        <v>84</v>
      </c>
      <c r="N114">
        <v>67</v>
      </c>
      <c r="O114">
        <v>83</v>
      </c>
      <c r="P114">
        <v>84</v>
      </c>
      <c r="Q114">
        <v>76</v>
      </c>
      <c r="R114">
        <v>70</v>
      </c>
      <c r="S114">
        <v>68.575000000000003</v>
      </c>
      <c r="T114">
        <v>67</v>
      </c>
      <c r="U114" t="s">
        <v>23</v>
      </c>
      <c r="V114" s="3">
        <f t="shared" si="1"/>
        <v>180.57499999999999</v>
      </c>
    </row>
    <row r="115" spans="1:22" x14ac:dyDescent="0.3">
      <c r="A115">
        <v>7035197</v>
      </c>
      <c r="B115" t="s">
        <v>20</v>
      </c>
      <c r="C115">
        <v>35</v>
      </c>
      <c r="D115">
        <v>83</v>
      </c>
      <c r="E115" s="1">
        <v>0.63845955947352695</v>
      </c>
      <c r="F115" s="1">
        <v>0.99717658450813995</v>
      </c>
      <c r="G115">
        <v>69</v>
      </c>
      <c r="H115">
        <v>64</v>
      </c>
      <c r="I115">
        <v>59</v>
      </c>
      <c r="J115">
        <v>68</v>
      </c>
      <c r="K115">
        <v>81</v>
      </c>
      <c r="L115">
        <v>58</v>
      </c>
      <c r="M115">
        <v>81</v>
      </c>
      <c r="N115">
        <v>70</v>
      </c>
      <c r="O115">
        <v>87</v>
      </c>
      <c r="P115">
        <v>84</v>
      </c>
      <c r="Q115">
        <v>80</v>
      </c>
      <c r="R115">
        <v>72</v>
      </c>
      <c r="S115">
        <v>71.974999999999994</v>
      </c>
      <c r="T115">
        <v>72</v>
      </c>
      <c r="U115" t="s">
        <v>25</v>
      </c>
      <c r="V115" s="3">
        <f t="shared" si="1"/>
        <v>154.97499999999999</v>
      </c>
    </row>
    <row r="116" spans="1:22" x14ac:dyDescent="0.3">
      <c r="A116">
        <v>310895</v>
      </c>
      <c r="B116" t="s">
        <v>20</v>
      </c>
      <c r="C116">
        <v>35</v>
      </c>
      <c r="D116">
        <v>131</v>
      </c>
      <c r="E116" s="1">
        <v>0.90678011513252998</v>
      </c>
      <c r="F116" s="1">
        <v>0.99844291601520796</v>
      </c>
      <c r="G116">
        <v>66</v>
      </c>
      <c r="H116">
        <v>57</v>
      </c>
      <c r="I116">
        <v>49</v>
      </c>
      <c r="J116">
        <v>55</v>
      </c>
      <c r="K116">
        <v>80</v>
      </c>
      <c r="L116">
        <v>88</v>
      </c>
      <c r="M116">
        <v>85</v>
      </c>
      <c r="N116">
        <v>87</v>
      </c>
      <c r="O116">
        <v>66</v>
      </c>
      <c r="P116">
        <v>70</v>
      </c>
      <c r="Q116">
        <v>68</v>
      </c>
      <c r="R116">
        <v>84</v>
      </c>
      <c r="S116">
        <v>69.8</v>
      </c>
      <c r="T116">
        <v>68</v>
      </c>
      <c r="U116" t="s">
        <v>23</v>
      </c>
      <c r="V116" s="3">
        <f t="shared" si="1"/>
        <v>200.8</v>
      </c>
    </row>
    <row r="117" spans="1:22" x14ac:dyDescent="0.3">
      <c r="A117">
        <v>5675518</v>
      </c>
      <c r="B117" t="s">
        <v>20</v>
      </c>
      <c r="C117">
        <v>35</v>
      </c>
      <c r="D117">
        <v>82</v>
      </c>
      <c r="E117" s="1">
        <v>0.73471173847701898</v>
      </c>
      <c r="F117" s="1">
        <v>0.99142258713729403</v>
      </c>
      <c r="G117">
        <v>32</v>
      </c>
      <c r="H117">
        <v>30</v>
      </c>
      <c r="I117">
        <v>28</v>
      </c>
      <c r="J117">
        <v>41</v>
      </c>
      <c r="K117">
        <v>55</v>
      </c>
      <c r="L117">
        <v>85</v>
      </c>
      <c r="M117">
        <v>77</v>
      </c>
      <c r="N117">
        <v>57</v>
      </c>
      <c r="O117">
        <v>69</v>
      </c>
      <c r="P117">
        <v>69</v>
      </c>
      <c r="Q117">
        <v>51</v>
      </c>
      <c r="R117">
        <v>67</v>
      </c>
      <c r="S117">
        <v>52.85</v>
      </c>
      <c r="T117">
        <v>52</v>
      </c>
      <c r="U117" t="s">
        <v>24</v>
      </c>
      <c r="V117" s="3">
        <f t="shared" si="1"/>
        <v>134.85</v>
      </c>
    </row>
    <row r="118" spans="1:22" x14ac:dyDescent="0.3">
      <c r="A118">
        <v>3184719</v>
      </c>
      <c r="B118" t="s">
        <v>20</v>
      </c>
      <c r="C118">
        <v>35</v>
      </c>
      <c r="D118">
        <v>102</v>
      </c>
      <c r="E118" s="1">
        <v>0.49149322371329501</v>
      </c>
      <c r="F118" s="1">
        <v>0.99390677317451603</v>
      </c>
      <c r="G118">
        <v>58</v>
      </c>
      <c r="H118">
        <v>46</v>
      </c>
      <c r="I118">
        <v>54</v>
      </c>
      <c r="J118">
        <v>50</v>
      </c>
      <c r="K118">
        <v>58</v>
      </c>
      <c r="L118">
        <v>66</v>
      </c>
      <c r="M118">
        <v>90</v>
      </c>
      <c r="N118">
        <v>56</v>
      </c>
      <c r="O118">
        <v>81</v>
      </c>
      <c r="P118">
        <v>61</v>
      </c>
      <c r="Q118">
        <v>77</v>
      </c>
      <c r="R118">
        <v>55</v>
      </c>
      <c r="S118">
        <v>61.6</v>
      </c>
      <c r="T118">
        <v>62</v>
      </c>
      <c r="U118" t="s">
        <v>23</v>
      </c>
      <c r="V118" s="3">
        <f t="shared" si="1"/>
        <v>163.6</v>
      </c>
    </row>
    <row r="119" spans="1:22" x14ac:dyDescent="0.3">
      <c r="A119">
        <v>6077536</v>
      </c>
      <c r="B119" t="s">
        <v>21</v>
      </c>
      <c r="C119">
        <v>35</v>
      </c>
      <c r="D119">
        <v>89</v>
      </c>
      <c r="E119" s="1">
        <v>0.61515432297745098</v>
      </c>
      <c r="F119" s="1">
        <v>0.99832667405105902</v>
      </c>
      <c r="G119">
        <v>51</v>
      </c>
      <c r="H119">
        <v>72</v>
      </c>
      <c r="I119">
        <v>64</v>
      </c>
      <c r="J119">
        <v>65</v>
      </c>
      <c r="K119">
        <v>77</v>
      </c>
      <c r="L119">
        <v>94</v>
      </c>
      <c r="M119">
        <v>73</v>
      </c>
      <c r="N119">
        <v>82</v>
      </c>
      <c r="O119">
        <v>89</v>
      </c>
      <c r="P119">
        <v>75</v>
      </c>
      <c r="Q119">
        <v>90</v>
      </c>
      <c r="R119">
        <v>76</v>
      </c>
      <c r="S119">
        <v>74.400000000000006</v>
      </c>
      <c r="T119">
        <v>73</v>
      </c>
      <c r="U119" t="s">
        <v>25</v>
      </c>
      <c r="V119" s="3">
        <f t="shared" si="1"/>
        <v>163.4</v>
      </c>
    </row>
    <row r="120" spans="1:22" x14ac:dyDescent="0.3">
      <c r="A120">
        <v>7298958</v>
      </c>
      <c r="B120" t="s">
        <v>21</v>
      </c>
      <c r="C120">
        <v>35</v>
      </c>
      <c r="D120">
        <v>117</v>
      </c>
      <c r="E120" s="1">
        <v>0.92170421875905695</v>
      </c>
      <c r="F120" s="1">
        <v>0.99941541477280404</v>
      </c>
      <c r="G120">
        <v>56</v>
      </c>
      <c r="H120">
        <v>64</v>
      </c>
      <c r="I120">
        <v>64</v>
      </c>
      <c r="J120">
        <v>64</v>
      </c>
      <c r="K120">
        <v>64</v>
      </c>
      <c r="L120">
        <v>88</v>
      </c>
      <c r="M120">
        <v>86</v>
      </c>
      <c r="N120">
        <v>88</v>
      </c>
      <c r="O120">
        <v>90</v>
      </c>
      <c r="P120">
        <v>67</v>
      </c>
      <c r="Q120">
        <v>89</v>
      </c>
      <c r="R120">
        <v>90</v>
      </c>
      <c r="S120">
        <v>74.45</v>
      </c>
      <c r="T120">
        <v>73</v>
      </c>
      <c r="U120" t="s">
        <v>25</v>
      </c>
      <c r="V120" s="3">
        <f t="shared" si="1"/>
        <v>191.45</v>
      </c>
    </row>
    <row r="121" spans="1:22" x14ac:dyDescent="0.3">
      <c r="A121">
        <v>4027062</v>
      </c>
      <c r="B121" t="s">
        <v>20</v>
      </c>
      <c r="C121">
        <v>35</v>
      </c>
      <c r="D121">
        <v>93</v>
      </c>
      <c r="E121" s="1">
        <v>0.80240969384161998</v>
      </c>
      <c r="F121" s="1">
        <v>0.99769222096404497</v>
      </c>
      <c r="G121">
        <v>79</v>
      </c>
      <c r="H121">
        <v>70</v>
      </c>
      <c r="I121">
        <v>77</v>
      </c>
      <c r="J121">
        <v>80</v>
      </c>
      <c r="K121">
        <v>82</v>
      </c>
      <c r="L121">
        <v>86</v>
      </c>
      <c r="M121">
        <v>77</v>
      </c>
      <c r="N121">
        <v>66</v>
      </c>
      <c r="O121">
        <v>82</v>
      </c>
      <c r="P121">
        <v>79</v>
      </c>
      <c r="Q121">
        <v>81</v>
      </c>
      <c r="R121">
        <v>68</v>
      </c>
      <c r="S121">
        <v>77.174999999999997</v>
      </c>
      <c r="T121">
        <v>76</v>
      </c>
      <c r="U121" t="s">
        <v>25</v>
      </c>
      <c r="V121" s="3">
        <f t="shared" si="1"/>
        <v>170.17500000000001</v>
      </c>
    </row>
    <row r="122" spans="1:22" x14ac:dyDescent="0.3">
      <c r="A122">
        <v>9866711</v>
      </c>
      <c r="B122" t="s">
        <v>20</v>
      </c>
      <c r="C122">
        <v>35</v>
      </c>
      <c r="D122">
        <v>105</v>
      </c>
      <c r="E122" s="1">
        <v>0.96683511817418399</v>
      </c>
      <c r="F122" s="1">
        <v>0.99575817039089198</v>
      </c>
      <c r="G122">
        <v>53</v>
      </c>
      <c r="H122">
        <v>68</v>
      </c>
      <c r="I122">
        <v>58</v>
      </c>
      <c r="J122">
        <v>70</v>
      </c>
      <c r="K122">
        <v>82</v>
      </c>
      <c r="L122">
        <v>62</v>
      </c>
      <c r="M122">
        <v>86</v>
      </c>
      <c r="N122">
        <v>71</v>
      </c>
      <c r="O122">
        <v>81</v>
      </c>
      <c r="P122">
        <v>74</v>
      </c>
      <c r="Q122">
        <v>95</v>
      </c>
      <c r="R122">
        <v>82</v>
      </c>
      <c r="S122">
        <v>72.375</v>
      </c>
      <c r="T122">
        <v>72</v>
      </c>
      <c r="U122" t="s">
        <v>25</v>
      </c>
      <c r="V122" s="3">
        <f t="shared" si="1"/>
        <v>177.375</v>
      </c>
    </row>
    <row r="123" spans="1:22" x14ac:dyDescent="0.3">
      <c r="A123">
        <v>857421</v>
      </c>
      <c r="B123" t="s">
        <v>20</v>
      </c>
      <c r="C123">
        <v>35</v>
      </c>
      <c r="D123">
        <v>116</v>
      </c>
      <c r="E123" s="1">
        <v>0.92164942356395796</v>
      </c>
      <c r="F123" s="1">
        <v>0.99815799752086898</v>
      </c>
      <c r="G123">
        <v>71</v>
      </c>
      <c r="H123">
        <v>58</v>
      </c>
      <c r="I123">
        <v>64</v>
      </c>
      <c r="J123">
        <v>55</v>
      </c>
      <c r="K123">
        <v>79</v>
      </c>
      <c r="L123">
        <v>89</v>
      </c>
      <c r="M123">
        <v>78</v>
      </c>
      <c r="N123">
        <v>77</v>
      </c>
      <c r="O123">
        <v>65</v>
      </c>
      <c r="P123">
        <v>54</v>
      </c>
      <c r="Q123">
        <v>87</v>
      </c>
      <c r="R123">
        <v>78</v>
      </c>
      <c r="S123">
        <v>70.325000000000003</v>
      </c>
      <c r="T123">
        <v>70</v>
      </c>
      <c r="U123" t="s">
        <v>25</v>
      </c>
      <c r="V123" s="3">
        <f t="shared" si="1"/>
        <v>186.32499999999999</v>
      </c>
    </row>
    <row r="124" spans="1:22" x14ac:dyDescent="0.3">
      <c r="A124">
        <v>6384751</v>
      </c>
      <c r="B124" t="s">
        <v>21</v>
      </c>
      <c r="C124">
        <v>35</v>
      </c>
      <c r="D124">
        <v>104</v>
      </c>
      <c r="E124" s="1">
        <v>0.79346416383740404</v>
      </c>
      <c r="F124" s="1">
        <v>0.98935919545393802</v>
      </c>
      <c r="G124">
        <v>80</v>
      </c>
      <c r="H124">
        <v>79</v>
      </c>
      <c r="I124">
        <v>87</v>
      </c>
      <c r="J124">
        <v>77</v>
      </c>
      <c r="K124">
        <v>80</v>
      </c>
      <c r="L124">
        <v>88</v>
      </c>
      <c r="M124">
        <v>81</v>
      </c>
      <c r="N124">
        <v>80</v>
      </c>
      <c r="O124">
        <v>83</v>
      </c>
      <c r="P124">
        <v>89</v>
      </c>
      <c r="Q124">
        <v>82</v>
      </c>
      <c r="R124">
        <v>79</v>
      </c>
      <c r="S124">
        <v>81.95</v>
      </c>
      <c r="T124">
        <v>80</v>
      </c>
      <c r="U124" t="s">
        <v>25</v>
      </c>
      <c r="V124" s="3">
        <f t="shared" si="1"/>
        <v>185.95</v>
      </c>
    </row>
    <row r="125" spans="1:22" x14ac:dyDescent="0.3">
      <c r="A125">
        <v>7658925</v>
      </c>
      <c r="B125" t="s">
        <v>21</v>
      </c>
      <c r="C125">
        <v>36</v>
      </c>
      <c r="D125">
        <v>98</v>
      </c>
      <c r="E125" s="1">
        <v>0.83973454990354601</v>
      </c>
      <c r="F125" s="1">
        <v>0.99830489026656899</v>
      </c>
      <c r="G125">
        <v>70</v>
      </c>
      <c r="H125">
        <v>76</v>
      </c>
      <c r="I125">
        <v>55</v>
      </c>
      <c r="J125">
        <v>71</v>
      </c>
      <c r="K125">
        <v>84</v>
      </c>
      <c r="L125">
        <v>88</v>
      </c>
      <c r="M125">
        <v>93</v>
      </c>
      <c r="N125">
        <v>86</v>
      </c>
      <c r="O125">
        <v>77</v>
      </c>
      <c r="P125">
        <v>89</v>
      </c>
      <c r="Q125">
        <v>86</v>
      </c>
      <c r="R125">
        <v>83</v>
      </c>
      <c r="S125">
        <v>78.650000000000006</v>
      </c>
      <c r="T125">
        <v>77</v>
      </c>
      <c r="U125" t="s">
        <v>25</v>
      </c>
      <c r="V125" s="3">
        <f t="shared" si="1"/>
        <v>176.65</v>
      </c>
    </row>
    <row r="126" spans="1:22" x14ac:dyDescent="0.3">
      <c r="A126">
        <v>9547910</v>
      </c>
      <c r="B126" t="s">
        <v>21</v>
      </c>
      <c r="C126">
        <v>36</v>
      </c>
      <c r="D126">
        <v>100</v>
      </c>
      <c r="E126" s="1">
        <v>0.78058915292978304</v>
      </c>
      <c r="F126" s="1">
        <v>0.99503569388371105</v>
      </c>
      <c r="G126">
        <v>79</v>
      </c>
      <c r="H126">
        <v>80</v>
      </c>
      <c r="I126">
        <v>76</v>
      </c>
      <c r="J126">
        <v>81</v>
      </c>
      <c r="K126">
        <v>88</v>
      </c>
      <c r="L126">
        <v>82</v>
      </c>
      <c r="M126">
        <v>86</v>
      </c>
      <c r="N126">
        <v>89</v>
      </c>
      <c r="O126">
        <v>74</v>
      </c>
      <c r="P126">
        <v>87</v>
      </c>
      <c r="Q126">
        <v>80</v>
      </c>
      <c r="R126">
        <v>86</v>
      </c>
      <c r="S126">
        <v>82</v>
      </c>
      <c r="T126">
        <v>80</v>
      </c>
      <c r="U126" t="s">
        <v>25</v>
      </c>
      <c r="V126" s="3">
        <f t="shared" si="1"/>
        <v>182</v>
      </c>
    </row>
    <row r="127" spans="1:22" x14ac:dyDescent="0.3">
      <c r="A127">
        <v>3500967</v>
      </c>
      <c r="B127" t="s">
        <v>20</v>
      </c>
      <c r="C127">
        <v>36</v>
      </c>
      <c r="D127">
        <v>120</v>
      </c>
      <c r="E127" s="1">
        <v>0.49551181500223201</v>
      </c>
      <c r="F127" s="1">
        <v>0.99890151780182401</v>
      </c>
      <c r="G127">
        <v>78</v>
      </c>
      <c r="H127">
        <v>66</v>
      </c>
      <c r="I127">
        <v>70</v>
      </c>
      <c r="J127">
        <v>76</v>
      </c>
      <c r="K127">
        <v>82</v>
      </c>
      <c r="L127">
        <v>89</v>
      </c>
      <c r="M127">
        <v>81</v>
      </c>
      <c r="N127">
        <v>75</v>
      </c>
      <c r="O127">
        <v>92</v>
      </c>
      <c r="P127">
        <v>72</v>
      </c>
      <c r="Q127">
        <v>78</v>
      </c>
      <c r="R127">
        <v>78</v>
      </c>
      <c r="S127">
        <v>77.525000000000006</v>
      </c>
      <c r="T127">
        <v>76</v>
      </c>
      <c r="U127" t="s">
        <v>25</v>
      </c>
      <c r="V127" s="3">
        <f t="shared" si="1"/>
        <v>197.52500000000001</v>
      </c>
    </row>
    <row r="128" spans="1:22" x14ac:dyDescent="0.3">
      <c r="A128">
        <v>7047034</v>
      </c>
      <c r="B128" t="s">
        <v>20</v>
      </c>
      <c r="C128">
        <v>36</v>
      </c>
      <c r="D128">
        <v>107</v>
      </c>
      <c r="E128" s="1">
        <v>0.90166347054441798</v>
      </c>
      <c r="F128" s="1">
        <v>0.99875827186874899</v>
      </c>
      <c r="G128">
        <v>62</v>
      </c>
      <c r="H128">
        <v>58</v>
      </c>
      <c r="I128">
        <v>66</v>
      </c>
      <c r="J128">
        <v>58</v>
      </c>
      <c r="K128">
        <v>80</v>
      </c>
      <c r="L128">
        <v>82</v>
      </c>
      <c r="M128">
        <v>71</v>
      </c>
      <c r="N128">
        <v>86</v>
      </c>
      <c r="O128">
        <v>83</v>
      </c>
      <c r="P128">
        <v>86</v>
      </c>
      <c r="Q128">
        <v>85</v>
      </c>
      <c r="R128">
        <v>79</v>
      </c>
      <c r="S128">
        <v>73.3</v>
      </c>
      <c r="T128">
        <v>72</v>
      </c>
      <c r="U128" t="s">
        <v>25</v>
      </c>
      <c r="V128" s="3">
        <f t="shared" si="1"/>
        <v>180.3</v>
      </c>
    </row>
    <row r="129" spans="1:22" x14ac:dyDescent="0.3">
      <c r="A129">
        <v>3488215</v>
      </c>
      <c r="B129" t="s">
        <v>20</v>
      </c>
      <c r="C129">
        <v>36</v>
      </c>
      <c r="D129">
        <v>99</v>
      </c>
      <c r="E129" s="1">
        <v>0.865930847776341</v>
      </c>
      <c r="F129" s="1">
        <v>0.98948202338393798</v>
      </c>
      <c r="G129">
        <v>45</v>
      </c>
      <c r="H129">
        <v>65</v>
      </c>
      <c r="I129">
        <v>64</v>
      </c>
      <c r="J129">
        <v>54</v>
      </c>
      <c r="K129">
        <v>92</v>
      </c>
      <c r="L129">
        <v>68</v>
      </c>
      <c r="M129">
        <v>83</v>
      </c>
      <c r="N129">
        <v>65</v>
      </c>
      <c r="O129">
        <v>80</v>
      </c>
      <c r="P129">
        <v>85</v>
      </c>
      <c r="Q129">
        <v>79</v>
      </c>
      <c r="R129">
        <v>79</v>
      </c>
      <c r="S129">
        <v>70.125</v>
      </c>
      <c r="T129">
        <v>70</v>
      </c>
      <c r="U129" t="s">
        <v>25</v>
      </c>
      <c r="V129" s="3">
        <f t="shared" si="1"/>
        <v>169.125</v>
      </c>
    </row>
    <row r="130" spans="1:22" x14ac:dyDescent="0.3">
      <c r="A130">
        <v>6373304</v>
      </c>
      <c r="B130" t="s">
        <v>20</v>
      </c>
      <c r="C130">
        <v>36</v>
      </c>
      <c r="D130">
        <v>109</v>
      </c>
      <c r="E130" s="1">
        <v>0.45641611074775401</v>
      </c>
      <c r="F130" s="1">
        <v>0.98904352996876699</v>
      </c>
      <c r="G130">
        <v>53</v>
      </c>
      <c r="H130">
        <v>48</v>
      </c>
      <c r="I130">
        <v>41</v>
      </c>
      <c r="J130">
        <v>40</v>
      </c>
      <c r="K130">
        <v>56</v>
      </c>
      <c r="L130">
        <v>55</v>
      </c>
      <c r="M130">
        <v>43</v>
      </c>
      <c r="N130">
        <v>58</v>
      </c>
      <c r="O130">
        <v>75</v>
      </c>
      <c r="P130">
        <v>57</v>
      </c>
      <c r="Q130">
        <v>81</v>
      </c>
      <c r="R130">
        <v>71</v>
      </c>
      <c r="S130">
        <v>55.4</v>
      </c>
      <c r="T130">
        <v>54</v>
      </c>
      <c r="U130" t="s">
        <v>24</v>
      </c>
      <c r="V130" s="3">
        <f t="shared" ref="V130:V193" si="2">D130+S130</f>
        <v>164.4</v>
      </c>
    </row>
    <row r="131" spans="1:22" x14ac:dyDescent="0.3">
      <c r="A131">
        <v>2332333</v>
      </c>
      <c r="B131" t="s">
        <v>20</v>
      </c>
      <c r="C131">
        <v>36</v>
      </c>
      <c r="D131">
        <v>99</v>
      </c>
      <c r="E131" s="1">
        <v>0.49459862444380098</v>
      </c>
      <c r="F131" s="1">
        <v>0.98944968263058997</v>
      </c>
      <c r="G131">
        <v>60</v>
      </c>
      <c r="H131">
        <v>39</v>
      </c>
      <c r="I131">
        <v>46</v>
      </c>
      <c r="J131">
        <v>52</v>
      </c>
      <c r="K131">
        <v>79</v>
      </c>
      <c r="L131">
        <v>71</v>
      </c>
      <c r="M131">
        <v>70</v>
      </c>
      <c r="N131">
        <v>52</v>
      </c>
      <c r="O131">
        <v>88</v>
      </c>
      <c r="P131">
        <v>62</v>
      </c>
      <c r="Q131">
        <v>71</v>
      </c>
      <c r="R131">
        <v>82</v>
      </c>
      <c r="S131">
        <v>62.825000000000003</v>
      </c>
      <c r="T131">
        <v>62</v>
      </c>
      <c r="U131" t="s">
        <v>23</v>
      </c>
      <c r="V131" s="3">
        <f t="shared" si="2"/>
        <v>161.82499999999999</v>
      </c>
    </row>
    <row r="132" spans="1:22" x14ac:dyDescent="0.3">
      <c r="A132">
        <v>2232821</v>
      </c>
      <c r="B132" t="s">
        <v>20</v>
      </c>
      <c r="C132">
        <v>36</v>
      </c>
      <c r="D132">
        <v>106</v>
      </c>
      <c r="E132" s="1">
        <v>0.68017815626223699</v>
      </c>
      <c r="F132" s="1">
        <v>0.99896451003598097</v>
      </c>
      <c r="G132">
        <v>84</v>
      </c>
      <c r="H132">
        <v>87</v>
      </c>
      <c r="I132">
        <v>83</v>
      </c>
      <c r="J132">
        <v>79</v>
      </c>
      <c r="K132">
        <v>74</v>
      </c>
      <c r="L132">
        <v>92</v>
      </c>
      <c r="M132">
        <v>93</v>
      </c>
      <c r="N132">
        <v>71</v>
      </c>
      <c r="O132">
        <v>91</v>
      </c>
      <c r="P132">
        <v>91</v>
      </c>
      <c r="Q132">
        <v>85</v>
      </c>
      <c r="R132">
        <v>85</v>
      </c>
      <c r="S132">
        <v>84.45</v>
      </c>
      <c r="T132">
        <v>83</v>
      </c>
      <c r="U132" t="s">
        <v>25</v>
      </c>
      <c r="V132" s="3">
        <f t="shared" si="2"/>
        <v>190.45</v>
      </c>
    </row>
    <row r="133" spans="1:22" x14ac:dyDescent="0.3">
      <c r="A133">
        <v>803034</v>
      </c>
      <c r="B133" t="s">
        <v>20</v>
      </c>
      <c r="C133">
        <v>36</v>
      </c>
      <c r="D133">
        <v>111</v>
      </c>
      <c r="E133" s="1">
        <v>0.81386774591854405</v>
      </c>
      <c r="F133" s="1">
        <v>0.998506767311648</v>
      </c>
      <c r="G133">
        <v>68</v>
      </c>
      <c r="H133">
        <v>74</v>
      </c>
      <c r="I133">
        <v>72</v>
      </c>
      <c r="J133">
        <v>72</v>
      </c>
      <c r="K133">
        <v>71</v>
      </c>
      <c r="L133">
        <v>72</v>
      </c>
      <c r="M133">
        <v>90</v>
      </c>
      <c r="N133">
        <v>77</v>
      </c>
      <c r="O133">
        <v>84</v>
      </c>
      <c r="P133">
        <v>86</v>
      </c>
      <c r="Q133">
        <v>82</v>
      </c>
      <c r="R133">
        <v>78</v>
      </c>
      <c r="S133">
        <v>76.599999999999994</v>
      </c>
      <c r="T133">
        <v>75</v>
      </c>
      <c r="U133" t="s">
        <v>25</v>
      </c>
      <c r="V133" s="3">
        <f t="shared" si="2"/>
        <v>187.6</v>
      </c>
    </row>
    <row r="134" spans="1:22" x14ac:dyDescent="0.3">
      <c r="A134">
        <v>5887021</v>
      </c>
      <c r="B134" t="s">
        <v>20</v>
      </c>
      <c r="C134">
        <v>36</v>
      </c>
      <c r="D134">
        <v>107</v>
      </c>
      <c r="E134" s="1">
        <v>0.97345116157566902</v>
      </c>
      <c r="F134" s="1">
        <v>0.99869334535534704</v>
      </c>
      <c r="G134">
        <v>74</v>
      </c>
      <c r="H134">
        <v>81</v>
      </c>
      <c r="I134">
        <v>77</v>
      </c>
      <c r="J134">
        <v>76</v>
      </c>
      <c r="K134">
        <v>79</v>
      </c>
      <c r="L134">
        <v>81</v>
      </c>
      <c r="M134">
        <v>76</v>
      </c>
      <c r="N134">
        <v>86</v>
      </c>
      <c r="O134">
        <v>78</v>
      </c>
      <c r="P134">
        <v>79</v>
      </c>
      <c r="Q134">
        <v>90</v>
      </c>
      <c r="R134">
        <v>83</v>
      </c>
      <c r="S134">
        <v>79.7</v>
      </c>
      <c r="T134">
        <v>78</v>
      </c>
      <c r="U134" t="s">
        <v>25</v>
      </c>
      <c r="V134" s="3">
        <f t="shared" si="2"/>
        <v>186.7</v>
      </c>
    </row>
    <row r="135" spans="1:22" x14ac:dyDescent="0.3">
      <c r="A135">
        <v>7272053</v>
      </c>
      <c r="B135" t="s">
        <v>20</v>
      </c>
      <c r="C135">
        <v>36</v>
      </c>
      <c r="D135">
        <v>105</v>
      </c>
      <c r="E135" s="1">
        <v>0.72804235106693305</v>
      </c>
      <c r="F135" s="1">
        <v>0.99775783052099198</v>
      </c>
      <c r="G135">
        <v>61</v>
      </c>
      <c r="H135">
        <v>54</v>
      </c>
      <c r="I135">
        <v>50</v>
      </c>
      <c r="J135">
        <v>70</v>
      </c>
      <c r="K135">
        <v>83</v>
      </c>
      <c r="L135">
        <v>74</v>
      </c>
      <c r="M135">
        <v>67</v>
      </c>
      <c r="N135">
        <v>82</v>
      </c>
      <c r="O135">
        <v>76</v>
      </c>
      <c r="P135">
        <v>58</v>
      </c>
      <c r="Q135">
        <v>85</v>
      </c>
      <c r="R135">
        <v>78</v>
      </c>
      <c r="S135">
        <v>68.724999999999994</v>
      </c>
      <c r="T135">
        <v>67</v>
      </c>
      <c r="U135" t="s">
        <v>23</v>
      </c>
      <c r="V135" s="3">
        <f t="shared" si="2"/>
        <v>173.72499999999999</v>
      </c>
    </row>
    <row r="136" spans="1:22" x14ac:dyDescent="0.3">
      <c r="A136">
        <v>1632437</v>
      </c>
      <c r="B136" t="s">
        <v>20</v>
      </c>
      <c r="C136">
        <v>36</v>
      </c>
      <c r="D136">
        <v>108</v>
      </c>
      <c r="E136" s="1">
        <v>0.95438772130943195</v>
      </c>
      <c r="F136" s="1">
        <v>0.99837222475965604</v>
      </c>
      <c r="G136">
        <v>56</v>
      </c>
      <c r="H136">
        <v>50</v>
      </c>
      <c r="I136">
        <v>41</v>
      </c>
      <c r="J136">
        <v>57</v>
      </c>
      <c r="K136">
        <v>93</v>
      </c>
      <c r="L136">
        <v>76</v>
      </c>
      <c r="M136">
        <v>77</v>
      </c>
      <c r="N136">
        <v>84</v>
      </c>
      <c r="O136">
        <v>86</v>
      </c>
      <c r="P136">
        <v>83</v>
      </c>
      <c r="Q136">
        <v>81</v>
      </c>
      <c r="R136">
        <v>62</v>
      </c>
      <c r="S136">
        <v>68.55</v>
      </c>
      <c r="T136">
        <v>67</v>
      </c>
      <c r="U136" t="s">
        <v>23</v>
      </c>
      <c r="V136" s="3">
        <f t="shared" si="2"/>
        <v>176.55</v>
      </c>
    </row>
    <row r="137" spans="1:22" x14ac:dyDescent="0.3">
      <c r="A137">
        <v>8547049</v>
      </c>
      <c r="B137" t="s">
        <v>20</v>
      </c>
      <c r="C137">
        <v>36</v>
      </c>
      <c r="D137">
        <v>90</v>
      </c>
      <c r="E137" s="1">
        <v>0.75272917562781205</v>
      </c>
      <c r="F137" s="1">
        <v>0.99614026167575698</v>
      </c>
      <c r="G137">
        <v>79</v>
      </c>
      <c r="H137">
        <v>70</v>
      </c>
      <c r="I137">
        <v>68</v>
      </c>
      <c r="J137">
        <v>65</v>
      </c>
      <c r="K137">
        <v>84</v>
      </c>
      <c r="L137">
        <v>71</v>
      </c>
      <c r="M137">
        <v>77</v>
      </c>
      <c r="N137">
        <v>83</v>
      </c>
      <c r="O137">
        <v>85</v>
      </c>
      <c r="P137">
        <v>80</v>
      </c>
      <c r="Q137">
        <v>75</v>
      </c>
      <c r="R137">
        <v>81</v>
      </c>
      <c r="S137">
        <v>75.900000000000006</v>
      </c>
      <c r="T137">
        <v>74</v>
      </c>
      <c r="U137" t="s">
        <v>25</v>
      </c>
      <c r="V137" s="3">
        <f t="shared" si="2"/>
        <v>165.9</v>
      </c>
    </row>
    <row r="138" spans="1:22" x14ac:dyDescent="0.3">
      <c r="A138">
        <v>9311197</v>
      </c>
      <c r="B138" t="s">
        <v>21</v>
      </c>
      <c r="C138">
        <v>36</v>
      </c>
      <c r="D138">
        <v>107</v>
      </c>
      <c r="E138" s="1">
        <v>0.83514416622871102</v>
      </c>
      <c r="F138" s="1">
        <v>0.99552582560093705</v>
      </c>
      <c r="G138">
        <v>83</v>
      </c>
      <c r="H138">
        <v>81</v>
      </c>
      <c r="I138">
        <v>76</v>
      </c>
      <c r="J138">
        <v>86</v>
      </c>
      <c r="K138">
        <v>83</v>
      </c>
      <c r="L138">
        <v>80</v>
      </c>
      <c r="M138">
        <v>75</v>
      </c>
      <c r="N138">
        <v>84</v>
      </c>
      <c r="O138">
        <v>96</v>
      </c>
      <c r="P138">
        <v>81</v>
      </c>
      <c r="Q138">
        <v>89</v>
      </c>
      <c r="R138">
        <v>65</v>
      </c>
      <c r="S138">
        <v>81.575000000000003</v>
      </c>
      <c r="T138">
        <v>80</v>
      </c>
      <c r="U138" t="s">
        <v>25</v>
      </c>
      <c r="V138" s="3">
        <f t="shared" si="2"/>
        <v>188.57499999999999</v>
      </c>
    </row>
    <row r="139" spans="1:22" x14ac:dyDescent="0.3">
      <c r="A139">
        <v>2986071</v>
      </c>
      <c r="B139" t="s">
        <v>20</v>
      </c>
      <c r="C139">
        <v>36</v>
      </c>
      <c r="D139">
        <v>122</v>
      </c>
      <c r="E139" s="1">
        <v>0.94611110961982203</v>
      </c>
      <c r="F139" s="1">
        <v>0.99891852569759798</v>
      </c>
      <c r="G139">
        <v>59</v>
      </c>
      <c r="H139">
        <v>68</v>
      </c>
      <c r="I139">
        <v>67</v>
      </c>
      <c r="J139">
        <v>48</v>
      </c>
      <c r="K139">
        <v>88</v>
      </c>
      <c r="L139">
        <v>63</v>
      </c>
      <c r="M139">
        <v>80</v>
      </c>
      <c r="N139">
        <v>96</v>
      </c>
      <c r="O139">
        <v>83</v>
      </c>
      <c r="P139">
        <v>80</v>
      </c>
      <c r="Q139">
        <v>76</v>
      </c>
      <c r="R139">
        <v>89</v>
      </c>
      <c r="S139">
        <v>73.325000000000003</v>
      </c>
      <c r="T139">
        <v>72</v>
      </c>
      <c r="U139" t="s">
        <v>25</v>
      </c>
      <c r="V139" s="3">
        <f t="shared" si="2"/>
        <v>195.32499999999999</v>
      </c>
    </row>
    <row r="140" spans="1:22" x14ac:dyDescent="0.3">
      <c r="A140">
        <v>725026</v>
      </c>
      <c r="B140" t="s">
        <v>20</v>
      </c>
      <c r="C140">
        <v>36</v>
      </c>
      <c r="D140">
        <v>82</v>
      </c>
      <c r="E140" s="1">
        <v>0.704880756398369</v>
      </c>
      <c r="F140" s="1">
        <v>0.99613560721953798</v>
      </c>
      <c r="G140">
        <v>40</v>
      </c>
      <c r="H140">
        <v>55</v>
      </c>
      <c r="I140">
        <v>40</v>
      </c>
      <c r="J140">
        <v>44</v>
      </c>
      <c r="K140">
        <v>62</v>
      </c>
      <c r="L140">
        <v>72</v>
      </c>
      <c r="M140">
        <v>52</v>
      </c>
      <c r="N140">
        <v>75</v>
      </c>
      <c r="O140">
        <v>69</v>
      </c>
      <c r="P140">
        <v>77</v>
      </c>
      <c r="Q140">
        <v>87</v>
      </c>
      <c r="R140">
        <v>83</v>
      </c>
      <c r="S140">
        <v>61.174999999999997</v>
      </c>
      <c r="T140">
        <v>61</v>
      </c>
      <c r="U140" t="s">
        <v>23</v>
      </c>
      <c r="V140" s="3">
        <f t="shared" si="2"/>
        <v>143.17500000000001</v>
      </c>
    </row>
    <row r="141" spans="1:22" x14ac:dyDescent="0.3">
      <c r="A141">
        <v>1837687</v>
      </c>
      <c r="B141" t="s">
        <v>20</v>
      </c>
      <c r="C141">
        <v>36</v>
      </c>
      <c r="D141">
        <v>101</v>
      </c>
      <c r="E141" s="1">
        <v>0.88061761264587202</v>
      </c>
      <c r="F141" s="1">
        <v>0.98785847128960802</v>
      </c>
      <c r="G141">
        <v>71</v>
      </c>
      <c r="H141">
        <v>67</v>
      </c>
      <c r="I141">
        <v>58</v>
      </c>
      <c r="J141">
        <v>79</v>
      </c>
      <c r="K141">
        <v>68</v>
      </c>
      <c r="L141">
        <v>67</v>
      </c>
      <c r="M141">
        <v>87</v>
      </c>
      <c r="N141">
        <v>82</v>
      </c>
      <c r="O141">
        <v>73</v>
      </c>
      <c r="P141">
        <v>72</v>
      </c>
      <c r="Q141">
        <v>78</v>
      </c>
      <c r="R141">
        <v>76</v>
      </c>
      <c r="S141">
        <v>72.724999999999994</v>
      </c>
      <c r="T141">
        <v>72</v>
      </c>
      <c r="U141" t="s">
        <v>25</v>
      </c>
      <c r="V141" s="3">
        <f t="shared" si="2"/>
        <v>173.72499999999999</v>
      </c>
    </row>
    <row r="142" spans="1:22" x14ac:dyDescent="0.3">
      <c r="A142">
        <v>4311645</v>
      </c>
      <c r="B142" t="s">
        <v>20</v>
      </c>
      <c r="C142">
        <v>36</v>
      </c>
      <c r="D142">
        <v>91</v>
      </c>
      <c r="E142" s="1">
        <v>0.82275326892234701</v>
      </c>
      <c r="F142" s="1">
        <v>0.99499457668985702</v>
      </c>
      <c r="G142">
        <v>73</v>
      </c>
      <c r="H142">
        <v>63</v>
      </c>
      <c r="I142">
        <v>52</v>
      </c>
      <c r="J142">
        <v>53</v>
      </c>
      <c r="K142">
        <v>84</v>
      </c>
      <c r="L142">
        <v>64</v>
      </c>
      <c r="M142">
        <v>81</v>
      </c>
      <c r="N142">
        <v>88</v>
      </c>
      <c r="O142">
        <v>75</v>
      </c>
      <c r="P142">
        <v>78</v>
      </c>
      <c r="Q142">
        <v>86</v>
      </c>
      <c r="R142">
        <v>93</v>
      </c>
      <c r="S142">
        <v>72.775000000000006</v>
      </c>
      <c r="T142">
        <v>72</v>
      </c>
      <c r="U142" t="s">
        <v>25</v>
      </c>
      <c r="V142" s="3">
        <f t="shared" si="2"/>
        <v>163.77500000000001</v>
      </c>
    </row>
    <row r="143" spans="1:22" x14ac:dyDescent="0.3">
      <c r="A143">
        <v>2800778</v>
      </c>
      <c r="B143" t="s">
        <v>21</v>
      </c>
      <c r="C143">
        <v>36</v>
      </c>
      <c r="D143">
        <v>100</v>
      </c>
      <c r="E143" s="1">
        <v>0.93259158624726801</v>
      </c>
      <c r="F143" s="1">
        <v>0.98884302536007596</v>
      </c>
      <c r="G143">
        <v>60</v>
      </c>
      <c r="H143">
        <v>64</v>
      </c>
      <c r="I143">
        <v>61</v>
      </c>
      <c r="J143">
        <v>69</v>
      </c>
      <c r="K143">
        <v>76</v>
      </c>
      <c r="L143">
        <v>88</v>
      </c>
      <c r="M143">
        <v>80</v>
      </c>
      <c r="N143">
        <v>87</v>
      </c>
      <c r="O143">
        <v>70</v>
      </c>
      <c r="P143">
        <v>85</v>
      </c>
      <c r="Q143">
        <v>85</v>
      </c>
      <c r="R143">
        <v>85</v>
      </c>
      <c r="S143">
        <v>74.599999999999994</v>
      </c>
      <c r="T143">
        <v>73</v>
      </c>
      <c r="U143" t="s">
        <v>25</v>
      </c>
      <c r="V143" s="3">
        <f t="shared" si="2"/>
        <v>174.6</v>
      </c>
    </row>
    <row r="144" spans="1:22" x14ac:dyDescent="0.3">
      <c r="A144">
        <v>6278142</v>
      </c>
      <c r="B144" t="s">
        <v>20</v>
      </c>
      <c r="C144">
        <v>37</v>
      </c>
      <c r="D144">
        <v>100</v>
      </c>
      <c r="E144" s="1">
        <v>0.73391906619026104</v>
      </c>
      <c r="F144" s="1">
        <v>0.994679814649021</v>
      </c>
      <c r="G144">
        <v>62</v>
      </c>
      <c r="H144">
        <v>57</v>
      </c>
      <c r="I144">
        <v>56</v>
      </c>
      <c r="J144">
        <v>56</v>
      </c>
      <c r="K144">
        <v>71</v>
      </c>
      <c r="L144">
        <v>74</v>
      </c>
      <c r="M144">
        <v>82</v>
      </c>
      <c r="N144">
        <v>82</v>
      </c>
      <c r="O144">
        <v>62</v>
      </c>
      <c r="P144">
        <v>81</v>
      </c>
      <c r="Q144">
        <v>85</v>
      </c>
      <c r="R144">
        <v>83</v>
      </c>
      <c r="S144">
        <v>69.599999999999994</v>
      </c>
      <c r="T144">
        <v>68</v>
      </c>
      <c r="U144" t="s">
        <v>23</v>
      </c>
      <c r="V144" s="3">
        <f t="shared" si="2"/>
        <v>169.6</v>
      </c>
    </row>
    <row r="145" spans="1:22" x14ac:dyDescent="0.3">
      <c r="A145">
        <v>9799615</v>
      </c>
      <c r="B145" t="s">
        <v>21</v>
      </c>
      <c r="C145">
        <v>37</v>
      </c>
      <c r="D145">
        <v>97</v>
      </c>
      <c r="E145" s="1">
        <v>0.96693632193144696</v>
      </c>
      <c r="F145" s="1">
        <v>0.99660362098495303</v>
      </c>
      <c r="G145">
        <v>57</v>
      </c>
      <c r="H145">
        <v>56</v>
      </c>
      <c r="I145">
        <v>60</v>
      </c>
      <c r="J145">
        <v>47</v>
      </c>
      <c r="K145">
        <v>68</v>
      </c>
      <c r="L145">
        <v>78</v>
      </c>
      <c r="M145">
        <v>80</v>
      </c>
      <c r="N145">
        <v>82</v>
      </c>
      <c r="O145">
        <v>89</v>
      </c>
      <c r="P145">
        <v>67</v>
      </c>
      <c r="Q145">
        <v>81</v>
      </c>
      <c r="R145">
        <v>83</v>
      </c>
      <c r="S145">
        <v>69.099999999999994</v>
      </c>
      <c r="T145">
        <v>68</v>
      </c>
      <c r="U145" t="s">
        <v>23</v>
      </c>
      <c r="V145" s="3">
        <f t="shared" si="2"/>
        <v>166.1</v>
      </c>
    </row>
    <row r="146" spans="1:22" x14ac:dyDescent="0.3">
      <c r="A146">
        <v>9874518</v>
      </c>
      <c r="B146" t="s">
        <v>21</v>
      </c>
      <c r="C146">
        <v>37</v>
      </c>
      <c r="D146">
        <v>118</v>
      </c>
      <c r="E146" s="1">
        <v>0.49935063901379101</v>
      </c>
      <c r="F146" s="1">
        <v>0.99698285437905998</v>
      </c>
      <c r="G146">
        <v>73</v>
      </c>
      <c r="H146">
        <v>75</v>
      </c>
      <c r="I146">
        <v>78</v>
      </c>
      <c r="J146">
        <v>68</v>
      </c>
      <c r="K146">
        <v>73</v>
      </c>
      <c r="L146">
        <v>73</v>
      </c>
      <c r="M146">
        <v>73</v>
      </c>
      <c r="N146">
        <v>66</v>
      </c>
      <c r="O146">
        <v>88</v>
      </c>
      <c r="P146">
        <v>60</v>
      </c>
      <c r="Q146">
        <v>71</v>
      </c>
      <c r="R146">
        <v>77</v>
      </c>
      <c r="S146">
        <v>72.974999999999994</v>
      </c>
      <c r="T146">
        <v>72</v>
      </c>
      <c r="U146" t="s">
        <v>25</v>
      </c>
      <c r="V146" s="3">
        <f t="shared" si="2"/>
        <v>190.97499999999999</v>
      </c>
    </row>
    <row r="147" spans="1:22" x14ac:dyDescent="0.3">
      <c r="A147">
        <v>6338038</v>
      </c>
      <c r="B147" t="s">
        <v>22</v>
      </c>
      <c r="C147">
        <v>37</v>
      </c>
      <c r="D147">
        <v>129</v>
      </c>
      <c r="E147" s="1">
        <v>0.51708781264082004</v>
      </c>
      <c r="F147" s="1">
        <v>0.99907071975386397</v>
      </c>
      <c r="G147">
        <v>63</v>
      </c>
      <c r="H147">
        <v>69</v>
      </c>
      <c r="I147">
        <v>63</v>
      </c>
      <c r="J147">
        <v>49</v>
      </c>
      <c r="K147">
        <v>81</v>
      </c>
      <c r="L147">
        <v>82</v>
      </c>
      <c r="M147">
        <v>78</v>
      </c>
      <c r="N147">
        <v>89</v>
      </c>
      <c r="O147">
        <v>74</v>
      </c>
      <c r="P147">
        <v>70</v>
      </c>
      <c r="Q147">
        <v>87</v>
      </c>
      <c r="R147">
        <v>68</v>
      </c>
      <c r="S147">
        <v>71.575000000000003</v>
      </c>
      <c r="T147">
        <v>72</v>
      </c>
      <c r="U147" t="s">
        <v>25</v>
      </c>
      <c r="V147" s="3">
        <f t="shared" si="2"/>
        <v>200.57499999999999</v>
      </c>
    </row>
    <row r="148" spans="1:22" x14ac:dyDescent="0.3">
      <c r="A148">
        <v>4340298</v>
      </c>
      <c r="B148" t="s">
        <v>22</v>
      </c>
      <c r="C148">
        <v>37</v>
      </c>
      <c r="D148">
        <v>100</v>
      </c>
      <c r="E148" s="1">
        <v>0.97866578916154101</v>
      </c>
      <c r="F148" s="1">
        <v>0.97489431503305302</v>
      </c>
      <c r="G148">
        <v>73</v>
      </c>
      <c r="H148">
        <v>70</v>
      </c>
      <c r="I148">
        <v>59</v>
      </c>
      <c r="J148">
        <v>64</v>
      </c>
      <c r="K148">
        <v>95</v>
      </c>
      <c r="L148">
        <v>88</v>
      </c>
      <c r="M148">
        <v>77</v>
      </c>
      <c r="N148">
        <v>89</v>
      </c>
      <c r="O148">
        <v>82</v>
      </c>
      <c r="P148">
        <v>82</v>
      </c>
      <c r="Q148">
        <v>85</v>
      </c>
      <c r="R148">
        <v>73</v>
      </c>
      <c r="S148">
        <v>76.924999999999997</v>
      </c>
      <c r="T148">
        <v>75</v>
      </c>
      <c r="U148" t="s">
        <v>25</v>
      </c>
      <c r="V148" s="3">
        <f t="shared" si="2"/>
        <v>176.92500000000001</v>
      </c>
    </row>
    <row r="149" spans="1:22" x14ac:dyDescent="0.3">
      <c r="A149">
        <v>4739004</v>
      </c>
      <c r="B149" t="s">
        <v>20</v>
      </c>
      <c r="C149">
        <v>37</v>
      </c>
      <c r="D149">
        <v>110</v>
      </c>
      <c r="E149" s="1">
        <v>0.84286588833395104</v>
      </c>
      <c r="F149" s="1">
        <v>0.99579019148044201</v>
      </c>
      <c r="G149">
        <v>52</v>
      </c>
      <c r="H149">
        <v>59</v>
      </c>
      <c r="I149">
        <v>62</v>
      </c>
      <c r="J149">
        <v>55</v>
      </c>
      <c r="K149">
        <v>84</v>
      </c>
      <c r="L149">
        <v>75</v>
      </c>
      <c r="M149">
        <v>83</v>
      </c>
      <c r="N149">
        <v>78</v>
      </c>
      <c r="O149">
        <v>82</v>
      </c>
      <c r="P149">
        <v>78</v>
      </c>
      <c r="Q149">
        <v>76</v>
      </c>
      <c r="R149">
        <v>74</v>
      </c>
      <c r="S149">
        <v>70.05</v>
      </c>
      <c r="T149">
        <v>70</v>
      </c>
      <c r="U149" t="s">
        <v>25</v>
      </c>
      <c r="V149" s="3">
        <f t="shared" si="2"/>
        <v>180.05</v>
      </c>
    </row>
    <row r="150" spans="1:22" x14ac:dyDescent="0.3">
      <c r="A150">
        <v>8005329</v>
      </c>
      <c r="B150" t="s">
        <v>21</v>
      </c>
      <c r="C150">
        <v>37</v>
      </c>
      <c r="D150">
        <v>104</v>
      </c>
      <c r="E150" s="1">
        <v>0.91600038019214702</v>
      </c>
      <c r="F150" s="1">
        <v>0.99873134505708505</v>
      </c>
      <c r="G150">
        <v>83</v>
      </c>
      <c r="H150">
        <v>86</v>
      </c>
      <c r="I150">
        <v>90</v>
      </c>
      <c r="J150">
        <v>82</v>
      </c>
      <c r="K150">
        <v>79</v>
      </c>
      <c r="L150">
        <v>86</v>
      </c>
      <c r="M150">
        <v>90</v>
      </c>
      <c r="N150">
        <v>73</v>
      </c>
      <c r="O150">
        <v>89</v>
      </c>
      <c r="P150">
        <v>85</v>
      </c>
      <c r="Q150">
        <v>92</v>
      </c>
      <c r="R150">
        <v>91</v>
      </c>
      <c r="S150">
        <v>85.474999999999994</v>
      </c>
      <c r="T150">
        <v>84</v>
      </c>
      <c r="U150" t="s">
        <v>25</v>
      </c>
      <c r="V150" s="3">
        <f t="shared" si="2"/>
        <v>189.47499999999999</v>
      </c>
    </row>
    <row r="151" spans="1:22" x14ac:dyDescent="0.3">
      <c r="A151">
        <v>5411308</v>
      </c>
      <c r="B151" t="s">
        <v>21</v>
      </c>
      <c r="C151">
        <v>37</v>
      </c>
      <c r="D151">
        <v>102</v>
      </c>
      <c r="E151" s="1">
        <v>0.86336525444316603</v>
      </c>
      <c r="F151" s="1">
        <v>0.96813032377633401</v>
      </c>
      <c r="G151">
        <v>69</v>
      </c>
      <c r="H151">
        <v>71</v>
      </c>
      <c r="I151">
        <v>76</v>
      </c>
      <c r="J151">
        <v>74</v>
      </c>
      <c r="K151">
        <v>66</v>
      </c>
      <c r="L151">
        <v>87</v>
      </c>
      <c r="M151">
        <v>72</v>
      </c>
      <c r="N151">
        <v>74</v>
      </c>
      <c r="O151">
        <v>75</v>
      </c>
      <c r="P151">
        <v>59</v>
      </c>
      <c r="Q151">
        <v>95</v>
      </c>
      <c r="R151">
        <v>72</v>
      </c>
      <c r="S151">
        <v>74</v>
      </c>
      <c r="T151">
        <v>72</v>
      </c>
      <c r="U151" t="s">
        <v>25</v>
      </c>
      <c r="V151" s="3">
        <f t="shared" si="2"/>
        <v>176</v>
      </c>
    </row>
    <row r="152" spans="1:22" x14ac:dyDescent="0.3">
      <c r="A152">
        <v>8651857</v>
      </c>
      <c r="B152" t="s">
        <v>21</v>
      </c>
      <c r="C152">
        <v>37</v>
      </c>
      <c r="D152">
        <v>95</v>
      </c>
      <c r="E152" s="1">
        <v>0.503152037720213</v>
      </c>
      <c r="F152" s="1">
        <v>0.998867044565245</v>
      </c>
      <c r="G152">
        <v>74</v>
      </c>
      <c r="H152">
        <v>77</v>
      </c>
      <c r="I152">
        <v>86</v>
      </c>
      <c r="J152">
        <v>79</v>
      </c>
      <c r="K152">
        <v>61</v>
      </c>
      <c r="L152">
        <v>70</v>
      </c>
      <c r="M152">
        <v>74</v>
      </c>
      <c r="N152">
        <v>81</v>
      </c>
      <c r="O152">
        <v>88</v>
      </c>
      <c r="P152">
        <v>74</v>
      </c>
      <c r="Q152">
        <v>85</v>
      </c>
      <c r="R152">
        <v>72</v>
      </c>
      <c r="S152">
        <v>76.974999999999994</v>
      </c>
      <c r="T152">
        <v>75</v>
      </c>
      <c r="U152" t="s">
        <v>25</v>
      </c>
      <c r="V152" s="3">
        <f t="shared" si="2"/>
        <v>171.97499999999999</v>
      </c>
    </row>
    <row r="153" spans="1:22" x14ac:dyDescent="0.3">
      <c r="A153">
        <v>6848285</v>
      </c>
      <c r="B153" t="s">
        <v>21</v>
      </c>
      <c r="C153">
        <v>38</v>
      </c>
      <c r="D153">
        <v>112</v>
      </c>
      <c r="E153" s="1">
        <v>0.92804741870386898</v>
      </c>
      <c r="F153" s="1">
        <v>0.99700698756434403</v>
      </c>
      <c r="G153">
        <v>59</v>
      </c>
      <c r="H153">
        <v>73</v>
      </c>
      <c r="I153">
        <v>74</v>
      </c>
      <c r="J153">
        <v>75</v>
      </c>
      <c r="K153">
        <v>84</v>
      </c>
      <c r="L153">
        <v>79</v>
      </c>
      <c r="M153">
        <v>56</v>
      </c>
      <c r="N153">
        <v>78</v>
      </c>
      <c r="O153">
        <v>72</v>
      </c>
      <c r="P153">
        <v>87</v>
      </c>
      <c r="Q153">
        <v>84</v>
      </c>
      <c r="R153">
        <v>98</v>
      </c>
      <c r="S153">
        <v>75.95</v>
      </c>
      <c r="T153">
        <v>74</v>
      </c>
      <c r="U153" t="s">
        <v>25</v>
      </c>
      <c r="V153" s="3">
        <f t="shared" si="2"/>
        <v>187.95</v>
      </c>
    </row>
    <row r="154" spans="1:22" x14ac:dyDescent="0.3">
      <c r="A154">
        <v>840884</v>
      </c>
      <c r="B154" t="s">
        <v>20</v>
      </c>
      <c r="C154">
        <v>38</v>
      </c>
      <c r="D154">
        <v>95</v>
      </c>
      <c r="E154" s="1">
        <v>0.390295027686555</v>
      </c>
      <c r="F154" s="1">
        <v>0.95173017948576</v>
      </c>
      <c r="G154">
        <v>67</v>
      </c>
      <c r="H154">
        <v>70</v>
      </c>
      <c r="I154">
        <v>68</v>
      </c>
      <c r="J154">
        <v>75</v>
      </c>
      <c r="K154">
        <v>87</v>
      </c>
      <c r="L154">
        <v>91</v>
      </c>
      <c r="M154">
        <v>69</v>
      </c>
      <c r="N154">
        <v>68</v>
      </c>
      <c r="O154">
        <v>89</v>
      </c>
      <c r="P154">
        <v>72</v>
      </c>
      <c r="Q154">
        <v>82</v>
      </c>
      <c r="R154">
        <v>78</v>
      </c>
      <c r="S154">
        <v>75.7</v>
      </c>
      <c r="T154">
        <v>74</v>
      </c>
      <c r="U154" t="s">
        <v>25</v>
      </c>
      <c r="V154" s="3">
        <f t="shared" si="2"/>
        <v>170.7</v>
      </c>
    </row>
    <row r="155" spans="1:22" x14ac:dyDescent="0.3">
      <c r="A155">
        <v>2549277</v>
      </c>
      <c r="B155" t="s">
        <v>20</v>
      </c>
      <c r="C155">
        <v>38</v>
      </c>
      <c r="D155">
        <v>86</v>
      </c>
      <c r="E155" s="1">
        <v>0.39057683920833702</v>
      </c>
      <c r="F155" s="1">
        <v>0.99795111496724298</v>
      </c>
      <c r="G155">
        <v>77</v>
      </c>
      <c r="H155">
        <v>82</v>
      </c>
      <c r="I155">
        <v>73</v>
      </c>
      <c r="J155">
        <v>66</v>
      </c>
      <c r="K155">
        <v>85</v>
      </c>
      <c r="L155">
        <v>66</v>
      </c>
      <c r="M155">
        <v>76</v>
      </c>
      <c r="N155">
        <v>68</v>
      </c>
      <c r="O155">
        <v>59</v>
      </c>
      <c r="P155">
        <v>67</v>
      </c>
      <c r="Q155">
        <v>87</v>
      </c>
      <c r="R155">
        <v>85</v>
      </c>
      <c r="S155">
        <v>74.275000000000006</v>
      </c>
      <c r="T155">
        <v>73</v>
      </c>
      <c r="U155" t="s">
        <v>25</v>
      </c>
      <c r="V155" s="3">
        <f t="shared" si="2"/>
        <v>160.27500000000001</v>
      </c>
    </row>
    <row r="156" spans="1:22" x14ac:dyDescent="0.3">
      <c r="A156">
        <v>7363613</v>
      </c>
      <c r="B156" t="s">
        <v>21</v>
      </c>
      <c r="C156">
        <v>38</v>
      </c>
      <c r="D156">
        <v>96</v>
      </c>
      <c r="E156" s="1">
        <v>0.78309876910049003</v>
      </c>
      <c r="F156" s="1">
        <v>0.988539947268394</v>
      </c>
      <c r="G156">
        <v>72</v>
      </c>
      <c r="H156">
        <v>65</v>
      </c>
      <c r="I156">
        <v>55</v>
      </c>
      <c r="J156">
        <v>54</v>
      </c>
      <c r="K156">
        <v>82</v>
      </c>
      <c r="L156">
        <v>91</v>
      </c>
      <c r="M156">
        <v>76</v>
      </c>
      <c r="N156">
        <v>77</v>
      </c>
      <c r="O156">
        <v>81</v>
      </c>
      <c r="P156">
        <v>82</v>
      </c>
      <c r="Q156">
        <v>88</v>
      </c>
      <c r="R156">
        <v>85</v>
      </c>
      <c r="S156">
        <v>74.25</v>
      </c>
      <c r="T156">
        <v>73</v>
      </c>
      <c r="U156" t="s">
        <v>25</v>
      </c>
      <c r="V156" s="3">
        <f t="shared" si="2"/>
        <v>170.25</v>
      </c>
    </row>
    <row r="157" spans="1:22" x14ac:dyDescent="0.3">
      <c r="A157">
        <v>6169775</v>
      </c>
      <c r="B157" t="s">
        <v>20</v>
      </c>
      <c r="C157">
        <v>38</v>
      </c>
      <c r="D157">
        <v>92</v>
      </c>
      <c r="E157" s="1">
        <v>0.63350782378205495</v>
      </c>
      <c r="F157" s="1">
        <v>0.98362394195709701</v>
      </c>
      <c r="G157">
        <v>75</v>
      </c>
      <c r="H157">
        <v>83</v>
      </c>
      <c r="I157">
        <v>83</v>
      </c>
      <c r="J157">
        <v>73</v>
      </c>
      <c r="K157">
        <v>94</v>
      </c>
      <c r="L157">
        <v>73</v>
      </c>
      <c r="M157">
        <v>77</v>
      </c>
      <c r="N157">
        <v>85</v>
      </c>
      <c r="O157">
        <v>69</v>
      </c>
      <c r="P157">
        <v>73</v>
      </c>
      <c r="Q157">
        <v>69</v>
      </c>
      <c r="R157">
        <v>79</v>
      </c>
      <c r="S157">
        <v>77.825000000000003</v>
      </c>
      <c r="T157">
        <v>76</v>
      </c>
      <c r="U157" t="s">
        <v>25</v>
      </c>
      <c r="V157" s="3">
        <f t="shared" si="2"/>
        <v>169.82499999999999</v>
      </c>
    </row>
    <row r="158" spans="1:22" x14ac:dyDescent="0.3">
      <c r="A158">
        <v>7460620</v>
      </c>
      <c r="B158" t="s">
        <v>22</v>
      </c>
      <c r="C158">
        <v>38</v>
      </c>
      <c r="D158">
        <v>94</v>
      </c>
      <c r="E158" s="1">
        <v>0.94459268114984296</v>
      </c>
      <c r="F158" s="1">
        <v>0.99012898951203199</v>
      </c>
      <c r="G158">
        <v>54</v>
      </c>
      <c r="H158">
        <v>71</v>
      </c>
      <c r="I158">
        <v>58</v>
      </c>
      <c r="J158">
        <v>61</v>
      </c>
      <c r="K158">
        <v>89</v>
      </c>
      <c r="L158">
        <v>83</v>
      </c>
      <c r="M158">
        <v>79</v>
      </c>
      <c r="N158">
        <v>78</v>
      </c>
      <c r="O158">
        <v>71</v>
      </c>
      <c r="P158">
        <v>74</v>
      </c>
      <c r="Q158">
        <v>83</v>
      </c>
      <c r="R158">
        <v>73</v>
      </c>
      <c r="S158">
        <v>71.650000000000006</v>
      </c>
      <c r="T158">
        <v>72</v>
      </c>
      <c r="U158" t="s">
        <v>25</v>
      </c>
      <c r="V158" s="3">
        <f t="shared" si="2"/>
        <v>165.65</v>
      </c>
    </row>
    <row r="159" spans="1:22" x14ac:dyDescent="0.3">
      <c r="A159">
        <v>4787615</v>
      </c>
      <c r="B159" t="s">
        <v>20</v>
      </c>
      <c r="C159">
        <v>38</v>
      </c>
      <c r="D159">
        <v>86</v>
      </c>
      <c r="E159" s="1">
        <v>0.891079216916149</v>
      </c>
      <c r="F159" s="1">
        <v>0.99893870919524796</v>
      </c>
      <c r="G159">
        <v>68</v>
      </c>
      <c r="H159">
        <v>75</v>
      </c>
      <c r="I159">
        <v>74</v>
      </c>
      <c r="J159">
        <v>80</v>
      </c>
      <c r="K159">
        <v>94</v>
      </c>
      <c r="L159">
        <v>93</v>
      </c>
      <c r="M159">
        <v>74</v>
      </c>
      <c r="N159">
        <v>79</v>
      </c>
      <c r="O159">
        <v>85</v>
      </c>
      <c r="P159">
        <v>59</v>
      </c>
      <c r="Q159">
        <v>91</v>
      </c>
      <c r="R159">
        <v>82</v>
      </c>
      <c r="S159">
        <v>78.974999999999994</v>
      </c>
      <c r="T159">
        <v>77</v>
      </c>
      <c r="U159" t="s">
        <v>25</v>
      </c>
      <c r="V159" s="3">
        <f t="shared" si="2"/>
        <v>164.97499999999999</v>
      </c>
    </row>
    <row r="160" spans="1:22" x14ac:dyDescent="0.3">
      <c r="A160">
        <v>2966546</v>
      </c>
      <c r="B160" t="s">
        <v>22</v>
      </c>
      <c r="C160">
        <v>38</v>
      </c>
      <c r="D160">
        <v>123</v>
      </c>
      <c r="E160" s="1">
        <v>0.897770798177286</v>
      </c>
      <c r="F160" s="1">
        <v>0.99325676985300204</v>
      </c>
      <c r="G160">
        <v>57</v>
      </c>
      <c r="H160">
        <v>62</v>
      </c>
      <c r="I160">
        <v>63</v>
      </c>
      <c r="J160">
        <v>65</v>
      </c>
      <c r="K160">
        <v>92</v>
      </c>
      <c r="L160">
        <v>88</v>
      </c>
      <c r="M160">
        <v>73</v>
      </c>
      <c r="N160">
        <v>91</v>
      </c>
      <c r="O160">
        <v>79</v>
      </c>
      <c r="P160">
        <v>80</v>
      </c>
      <c r="Q160">
        <v>74</v>
      </c>
      <c r="R160">
        <v>78</v>
      </c>
      <c r="S160">
        <v>73.825000000000003</v>
      </c>
      <c r="T160">
        <v>72</v>
      </c>
      <c r="U160" t="s">
        <v>25</v>
      </c>
      <c r="V160" s="3">
        <f t="shared" si="2"/>
        <v>196.82499999999999</v>
      </c>
    </row>
    <row r="161" spans="1:22" x14ac:dyDescent="0.3">
      <c r="A161">
        <v>2464635</v>
      </c>
      <c r="B161" t="s">
        <v>21</v>
      </c>
      <c r="C161">
        <v>38</v>
      </c>
      <c r="D161">
        <v>88</v>
      </c>
      <c r="E161" s="1">
        <v>0.89871890757698603</v>
      </c>
      <c r="F161" s="1">
        <v>0.99361320191795599</v>
      </c>
      <c r="G161">
        <v>68</v>
      </c>
      <c r="H161">
        <v>69</v>
      </c>
      <c r="I161">
        <v>77</v>
      </c>
      <c r="J161">
        <v>87</v>
      </c>
      <c r="K161">
        <v>84</v>
      </c>
      <c r="L161">
        <v>82</v>
      </c>
      <c r="M161">
        <v>76</v>
      </c>
      <c r="N161">
        <v>88</v>
      </c>
      <c r="O161">
        <v>72</v>
      </c>
      <c r="P161">
        <v>81</v>
      </c>
      <c r="Q161">
        <v>88</v>
      </c>
      <c r="R161">
        <v>68</v>
      </c>
      <c r="S161">
        <v>78.025000000000006</v>
      </c>
      <c r="T161">
        <v>76</v>
      </c>
      <c r="U161" t="s">
        <v>25</v>
      </c>
      <c r="V161" s="3">
        <f t="shared" si="2"/>
        <v>166.02500000000001</v>
      </c>
    </row>
    <row r="162" spans="1:22" x14ac:dyDescent="0.3">
      <c r="A162">
        <v>679489</v>
      </c>
      <c r="B162" t="s">
        <v>22</v>
      </c>
      <c r="C162">
        <v>38</v>
      </c>
      <c r="D162">
        <v>87</v>
      </c>
      <c r="E162" s="1">
        <v>0.63690115258844604</v>
      </c>
      <c r="F162" s="1">
        <v>0.99707047684879901</v>
      </c>
      <c r="G162">
        <v>63</v>
      </c>
      <c r="H162">
        <v>70</v>
      </c>
      <c r="I162">
        <v>63</v>
      </c>
      <c r="J162">
        <v>64</v>
      </c>
      <c r="K162">
        <v>92</v>
      </c>
      <c r="L162">
        <v>47</v>
      </c>
      <c r="M162">
        <v>42</v>
      </c>
      <c r="N162">
        <v>83</v>
      </c>
      <c r="O162">
        <v>78</v>
      </c>
      <c r="P162">
        <v>61</v>
      </c>
      <c r="Q162">
        <v>71</v>
      </c>
      <c r="R162">
        <v>70</v>
      </c>
      <c r="S162">
        <v>66.8</v>
      </c>
      <c r="T162">
        <v>65</v>
      </c>
      <c r="U162" t="s">
        <v>23</v>
      </c>
      <c r="V162" s="3">
        <f t="shared" si="2"/>
        <v>153.80000000000001</v>
      </c>
    </row>
    <row r="163" spans="1:22" x14ac:dyDescent="0.3">
      <c r="A163">
        <v>445019</v>
      </c>
      <c r="B163" t="s">
        <v>22</v>
      </c>
      <c r="C163">
        <v>38</v>
      </c>
      <c r="D163">
        <v>84</v>
      </c>
      <c r="E163" s="1">
        <v>0.78767753410429797</v>
      </c>
      <c r="F163" s="1">
        <v>0.98058703541621595</v>
      </c>
      <c r="G163">
        <v>67</v>
      </c>
      <c r="H163">
        <v>54</v>
      </c>
      <c r="I163">
        <v>52</v>
      </c>
      <c r="J163">
        <v>63</v>
      </c>
      <c r="K163">
        <v>74</v>
      </c>
      <c r="L163">
        <v>76</v>
      </c>
      <c r="M163">
        <v>71</v>
      </c>
      <c r="N163">
        <v>74</v>
      </c>
      <c r="O163">
        <v>88</v>
      </c>
      <c r="P163">
        <v>88</v>
      </c>
      <c r="Q163">
        <v>75</v>
      </c>
      <c r="R163">
        <v>57</v>
      </c>
      <c r="S163">
        <v>68.825000000000003</v>
      </c>
      <c r="T163">
        <v>67</v>
      </c>
      <c r="U163" t="s">
        <v>23</v>
      </c>
      <c r="V163" s="3">
        <f t="shared" si="2"/>
        <v>152.82499999999999</v>
      </c>
    </row>
    <row r="164" spans="1:22" x14ac:dyDescent="0.3">
      <c r="A164">
        <v>9660703</v>
      </c>
      <c r="B164" t="s">
        <v>21</v>
      </c>
      <c r="C164">
        <v>38</v>
      </c>
      <c r="D164">
        <v>88</v>
      </c>
      <c r="E164" s="1">
        <v>0.68697112018996498</v>
      </c>
      <c r="F164" s="1">
        <v>0.99804830914267995</v>
      </c>
      <c r="G164">
        <v>80</v>
      </c>
      <c r="H164">
        <v>72</v>
      </c>
      <c r="I164">
        <v>78</v>
      </c>
      <c r="J164">
        <v>79</v>
      </c>
      <c r="K164">
        <v>89</v>
      </c>
      <c r="L164">
        <v>89</v>
      </c>
      <c r="M164">
        <v>70</v>
      </c>
      <c r="N164">
        <v>80</v>
      </c>
      <c r="O164">
        <v>79</v>
      </c>
      <c r="P164">
        <v>62</v>
      </c>
      <c r="Q164">
        <v>82</v>
      </c>
      <c r="R164">
        <v>94</v>
      </c>
      <c r="S164">
        <v>79.275000000000006</v>
      </c>
      <c r="T164">
        <v>78</v>
      </c>
      <c r="U164" t="s">
        <v>25</v>
      </c>
      <c r="V164" s="3">
        <f t="shared" si="2"/>
        <v>167.27500000000001</v>
      </c>
    </row>
    <row r="165" spans="1:22" x14ac:dyDescent="0.3">
      <c r="A165">
        <v>6197749</v>
      </c>
      <c r="B165" t="s">
        <v>20</v>
      </c>
      <c r="C165">
        <v>38</v>
      </c>
      <c r="D165">
        <v>123</v>
      </c>
      <c r="E165" s="1">
        <v>0.55202745119507901</v>
      </c>
      <c r="F165" s="1">
        <v>0.98945713400497004</v>
      </c>
      <c r="G165">
        <v>80</v>
      </c>
      <c r="H165">
        <v>78</v>
      </c>
      <c r="I165">
        <v>80</v>
      </c>
      <c r="J165">
        <v>79</v>
      </c>
      <c r="K165">
        <v>85</v>
      </c>
      <c r="L165">
        <v>87</v>
      </c>
      <c r="M165">
        <v>71</v>
      </c>
      <c r="N165">
        <v>85</v>
      </c>
      <c r="O165">
        <v>85</v>
      </c>
      <c r="P165">
        <v>87</v>
      </c>
      <c r="Q165">
        <v>81</v>
      </c>
      <c r="R165">
        <v>79</v>
      </c>
      <c r="S165">
        <v>81.2</v>
      </c>
      <c r="T165">
        <v>80</v>
      </c>
      <c r="U165" t="s">
        <v>25</v>
      </c>
      <c r="V165" s="3">
        <f t="shared" si="2"/>
        <v>204.2</v>
      </c>
    </row>
    <row r="166" spans="1:22" x14ac:dyDescent="0.3">
      <c r="A166">
        <v>4058638</v>
      </c>
      <c r="B166" t="s">
        <v>20</v>
      </c>
      <c r="C166">
        <v>38</v>
      </c>
      <c r="D166">
        <v>106</v>
      </c>
      <c r="E166" s="1">
        <v>0.68680163927648197</v>
      </c>
      <c r="F166" s="1">
        <v>0.99738141371105304</v>
      </c>
      <c r="G166">
        <v>73</v>
      </c>
      <c r="H166">
        <v>71</v>
      </c>
      <c r="I166">
        <v>69</v>
      </c>
      <c r="J166">
        <v>66</v>
      </c>
      <c r="K166">
        <v>83</v>
      </c>
      <c r="L166">
        <v>70</v>
      </c>
      <c r="M166">
        <v>81</v>
      </c>
      <c r="N166">
        <v>80</v>
      </c>
      <c r="O166">
        <v>66</v>
      </c>
      <c r="P166">
        <v>68</v>
      </c>
      <c r="Q166">
        <v>75</v>
      </c>
      <c r="R166">
        <v>63</v>
      </c>
      <c r="S166">
        <v>71.849999999999994</v>
      </c>
      <c r="T166">
        <v>72</v>
      </c>
      <c r="U166" t="s">
        <v>25</v>
      </c>
      <c r="V166" s="3">
        <f t="shared" si="2"/>
        <v>177.85</v>
      </c>
    </row>
    <row r="167" spans="1:22" x14ac:dyDescent="0.3">
      <c r="A167">
        <v>4266399</v>
      </c>
      <c r="B167" t="s">
        <v>20</v>
      </c>
      <c r="C167">
        <v>38</v>
      </c>
      <c r="D167">
        <v>78</v>
      </c>
      <c r="E167" s="1">
        <v>0.79269929883938794</v>
      </c>
      <c r="F167" s="1">
        <v>0.96235765357746295</v>
      </c>
      <c r="G167">
        <v>68</v>
      </c>
      <c r="H167">
        <v>65</v>
      </c>
      <c r="I167">
        <v>69</v>
      </c>
      <c r="J167">
        <v>65</v>
      </c>
      <c r="K167">
        <v>86</v>
      </c>
      <c r="L167">
        <v>70</v>
      </c>
      <c r="M167">
        <v>90</v>
      </c>
      <c r="N167">
        <v>65</v>
      </c>
      <c r="O167">
        <v>71</v>
      </c>
      <c r="P167">
        <v>77</v>
      </c>
      <c r="Q167">
        <v>75</v>
      </c>
      <c r="R167">
        <v>85</v>
      </c>
      <c r="S167">
        <v>73.125</v>
      </c>
      <c r="T167">
        <v>72</v>
      </c>
      <c r="U167" t="s">
        <v>25</v>
      </c>
      <c r="V167" s="3">
        <f t="shared" si="2"/>
        <v>151.125</v>
      </c>
    </row>
    <row r="168" spans="1:22" x14ac:dyDescent="0.3">
      <c r="A168">
        <v>8988837</v>
      </c>
      <c r="B168" t="s">
        <v>20</v>
      </c>
      <c r="C168">
        <v>38</v>
      </c>
      <c r="D168">
        <v>93</v>
      </c>
      <c r="E168" s="1">
        <v>0.34914078098138401</v>
      </c>
      <c r="F168" s="1">
        <v>0.99576109524568102</v>
      </c>
      <c r="G168">
        <v>80</v>
      </c>
      <c r="H168">
        <v>79</v>
      </c>
      <c r="I168">
        <v>70</v>
      </c>
      <c r="J168">
        <v>74</v>
      </c>
      <c r="K168">
        <v>64</v>
      </c>
      <c r="L168">
        <v>78</v>
      </c>
      <c r="M168">
        <v>65</v>
      </c>
      <c r="N168">
        <v>74</v>
      </c>
      <c r="O168">
        <v>78</v>
      </c>
      <c r="P168">
        <v>80</v>
      </c>
      <c r="Q168">
        <v>88</v>
      </c>
      <c r="R168">
        <v>79</v>
      </c>
      <c r="S168">
        <v>75.75</v>
      </c>
      <c r="T168">
        <v>74</v>
      </c>
      <c r="U168" t="s">
        <v>25</v>
      </c>
      <c r="V168" s="3">
        <f t="shared" si="2"/>
        <v>168.75</v>
      </c>
    </row>
    <row r="169" spans="1:22" x14ac:dyDescent="0.3">
      <c r="A169">
        <v>1280984</v>
      </c>
      <c r="B169" t="s">
        <v>21</v>
      </c>
      <c r="C169">
        <v>38</v>
      </c>
      <c r="D169">
        <v>88</v>
      </c>
      <c r="E169" s="1">
        <v>0.97979158990319504</v>
      </c>
      <c r="F169" s="1">
        <v>0.994626174255692</v>
      </c>
      <c r="G169">
        <v>59</v>
      </c>
      <c r="H169">
        <v>65</v>
      </c>
      <c r="I169">
        <v>63</v>
      </c>
      <c r="J169">
        <v>77</v>
      </c>
      <c r="K169">
        <v>91</v>
      </c>
      <c r="L169">
        <v>82</v>
      </c>
      <c r="M169">
        <v>73</v>
      </c>
      <c r="N169">
        <v>71</v>
      </c>
      <c r="O169">
        <v>78</v>
      </c>
      <c r="P169">
        <v>82</v>
      </c>
      <c r="Q169">
        <v>98</v>
      </c>
      <c r="R169">
        <v>73</v>
      </c>
      <c r="S169">
        <v>75</v>
      </c>
      <c r="T169">
        <v>73</v>
      </c>
      <c r="U169" t="s">
        <v>25</v>
      </c>
      <c r="V169" s="3">
        <f t="shared" si="2"/>
        <v>163</v>
      </c>
    </row>
    <row r="170" spans="1:22" x14ac:dyDescent="0.3">
      <c r="A170">
        <v>332832</v>
      </c>
      <c r="B170" t="s">
        <v>20</v>
      </c>
      <c r="C170">
        <v>38</v>
      </c>
      <c r="D170">
        <v>119</v>
      </c>
      <c r="E170" s="1">
        <v>0.74847195442757997</v>
      </c>
      <c r="F170" s="1">
        <v>0.99755270062993295</v>
      </c>
      <c r="G170">
        <v>85</v>
      </c>
      <c r="H170">
        <v>82</v>
      </c>
      <c r="I170">
        <v>89</v>
      </c>
      <c r="J170">
        <v>83</v>
      </c>
      <c r="K170">
        <v>90</v>
      </c>
      <c r="L170">
        <v>70</v>
      </c>
      <c r="M170">
        <v>53</v>
      </c>
      <c r="N170">
        <v>83</v>
      </c>
      <c r="O170">
        <v>87</v>
      </c>
      <c r="P170">
        <v>88</v>
      </c>
      <c r="Q170">
        <v>92</v>
      </c>
      <c r="R170">
        <v>76</v>
      </c>
      <c r="S170">
        <v>81.825000000000003</v>
      </c>
      <c r="T170">
        <v>80</v>
      </c>
      <c r="U170" t="s">
        <v>25</v>
      </c>
      <c r="V170" s="3">
        <f t="shared" si="2"/>
        <v>200.82499999999999</v>
      </c>
    </row>
    <row r="171" spans="1:22" x14ac:dyDescent="0.3">
      <c r="A171">
        <v>795231</v>
      </c>
      <c r="B171" t="s">
        <v>20</v>
      </c>
      <c r="C171">
        <v>39</v>
      </c>
      <c r="D171">
        <v>108</v>
      </c>
      <c r="E171" s="1">
        <v>0.92641231882905095</v>
      </c>
      <c r="F171" s="1">
        <v>0.97274496666836396</v>
      </c>
      <c r="G171">
        <v>83</v>
      </c>
      <c r="H171">
        <v>70</v>
      </c>
      <c r="I171">
        <v>67</v>
      </c>
      <c r="J171">
        <v>69</v>
      </c>
      <c r="K171">
        <v>58</v>
      </c>
      <c r="L171">
        <v>65</v>
      </c>
      <c r="M171">
        <v>83</v>
      </c>
      <c r="N171">
        <v>77</v>
      </c>
      <c r="O171">
        <v>85</v>
      </c>
      <c r="P171">
        <v>81</v>
      </c>
      <c r="Q171">
        <v>85</v>
      </c>
      <c r="R171">
        <v>86</v>
      </c>
      <c r="S171">
        <v>75.400000000000006</v>
      </c>
      <c r="T171">
        <v>74</v>
      </c>
      <c r="U171" t="s">
        <v>25</v>
      </c>
      <c r="V171" s="3">
        <f t="shared" si="2"/>
        <v>183.4</v>
      </c>
    </row>
    <row r="172" spans="1:22" x14ac:dyDescent="0.3">
      <c r="A172">
        <v>924484</v>
      </c>
      <c r="B172" t="s">
        <v>20</v>
      </c>
      <c r="C172">
        <v>39</v>
      </c>
      <c r="D172">
        <v>85</v>
      </c>
      <c r="E172" s="1">
        <v>0.56910818709473898</v>
      </c>
      <c r="F172" s="1">
        <v>0.97252766330745599</v>
      </c>
      <c r="G172">
        <v>72</v>
      </c>
      <c r="H172">
        <v>66</v>
      </c>
      <c r="I172">
        <v>65</v>
      </c>
      <c r="J172">
        <v>78</v>
      </c>
      <c r="K172">
        <v>77</v>
      </c>
      <c r="L172">
        <v>70</v>
      </c>
      <c r="M172">
        <v>78</v>
      </c>
      <c r="N172">
        <v>80</v>
      </c>
      <c r="O172">
        <v>77</v>
      </c>
      <c r="P172">
        <v>79</v>
      </c>
      <c r="Q172">
        <v>78</v>
      </c>
      <c r="R172">
        <v>65</v>
      </c>
      <c r="S172">
        <v>73.400000000000006</v>
      </c>
      <c r="T172">
        <v>72</v>
      </c>
      <c r="U172" t="s">
        <v>25</v>
      </c>
      <c r="V172" s="3">
        <f t="shared" si="2"/>
        <v>158.4</v>
      </c>
    </row>
    <row r="173" spans="1:22" x14ac:dyDescent="0.3">
      <c r="A173">
        <v>1236760</v>
      </c>
      <c r="B173" t="s">
        <v>20</v>
      </c>
      <c r="C173">
        <v>39</v>
      </c>
      <c r="D173">
        <v>111</v>
      </c>
      <c r="E173" s="1">
        <v>0.82134077151531204</v>
      </c>
      <c r="F173" s="1">
        <v>0.99331111507266401</v>
      </c>
      <c r="G173">
        <v>78</v>
      </c>
      <c r="H173">
        <v>69</v>
      </c>
      <c r="I173">
        <v>68</v>
      </c>
      <c r="J173">
        <v>83</v>
      </c>
      <c r="K173">
        <v>59</v>
      </c>
      <c r="L173">
        <v>81</v>
      </c>
      <c r="M173">
        <v>83</v>
      </c>
      <c r="N173">
        <v>72</v>
      </c>
      <c r="O173">
        <v>71</v>
      </c>
      <c r="P173">
        <v>75</v>
      </c>
      <c r="Q173">
        <v>80</v>
      </c>
      <c r="R173">
        <v>87</v>
      </c>
      <c r="S173">
        <v>75.400000000000006</v>
      </c>
      <c r="T173">
        <v>74</v>
      </c>
      <c r="U173" t="s">
        <v>25</v>
      </c>
      <c r="V173" s="3">
        <f t="shared" si="2"/>
        <v>186.4</v>
      </c>
    </row>
    <row r="174" spans="1:22" x14ac:dyDescent="0.3">
      <c r="A174">
        <v>4459666</v>
      </c>
      <c r="B174" t="s">
        <v>20</v>
      </c>
      <c r="C174">
        <v>39</v>
      </c>
      <c r="D174">
        <v>103</v>
      </c>
      <c r="E174" s="1">
        <v>0.942768241537846</v>
      </c>
      <c r="F174" s="1">
        <v>0.96166450324152397</v>
      </c>
      <c r="G174">
        <v>72</v>
      </c>
      <c r="H174">
        <v>72</v>
      </c>
      <c r="I174">
        <v>77</v>
      </c>
      <c r="J174">
        <v>73</v>
      </c>
      <c r="K174">
        <v>79</v>
      </c>
      <c r="L174">
        <v>89</v>
      </c>
      <c r="M174">
        <v>84</v>
      </c>
      <c r="N174">
        <v>67</v>
      </c>
      <c r="O174">
        <v>76</v>
      </c>
      <c r="P174">
        <v>79</v>
      </c>
      <c r="Q174">
        <v>82</v>
      </c>
      <c r="R174">
        <v>92</v>
      </c>
      <c r="S174">
        <v>78</v>
      </c>
      <c r="T174">
        <v>76</v>
      </c>
      <c r="U174" t="s">
        <v>25</v>
      </c>
      <c r="V174" s="3">
        <f t="shared" si="2"/>
        <v>181</v>
      </c>
    </row>
    <row r="175" spans="1:22" x14ac:dyDescent="0.3">
      <c r="A175">
        <v>9122780</v>
      </c>
      <c r="B175" t="s">
        <v>21</v>
      </c>
      <c r="C175">
        <v>39</v>
      </c>
      <c r="D175">
        <v>101</v>
      </c>
      <c r="E175" s="1">
        <v>0.82616517042878801</v>
      </c>
      <c r="F175" s="1">
        <v>0.99796184285646306</v>
      </c>
      <c r="G175">
        <v>50</v>
      </c>
      <c r="H175">
        <v>53</v>
      </c>
      <c r="I175">
        <v>62</v>
      </c>
      <c r="J175">
        <v>68</v>
      </c>
      <c r="K175">
        <v>85</v>
      </c>
      <c r="L175">
        <v>71</v>
      </c>
      <c r="M175">
        <v>79</v>
      </c>
      <c r="N175">
        <v>65</v>
      </c>
      <c r="O175">
        <v>61</v>
      </c>
      <c r="P175">
        <v>77</v>
      </c>
      <c r="Q175">
        <v>59</v>
      </c>
      <c r="R175">
        <v>73</v>
      </c>
      <c r="S175">
        <v>66.05</v>
      </c>
      <c r="T175">
        <v>65</v>
      </c>
      <c r="U175" t="s">
        <v>23</v>
      </c>
      <c r="V175" s="3">
        <f t="shared" si="2"/>
        <v>167.05</v>
      </c>
    </row>
    <row r="176" spans="1:22" x14ac:dyDescent="0.3">
      <c r="A176">
        <v>3318615</v>
      </c>
      <c r="B176" t="s">
        <v>20</v>
      </c>
      <c r="C176">
        <v>39</v>
      </c>
      <c r="D176">
        <v>111</v>
      </c>
      <c r="E176" s="1">
        <v>0.671190179937877</v>
      </c>
      <c r="F176" s="1">
        <v>0.99825576424123097</v>
      </c>
      <c r="G176">
        <v>86</v>
      </c>
      <c r="H176">
        <v>79</v>
      </c>
      <c r="I176">
        <v>76</v>
      </c>
      <c r="J176">
        <v>78</v>
      </c>
      <c r="K176">
        <v>88</v>
      </c>
      <c r="L176">
        <v>77</v>
      </c>
      <c r="M176">
        <v>84</v>
      </c>
      <c r="N176">
        <v>92</v>
      </c>
      <c r="O176">
        <v>80</v>
      </c>
      <c r="P176">
        <v>88</v>
      </c>
      <c r="Q176">
        <v>78</v>
      </c>
      <c r="R176">
        <v>78</v>
      </c>
      <c r="S176">
        <v>81.775000000000006</v>
      </c>
      <c r="T176">
        <v>80</v>
      </c>
      <c r="U176" t="s">
        <v>25</v>
      </c>
      <c r="V176" s="3">
        <f t="shared" si="2"/>
        <v>192.77500000000001</v>
      </c>
    </row>
    <row r="177" spans="1:22" x14ac:dyDescent="0.3">
      <c r="A177">
        <v>5369195</v>
      </c>
      <c r="B177" t="s">
        <v>20</v>
      </c>
      <c r="C177">
        <v>39</v>
      </c>
      <c r="D177">
        <v>107</v>
      </c>
      <c r="E177" s="1">
        <v>0.18595197093575599</v>
      </c>
      <c r="F177" s="1">
        <v>0.99708519013475205</v>
      </c>
      <c r="G177">
        <v>63</v>
      </c>
      <c r="H177">
        <v>55</v>
      </c>
      <c r="I177">
        <v>56</v>
      </c>
      <c r="J177">
        <v>62</v>
      </c>
      <c r="K177">
        <v>96</v>
      </c>
      <c r="L177">
        <v>69</v>
      </c>
      <c r="M177">
        <v>73</v>
      </c>
      <c r="N177">
        <v>73</v>
      </c>
      <c r="O177">
        <v>70</v>
      </c>
      <c r="P177">
        <v>74</v>
      </c>
      <c r="Q177">
        <v>57</v>
      </c>
      <c r="R177">
        <v>61</v>
      </c>
      <c r="S177">
        <v>66.575000000000003</v>
      </c>
      <c r="T177">
        <v>65</v>
      </c>
      <c r="U177" t="s">
        <v>23</v>
      </c>
      <c r="V177" s="3">
        <f t="shared" si="2"/>
        <v>173.57499999999999</v>
      </c>
    </row>
    <row r="178" spans="1:22" x14ac:dyDescent="0.3">
      <c r="A178">
        <v>6101623</v>
      </c>
      <c r="B178" t="s">
        <v>20</v>
      </c>
      <c r="C178">
        <v>39</v>
      </c>
      <c r="D178">
        <v>105</v>
      </c>
      <c r="E178" s="1">
        <v>0.80355519513754703</v>
      </c>
      <c r="F178" s="1">
        <v>0.99609274038344597</v>
      </c>
      <c r="G178">
        <v>83</v>
      </c>
      <c r="H178">
        <v>82</v>
      </c>
      <c r="I178">
        <v>69</v>
      </c>
      <c r="J178">
        <v>82</v>
      </c>
      <c r="K178">
        <v>83</v>
      </c>
      <c r="L178">
        <v>83</v>
      </c>
      <c r="M178">
        <v>83</v>
      </c>
      <c r="N178">
        <v>82</v>
      </c>
      <c r="O178">
        <v>87</v>
      </c>
      <c r="P178">
        <v>76</v>
      </c>
      <c r="Q178">
        <v>84</v>
      </c>
      <c r="R178">
        <v>86</v>
      </c>
      <c r="S178">
        <v>81.400000000000006</v>
      </c>
      <c r="T178">
        <v>80</v>
      </c>
      <c r="U178" t="s">
        <v>25</v>
      </c>
      <c r="V178" s="3">
        <f t="shared" si="2"/>
        <v>186.4</v>
      </c>
    </row>
    <row r="179" spans="1:22" x14ac:dyDescent="0.3">
      <c r="A179">
        <v>4073214</v>
      </c>
      <c r="B179" t="s">
        <v>21</v>
      </c>
      <c r="C179">
        <v>39</v>
      </c>
      <c r="D179">
        <v>87</v>
      </c>
      <c r="E179" s="1">
        <v>0.87702841513458696</v>
      </c>
      <c r="F179" s="1">
        <v>0.98959517715694501</v>
      </c>
      <c r="G179">
        <v>65</v>
      </c>
      <c r="H179">
        <v>57</v>
      </c>
      <c r="I179">
        <v>71</v>
      </c>
      <c r="J179">
        <v>71</v>
      </c>
      <c r="K179">
        <v>96</v>
      </c>
      <c r="L179">
        <v>78</v>
      </c>
      <c r="M179">
        <v>87</v>
      </c>
      <c r="N179">
        <v>83</v>
      </c>
      <c r="O179">
        <v>85</v>
      </c>
      <c r="P179">
        <v>64</v>
      </c>
      <c r="Q179">
        <v>86</v>
      </c>
      <c r="R179">
        <v>82</v>
      </c>
      <c r="S179">
        <v>75.974999999999994</v>
      </c>
      <c r="T179">
        <v>74</v>
      </c>
      <c r="U179" t="s">
        <v>25</v>
      </c>
      <c r="V179" s="3">
        <f t="shared" si="2"/>
        <v>162.97499999999999</v>
      </c>
    </row>
    <row r="180" spans="1:22" x14ac:dyDescent="0.3">
      <c r="A180">
        <v>9744673</v>
      </c>
      <c r="B180" t="s">
        <v>20</v>
      </c>
      <c r="C180">
        <v>40</v>
      </c>
      <c r="D180">
        <v>94</v>
      </c>
      <c r="E180" s="1">
        <v>0.48421467689436098</v>
      </c>
      <c r="F180" s="1">
        <v>0.99237853045688496</v>
      </c>
      <c r="G180">
        <v>86</v>
      </c>
      <c r="H180">
        <v>79</v>
      </c>
      <c r="I180">
        <v>77</v>
      </c>
      <c r="J180">
        <v>75</v>
      </c>
      <c r="K180">
        <v>68</v>
      </c>
      <c r="L180">
        <v>85</v>
      </c>
      <c r="M180">
        <v>94</v>
      </c>
      <c r="N180">
        <v>82</v>
      </c>
      <c r="O180">
        <v>73</v>
      </c>
      <c r="P180">
        <v>81</v>
      </c>
      <c r="Q180">
        <v>76</v>
      </c>
      <c r="R180">
        <v>72</v>
      </c>
      <c r="S180">
        <v>79.025000000000006</v>
      </c>
      <c r="T180">
        <v>77</v>
      </c>
      <c r="U180" t="s">
        <v>25</v>
      </c>
      <c r="V180" s="3">
        <f t="shared" si="2"/>
        <v>173.02500000000001</v>
      </c>
    </row>
    <row r="181" spans="1:22" x14ac:dyDescent="0.3">
      <c r="A181">
        <v>7467558</v>
      </c>
      <c r="B181" t="s">
        <v>22</v>
      </c>
      <c r="C181">
        <v>40</v>
      </c>
      <c r="D181">
        <v>92</v>
      </c>
      <c r="E181" s="1">
        <v>0.38501813232451698</v>
      </c>
      <c r="F181" s="1">
        <v>0.99007185450544799</v>
      </c>
      <c r="G181">
        <v>70</v>
      </c>
      <c r="H181">
        <v>63</v>
      </c>
      <c r="I181">
        <v>72</v>
      </c>
      <c r="J181">
        <v>71</v>
      </c>
      <c r="K181">
        <v>76</v>
      </c>
      <c r="L181">
        <v>75</v>
      </c>
      <c r="M181">
        <v>52</v>
      </c>
      <c r="N181">
        <v>79</v>
      </c>
      <c r="O181">
        <v>85</v>
      </c>
      <c r="P181">
        <v>71</v>
      </c>
      <c r="Q181">
        <v>62</v>
      </c>
      <c r="R181">
        <v>69</v>
      </c>
      <c r="S181">
        <v>70.275000000000006</v>
      </c>
      <c r="T181">
        <v>70</v>
      </c>
      <c r="U181" t="s">
        <v>25</v>
      </c>
      <c r="V181" s="3">
        <f t="shared" si="2"/>
        <v>162.27500000000001</v>
      </c>
    </row>
    <row r="182" spans="1:22" x14ac:dyDescent="0.3">
      <c r="A182">
        <v>5912981</v>
      </c>
      <c r="B182" t="s">
        <v>20</v>
      </c>
      <c r="C182">
        <v>40</v>
      </c>
      <c r="D182">
        <v>119</v>
      </c>
      <c r="E182" s="1">
        <v>0.89246740250319501</v>
      </c>
      <c r="F182" s="1">
        <v>0.99680569257217899</v>
      </c>
      <c r="G182">
        <v>56</v>
      </c>
      <c r="H182">
        <v>48</v>
      </c>
      <c r="I182">
        <v>63</v>
      </c>
      <c r="J182">
        <v>71</v>
      </c>
      <c r="K182">
        <v>85</v>
      </c>
      <c r="L182">
        <v>78</v>
      </c>
      <c r="M182">
        <v>75</v>
      </c>
      <c r="N182">
        <v>73</v>
      </c>
      <c r="O182">
        <v>80</v>
      </c>
      <c r="P182">
        <v>75</v>
      </c>
      <c r="Q182">
        <v>72</v>
      </c>
      <c r="R182">
        <v>67</v>
      </c>
      <c r="S182">
        <v>69.174999999999997</v>
      </c>
      <c r="T182">
        <v>68</v>
      </c>
      <c r="U182" t="s">
        <v>23</v>
      </c>
      <c r="V182" s="3">
        <f t="shared" si="2"/>
        <v>188.17500000000001</v>
      </c>
    </row>
    <row r="183" spans="1:22" x14ac:dyDescent="0.3">
      <c r="A183">
        <v>4934653</v>
      </c>
      <c r="B183" t="s">
        <v>20</v>
      </c>
      <c r="C183">
        <v>40</v>
      </c>
      <c r="D183">
        <v>97</v>
      </c>
      <c r="E183" s="1">
        <v>0.57186314968292096</v>
      </c>
      <c r="F183" s="1">
        <v>0.99620589681821003</v>
      </c>
      <c r="G183">
        <v>62</v>
      </c>
      <c r="H183">
        <v>76</v>
      </c>
      <c r="I183">
        <v>72</v>
      </c>
      <c r="J183">
        <v>81</v>
      </c>
      <c r="K183">
        <v>83</v>
      </c>
      <c r="L183">
        <v>70</v>
      </c>
      <c r="M183">
        <v>83</v>
      </c>
      <c r="N183">
        <v>70</v>
      </c>
      <c r="O183">
        <v>73</v>
      </c>
      <c r="P183">
        <v>74</v>
      </c>
      <c r="Q183">
        <v>68</v>
      </c>
      <c r="R183">
        <v>63</v>
      </c>
      <c r="S183">
        <v>72.900000000000006</v>
      </c>
      <c r="T183">
        <v>72</v>
      </c>
      <c r="U183" t="s">
        <v>25</v>
      </c>
      <c r="V183" s="3">
        <f t="shared" si="2"/>
        <v>169.9</v>
      </c>
    </row>
    <row r="184" spans="1:22" x14ac:dyDescent="0.3">
      <c r="A184">
        <v>3494261</v>
      </c>
      <c r="B184" t="s">
        <v>21</v>
      </c>
      <c r="C184">
        <v>40</v>
      </c>
      <c r="D184">
        <v>101</v>
      </c>
      <c r="E184" s="1">
        <v>0.81822089687125998</v>
      </c>
      <c r="F184" s="1">
        <v>0.99696433946863405</v>
      </c>
      <c r="G184">
        <v>81</v>
      </c>
      <c r="H184">
        <v>84</v>
      </c>
      <c r="I184">
        <v>85</v>
      </c>
      <c r="J184">
        <v>75</v>
      </c>
      <c r="K184">
        <v>83</v>
      </c>
      <c r="L184">
        <v>78</v>
      </c>
      <c r="M184">
        <v>83</v>
      </c>
      <c r="N184">
        <v>74</v>
      </c>
      <c r="O184">
        <v>73</v>
      </c>
      <c r="P184">
        <v>87</v>
      </c>
      <c r="Q184">
        <v>77</v>
      </c>
      <c r="R184">
        <v>65</v>
      </c>
      <c r="S184">
        <v>79</v>
      </c>
      <c r="T184">
        <v>77</v>
      </c>
      <c r="U184" t="s">
        <v>25</v>
      </c>
      <c r="V184" s="3">
        <f t="shared" si="2"/>
        <v>180</v>
      </c>
    </row>
    <row r="185" spans="1:22" x14ac:dyDescent="0.3">
      <c r="A185">
        <v>5779724</v>
      </c>
      <c r="B185" t="s">
        <v>20</v>
      </c>
      <c r="C185">
        <v>40</v>
      </c>
      <c r="D185">
        <v>99</v>
      </c>
      <c r="E185" s="1">
        <v>0.63778195837366602</v>
      </c>
      <c r="F185" s="1">
        <v>0.98225395878025101</v>
      </c>
      <c r="G185">
        <v>74</v>
      </c>
      <c r="H185">
        <v>56</v>
      </c>
      <c r="I185">
        <v>57</v>
      </c>
      <c r="J185">
        <v>50</v>
      </c>
      <c r="K185">
        <v>64</v>
      </c>
      <c r="L185">
        <v>65</v>
      </c>
      <c r="M185">
        <v>79</v>
      </c>
      <c r="N185">
        <v>69</v>
      </c>
      <c r="O185">
        <v>75</v>
      </c>
      <c r="P185">
        <v>63</v>
      </c>
      <c r="Q185">
        <v>91</v>
      </c>
      <c r="R185">
        <v>72</v>
      </c>
      <c r="S185">
        <v>67.05</v>
      </c>
      <c r="T185">
        <v>66</v>
      </c>
      <c r="U185" t="s">
        <v>23</v>
      </c>
      <c r="V185" s="3">
        <f t="shared" si="2"/>
        <v>166.05</v>
      </c>
    </row>
    <row r="186" spans="1:22" x14ac:dyDescent="0.3">
      <c r="A186">
        <v>8095654</v>
      </c>
      <c r="B186" t="s">
        <v>22</v>
      </c>
      <c r="C186">
        <v>40</v>
      </c>
      <c r="D186">
        <v>91</v>
      </c>
      <c r="E186" s="1">
        <v>0.86277185693644198</v>
      </c>
      <c r="F186" s="1">
        <v>0.99610856832461403</v>
      </c>
      <c r="G186">
        <v>62</v>
      </c>
      <c r="H186">
        <v>50</v>
      </c>
      <c r="I186">
        <v>51</v>
      </c>
      <c r="J186">
        <v>59</v>
      </c>
      <c r="K186">
        <v>78</v>
      </c>
      <c r="L186">
        <v>72</v>
      </c>
      <c r="M186">
        <v>78</v>
      </c>
      <c r="N186">
        <v>55</v>
      </c>
      <c r="O186">
        <v>75</v>
      </c>
      <c r="P186">
        <v>82</v>
      </c>
      <c r="Q186">
        <v>93</v>
      </c>
      <c r="R186">
        <v>71</v>
      </c>
      <c r="S186">
        <v>67.5</v>
      </c>
      <c r="T186">
        <v>66</v>
      </c>
      <c r="U186" t="s">
        <v>23</v>
      </c>
      <c r="V186" s="3">
        <f t="shared" si="2"/>
        <v>158.5</v>
      </c>
    </row>
    <row r="187" spans="1:22" x14ac:dyDescent="0.3">
      <c r="A187">
        <v>748644</v>
      </c>
      <c r="B187" t="s">
        <v>22</v>
      </c>
      <c r="C187">
        <v>40</v>
      </c>
      <c r="D187">
        <v>106</v>
      </c>
      <c r="E187" s="1">
        <v>0.77264340784711805</v>
      </c>
      <c r="F187" s="1">
        <v>0.98607319397773296</v>
      </c>
      <c r="G187">
        <v>71</v>
      </c>
      <c r="H187">
        <v>76</v>
      </c>
      <c r="I187">
        <v>76</v>
      </c>
      <c r="J187">
        <v>69</v>
      </c>
      <c r="K187">
        <v>84</v>
      </c>
      <c r="L187">
        <v>75</v>
      </c>
      <c r="M187">
        <v>69</v>
      </c>
      <c r="N187">
        <v>81</v>
      </c>
      <c r="O187">
        <v>88</v>
      </c>
      <c r="P187">
        <v>62</v>
      </c>
      <c r="Q187">
        <v>84</v>
      </c>
      <c r="R187">
        <v>84</v>
      </c>
      <c r="S187">
        <v>76.224999999999994</v>
      </c>
      <c r="T187">
        <v>75</v>
      </c>
      <c r="U187" t="s">
        <v>25</v>
      </c>
      <c r="V187" s="3">
        <f t="shared" si="2"/>
        <v>182.22499999999999</v>
      </c>
    </row>
    <row r="188" spans="1:22" x14ac:dyDescent="0.3">
      <c r="A188">
        <v>6426932</v>
      </c>
      <c r="B188" t="s">
        <v>21</v>
      </c>
      <c r="C188">
        <v>40</v>
      </c>
      <c r="D188">
        <v>102</v>
      </c>
      <c r="E188" s="1">
        <v>0.52602630892589297</v>
      </c>
      <c r="F188" s="1">
        <v>0.974325497590942</v>
      </c>
      <c r="G188">
        <v>57</v>
      </c>
      <c r="H188">
        <v>50</v>
      </c>
      <c r="I188">
        <v>54</v>
      </c>
      <c r="J188">
        <v>54</v>
      </c>
      <c r="K188">
        <v>69</v>
      </c>
      <c r="L188">
        <v>85</v>
      </c>
      <c r="M188">
        <v>56</v>
      </c>
      <c r="N188">
        <v>61</v>
      </c>
      <c r="O188">
        <v>90</v>
      </c>
      <c r="P188">
        <v>69</v>
      </c>
      <c r="Q188">
        <v>60</v>
      </c>
      <c r="R188">
        <v>92</v>
      </c>
      <c r="S188">
        <v>65.150000000000006</v>
      </c>
      <c r="T188">
        <v>64</v>
      </c>
      <c r="U188" t="s">
        <v>23</v>
      </c>
      <c r="V188" s="3">
        <f t="shared" si="2"/>
        <v>167.15</v>
      </c>
    </row>
    <row r="189" spans="1:22" x14ac:dyDescent="0.3">
      <c r="A189">
        <v>1916740</v>
      </c>
      <c r="B189" t="s">
        <v>20</v>
      </c>
      <c r="C189">
        <v>40</v>
      </c>
      <c r="D189">
        <v>112</v>
      </c>
      <c r="E189" s="1">
        <v>0.91441507347654405</v>
      </c>
      <c r="F189" s="1">
        <v>0.99199684739566296</v>
      </c>
      <c r="G189">
        <v>52</v>
      </c>
      <c r="H189">
        <v>57</v>
      </c>
      <c r="I189">
        <v>63</v>
      </c>
      <c r="J189">
        <v>48</v>
      </c>
      <c r="K189">
        <v>79</v>
      </c>
      <c r="L189">
        <v>75</v>
      </c>
      <c r="M189">
        <v>88</v>
      </c>
      <c r="N189">
        <v>68</v>
      </c>
      <c r="O189">
        <v>74</v>
      </c>
      <c r="P189">
        <v>72</v>
      </c>
      <c r="Q189">
        <v>60</v>
      </c>
      <c r="R189">
        <v>73</v>
      </c>
      <c r="S189">
        <v>66.174999999999997</v>
      </c>
      <c r="T189">
        <v>65</v>
      </c>
      <c r="U189" t="s">
        <v>23</v>
      </c>
      <c r="V189" s="3">
        <f t="shared" si="2"/>
        <v>178.17500000000001</v>
      </c>
    </row>
    <row r="190" spans="1:22" x14ac:dyDescent="0.3">
      <c r="A190">
        <v>4318777</v>
      </c>
      <c r="B190" t="s">
        <v>20</v>
      </c>
      <c r="C190">
        <v>40</v>
      </c>
      <c r="D190">
        <v>90</v>
      </c>
      <c r="E190" s="1">
        <v>0.93135857657108001</v>
      </c>
      <c r="F190" s="1">
        <v>0.97650156614780903</v>
      </c>
      <c r="G190">
        <v>53</v>
      </c>
      <c r="H190">
        <v>52</v>
      </c>
      <c r="I190">
        <v>57</v>
      </c>
      <c r="J190">
        <v>51</v>
      </c>
      <c r="K190">
        <v>94</v>
      </c>
      <c r="L190">
        <v>69</v>
      </c>
      <c r="M190">
        <v>78</v>
      </c>
      <c r="N190">
        <v>72</v>
      </c>
      <c r="O190">
        <v>83</v>
      </c>
      <c r="P190">
        <v>72</v>
      </c>
      <c r="Q190">
        <v>75</v>
      </c>
      <c r="R190">
        <v>71</v>
      </c>
      <c r="S190">
        <v>67.349999999999994</v>
      </c>
      <c r="T190">
        <v>66</v>
      </c>
      <c r="U190" t="s">
        <v>23</v>
      </c>
      <c r="V190" s="3">
        <f t="shared" si="2"/>
        <v>157.35</v>
      </c>
    </row>
    <row r="191" spans="1:22" x14ac:dyDescent="0.3">
      <c r="A191">
        <v>1334309</v>
      </c>
      <c r="B191" t="s">
        <v>21</v>
      </c>
      <c r="C191">
        <v>40</v>
      </c>
      <c r="D191">
        <v>108</v>
      </c>
      <c r="E191" s="1">
        <v>0.85287221999874796</v>
      </c>
      <c r="F191" s="1">
        <v>0.994523407451396</v>
      </c>
      <c r="G191">
        <v>62</v>
      </c>
      <c r="H191">
        <v>73</v>
      </c>
      <c r="I191">
        <v>62</v>
      </c>
      <c r="J191">
        <v>56</v>
      </c>
      <c r="K191">
        <v>77</v>
      </c>
      <c r="L191">
        <v>59</v>
      </c>
      <c r="M191">
        <v>80</v>
      </c>
      <c r="N191">
        <v>72</v>
      </c>
      <c r="O191">
        <v>68</v>
      </c>
      <c r="P191">
        <v>70</v>
      </c>
      <c r="Q191">
        <v>71</v>
      </c>
      <c r="R191">
        <v>86</v>
      </c>
      <c r="S191">
        <v>69.025000000000006</v>
      </c>
      <c r="T191">
        <v>67</v>
      </c>
      <c r="U191" t="s">
        <v>23</v>
      </c>
      <c r="V191" s="3">
        <f t="shared" si="2"/>
        <v>177.02500000000001</v>
      </c>
    </row>
    <row r="192" spans="1:22" x14ac:dyDescent="0.3">
      <c r="A192">
        <v>1974617</v>
      </c>
      <c r="B192" t="s">
        <v>20</v>
      </c>
      <c r="C192">
        <v>40</v>
      </c>
      <c r="D192">
        <v>101</v>
      </c>
      <c r="E192" s="1">
        <v>0.79023719567625805</v>
      </c>
      <c r="F192" s="1">
        <v>0.99119719224708802</v>
      </c>
      <c r="G192">
        <v>64</v>
      </c>
      <c r="H192">
        <v>68</v>
      </c>
      <c r="I192">
        <v>53</v>
      </c>
      <c r="J192">
        <v>62</v>
      </c>
      <c r="K192">
        <v>84</v>
      </c>
      <c r="L192">
        <v>82</v>
      </c>
      <c r="M192">
        <v>85</v>
      </c>
      <c r="N192">
        <v>89</v>
      </c>
      <c r="O192">
        <v>87</v>
      </c>
      <c r="P192">
        <v>84</v>
      </c>
      <c r="Q192">
        <v>71</v>
      </c>
      <c r="R192">
        <v>92</v>
      </c>
      <c r="S192">
        <v>75.25</v>
      </c>
      <c r="T192">
        <v>74</v>
      </c>
      <c r="U192" t="s">
        <v>25</v>
      </c>
      <c r="V192" s="3">
        <f t="shared" si="2"/>
        <v>176.25</v>
      </c>
    </row>
    <row r="193" spans="1:22" x14ac:dyDescent="0.3">
      <c r="A193">
        <v>5035249</v>
      </c>
      <c r="B193" t="s">
        <v>20</v>
      </c>
      <c r="C193">
        <v>40</v>
      </c>
      <c r="D193">
        <v>81</v>
      </c>
      <c r="E193" s="1">
        <v>0.57043863045058596</v>
      </c>
      <c r="F193" s="1">
        <v>0.89633838565524204</v>
      </c>
      <c r="G193">
        <v>55</v>
      </c>
      <c r="H193">
        <v>62</v>
      </c>
      <c r="I193">
        <v>58</v>
      </c>
      <c r="J193">
        <v>74</v>
      </c>
      <c r="K193">
        <v>56</v>
      </c>
      <c r="L193">
        <v>72</v>
      </c>
      <c r="M193">
        <v>71</v>
      </c>
      <c r="N193">
        <v>52</v>
      </c>
      <c r="O193">
        <v>50</v>
      </c>
      <c r="P193">
        <v>66</v>
      </c>
      <c r="Q193">
        <v>66</v>
      </c>
      <c r="R193">
        <v>54</v>
      </c>
      <c r="S193">
        <v>61.424999999999997</v>
      </c>
      <c r="T193">
        <v>61</v>
      </c>
      <c r="U193" t="s">
        <v>23</v>
      </c>
      <c r="V193" s="3">
        <f t="shared" si="2"/>
        <v>142.42500000000001</v>
      </c>
    </row>
    <row r="194" spans="1:22" x14ac:dyDescent="0.3">
      <c r="A194">
        <v>7169831</v>
      </c>
      <c r="B194" t="s">
        <v>20</v>
      </c>
      <c r="C194">
        <v>40</v>
      </c>
      <c r="D194">
        <v>115</v>
      </c>
      <c r="E194" s="1">
        <v>0.79965072079136001</v>
      </c>
      <c r="F194" s="1">
        <v>0.99486601661822305</v>
      </c>
      <c r="G194">
        <v>61</v>
      </c>
      <c r="H194">
        <v>69</v>
      </c>
      <c r="I194">
        <v>70</v>
      </c>
      <c r="J194">
        <v>69</v>
      </c>
      <c r="K194">
        <v>80</v>
      </c>
      <c r="L194">
        <v>79</v>
      </c>
      <c r="M194">
        <v>81</v>
      </c>
      <c r="N194">
        <v>73</v>
      </c>
      <c r="O194">
        <v>75</v>
      </c>
      <c r="P194">
        <v>91</v>
      </c>
      <c r="Q194">
        <v>80</v>
      </c>
      <c r="R194">
        <v>73</v>
      </c>
      <c r="S194">
        <v>74.3</v>
      </c>
      <c r="T194">
        <v>73</v>
      </c>
      <c r="U194" t="s">
        <v>25</v>
      </c>
      <c r="V194" s="3">
        <f t="shared" ref="V194:V257" si="3">D194+S194</f>
        <v>189.3</v>
      </c>
    </row>
    <row r="195" spans="1:22" x14ac:dyDescent="0.3">
      <c r="A195">
        <v>1432868</v>
      </c>
      <c r="B195" t="s">
        <v>20</v>
      </c>
      <c r="C195">
        <v>40</v>
      </c>
      <c r="D195">
        <v>120</v>
      </c>
      <c r="E195" s="1">
        <v>0.824133431258535</v>
      </c>
      <c r="F195" s="1">
        <v>0.96871493671415698</v>
      </c>
      <c r="G195">
        <v>77</v>
      </c>
      <c r="H195">
        <v>68</v>
      </c>
      <c r="I195">
        <v>61</v>
      </c>
      <c r="J195">
        <v>72</v>
      </c>
      <c r="K195">
        <v>85</v>
      </c>
      <c r="L195">
        <v>63</v>
      </c>
      <c r="M195">
        <v>87</v>
      </c>
      <c r="N195">
        <v>58</v>
      </c>
      <c r="O195">
        <v>58</v>
      </c>
      <c r="P195">
        <v>88</v>
      </c>
      <c r="Q195">
        <v>80</v>
      </c>
      <c r="R195">
        <v>91</v>
      </c>
      <c r="S195">
        <v>73.55</v>
      </c>
      <c r="T195">
        <v>72</v>
      </c>
      <c r="U195" t="s">
        <v>25</v>
      </c>
      <c r="V195" s="3">
        <f t="shared" si="3"/>
        <v>193.55</v>
      </c>
    </row>
    <row r="196" spans="1:22" x14ac:dyDescent="0.3">
      <c r="A196">
        <v>9033273</v>
      </c>
      <c r="B196" t="s">
        <v>22</v>
      </c>
      <c r="C196">
        <v>40</v>
      </c>
      <c r="D196">
        <v>120</v>
      </c>
      <c r="E196" s="1">
        <v>0.94540796149880302</v>
      </c>
      <c r="F196" s="1">
        <v>0.99785183154025003</v>
      </c>
      <c r="G196">
        <v>79</v>
      </c>
      <c r="H196">
        <v>78</v>
      </c>
      <c r="I196">
        <v>82</v>
      </c>
      <c r="J196">
        <v>76</v>
      </c>
      <c r="K196">
        <v>89</v>
      </c>
      <c r="L196">
        <v>76</v>
      </c>
      <c r="M196">
        <v>95</v>
      </c>
      <c r="N196">
        <v>87</v>
      </c>
      <c r="O196">
        <v>83</v>
      </c>
      <c r="P196">
        <v>84</v>
      </c>
      <c r="Q196">
        <v>81</v>
      </c>
      <c r="R196">
        <v>72</v>
      </c>
      <c r="S196">
        <v>81.525000000000006</v>
      </c>
      <c r="T196">
        <v>80</v>
      </c>
      <c r="U196" t="s">
        <v>25</v>
      </c>
      <c r="V196" s="3">
        <f t="shared" si="3"/>
        <v>201.52500000000001</v>
      </c>
    </row>
    <row r="197" spans="1:22" x14ac:dyDescent="0.3">
      <c r="A197">
        <v>3821728</v>
      </c>
      <c r="B197" t="s">
        <v>20</v>
      </c>
      <c r="C197">
        <v>40</v>
      </c>
      <c r="D197">
        <v>102</v>
      </c>
      <c r="E197" s="1">
        <v>0.502330936785506</v>
      </c>
      <c r="F197" s="1">
        <v>0.99826040347204004</v>
      </c>
      <c r="G197">
        <v>56</v>
      </c>
      <c r="H197">
        <v>56</v>
      </c>
      <c r="I197">
        <v>58</v>
      </c>
      <c r="J197">
        <v>70</v>
      </c>
      <c r="K197">
        <v>57</v>
      </c>
      <c r="L197">
        <v>68</v>
      </c>
      <c r="M197">
        <v>60</v>
      </c>
      <c r="N197">
        <v>70</v>
      </c>
      <c r="O197">
        <v>73</v>
      </c>
      <c r="P197">
        <v>74</v>
      </c>
      <c r="Q197">
        <v>64</v>
      </c>
      <c r="R197">
        <v>76</v>
      </c>
      <c r="S197">
        <v>64.650000000000006</v>
      </c>
      <c r="T197">
        <v>63</v>
      </c>
      <c r="U197" t="s">
        <v>23</v>
      </c>
      <c r="V197" s="3">
        <f t="shared" si="3"/>
        <v>166.65</v>
      </c>
    </row>
    <row r="198" spans="1:22" x14ac:dyDescent="0.3">
      <c r="A198">
        <v>7527990</v>
      </c>
      <c r="B198" t="s">
        <v>20</v>
      </c>
      <c r="C198">
        <v>40</v>
      </c>
      <c r="D198">
        <v>108</v>
      </c>
      <c r="E198" s="1">
        <v>0.95319476174061801</v>
      </c>
      <c r="F198" s="1">
        <v>0.997725152611321</v>
      </c>
      <c r="G198">
        <v>66</v>
      </c>
      <c r="H198">
        <v>78</v>
      </c>
      <c r="I198">
        <v>73</v>
      </c>
      <c r="J198">
        <v>60</v>
      </c>
      <c r="K198">
        <v>82</v>
      </c>
      <c r="L198">
        <v>67</v>
      </c>
      <c r="M198">
        <v>79</v>
      </c>
      <c r="N198">
        <v>67</v>
      </c>
      <c r="O198">
        <v>86</v>
      </c>
      <c r="P198">
        <v>82</v>
      </c>
      <c r="Q198">
        <v>83</v>
      </c>
      <c r="R198">
        <v>82</v>
      </c>
      <c r="S198">
        <v>74.8</v>
      </c>
      <c r="T198">
        <v>73</v>
      </c>
      <c r="U198" t="s">
        <v>25</v>
      </c>
      <c r="V198" s="3">
        <f t="shared" si="3"/>
        <v>182.8</v>
      </c>
    </row>
    <row r="199" spans="1:22" x14ac:dyDescent="0.3">
      <c r="A199">
        <v>5648546</v>
      </c>
      <c r="B199" t="s">
        <v>20</v>
      </c>
      <c r="C199">
        <v>41</v>
      </c>
      <c r="D199">
        <v>113</v>
      </c>
      <c r="E199" s="1">
        <v>0.95662957715698504</v>
      </c>
      <c r="F199" s="1">
        <v>0.99286665714689604</v>
      </c>
      <c r="G199">
        <v>64</v>
      </c>
      <c r="H199">
        <v>73</v>
      </c>
      <c r="I199">
        <v>48</v>
      </c>
      <c r="J199">
        <v>54</v>
      </c>
      <c r="K199">
        <v>63</v>
      </c>
      <c r="L199">
        <v>63</v>
      </c>
      <c r="M199">
        <v>76</v>
      </c>
      <c r="N199">
        <v>86</v>
      </c>
      <c r="O199">
        <v>73</v>
      </c>
      <c r="P199">
        <v>77</v>
      </c>
      <c r="Q199">
        <v>71</v>
      </c>
      <c r="R199">
        <v>77</v>
      </c>
      <c r="S199">
        <v>67.849999999999994</v>
      </c>
      <c r="T199">
        <v>66</v>
      </c>
      <c r="U199" t="s">
        <v>23</v>
      </c>
      <c r="V199" s="3">
        <f t="shared" si="3"/>
        <v>180.85</v>
      </c>
    </row>
    <row r="200" spans="1:22" x14ac:dyDescent="0.3">
      <c r="A200">
        <v>1573382</v>
      </c>
      <c r="B200" t="s">
        <v>20</v>
      </c>
      <c r="C200">
        <v>41</v>
      </c>
      <c r="D200">
        <v>105</v>
      </c>
      <c r="E200" s="1">
        <v>0.92273510258408997</v>
      </c>
      <c r="F200" s="1">
        <v>0.996375832546045</v>
      </c>
      <c r="G200">
        <v>51</v>
      </c>
      <c r="H200">
        <v>68</v>
      </c>
      <c r="I200">
        <v>75</v>
      </c>
      <c r="J200">
        <v>63</v>
      </c>
      <c r="K200">
        <v>79</v>
      </c>
      <c r="L200">
        <v>83</v>
      </c>
      <c r="M200">
        <v>71</v>
      </c>
      <c r="N200">
        <v>79</v>
      </c>
      <c r="O200">
        <v>89</v>
      </c>
      <c r="P200">
        <v>82</v>
      </c>
      <c r="Q200">
        <v>80</v>
      </c>
      <c r="R200">
        <v>72</v>
      </c>
      <c r="S200">
        <v>73.325000000000003</v>
      </c>
      <c r="T200">
        <v>72</v>
      </c>
      <c r="U200" t="s">
        <v>25</v>
      </c>
      <c r="V200" s="3">
        <f t="shared" si="3"/>
        <v>178.32499999999999</v>
      </c>
    </row>
    <row r="201" spans="1:22" x14ac:dyDescent="0.3">
      <c r="A201">
        <v>8767952</v>
      </c>
      <c r="B201" t="s">
        <v>20</v>
      </c>
      <c r="C201">
        <v>41</v>
      </c>
      <c r="D201">
        <v>109</v>
      </c>
      <c r="E201" s="1">
        <v>0.74084032418874302</v>
      </c>
      <c r="F201" s="1">
        <v>0.99655847796846697</v>
      </c>
      <c r="G201">
        <v>57</v>
      </c>
      <c r="H201">
        <v>38</v>
      </c>
      <c r="I201">
        <v>56</v>
      </c>
      <c r="J201">
        <v>46</v>
      </c>
      <c r="K201">
        <v>81</v>
      </c>
      <c r="L201">
        <v>71</v>
      </c>
      <c r="M201">
        <v>65</v>
      </c>
      <c r="N201">
        <v>52</v>
      </c>
      <c r="O201">
        <v>43</v>
      </c>
      <c r="P201">
        <v>74</v>
      </c>
      <c r="Q201">
        <v>74</v>
      </c>
      <c r="R201">
        <v>75</v>
      </c>
      <c r="S201">
        <v>59.825000000000003</v>
      </c>
      <c r="T201">
        <v>58</v>
      </c>
      <c r="U201" t="s">
        <v>24</v>
      </c>
      <c r="V201" s="3">
        <f t="shared" si="3"/>
        <v>168.82499999999999</v>
      </c>
    </row>
    <row r="202" spans="1:22" x14ac:dyDescent="0.3">
      <c r="A202">
        <v>297569</v>
      </c>
      <c r="B202" t="s">
        <v>20</v>
      </c>
      <c r="C202">
        <v>41</v>
      </c>
      <c r="D202">
        <v>96</v>
      </c>
      <c r="E202" s="1">
        <v>0.40893322546470501</v>
      </c>
      <c r="F202" s="1">
        <v>0.989289575682329</v>
      </c>
      <c r="G202">
        <v>68</v>
      </c>
      <c r="H202">
        <v>55</v>
      </c>
      <c r="I202">
        <v>72</v>
      </c>
      <c r="J202">
        <v>72</v>
      </c>
      <c r="K202">
        <v>70</v>
      </c>
      <c r="L202">
        <v>92</v>
      </c>
      <c r="M202">
        <v>71</v>
      </c>
      <c r="N202">
        <v>63</v>
      </c>
      <c r="O202">
        <v>80</v>
      </c>
      <c r="P202">
        <v>78</v>
      </c>
      <c r="Q202">
        <v>66</v>
      </c>
      <c r="R202">
        <v>75</v>
      </c>
      <c r="S202">
        <v>71.325000000000003</v>
      </c>
      <c r="T202">
        <v>71</v>
      </c>
      <c r="U202" t="s">
        <v>25</v>
      </c>
      <c r="V202" s="3">
        <f t="shared" si="3"/>
        <v>167.32499999999999</v>
      </c>
    </row>
    <row r="203" spans="1:22" x14ac:dyDescent="0.3">
      <c r="A203">
        <v>3545637</v>
      </c>
      <c r="B203" t="s">
        <v>21</v>
      </c>
      <c r="C203">
        <v>41</v>
      </c>
      <c r="D203">
        <v>79</v>
      </c>
      <c r="E203" s="1">
        <v>0.93603877476372099</v>
      </c>
      <c r="F203" s="1">
        <v>0.99533457891526</v>
      </c>
      <c r="G203">
        <v>68</v>
      </c>
      <c r="H203">
        <v>54</v>
      </c>
      <c r="I203">
        <v>60</v>
      </c>
      <c r="J203">
        <v>52</v>
      </c>
      <c r="K203">
        <v>71</v>
      </c>
      <c r="L203">
        <v>65</v>
      </c>
      <c r="M203">
        <v>76</v>
      </c>
      <c r="N203">
        <v>74</v>
      </c>
      <c r="O203">
        <v>66</v>
      </c>
      <c r="P203">
        <v>69</v>
      </c>
      <c r="Q203">
        <v>79</v>
      </c>
      <c r="R203">
        <v>80</v>
      </c>
      <c r="S203">
        <v>66.900000000000006</v>
      </c>
      <c r="T203">
        <v>65</v>
      </c>
      <c r="U203" t="s">
        <v>23</v>
      </c>
      <c r="V203" s="3">
        <f t="shared" si="3"/>
        <v>145.9</v>
      </c>
    </row>
    <row r="204" spans="1:22" x14ac:dyDescent="0.3">
      <c r="A204">
        <v>5021781</v>
      </c>
      <c r="B204" t="s">
        <v>21</v>
      </c>
      <c r="C204">
        <v>41</v>
      </c>
      <c r="D204">
        <v>76</v>
      </c>
      <c r="E204" s="1">
        <v>0.83836793761356598</v>
      </c>
      <c r="F204" s="1">
        <v>0.99092687676832003</v>
      </c>
      <c r="G204">
        <v>53</v>
      </c>
      <c r="H204">
        <v>59</v>
      </c>
      <c r="I204">
        <v>59</v>
      </c>
      <c r="J204">
        <v>66</v>
      </c>
      <c r="K204">
        <v>66</v>
      </c>
      <c r="L204">
        <v>85</v>
      </c>
      <c r="M204">
        <v>75</v>
      </c>
      <c r="N204">
        <v>63</v>
      </c>
      <c r="O204">
        <v>72</v>
      </c>
      <c r="P204">
        <v>86</v>
      </c>
      <c r="Q204">
        <v>69</v>
      </c>
      <c r="R204">
        <v>65</v>
      </c>
      <c r="S204">
        <v>67.275000000000006</v>
      </c>
      <c r="T204">
        <v>66</v>
      </c>
      <c r="U204" t="s">
        <v>23</v>
      </c>
      <c r="V204" s="3">
        <f t="shared" si="3"/>
        <v>143.27500000000001</v>
      </c>
    </row>
    <row r="205" spans="1:22" x14ac:dyDescent="0.3">
      <c r="A205">
        <v>1462944</v>
      </c>
      <c r="B205" t="s">
        <v>20</v>
      </c>
      <c r="C205">
        <v>41</v>
      </c>
      <c r="D205">
        <v>95</v>
      </c>
      <c r="E205" s="1">
        <v>0.81847287553231896</v>
      </c>
      <c r="F205" s="1">
        <v>0.98922166856320903</v>
      </c>
      <c r="G205">
        <v>44</v>
      </c>
      <c r="H205">
        <v>65</v>
      </c>
      <c r="I205">
        <v>50</v>
      </c>
      <c r="J205">
        <v>51</v>
      </c>
      <c r="K205">
        <v>82</v>
      </c>
      <c r="L205">
        <v>61</v>
      </c>
      <c r="M205">
        <v>56</v>
      </c>
      <c r="N205">
        <v>75</v>
      </c>
      <c r="O205">
        <v>66</v>
      </c>
      <c r="P205">
        <v>57</v>
      </c>
      <c r="Q205">
        <v>45</v>
      </c>
      <c r="R205">
        <v>86</v>
      </c>
      <c r="S205">
        <v>60.6</v>
      </c>
      <c r="T205">
        <v>61</v>
      </c>
      <c r="U205" t="s">
        <v>23</v>
      </c>
      <c r="V205" s="3">
        <f t="shared" si="3"/>
        <v>155.6</v>
      </c>
    </row>
    <row r="206" spans="1:22" x14ac:dyDescent="0.3">
      <c r="A206">
        <v>2509692</v>
      </c>
      <c r="B206" t="s">
        <v>20</v>
      </c>
      <c r="C206">
        <v>41</v>
      </c>
      <c r="D206">
        <v>89</v>
      </c>
      <c r="E206" s="1">
        <v>0.16598184066844299</v>
      </c>
      <c r="F206" s="1">
        <v>0.99798456651718204</v>
      </c>
      <c r="G206">
        <v>79</v>
      </c>
      <c r="H206">
        <v>80</v>
      </c>
      <c r="I206">
        <v>67</v>
      </c>
      <c r="J206">
        <v>71</v>
      </c>
      <c r="K206">
        <v>74</v>
      </c>
      <c r="L206">
        <v>76</v>
      </c>
      <c r="M206">
        <v>79</v>
      </c>
      <c r="N206">
        <v>74</v>
      </c>
      <c r="O206">
        <v>76</v>
      </c>
      <c r="P206">
        <v>49</v>
      </c>
      <c r="Q206">
        <v>84</v>
      </c>
      <c r="R206">
        <v>86</v>
      </c>
      <c r="S206">
        <v>74.55</v>
      </c>
      <c r="T206">
        <v>73</v>
      </c>
      <c r="U206" t="s">
        <v>25</v>
      </c>
      <c r="V206" s="3">
        <f t="shared" si="3"/>
        <v>163.55000000000001</v>
      </c>
    </row>
    <row r="207" spans="1:22" x14ac:dyDescent="0.3">
      <c r="A207">
        <v>3476366</v>
      </c>
      <c r="B207" t="s">
        <v>20</v>
      </c>
      <c r="C207">
        <v>41</v>
      </c>
      <c r="D207">
        <v>98</v>
      </c>
      <c r="E207" s="1">
        <v>0.64194332231630602</v>
      </c>
      <c r="F207" s="1">
        <v>0.98894527291534395</v>
      </c>
      <c r="G207">
        <v>65</v>
      </c>
      <c r="H207">
        <v>65</v>
      </c>
      <c r="I207">
        <v>69</v>
      </c>
      <c r="J207">
        <v>73</v>
      </c>
      <c r="K207">
        <v>91</v>
      </c>
      <c r="L207">
        <v>92</v>
      </c>
      <c r="M207">
        <v>84</v>
      </c>
      <c r="N207">
        <v>64</v>
      </c>
      <c r="O207">
        <v>79</v>
      </c>
      <c r="P207">
        <v>83</v>
      </c>
      <c r="Q207">
        <v>82</v>
      </c>
      <c r="R207">
        <v>84</v>
      </c>
      <c r="S207">
        <v>76.625</v>
      </c>
      <c r="T207">
        <v>75</v>
      </c>
      <c r="U207" t="s">
        <v>25</v>
      </c>
      <c r="V207" s="3">
        <f t="shared" si="3"/>
        <v>174.625</v>
      </c>
    </row>
    <row r="208" spans="1:22" x14ac:dyDescent="0.3">
      <c r="A208">
        <v>3262520</v>
      </c>
      <c r="B208" t="s">
        <v>21</v>
      </c>
      <c r="C208">
        <v>41</v>
      </c>
      <c r="D208">
        <v>87</v>
      </c>
      <c r="E208" s="1">
        <v>0.94494937583270899</v>
      </c>
      <c r="F208" s="1">
        <v>0.99943652939278005</v>
      </c>
      <c r="G208">
        <v>67</v>
      </c>
      <c r="H208">
        <v>71</v>
      </c>
      <c r="I208">
        <v>69</v>
      </c>
      <c r="J208">
        <v>68</v>
      </c>
      <c r="K208">
        <v>62</v>
      </c>
      <c r="L208">
        <v>87</v>
      </c>
      <c r="M208">
        <v>80</v>
      </c>
      <c r="N208">
        <v>91</v>
      </c>
      <c r="O208">
        <v>81</v>
      </c>
      <c r="P208">
        <v>89</v>
      </c>
      <c r="Q208">
        <v>86</v>
      </c>
      <c r="R208">
        <v>78</v>
      </c>
      <c r="S208">
        <v>76.55</v>
      </c>
      <c r="T208">
        <v>75</v>
      </c>
      <c r="U208" t="s">
        <v>25</v>
      </c>
      <c r="V208" s="3">
        <f t="shared" si="3"/>
        <v>163.55000000000001</v>
      </c>
    </row>
    <row r="209" spans="1:22" x14ac:dyDescent="0.3">
      <c r="A209">
        <v>3613322</v>
      </c>
      <c r="B209" t="s">
        <v>20</v>
      </c>
      <c r="C209">
        <v>41</v>
      </c>
      <c r="D209">
        <v>125</v>
      </c>
      <c r="E209" s="1">
        <v>0.95976876395914701</v>
      </c>
      <c r="F209" s="1">
        <v>0.99822804848734503</v>
      </c>
      <c r="G209">
        <v>67</v>
      </c>
      <c r="H209">
        <v>59</v>
      </c>
      <c r="I209">
        <v>63</v>
      </c>
      <c r="J209">
        <v>60</v>
      </c>
      <c r="K209">
        <v>79</v>
      </c>
      <c r="L209">
        <v>86</v>
      </c>
      <c r="M209">
        <v>81</v>
      </c>
      <c r="N209">
        <v>95</v>
      </c>
      <c r="O209">
        <v>85</v>
      </c>
      <c r="P209">
        <v>79</v>
      </c>
      <c r="Q209">
        <v>81</v>
      </c>
      <c r="R209">
        <v>86</v>
      </c>
      <c r="S209">
        <v>75.3</v>
      </c>
      <c r="T209">
        <v>74</v>
      </c>
      <c r="U209" t="s">
        <v>25</v>
      </c>
      <c r="V209" s="3">
        <f t="shared" si="3"/>
        <v>200.3</v>
      </c>
    </row>
    <row r="210" spans="1:22" x14ac:dyDescent="0.3">
      <c r="A210">
        <v>9123652</v>
      </c>
      <c r="B210" t="s">
        <v>20</v>
      </c>
      <c r="C210">
        <v>42</v>
      </c>
      <c r="D210">
        <v>109</v>
      </c>
      <c r="E210" s="1">
        <v>0.84891282359905496</v>
      </c>
      <c r="F210" s="1">
        <v>0.99833577606125901</v>
      </c>
      <c r="G210">
        <v>74</v>
      </c>
      <c r="H210">
        <v>67</v>
      </c>
      <c r="I210">
        <v>68</v>
      </c>
      <c r="J210">
        <v>79</v>
      </c>
      <c r="K210">
        <v>94</v>
      </c>
      <c r="L210">
        <v>91</v>
      </c>
      <c r="M210">
        <v>95</v>
      </c>
      <c r="N210">
        <v>79</v>
      </c>
      <c r="O210">
        <v>88</v>
      </c>
      <c r="P210">
        <v>79</v>
      </c>
      <c r="Q210">
        <v>83</v>
      </c>
      <c r="R210">
        <v>90</v>
      </c>
      <c r="S210">
        <v>81.224999999999994</v>
      </c>
      <c r="T210">
        <v>80</v>
      </c>
      <c r="U210" t="s">
        <v>25</v>
      </c>
      <c r="V210" s="3">
        <f t="shared" si="3"/>
        <v>190.22499999999999</v>
      </c>
    </row>
    <row r="211" spans="1:22" x14ac:dyDescent="0.3">
      <c r="A211">
        <v>4788612</v>
      </c>
      <c r="B211" t="s">
        <v>21</v>
      </c>
      <c r="C211">
        <v>42</v>
      </c>
      <c r="D211">
        <v>125</v>
      </c>
      <c r="E211" s="1">
        <v>0.51032759005917505</v>
      </c>
      <c r="F211" s="1">
        <v>0.99795308050333897</v>
      </c>
      <c r="G211">
        <v>77</v>
      </c>
      <c r="H211">
        <v>56</v>
      </c>
      <c r="I211">
        <v>69</v>
      </c>
      <c r="J211">
        <v>54</v>
      </c>
      <c r="K211">
        <v>73</v>
      </c>
      <c r="L211">
        <v>85</v>
      </c>
      <c r="M211">
        <v>85</v>
      </c>
      <c r="N211">
        <v>65</v>
      </c>
      <c r="O211">
        <v>74</v>
      </c>
      <c r="P211">
        <v>86</v>
      </c>
      <c r="Q211">
        <v>74</v>
      </c>
      <c r="R211">
        <v>84</v>
      </c>
      <c r="S211">
        <v>72.55</v>
      </c>
      <c r="T211">
        <v>72</v>
      </c>
      <c r="U211" t="s">
        <v>25</v>
      </c>
      <c r="V211" s="3">
        <f t="shared" si="3"/>
        <v>197.55</v>
      </c>
    </row>
    <row r="212" spans="1:22" x14ac:dyDescent="0.3">
      <c r="A212">
        <v>9507180</v>
      </c>
      <c r="B212" t="s">
        <v>20</v>
      </c>
      <c r="C212">
        <v>42</v>
      </c>
      <c r="D212">
        <v>108</v>
      </c>
      <c r="E212" s="1">
        <v>0.84373302233521097</v>
      </c>
      <c r="F212" s="1">
        <v>0.99862995267167698</v>
      </c>
      <c r="G212">
        <v>67</v>
      </c>
      <c r="H212">
        <v>66</v>
      </c>
      <c r="I212">
        <v>54</v>
      </c>
      <c r="J212">
        <v>67</v>
      </c>
      <c r="K212">
        <v>79</v>
      </c>
      <c r="L212">
        <v>71</v>
      </c>
      <c r="M212">
        <v>85</v>
      </c>
      <c r="N212">
        <v>67</v>
      </c>
      <c r="O212">
        <v>87</v>
      </c>
      <c r="P212">
        <v>53</v>
      </c>
      <c r="Q212">
        <v>90</v>
      </c>
      <c r="R212">
        <v>76</v>
      </c>
      <c r="S212">
        <v>71</v>
      </c>
      <c r="T212">
        <v>71</v>
      </c>
      <c r="U212" t="s">
        <v>25</v>
      </c>
      <c r="V212" s="3">
        <f t="shared" si="3"/>
        <v>179</v>
      </c>
    </row>
    <row r="213" spans="1:22" x14ac:dyDescent="0.3">
      <c r="A213">
        <v>7669337</v>
      </c>
      <c r="B213" t="s">
        <v>22</v>
      </c>
      <c r="C213">
        <v>42</v>
      </c>
      <c r="D213">
        <v>79</v>
      </c>
      <c r="E213" s="1">
        <v>0.90173126497841605</v>
      </c>
      <c r="F213" s="1">
        <v>0.95914775568986999</v>
      </c>
      <c r="G213">
        <v>82</v>
      </c>
      <c r="H213">
        <v>63</v>
      </c>
      <c r="I213">
        <v>69</v>
      </c>
      <c r="J213">
        <v>74</v>
      </c>
      <c r="K213">
        <v>72</v>
      </c>
      <c r="L213">
        <v>82</v>
      </c>
      <c r="M213">
        <v>67</v>
      </c>
      <c r="N213">
        <v>85</v>
      </c>
      <c r="O213">
        <v>85</v>
      </c>
      <c r="P213">
        <v>76</v>
      </c>
      <c r="Q213">
        <v>82</v>
      </c>
      <c r="R213">
        <v>63</v>
      </c>
      <c r="S213">
        <v>74.7</v>
      </c>
      <c r="T213">
        <v>73</v>
      </c>
      <c r="U213" t="s">
        <v>25</v>
      </c>
      <c r="V213" s="3">
        <f t="shared" si="3"/>
        <v>153.69999999999999</v>
      </c>
    </row>
    <row r="214" spans="1:22" x14ac:dyDescent="0.3">
      <c r="A214">
        <v>5451261</v>
      </c>
      <c r="B214" t="s">
        <v>20</v>
      </c>
      <c r="C214">
        <v>42</v>
      </c>
      <c r="D214">
        <v>99</v>
      </c>
      <c r="E214" s="1">
        <v>0.43001681559478899</v>
      </c>
      <c r="F214" s="1">
        <v>0.98686415485062395</v>
      </c>
      <c r="G214">
        <v>64</v>
      </c>
      <c r="H214">
        <v>81</v>
      </c>
      <c r="I214">
        <v>73</v>
      </c>
      <c r="J214">
        <v>64</v>
      </c>
      <c r="K214">
        <v>85</v>
      </c>
      <c r="L214">
        <v>70</v>
      </c>
      <c r="M214">
        <v>67</v>
      </c>
      <c r="N214">
        <v>88</v>
      </c>
      <c r="O214">
        <v>74</v>
      </c>
      <c r="P214">
        <v>91</v>
      </c>
      <c r="Q214">
        <v>65</v>
      </c>
      <c r="R214">
        <v>61</v>
      </c>
      <c r="S214">
        <v>73.275000000000006</v>
      </c>
      <c r="T214">
        <v>72</v>
      </c>
      <c r="U214" t="s">
        <v>25</v>
      </c>
      <c r="V214" s="3">
        <f t="shared" si="3"/>
        <v>172.27500000000001</v>
      </c>
    </row>
    <row r="215" spans="1:22" x14ac:dyDescent="0.3">
      <c r="A215">
        <v>8774296</v>
      </c>
      <c r="B215" t="s">
        <v>20</v>
      </c>
      <c r="C215">
        <v>42</v>
      </c>
      <c r="D215">
        <v>131</v>
      </c>
      <c r="E215" s="1">
        <v>0.77463128889362598</v>
      </c>
      <c r="F215" s="1">
        <v>0.99887806407492896</v>
      </c>
      <c r="G215">
        <v>56</v>
      </c>
      <c r="H215">
        <v>55</v>
      </c>
      <c r="I215">
        <v>50</v>
      </c>
      <c r="J215">
        <v>58</v>
      </c>
      <c r="K215">
        <v>76</v>
      </c>
      <c r="L215">
        <v>75</v>
      </c>
      <c r="M215">
        <v>89</v>
      </c>
      <c r="N215">
        <v>81</v>
      </c>
      <c r="O215">
        <v>70</v>
      </c>
      <c r="P215">
        <v>65</v>
      </c>
      <c r="Q215">
        <v>56</v>
      </c>
      <c r="R215">
        <v>66</v>
      </c>
      <c r="S215">
        <v>65.25</v>
      </c>
      <c r="T215">
        <v>64</v>
      </c>
      <c r="U215" t="s">
        <v>23</v>
      </c>
      <c r="V215" s="3">
        <f t="shared" si="3"/>
        <v>196.25</v>
      </c>
    </row>
    <row r="216" spans="1:22" x14ac:dyDescent="0.3">
      <c r="A216">
        <v>2446954</v>
      </c>
      <c r="B216" t="s">
        <v>20</v>
      </c>
      <c r="C216">
        <v>42</v>
      </c>
      <c r="D216">
        <v>82</v>
      </c>
      <c r="E216" s="1">
        <v>0.85170218849936197</v>
      </c>
      <c r="F216" s="1">
        <v>0.9603111016275</v>
      </c>
      <c r="G216">
        <v>47</v>
      </c>
      <c r="H216">
        <v>61</v>
      </c>
      <c r="I216">
        <v>47</v>
      </c>
      <c r="J216">
        <v>58</v>
      </c>
      <c r="K216">
        <v>69</v>
      </c>
      <c r="L216">
        <v>74</v>
      </c>
      <c r="M216">
        <v>91</v>
      </c>
      <c r="N216">
        <v>78</v>
      </c>
      <c r="O216">
        <v>78</v>
      </c>
      <c r="P216">
        <v>68</v>
      </c>
      <c r="Q216">
        <v>78</v>
      </c>
      <c r="R216">
        <v>54</v>
      </c>
      <c r="S216">
        <v>65.55</v>
      </c>
      <c r="T216">
        <v>64</v>
      </c>
      <c r="U216" t="s">
        <v>23</v>
      </c>
      <c r="V216" s="3">
        <f t="shared" si="3"/>
        <v>147.55000000000001</v>
      </c>
    </row>
    <row r="217" spans="1:22" x14ac:dyDescent="0.3">
      <c r="A217">
        <v>6208609</v>
      </c>
      <c r="B217" t="s">
        <v>20</v>
      </c>
      <c r="C217">
        <v>42</v>
      </c>
      <c r="D217">
        <v>88</v>
      </c>
      <c r="E217" s="1">
        <v>0.490109565287148</v>
      </c>
      <c r="F217" s="1">
        <v>0.99564038959468903</v>
      </c>
      <c r="G217">
        <v>72</v>
      </c>
      <c r="H217">
        <v>62</v>
      </c>
      <c r="I217">
        <v>80</v>
      </c>
      <c r="J217">
        <v>66</v>
      </c>
      <c r="K217">
        <v>73</v>
      </c>
      <c r="L217">
        <v>82</v>
      </c>
      <c r="M217">
        <v>76</v>
      </c>
      <c r="N217">
        <v>85</v>
      </c>
      <c r="O217">
        <v>70</v>
      </c>
      <c r="P217">
        <v>81</v>
      </c>
      <c r="Q217">
        <v>64</v>
      </c>
      <c r="R217">
        <v>58</v>
      </c>
      <c r="S217">
        <v>72.174999999999997</v>
      </c>
      <c r="T217">
        <v>72</v>
      </c>
      <c r="U217" t="s">
        <v>25</v>
      </c>
      <c r="V217" s="3">
        <f t="shared" si="3"/>
        <v>160.17500000000001</v>
      </c>
    </row>
    <row r="218" spans="1:22" x14ac:dyDescent="0.3">
      <c r="A218">
        <v>7263577</v>
      </c>
      <c r="B218" t="s">
        <v>20</v>
      </c>
      <c r="C218">
        <v>42</v>
      </c>
      <c r="D218">
        <v>99</v>
      </c>
      <c r="E218" s="1">
        <v>0.90893436060747801</v>
      </c>
      <c r="F218" s="1">
        <v>0.96754584278421196</v>
      </c>
      <c r="G218">
        <v>78</v>
      </c>
      <c r="H218">
        <v>67</v>
      </c>
      <c r="I218">
        <v>72</v>
      </c>
      <c r="J218">
        <v>77</v>
      </c>
      <c r="K218">
        <v>86</v>
      </c>
      <c r="L218">
        <v>78</v>
      </c>
      <c r="M218">
        <v>87</v>
      </c>
      <c r="N218">
        <v>84</v>
      </c>
      <c r="O218">
        <v>76</v>
      </c>
      <c r="P218">
        <v>77</v>
      </c>
      <c r="Q218">
        <v>77</v>
      </c>
      <c r="R218">
        <v>81</v>
      </c>
      <c r="S218">
        <v>77.849999999999994</v>
      </c>
      <c r="T218">
        <v>76</v>
      </c>
      <c r="U218" t="s">
        <v>25</v>
      </c>
      <c r="V218" s="3">
        <f t="shared" si="3"/>
        <v>176.85</v>
      </c>
    </row>
    <row r="219" spans="1:22" x14ac:dyDescent="0.3">
      <c r="A219">
        <v>3453973</v>
      </c>
      <c r="B219" t="s">
        <v>20</v>
      </c>
      <c r="C219">
        <v>42</v>
      </c>
      <c r="D219">
        <v>118</v>
      </c>
      <c r="E219" s="1">
        <v>0.93700733487707999</v>
      </c>
      <c r="F219" s="1">
        <v>0.98772511969043697</v>
      </c>
      <c r="G219">
        <v>47</v>
      </c>
      <c r="H219">
        <v>40</v>
      </c>
      <c r="I219">
        <v>54</v>
      </c>
      <c r="J219">
        <v>43</v>
      </c>
      <c r="K219">
        <v>77</v>
      </c>
      <c r="L219">
        <v>79</v>
      </c>
      <c r="M219">
        <v>60</v>
      </c>
      <c r="N219">
        <v>51</v>
      </c>
      <c r="O219">
        <v>70</v>
      </c>
      <c r="P219">
        <v>56</v>
      </c>
      <c r="Q219">
        <v>72</v>
      </c>
      <c r="R219">
        <v>80</v>
      </c>
      <c r="S219">
        <v>59.274999999999999</v>
      </c>
      <c r="T219">
        <v>58</v>
      </c>
      <c r="U219" t="s">
        <v>24</v>
      </c>
      <c r="V219" s="3">
        <f t="shared" si="3"/>
        <v>177.27500000000001</v>
      </c>
    </row>
    <row r="220" spans="1:22" x14ac:dyDescent="0.3">
      <c r="A220">
        <v>3908959</v>
      </c>
      <c r="B220" t="s">
        <v>21</v>
      </c>
      <c r="C220">
        <v>42</v>
      </c>
      <c r="D220">
        <v>87</v>
      </c>
      <c r="E220" s="1">
        <v>0.49230173030004798</v>
      </c>
      <c r="F220" s="1">
        <v>0.92209443632646904</v>
      </c>
      <c r="G220">
        <v>65</v>
      </c>
      <c r="H220">
        <v>55</v>
      </c>
      <c r="I220">
        <v>41</v>
      </c>
      <c r="J220">
        <v>60</v>
      </c>
      <c r="K220">
        <v>68</v>
      </c>
      <c r="L220">
        <v>72</v>
      </c>
      <c r="M220">
        <v>61</v>
      </c>
      <c r="N220">
        <v>73</v>
      </c>
      <c r="O220">
        <v>67</v>
      </c>
      <c r="P220">
        <v>88</v>
      </c>
      <c r="Q220">
        <v>59</v>
      </c>
      <c r="R220">
        <v>76</v>
      </c>
      <c r="S220">
        <v>64.400000000000006</v>
      </c>
      <c r="T220">
        <v>63</v>
      </c>
      <c r="U220" t="s">
        <v>23</v>
      </c>
      <c r="V220" s="3">
        <f t="shared" si="3"/>
        <v>151.4</v>
      </c>
    </row>
    <row r="221" spans="1:22" x14ac:dyDescent="0.3">
      <c r="A221">
        <v>1070278</v>
      </c>
      <c r="B221" t="s">
        <v>20</v>
      </c>
      <c r="C221">
        <v>42</v>
      </c>
      <c r="D221">
        <v>91</v>
      </c>
      <c r="E221" s="1">
        <v>0.97009324006479902</v>
      </c>
      <c r="F221" s="1">
        <v>0.99538997376711202</v>
      </c>
      <c r="G221">
        <v>59</v>
      </c>
      <c r="H221">
        <v>61</v>
      </c>
      <c r="I221">
        <v>56</v>
      </c>
      <c r="J221">
        <v>58</v>
      </c>
      <c r="K221">
        <v>76</v>
      </c>
      <c r="L221">
        <v>56</v>
      </c>
      <c r="M221">
        <v>84</v>
      </c>
      <c r="N221">
        <v>75</v>
      </c>
      <c r="O221">
        <v>75</v>
      </c>
      <c r="P221">
        <v>77</v>
      </c>
      <c r="Q221">
        <v>80</v>
      </c>
      <c r="R221">
        <v>71</v>
      </c>
      <c r="S221">
        <v>67.95</v>
      </c>
      <c r="T221">
        <v>66</v>
      </c>
      <c r="U221" t="s">
        <v>23</v>
      </c>
      <c r="V221" s="3">
        <f t="shared" si="3"/>
        <v>158.94999999999999</v>
      </c>
    </row>
    <row r="222" spans="1:22" x14ac:dyDescent="0.3">
      <c r="A222">
        <v>86692</v>
      </c>
      <c r="B222" t="s">
        <v>20</v>
      </c>
      <c r="C222">
        <v>42</v>
      </c>
      <c r="D222">
        <v>114</v>
      </c>
      <c r="E222" s="1">
        <v>0.92102468530705905</v>
      </c>
      <c r="F222" s="1">
        <v>0.99303783591947803</v>
      </c>
      <c r="G222">
        <v>71</v>
      </c>
      <c r="H222">
        <v>75</v>
      </c>
      <c r="I222">
        <v>78</v>
      </c>
      <c r="J222">
        <v>83</v>
      </c>
      <c r="K222">
        <v>67</v>
      </c>
      <c r="L222">
        <v>90</v>
      </c>
      <c r="M222">
        <v>71</v>
      </c>
      <c r="N222">
        <v>68</v>
      </c>
      <c r="O222">
        <v>87</v>
      </c>
      <c r="P222">
        <v>77</v>
      </c>
      <c r="Q222">
        <v>79</v>
      </c>
      <c r="R222">
        <v>80</v>
      </c>
      <c r="S222">
        <v>77.125</v>
      </c>
      <c r="T222">
        <v>76</v>
      </c>
      <c r="U222" t="s">
        <v>25</v>
      </c>
      <c r="V222" s="3">
        <f t="shared" si="3"/>
        <v>191.125</v>
      </c>
    </row>
    <row r="223" spans="1:22" x14ac:dyDescent="0.3">
      <c r="A223">
        <v>2517405</v>
      </c>
      <c r="B223" t="s">
        <v>20</v>
      </c>
      <c r="C223">
        <v>42</v>
      </c>
      <c r="D223">
        <v>80</v>
      </c>
      <c r="E223" s="1">
        <v>0.92255915339269201</v>
      </c>
      <c r="F223" s="1">
        <v>0.81504151188433305</v>
      </c>
      <c r="G223">
        <v>57</v>
      </c>
      <c r="H223">
        <v>66</v>
      </c>
      <c r="I223">
        <v>42</v>
      </c>
      <c r="J223">
        <v>54</v>
      </c>
      <c r="K223">
        <v>83</v>
      </c>
      <c r="L223">
        <v>76</v>
      </c>
      <c r="M223">
        <v>48</v>
      </c>
      <c r="N223">
        <v>71</v>
      </c>
      <c r="O223">
        <v>70</v>
      </c>
      <c r="P223">
        <v>73</v>
      </c>
      <c r="Q223">
        <v>79</v>
      </c>
      <c r="R223">
        <v>66</v>
      </c>
      <c r="S223">
        <v>64.349999999999994</v>
      </c>
      <c r="T223">
        <v>63</v>
      </c>
      <c r="U223" t="s">
        <v>23</v>
      </c>
      <c r="V223" s="3">
        <f t="shared" si="3"/>
        <v>144.35</v>
      </c>
    </row>
    <row r="224" spans="1:22" x14ac:dyDescent="0.3">
      <c r="A224">
        <v>6806199</v>
      </c>
      <c r="B224" t="s">
        <v>20</v>
      </c>
      <c r="C224">
        <v>42</v>
      </c>
      <c r="D224">
        <v>110</v>
      </c>
      <c r="E224" s="1">
        <v>0.86376238800956395</v>
      </c>
      <c r="F224" s="1">
        <v>0.99772740366011303</v>
      </c>
      <c r="G224">
        <v>47</v>
      </c>
      <c r="H224">
        <v>48</v>
      </c>
      <c r="I224">
        <v>49</v>
      </c>
      <c r="J224">
        <v>52</v>
      </c>
      <c r="K224">
        <v>83</v>
      </c>
      <c r="L224">
        <v>89</v>
      </c>
      <c r="M224">
        <v>63</v>
      </c>
      <c r="N224">
        <v>76</v>
      </c>
      <c r="O224">
        <v>79</v>
      </c>
      <c r="P224">
        <v>74</v>
      </c>
      <c r="Q224">
        <v>65</v>
      </c>
      <c r="R224">
        <v>82</v>
      </c>
      <c r="S224">
        <v>65.424999999999997</v>
      </c>
      <c r="T224">
        <v>64</v>
      </c>
      <c r="U224" t="s">
        <v>23</v>
      </c>
      <c r="V224" s="3">
        <f t="shared" si="3"/>
        <v>175.42500000000001</v>
      </c>
    </row>
    <row r="225" spans="1:22" x14ac:dyDescent="0.3">
      <c r="A225">
        <v>4110882</v>
      </c>
      <c r="B225" t="s">
        <v>20</v>
      </c>
      <c r="C225">
        <v>42</v>
      </c>
      <c r="D225">
        <v>96</v>
      </c>
      <c r="E225" s="1">
        <v>0.58498482266852103</v>
      </c>
      <c r="F225" s="1">
        <v>0.97410876730540197</v>
      </c>
      <c r="G225">
        <v>32</v>
      </c>
      <c r="H225">
        <v>56</v>
      </c>
      <c r="I225">
        <v>42</v>
      </c>
      <c r="J225">
        <v>39</v>
      </c>
      <c r="K225">
        <v>83</v>
      </c>
      <c r="L225">
        <v>70</v>
      </c>
      <c r="M225">
        <v>61</v>
      </c>
      <c r="N225">
        <v>75</v>
      </c>
      <c r="O225">
        <v>62</v>
      </c>
      <c r="P225">
        <v>68</v>
      </c>
      <c r="Q225">
        <v>70</v>
      </c>
      <c r="R225">
        <v>74</v>
      </c>
      <c r="S225">
        <v>59.125</v>
      </c>
      <c r="T225">
        <v>58</v>
      </c>
      <c r="U225" t="s">
        <v>24</v>
      </c>
      <c r="V225" s="3">
        <f t="shared" si="3"/>
        <v>155.125</v>
      </c>
    </row>
    <row r="226" spans="1:22" x14ac:dyDescent="0.3">
      <c r="A226">
        <v>3599810</v>
      </c>
      <c r="B226" t="s">
        <v>22</v>
      </c>
      <c r="C226">
        <v>42</v>
      </c>
      <c r="D226">
        <v>73</v>
      </c>
      <c r="E226" s="1">
        <v>0.92031024572307096</v>
      </c>
      <c r="F226" s="1">
        <v>0.97953914484321403</v>
      </c>
      <c r="G226">
        <v>64</v>
      </c>
      <c r="H226">
        <v>58</v>
      </c>
      <c r="I226">
        <v>63</v>
      </c>
      <c r="J226">
        <v>58</v>
      </c>
      <c r="K226">
        <v>69</v>
      </c>
      <c r="L226">
        <v>70</v>
      </c>
      <c r="M226">
        <v>91</v>
      </c>
      <c r="N226">
        <v>86</v>
      </c>
      <c r="O226">
        <v>84</v>
      </c>
      <c r="P226">
        <v>55</v>
      </c>
      <c r="Q226">
        <v>86</v>
      </c>
      <c r="R226">
        <v>62</v>
      </c>
      <c r="S226">
        <v>69.525000000000006</v>
      </c>
      <c r="T226">
        <v>68</v>
      </c>
      <c r="U226" t="s">
        <v>23</v>
      </c>
      <c r="V226" s="3">
        <f t="shared" si="3"/>
        <v>142.52500000000001</v>
      </c>
    </row>
    <row r="227" spans="1:22" x14ac:dyDescent="0.3">
      <c r="A227">
        <v>9523571</v>
      </c>
      <c r="B227" t="s">
        <v>21</v>
      </c>
      <c r="C227">
        <v>42</v>
      </c>
      <c r="D227">
        <v>94</v>
      </c>
      <c r="E227" s="1">
        <v>0.87678491204477504</v>
      </c>
      <c r="F227" s="1">
        <v>0.994498621096499</v>
      </c>
      <c r="G227">
        <v>73</v>
      </c>
      <c r="H227">
        <v>62</v>
      </c>
      <c r="I227">
        <v>74</v>
      </c>
      <c r="J227">
        <v>75</v>
      </c>
      <c r="K227">
        <v>72</v>
      </c>
      <c r="L227">
        <v>70</v>
      </c>
      <c r="M227">
        <v>85</v>
      </c>
      <c r="N227">
        <v>70</v>
      </c>
      <c r="O227">
        <v>88</v>
      </c>
      <c r="P227">
        <v>66</v>
      </c>
      <c r="Q227">
        <v>92</v>
      </c>
      <c r="R227">
        <v>74</v>
      </c>
      <c r="S227">
        <v>74.674999999999997</v>
      </c>
      <c r="T227">
        <v>73</v>
      </c>
      <c r="U227" t="s">
        <v>25</v>
      </c>
      <c r="V227" s="3">
        <f t="shared" si="3"/>
        <v>168.67500000000001</v>
      </c>
    </row>
    <row r="228" spans="1:22" x14ac:dyDescent="0.3">
      <c r="A228">
        <v>3785559</v>
      </c>
      <c r="B228" t="s">
        <v>21</v>
      </c>
      <c r="C228">
        <v>42</v>
      </c>
      <c r="D228">
        <v>116</v>
      </c>
      <c r="E228" s="1">
        <v>0.75833491857794799</v>
      </c>
      <c r="F228" s="1">
        <v>0.99866322003187402</v>
      </c>
      <c r="G228">
        <v>74</v>
      </c>
      <c r="H228">
        <v>64</v>
      </c>
      <c r="I228">
        <v>69</v>
      </c>
      <c r="J228">
        <v>63</v>
      </c>
      <c r="K228">
        <v>84</v>
      </c>
      <c r="L228">
        <v>94</v>
      </c>
      <c r="M228">
        <v>81</v>
      </c>
      <c r="N228">
        <v>71</v>
      </c>
      <c r="O228">
        <v>89</v>
      </c>
      <c r="P228">
        <v>79</v>
      </c>
      <c r="Q228">
        <v>85</v>
      </c>
      <c r="R228">
        <v>95</v>
      </c>
      <c r="S228">
        <v>77.849999999999994</v>
      </c>
      <c r="T228">
        <v>76</v>
      </c>
      <c r="U228" t="s">
        <v>25</v>
      </c>
      <c r="V228" s="3">
        <f t="shared" si="3"/>
        <v>193.85</v>
      </c>
    </row>
    <row r="229" spans="1:22" x14ac:dyDescent="0.3">
      <c r="A229">
        <v>2097896</v>
      </c>
      <c r="B229" t="s">
        <v>21</v>
      </c>
      <c r="C229">
        <v>42</v>
      </c>
      <c r="D229">
        <v>104</v>
      </c>
      <c r="E229" s="1">
        <v>0.82419386430094599</v>
      </c>
      <c r="F229" s="1">
        <v>0.998442292437417</v>
      </c>
      <c r="G229">
        <v>75</v>
      </c>
      <c r="H229">
        <v>77</v>
      </c>
      <c r="I229">
        <v>67</v>
      </c>
      <c r="J229">
        <v>71</v>
      </c>
      <c r="K229">
        <v>75</v>
      </c>
      <c r="L229">
        <v>90</v>
      </c>
      <c r="M229">
        <v>77</v>
      </c>
      <c r="N229">
        <v>88</v>
      </c>
      <c r="O229">
        <v>75</v>
      </c>
      <c r="P229">
        <v>71</v>
      </c>
      <c r="Q229">
        <v>68</v>
      </c>
      <c r="R229">
        <v>81</v>
      </c>
      <c r="S229">
        <v>75.875</v>
      </c>
      <c r="T229">
        <v>74</v>
      </c>
      <c r="U229" t="s">
        <v>25</v>
      </c>
      <c r="V229" s="3">
        <f t="shared" si="3"/>
        <v>179.875</v>
      </c>
    </row>
    <row r="230" spans="1:22" x14ac:dyDescent="0.3">
      <c r="A230">
        <v>9894841</v>
      </c>
      <c r="B230" t="s">
        <v>22</v>
      </c>
      <c r="C230">
        <v>43</v>
      </c>
      <c r="D230">
        <v>83</v>
      </c>
      <c r="E230" s="1">
        <v>0.85656031217054396</v>
      </c>
      <c r="F230" s="1">
        <v>0.988761476571417</v>
      </c>
      <c r="G230">
        <v>62</v>
      </c>
      <c r="H230">
        <v>59</v>
      </c>
      <c r="I230">
        <v>64</v>
      </c>
      <c r="J230">
        <v>50</v>
      </c>
      <c r="K230">
        <v>92</v>
      </c>
      <c r="L230">
        <v>80</v>
      </c>
      <c r="M230">
        <v>79</v>
      </c>
      <c r="N230">
        <v>76</v>
      </c>
      <c r="O230">
        <v>72</v>
      </c>
      <c r="P230">
        <v>58</v>
      </c>
      <c r="Q230">
        <v>75</v>
      </c>
      <c r="R230">
        <v>68</v>
      </c>
      <c r="S230">
        <v>68.5</v>
      </c>
      <c r="T230">
        <v>67</v>
      </c>
      <c r="U230" t="s">
        <v>23</v>
      </c>
      <c r="V230" s="3">
        <f t="shared" si="3"/>
        <v>151.5</v>
      </c>
    </row>
    <row r="231" spans="1:22" x14ac:dyDescent="0.3">
      <c r="A231">
        <v>8908547</v>
      </c>
      <c r="B231" t="s">
        <v>20</v>
      </c>
      <c r="C231">
        <v>43</v>
      </c>
      <c r="D231">
        <v>98</v>
      </c>
      <c r="E231" s="1">
        <v>0.76816414335636696</v>
      </c>
      <c r="F231" s="1">
        <v>0.91485497646580505</v>
      </c>
      <c r="G231">
        <v>73</v>
      </c>
      <c r="H231">
        <v>74</v>
      </c>
      <c r="I231">
        <v>76</v>
      </c>
      <c r="J231">
        <v>61</v>
      </c>
      <c r="K231">
        <v>75</v>
      </c>
      <c r="L231">
        <v>64</v>
      </c>
      <c r="M231">
        <v>77</v>
      </c>
      <c r="N231">
        <v>64</v>
      </c>
      <c r="O231">
        <v>70</v>
      </c>
      <c r="P231">
        <v>84</v>
      </c>
      <c r="Q231">
        <v>75</v>
      </c>
      <c r="R231">
        <v>77</v>
      </c>
      <c r="S231">
        <v>72.349999999999994</v>
      </c>
      <c r="T231">
        <v>72</v>
      </c>
      <c r="U231" t="s">
        <v>25</v>
      </c>
      <c r="V231" s="3">
        <f t="shared" si="3"/>
        <v>170.35</v>
      </c>
    </row>
    <row r="232" spans="1:22" x14ac:dyDescent="0.3">
      <c r="A232">
        <v>2984261</v>
      </c>
      <c r="B232" t="s">
        <v>20</v>
      </c>
      <c r="C232">
        <v>43</v>
      </c>
      <c r="D232">
        <v>86</v>
      </c>
      <c r="E232" s="1">
        <v>0.93995388756601805</v>
      </c>
      <c r="F232" s="1">
        <v>0.97120810847854999</v>
      </c>
      <c r="G232">
        <v>51</v>
      </c>
      <c r="H232">
        <v>46</v>
      </c>
      <c r="I232">
        <v>62</v>
      </c>
      <c r="J232">
        <v>46</v>
      </c>
      <c r="K232">
        <v>77</v>
      </c>
      <c r="L232">
        <v>63</v>
      </c>
      <c r="M232">
        <v>74</v>
      </c>
      <c r="N232">
        <v>70</v>
      </c>
      <c r="O232">
        <v>57</v>
      </c>
      <c r="P232">
        <v>73</v>
      </c>
      <c r="Q232">
        <v>63</v>
      </c>
      <c r="R232">
        <v>76</v>
      </c>
      <c r="S232">
        <v>61.975000000000001</v>
      </c>
      <c r="T232">
        <v>62</v>
      </c>
      <c r="U232" t="s">
        <v>23</v>
      </c>
      <c r="V232" s="3">
        <f t="shared" si="3"/>
        <v>147.97499999999999</v>
      </c>
    </row>
    <row r="233" spans="1:22" x14ac:dyDescent="0.3">
      <c r="A233">
        <v>9018075</v>
      </c>
      <c r="B233" t="s">
        <v>20</v>
      </c>
      <c r="C233">
        <v>43</v>
      </c>
      <c r="D233">
        <v>115</v>
      </c>
      <c r="E233" s="1">
        <v>0.82345232379640498</v>
      </c>
      <c r="F233" s="1">
        <v>0.99351579671694201</v>
      </c>
      <c r="G233">
        <v>60</v>
      </c>
      <c r="H233">
        <v>71</v>
      </c>
      <c r="I233">
        <v>76</v>
      </c>
      <c r="J233">
        <v>57</v>
      </c>
      <c r="K233">
        <v>85</v>
      </c>
      <c r="L233">
        <v>76</v>
      </c>
      <c r="M233">
        <v>75</v>
      </c>
      <c r="N233">
        <v>82</v>
      </c>
      <c r="O233">
        <v>79</v>
      </c>
      <c r="P233">
        <v>85</v>
      </c>
      <c r="Q233">
        <v>82</v>
      </c>
      <c r="R233">
        <v>80</v>
      </c>
      <c r="S233">
        <v>74.7</v>
      </c>
      <c r="T233">
        <v>73</v>
      </c>
      <c r="U233" t="s">
        <v>25</v>
      </c>
      <c r="V233" s="3">
        <f t="shared" si="3"/>
        <v>189.7</v>
      </c>
    </row>
    <row r="234" spans="1:22" x14ac:dyDescent="0.3">
      <c r="A234">
        <v>7775802</v>
      </c>
      <c r="B234" t="s">
        <v>21</v>
      </c>
      <c r="C234">
        <v>43</v>
      </c>
      <c r="D234">
        <v>74</v>
      </c>
      <c r="E234" s="1">
        <v>0.95726574879039905</v>
      </c>
      <c r="F234" s="1">
        <v>0.99526306515723695</v>
      </c>
      <c r="G234">
        <v>75</v>
      </c>
      <c r="H234">
        <v>73</v>
      </c>
      <c r="I234">
        <v>63</v>
      </c>
      <c r="J234">
        <v>69</v>
      </c>
      <c r="K234">
        <v>77</v>
      </c>
      <c r="L234">
        <v>58</v>
      </c>
      <c r="M234">
        <v>63</v>
      </c>
      <c r="N234">
        <v>82</v>
      </c>
      <c r="O234">
        <v>53</v>
      </c>
      <c r="P234">
        <v>79</v>
      </c>
      <c r="Q234">
        <v>56</v>
      </c>
      <c r="R234">
        <v>75</v>
      </c>
      <c r="S234">
        <v>68.724999999999994</v>
      </c>
      <c r="T234">
        <v>67</v>
      </c>
      <c r="U234" t="s">
        <v>23</v>
      </c>
      <c r="V234" s="3">
        <f t="shared" si="3"/>
        <v>142.72499999999999</v>
      </c>
    </row>
    <row r="235" spans="1:22" x14ac:dyDescent="0.3">
      <c r="A235">
        <v>5982444</v>
      </c>
      <c r="B235" t="s">
        <v>20</v>
      </c>
      <c r="C235">
        <v>43</v>
      </c>
      <c r="D235">
        <v>118</v>
      </c>
      <c r="E235" s="1">
        <v>0.85484841108272802</v>
      </c>
      <c r="F235" s="1">
        <v>0.99537969956475203</v>
      </c>
      <c r="G235">
        <v>57</v>
      </c>
      <c r="H235">
        <v>53</v>
      </c>
      <c r="I235">
        <v>62</v>
      </c>
      <c r="J235">
        <v>60</v>
      </c>
      <c r="K235">
        <v>72</v>
      </c>
      <c r="L235">
        <v>70</v>
      </c>
      <c r="M235">
        <v>86</v>
      </c>
      <c r="N235">
        <v>75</v>
      </c>
      <c r="O235">
        <v>68</v>
      </c>
      <c r="P235">
        <v>71</v>
      </c>
      <c r="Q235">
        <v>70</v>
      </c>
      <c r="R235">
        <v>66</v>
      </c>
      <c r="S235">
        <v>66.55</v>
      </c>
      <c r="T235">
        <v>65</v>
      </c>
      <c r="U235" t="s">
        <v>23</v>
      </c>
      <c r="V235" s="3">
        <f t="shared" si="3"/>
        <v>184.55</v>
      </c>
    </row>
    <row r="236" spans="1:22" x14ac:dyDescent="0.3">
      <c r="A236">
        <v>6585247</v>
      </c>
      <c r="B236" t="s">
        <v>20</v>
      </c>
      <c r="C236">
        <v>43</v>
      </c>
      <c r="D236">
        <v>108</v>
      </c>
      <c r="E236" s="1">
        <v>0.93590037322698105</v>
      </c>
      <c r="F236" s="1">
        <v>0.991381410012385</v>
      </c>
      <c r="G236">
        <v>65</v>
      </c>
      <c r="H236">
        <v>73</v>
      </c>
      <c r="I236">
        <v>74</v>
      </c>
      <c r="J236">
        <v>72</v>
      </c>
      <c r="K236">
        <v>84</v>
      </c>
      <c r="L236">
        <v>89</v>
      </c>
      <c r="M236">
        <v>70</v>
      </c>
      <c r="N236">
        <v>86</v>
      </c>
      <c r="O236">
        <v>83</v>
      </c>
      <c r="P236">
        <v>79</v>
      </c>
      <c r="Q236">
        <v>79</v>
      </c>
      <c r="R236">
        <v>82</v>
      </c>
      <c r="S236">
        <v>77.3</v>
      </c>
      <c r="T236">
        <v>76</v>
      </c>
      <c r="U236" t="s">
        <v>25</v>
      </c>
      <c r="V236" s="3">
        <f t="shared" si="3"/>
        <v>185.3</v>
      </c>
    </row>
    <row r="237" spans="1:22" x14ac:dyDescent="0.3">
      <c r="A237">
        <v>3904895</v>
      </c>
      <c r="B237" t="s">
        <v>20</v>
      </c>
      <c r="C237">
        <v>43</v>
      </c>
      <c r="D237">
        <v>87</v>
      </c>
      <c r="E237" s="1">
        <v>0.663102158025352</v>
      </c>
      <c r="F237" s="1">
        <v>0.97211055989972495</v>
      </c>
      <c r="G237">
        <v>83</v>
      </c>
      <c r="H237">
        <v>87</v>
      </c>
      <c r="I237">
        <v>83</v>
      </c>
      <c r="J237">
        <v>88</v>
      </c>
      <c r="K237">
        <v>93</v>
      </c>
      <c r="L237">
        <v>84</v>
      </c>
      <c r="M237">
        <v>86</v>
      </c>
      <c r="N237">
        <v>85</v>
      </c>
      <c r="O237">
        <v>83</v>
      </c>
      <c r="P237">
        <v>84</v>
      </c>
      <c r="Q237">
        <v>88</v>
      </c>
      <c r="R237">
        <v>83</v>
      </c>
      <c r="S237">
        <v>85.55</v>
      </c>
      <c r="T237">
        <v>84</v>
      </c>
      <c r="U237" t="s">
        <v>25</v>
      </c>
      <c r="V237" s="3">
        <f t="shared" si="3"/>
        <v>172.55</v>
      </c>
    </row>
    <row r="238" spans="1:22" x14ac:dyDescent="0.3">
      <c r="A238">
        <v>6595665</v>
      </c>
      <c r="B238" t="s">
        <v>22</v>
      </c>
      <c r="C238">
        <v>43</v>
      </c>
      <c r="D238">
        <v>77</v>
      </c>
      <c r="E238" s="1">
        <v>0.46647192653237102</v>
      </c>
      <c r="F238" s="1">
        <v>0.97153907910561998</v>
      </c>
      <c r="G238">
        <v>50</v>
      </c>
      <c r="H238">
        <v>51</v>
      </c>
      <c r="I238">
        <v>67</v>
      </c>
      <c r="J238">
        <v>48</v>
      </c>
      <c r="K238">
        <v>75</v>
      </c>
      <c r="L238">
        <v>68</v>
      </c>
      <c r="M238">
        <v>66</v>
      </c>
      <c r="N238">
        <v>69</v>
      </c>
      <c r="O238">
        <v>71</v>
      </c>
      <c r="P238">
        <v>52</v>
      </c>
      <c r="Q238">
        <v>71</v>
      </c>
      <c r="R238">
        <v>65</v>
      </c>
      <c r="S238">
        <v>61.875</v>
      </c>
      <c r="T238">
        <v>62</v>
      </c>
      <c r="U238" t="s">
        <v>23</v>
      </c>
      <c r="V238" s="3">
        <f t="shared" si="3"/>
        <v>138.875</v>
      </c>
    </row>
    <row r="239" spans="1:22" x14ac:dyDescent="0.3">
      <c r="A239">
        <v>5015631</v>
      </c>
      <c r="B239" t="s">
        <v>22</v>
      </c>
      <c r="C239">
        <v>43</v>
      </c>
      <c r="D239">
        <v>113</v>
      </c>
      <c r="E239" s="1">
        <v>0.90779311785717698</v>
      </c>
      <c r="F239" s="1">
        <v>0.99596405025359702</v>
      </c>
      <c r="G239">
        <v>62</v>
      </c>
      <c r="H239">
        <v>60</v>
      </c>
      <c r="I239">
        <v>49</v>
      </c>
      <c r="J239">
        <v>75</v>
      </c>
      <c r="K239">
        <v>82</v>
      </c>
      <c r="L239">
        <v>79</v>
      </c>
      <c r="M239">
        <v>72</v>
      </c>
      <c r="N239">
        <v>63</v>
      </c>
      <c r="O239">
        <v>87</v>
      </c>
      <c r="P239">
        <v>83</v>
      </c>
      <c r="Q239">
        <v>82</v>
      </c>
      <c r="R239">
        <v>76</v>
      </c>
      <c r="S239">
        <v>71.400000000000006</v>
      </c>
      <c r="T239">
        <v>71</v>
      </c>
      <c r="U239" t="s">
        <v>25</v>
      </c>
      <c r="V239" s="3">
        <f t="shared" si="3"/>
        <v>184.4</v>
      </c>
    </row>
    <row r="240" spans="1:22" x14ac:dyDescent="0.3">
      <c r="A240">
        <v>8559184</v>
      </c>
      <c r="B240" t="s">
        <v>21</v>
      </c>
      <c r="C240">
        <v>43</v>
      </c>
      <c r="D240">
        <v>107</v>
      </c>
      <c r="E240" s="1">
        <v>0.89802795211844699</v>
      </c>
      <c r="F240" s="1">
        <v>0.99634675831744801</v>
      </c>
      <c r="G240">
        <v>71</v>
      </c>
      <c r="H240">
        <v>66</v>
      </c>
      <c r="I240">
        <v>73</v>
      </c>
      <c r="J240">
        <v>86</v>
      </c>
      <c r="K240">
        <v>82</v>
      </c>
      <c r="L240">
        <v>77</v>
      </c>
      <c r="M240">
        <v>80</v>
      </c>
      <c r="N240">
        <v>84</v>
      </c>
      <c r="O240">
        <v>80</v>
      </c>
      <c r="P240">
        <v>78</v>
      </c>
      <c r="Q240">
        <v>87</v>
      </c>
      <c r="R240">
        <v>59</v>
      </c>
      <c r="S240">
        <v>76.625</v>
      </c>
      <c r="T240">
        <v>75</v>
      </c>
      <c r="U240" t="s">
        <v>25</v>
      </c>
      <c r="V240" s="3">
        <f t="shared" si="3"/>
        <v>183.625</v>
      </c>
    </row>
    <row r="241" spans="1:22" x14ac:dyDescent="0.3">
      <c r="A241">
        <v>8928491</v>
      </c>
      <c r="B241" t="s">
        <v>20</v>
      </c>
      <c r="C241">
        <v>43</v>
      </c>
      <c r="D241">
        <v>92</v>
      </c>
      <c r="E241" s="1">
        <v>0.74343684339401095</v>
      </c>
      <c r="F241" s="1">
        <v>0.96552954331799001</v>
      </c>
      <c r="G241">
        <v>58</v>
      </c>
      <c r="H241">
        <v>68</v>
      </c>
      <c r="I241">
        <v>54</v>
      </c>
      <c r="J241">
        <v>75</v>
      </c>
      <c r="K241">
        <v>78</v>
      </c>
      <c r="L241">
        <v>73</v>
      </c>
      <c r="M241">
        <v>78</v>
      </c>
      <c r="N241">
        <v>59</v>
      </c>
      <c r="O241">
        <v>87</v>
      </c>
      <c r="P241">
        <v>75</v>
      </c>
      <c r="Q241">
        <v>61</v>
      </c>
      <c r="R241">
        <v>69</v>
      </c>
      <c r="S241">
        <v>69</v>
      </c>
      <c r="T241">
        <v>67</v>
      </c>
      <c r="U241" t="s">
        <v>23</v>
      </c>
      <c r="V241" s="3">
        <f t="shared" si="3"/>
        <v>161</v>
      </c>
    </row>
    <row r="242" spans="1:22" x14ac:dyDescent="0.3">
      <c r="A242">
        <v>3429277</v>
      </c>
      <c r="B242" t="s">
        <v>21</v>
      </c>
      <c r="C242">
        <v>43</v>
      </c>
      <c r="D242">
        <v>86</v>
      </c>
      <c r="E242" s="1">
        <v>0.81142963455497896</v>
      </c>
      <c r="F242" s="1">
        <v>0.99810090081255798</v>
      </c>
      <c r="G242">
        <v>83</v>
      </c>
      <c r="H242">
        <v>63</v>
      </c>
      <c r="I242">
        <v>69</v>
      </c>
      <c r="J242">
        <v>60</v>
      </c>
      <c r="K242">
        <v>88</v>
      </c>
      <c r="L242">
        <v>88</v>
      </c>
      <c r="M242">
        <v>78</v>
      </c>
      <c r="N242">
        <v>59</v>
      </c>
      <c r="O242">
        <v>65</v>
      </c>
      <c r="P242">
        <v>64</v>
      </c>
      <c r="Q242">
        <v>85</v>
      </c>
      <c r="R242">
        <v>77</v>
      </c>
      <c r="S242">
        <v>72.8</v>
      </c>
      <c r="T242">
        <v>72</v>
      </c>
      <c r="U242" t="s">
        <v>25</v>
      </c>
      <c r="V242" s="3">
        <f t="shared" si="3"/>
        <v>158.80000000000001</v>
      </c>
    </row>
    <row r="243" spans="1:22" x14ac:dyDescent="0.3">
      <c r="A243">
        <v>1980060</v>
      </c>
      <c r="B243" t="s">
        <v>21</v>
      </c>
      <c r="C243">
        <v>43</v>
      </c>
      <c r="D243">
        <v>103</v>
      </c>
      <c r="E243" s="1">
        <v>0.31283854704791297</v>
      </c>
      <c r="F243" s="1">
        <v>0.99723072132695101</v>
      </c>
      <c r="G243">
        <v>72</v>
      </c>
      <c r="H243">
        <v>72</v>
      </c>
      <c r="I243">
        <v>72</v>
      </c>
      <c r="J243">
        <v>69</v>
      </c>
      <c r="K243">
        <v>83</v>
      </c>
      <c r="L243">
        <v>64</v>
      </c>
      <c r="M243">
        <v>71</v>
      </c>
      <c r="N243">
        <v>86</v>
      </c>
      <c r="O243">
        <v>82</v>
      </c>
      <c r="P243">
        <v>75</v>
      </c>
      <c r="Q243">
        <v>86</v>
      </c>
      <c r="R243">
        <v>70</v>
      </c>
      <c r="S243">
        <v>74.775000000000006</v>
      </c>
      <c r="T243">
        <v>73</v>
      </c>
      <c r="U243" t="s">
        <v>25</v>
      </c>
      <c r="V243" s="3">
        <f t="shared" si="3"/>
        <v>177.77500000000001</v>
      </c>
    </row>
    <row r="244" spans="1:22" x14ac:dyDescent="0.3">
      <c r="A244">
        <v>1125978</v>
      </c>
      <c r="B244" t="s">
        <v>20</v>
      </c>
      <c r="C244">
        <v>43</v>
      </c>
      <c r="D244">
        <v>83</v>
      </c>
      <c r="E244" s="1">
        <v>0.87392028086742801</v>
      </c>
      <c r="F244" s="1">
        <v>0.982504566546056</v>
      </c>
      <c r="G244">
        <v>69</v>
      </c>
      <c r="H244">
        <v>48</v>
      </c>
      <c r="I244">
        <v>41</v>
      </c>
      <c r="J244">
        <v>48</v>
      </c>
      <c r="K244">
        <v>69</v>
      </c>
      <c r="L244">
        <v>69</v>
      </c>
      <c r="M244">
        <v>78</v>
      </c>
      <c r="N244">
        <v>83</v>
      </c>
      <c r="O244">
        <v>77</v>
      </c>
      <c r="P244">
        <v>79</v>
      </c>
      <c r="Q244">
        <v>87</v>
      </c>
      <c r="R244">
        <v>59</v>
      </c>
      <c r="S244">
        <v>65.674999999999997</v>
      </c>
      <c r="T244">
        <v>64</v>
      </c>
      <c r="U244" t="s">
        <v>23</v>
      </c>
      <c r="V244" s="3">
        <f t="shared" si="3"/>
        <v>148.67500000000001</v>
      </c>
    </row>
    <row r="245" spans="1:22" x14ac:dyDescent="0.3">
      <c r="A245">
        <v>6129782</v>
      </c>
      <c r="B245" t="s">
        <v>21</v>
      </c>
      <c r="C245">
        <v>43</v>
      </c>
      <c r="D245">
        <v>88</v>
      </c>
      <c r="E245" s="1">
        <v>0.73090943035308498</v>
      </c>
      <c r="F245" s="1">
        <v>0.96809145754695902</v>
      </c>
      <c r="G245">
        <v>73</v>
      </c>
      <c r="H245">
        <v>77</v>
      </c>
      <c r="I245">
        <v>80</v>
      </c>
      <c r="J245">
        <v>66</v>
      </c>
      <c r="K245">
        <v>77</v>
      </c>
      <c r="L245">
        <v>79</v>
      </c>
      <c r="M245">
        <v>87</v>
      </c>
      <c r="N245">
        <v>72</v>
      </c>
      <c r="O245">
        <v>65</v>
      </c>
      <c r="P245">
        <v>79</v>
      </c>
      <c r="Q245">
        <v>71</v>
      </c>
      <c r="R245">
        <v>84</v>
      </c>
      <c r="S245">
        <v>75.650000000000006</v>
      </c>
      <c r="T245">
        <v>74</v>
      </c>
      <c r="U245" t="s">
        <v>25</v>
      </c>
      <c r="V245" s="3">
        <f t="shared" si="3"/>
        <v>163.65</v>
      </c>
    </row>
    <row r="246" spans="1:22" x14ac:dyDescent="0.3">
      <c r="A246">
        <v>8884540</v>
      </c>
      <c r="B246" t="s">
        <v>21</v>
      </c>
      <c r="C246">
        <v>43</v>
      </c>
      <c r="D246">
        <v>95</v>
      </c>
      <c r="E246" s="1">
        <v>0.81118222289114195</v>
      </c>
      <c r="F246" s="1">
        <v>0.98178251859937804</v>
      </c>
      <c r="G246">
        <v>65</v>
      </c>
      <c r="H246">
        <v>59</v>
      </c>
      <c r="I246">
        <v>52</v>
      </c>
      <c r="J246">
        <v>46</v>
      </c>
      <c r="K246">
        <v>67</v>
      </c>
      <c r="L246">
        <v>67</v>
      </c>
      <c r="M246">
        <v>68</v>
      </c>
      <c r="N246">
        <v>65</v>
      </c>
      <c r="O246">
        <v>77</v>
      </c>
      <c r="P246">
        <v>70</v>
      </c>
      <c r="Q246">
        <v>83</v>
      </c>
      <c r="R246">
        <v>76</v>
      </c>
      <c r="S246">
        <v>65.174999999999997</v>
      </c>
      <c r="T246">
        <v>64</v>
      </c>
      <c r="U246" t="s">
        <v>23</v>
      </c>
      <c r="V246" s="3">
        <f t="shared" si="3"/>
        <v>160.17500000000001</v>
      </c>
    </row>
    <row r="247" spans="1:22" x14ac:dyDescent="0.3">
      <c r="A247">
        <v>7684452</v>
      </c>
      <c r="B247" t="s">
        <v>20</v>
      </c>
      <c r="C247">
        <v>44</v>
      </c>
      <c r="D247">
        <v>82</v>
      </c>
      <c r="E247" s="1">
        <v>0.78309698779021197</v>
      </c>
      <c r="F247" s="1">
        <v>0.99641549571771804</v>
      </c>
      <c r="G247">
        <v>77</v>
      </c>
      <c r="H247">
        <v>75</v>
      </c>
      <c r="I247">
        <v>81</v>
      </c>
      <c r="J247">
        <v>84</v>
      </c>
      <c r="K247">
        <v>69</v>
      </c>
      <c r="L247">
        <v>79</v>
      </c>
      <c r="M247">
        <v>90</v>
      </c>
      <c r="N247">
        <v>67</v>
      </c>
      <c r="O247">
        <v>87</v>
      </c>
      <c r="P247">
        <v>80</v>
      </c>
      <c r="Q247">
        <v>77</v>
      </c>
      <c r="R247">
        <v>90</v>
      </c>
      <c r="S247">
        <v>79.625</v>
      </c>
      <c r="T247">
        <v>78</v>
      </c>
      <c r="U247" t="s">
        <v>25</v>
      </c>
      <c r="V247" s="3">
        <f t="shared" si="3"/>
        <v>161.625</v>
      </c>
    </row>
    <row r="248" spans="1:22" x14ac:dyDescent="0.3">
      <c r="A248">
        <v>4506162</v>
      </c>
      <c r="B248" t="s">
        <v>22</v>
      </c>
      <c r="C248">
        <v>44</v>
      </c>
      <c r="D248">
        <v>81</v>
      </c>
      <c r="E248" s="1">
        <v>0.65906082179876202</v>
      </c>
      <c r="F248" s="1">
        <v>0.93083827223841198</v>
      </c>
      <c r="G248">
        <v>67</v>
      </c>
      <c r="H248">
        <v>65</v>
      </c>
      <c r="I248">
        <v>54</v>
      </c>
      <c r="J248">
        <v>64</v>
      </c>
      <c r="K248">
        <v>87</v>
      </c>
      <c r="L248">
        <v>68</v>
      </c>
      <c r="M248">
        <v>77</v>
      </c>
      <c r="N248">
        <v>83</v>
      </c>
      <c r="O248">
        <v>84</v>
      </c>
      <c r="P248">
        <v>90</v>
      </c>
      <c r="Q248">
        <v>81</v>
      </c>
      <c r="R248">
        <v>89</v>
      </c>
      <c r="S248">
        <v>74.424999999999997</v>
      </c>
      <c r="T248">
        <v>73</v>
      </c>
      <c r="U248" t="s">
        <v>25</v>
      </c>
      <c r="V248" s="3">
        <f t="shared" si="3"/>
        <v>155.42500000000001</v>
      </c>
    </row>
    <row r="249" spans="1:22" x14ac:dyDescent="0.3">
      <c r="A249">
        <v>670956</v>
      </c>
      <c r="B249" t="s">
        <v>20</v>
      </c>
      <c r="C249">
        <v>44</v>
      </c>
      <c r="D249">
        <v>74</v>
      </c>
      <c r="E249" s="1">
        <v>0.72448787561037598</v>
      </c>
      <c r="F249" s="1">
        <v>0.99596023849936</v>
      </c>
      <c r="G249">
        <v>46</v>
      </c>
      <c r="H249">
        <v>43</v>
      </c>
      <c r="I249">
        <v>37</v>
      </c>
      <c r="J249">
        <v>52</v>
      </c>
      <c r="K249">
        <v>49</v>
      </c>
      <c r="L249">
        <v>62</v>
      </c>
      <c r="M249">
        <v>84</v>
      </c>
      <c r="N249">
        <v>66</v>
      </c>
      <c r="O249">
        <v>61</v>
      </c>
      <c r="P249">
        <v>66</v>
      </c>
      <c r="Q249">
        <v>82</v>
      </c>
      <c r="R249">
        <v>61</v>
      </c>
      <c r="S249">
        <v>57.625</v>
      </c>
      <c r="T249">
        <v>56</v>
      </c>
      <c r="U249" t="s">
        <v>24</v>
      </c>
      <c r="V249" s="3">
        <f t="shared" si="3"/>
        <v>131.625</v>
      </c>
    </row>
    <row r="250" spans="1:22" x14ac:dyDescent="0.3">
      <c r="A250">
        <v>9372524</v>
      </c>
      <c r="B250" t="s">
        <v>21</v>
      </c>
      <c r="C250">
        <v>44</v>
      </c>
      <c r="D250">
        <v>94</v>
      </c>
      <c r="E250" s="1">
        <v>0.97864869616297701</v>
      </c>
      <c r="F250" s="1">
        <v>0.89852488051118296</v>
      </c>
      <c r="G250">
        <v>66</v>
      </c>
      <c r="H250">
        <v>64</v>
      </c>
      <c r="I250">
        <v>67</v>
      </c>
      <c r="J250">
        <v>76</v>
      </c>
      <c r="K250">
        <v>87</v>
      </c>
      <c r="L250">
        <v>77</v>
      </c>
      <c r="M250">
        <v>68</v>
      </c>
      <c r="N250">
        <v>85</v>
      </c>
      <c r="O250">
        <v>65</v>
      </c>
      <c r="P250">
        <v>89</v>
      </c>
      <c r="Q250">
        <v>79</v>
      </c>
      <c r="R250">
        <v>71</v>
      </c>
      <c r="S250">
        <v>73.875</v>
      </c>
      <c r="T250">
        <v>72</v>
      </c>
      <c r="U250" t="s">
        <v>25</v>
      </c>
      <c r="V250" s="3">
        <f t="shared" si="3"/>
        <v>167.875</v>
      </c>
    </row>
    <row r="251" spans="1:22" x14ac:dyDescent="0.3">
      <c r="A251">
        <v>3628525</v>
      </c>
      <c r="B251" t="s">
        <v>20</v>
      </c>
      <c r="C251">
        <v>44</v>
      </c>
      <c r="D251">
        <v>81</v>
      </c>
      <c r="E251" s="1">
        <v>0.63381221252153896</v>
      </c>
      <c r="F251" s="1">
        <v>0.97545238373423404</v>
      </c>
      <c r="G251">
        <v>76</v>
      </c>
      <c r="H251">
        <v>75</v>
      </c>
      <c r="I251">
        <v>77</v>
      </c>
      <c r="J251">
        <v>82</v>
      </c>
      <c r="K251">
        <v>81</v>
      </c>
      <c r="L251">
        <v>78</v>
      </c>
      <c r="M251">
        <v>77</v>
      </c>
      <c r="N251">
        <v>85</v>
      </c>
      <c r="O251">
        <v>75</v>
      </c>
      <c r="P251">
        <v>88</v>
      </c>
      <c r="Q251">
        <v>67</v>
      </c>
      <c r="R251">
        <v>87</v>
      </c>
      <c r="S251">
        <v>78.849999999999994</v>
      </c>
      <c r="T251">
        <v>77</v>
      </c>
      <c r="U251" t="s">
        <v>25</v>
      </c>
      <c r="V251" s="3">
        <f t="shared" si="3"/>
        <v>159.85</v>
      </c>
    </row>
    <row r="252" spans="1:22" x14ac:dyDescent="0.3">
      <c r="A252">
        <v>7444522</v>
      </c>
      <c r="B252" t="s">
        <v>21</v>
      </c>
      <c r="C252">
        <v>44</v>
      </c>
      <c r="D252">
        <v>100</v>
      </c>
      <c r="E252" s="1">
        <v>0.81668086152706199</v>
      </c>
      <c r="F252" s="1">
        <v>0.99307586330069197</v>
      </c>
      <c r="G252">
        <v>74</v>
      </c>
      <c r="H252">
        <v>59</v>
      </c>
      <c r="I252">
        <v>66</v>
      </c>
      <c r="J252">
        <v>76</v>
      </c>
      <c r="K252">
        <v>86</v>
      </c>
      <c r="L252">
        <v>77</v>
      </c>
      <c r="M252">
        <v>79</v>
      </c>
      <c r="N252">
        <v>75</v>
      </c>
      <c r="O252">
        <v>90</v>
      </c>
      <c r="P252">
        <v>58</v>
      </c>
      <c r="Q252">
        <v>74</v>
      </c>
      <c r="R252">
        <v>82</v>
      </c>
      <c r="S252">
        <v>74.075000000000003</v>
      </c>
      <c r="T252">
        <v>73</v>
      </c>
      <c r="U252" t="s">
        <v>25</v>
      </c>
      <c r="V252" s="3">
        <f t="shared" si="3"/>
        <v>174.07499999999999</v>
      </c>
    </row>
    <row r="253" spans="1:22" x14ac:dyDescent="0.3">
      <c r="A253">
        <v>7663235</v>
      </c>
      <c r="B253" t="s">
        <v>20</v>
      </c>
      <c r="C253">
        <v>44</v>
      </c>
      <c r="D253">
        <v>103</v>
      </c>
      <c r="E253" s="1">
        <v>0.63184248142168098</v>
      </c>
      <c r="F253" s="1">
        <v>0.99673487859243004</v>
      </c>
      <c r="G253">
        <v>71</v>
      </c>
      <c r="H253">
        <v>76</v>
      </c>
      <c r="I253">
        <v>79</v>
      </c>
      <c r="J253">
        <v>57</v>
      </c>
      <c r="K253">
        <v>57</v>
      </c>
      <c r="L253">
        <v>82</v>
      </c>
      <c r="M253">
        <v>79</v>
      </c>
      <c r="N253">
        <v>80</v>
      </c>
      <c r="O253">
        <v>86</v>
      </c>
      <c r="P253">
        <v>68</v>
      </c>
      <c r="Q253">
        <v>73</v>
      </c>
      <c r="R253">
        <v>89</v>
      </c>
      <c r="S253">
        <v>74.349999999999994</v>
      </c>
      <c r="T253">
        <v>73</v>
      </c>
      <c r="U253" t="s">
        <v>25</v>
      </c>
      <c r="V253" s="3">
        <f t="shared" si="3"/>
        <v>177.35</v>
      </c>
    </row>
    <row r="254" spans="1:22" x14ac:dyDescent="0.3">
      <c r="A254">
        <v>3370632</v>
      </c>
      <c r="B254" t="s">
        <v>20</v>
      </c>
      <c r="C254">
        <v>44</v>
      </c>
      <c r="D254">
        <v>101</v>
      </c>
      <c r="E254" s="1">
        <v>0.81838694220264496</v>
      </c>
      <c r="F254" s="1">
        <v>0.96302042462833803</v>
      </c>
      <c r="G254">
        <v>53</v>
      </c>
      <c r="H254">
        <v>40</v>
      </c>
      <c r="I254">
        <v>48</v>
      </c>
      <c r="J254">
        <v>34</v>
      </c>
      <c r="K254">
        <v>81</v>
      </c>
      <c r="L254">
        <v>63</v>
      </c>
      <c r="M254">
        <v>56</v>
      </c>
      <c r="N254">
        <v>79</v>
      </c>
      <c r="O254">
        <v>72</v>
      </c>
      <c r="P254">
        <v>51</v>
      </c>
      <c r="Q254">
        <v>54</v>
      </c>
      <c r="R254">
        <v>65</v>
      </c>
      <c r="S254">
        <v>56.575000000000003</v>
      </c>
      <c r="T254">
        <v>55</v>
      </c>
      <c r="U254" t="s">
        <v>24</v>
      </c>
      <c r="V254" s="3">
        <f t="shared" si="3"/>
        <v>157.57499999999999</v>
      </c>
    </row>
    <row r="255" spans="1:22" x14ac:dyDescent="0.3">
      <c r="A255">
        <v>7025534</v>
      </c>
      <c r="B255" t="s">
        <v>20</v>
      </c>
      <c r="C255">
        <v>44</v>
      </c>
      <c r="D255">
        <v>84</v>
      </c>
      <c r="E255" s="1">
        <v>0.42848242130061398</v>
      </c>
      <c r="F255" s="1">
        <v>0.98623578927331801</v>
      </c>
      <c r="G255">
        <v>56</v>
      </c>
      <c r="H255">
        <v>67</v>
      </c>
      <c r="I255">
        <v>53</v>
      </c>
      <c r="J255">
        <v>43</v>
      </c>
      <c r="K255">
        <v>75</v>
      </c>
      <c r="L255">
        <v>70</v>
      </c>
      <c r="M255">
        <v>64</v>
      </c>
      <c r="N255">
        <v>79</v>
      </c>
      <c r="O255">
        <v>63</v>
      </c>
      <c r="P255">
        <v>77</v>
      </c>
      <c r="Q255">
        <v>56</v>
      </c>
      <c r="R255">
        <v>64</v>
      </c>
      <c r="S255">
        <v>63</v>
      </c>
      <c r="T255">
        <v>62</v>
      </c>
      <c r="U255" t="s">
        <v>23</v>
      </c>
      <c r="V255" s="3">
        <f t="shared" si="3"/>
        <v>147</v>
      </c>
    </row>
    <row r="256" spans="1:22" x14ac:dyDescent="0.3">
      <c r="A256">
        <v>3969526</v>
      </c>
      <c r="B256" t="s">
        <v>20</v>
      </c>
      <c r="C256">
        <v>44</v>
      </c>
      <c r="D256">
        <v>83</v>
      </c>
      <c r="E256" s="1">
        <v>0.40243081889714799</v>
      </c>
      <c r="F256" s="1">
        <v>0.99655099228355404</v>
      </c>
      <c r="G256">
        <v>43</v>
      </c>
      <c r="H256">
        <v>40</v>
      </c>
      <c r="I256">
        <v>43</v>
      </c>
      <c r="J256">
        <v>53</v>
      </c>
      <c r="K256">
        <v>42</v>
      </c>
      <c r="L256">
        <v>73</v>
      </c>
      <c r="M256">
        <v>56</v>
      </c>
      <c r="N256">
        <v>66</v>
      </c>
      <c r="O256">
        <v>87</v>
      </c>
      <c r="P256">
        <v>64</v>
      </c>
      <c r="Q256">
        <v>59</v>
      </c>
      <c r="R256">
        <v>61</v>
      </c>
      <c r="S256">
        <v>56</v>
      </c>
      <c r="T256">
        <v>54</v>
      </c>
      <c r="U256" t="s">
        <v>24</v>
      </c>
      <c r="V256" s="3">
        <f t="shared" si="3"/>
        <v>139</v>
      </c>
    </row>
    <row r="257" spans="1:22" x14ac:dyDescent="0.3">
      <c r="A257">
        <v>3966169</v>
      </c>
      <c r="B257" t="s">
        <v>20</v>
      </c>
      <c r="C257">
        <v>44</v>
      </c>
      <c r="D257">
        <v>96</v>
      </c>
      <c r="E257" s="1">
        <v>0.36337847210757501</v>
      </c>
      <c r="F257" s="1">
        <v>0.98509348847074796</v>
      </c>
      <c r="G257">
        <v>51</v>
      </c>
      <c r="H257">
        <v>46</v>
      </c>
      <c r="I257">
        <v>42</v>
      </c>
      <c r="J257">
        <v>54</v>
      </c>
      <c r="K257">
        <v>72</v>
      </c>
      <c r="L257">
        <v>66</v>
      </c>
      <c r="M257">
        <v>41</v>
      </c>
      <c r="N257">
        <v>78</v>
      </c>
      <c r="O257">
        <v>55</v>
      </c>
      <c r="P257">
        <v>48</v>
      </c>
      <c r="Q257">
        <v>55</v>
      </c>
      <c r="R257">
        <v>54</v>
      </c>
      <c r="S257">
        <v>54.475000000000001</v>
      </c>
      <c r="T257">
        <v>53</v>
      </c>
      <c r="U257" t="s">
        <v>24</v>
      </c>
      <c r="V257" s="3">
        <f t="shared" si="3"/>
        <v>150.47499999999999</v>
      </c>
    </row>
    <row r="258" spans="1:22" x14ac:dyDescent="0.3">
      <c r="A258">
        <v>6255820</v>
      </c>
      <c r="B258" t="s">
        <v>20</v>
      </c>
      <c r="C258">
        <v>45</v>
      </c>
      <c r="D258">
        <v>89</v>
      </c>
      <c r="E258" s="1">
        <v>0.35891064415087098</v>
      </c>
      <c r="F258" s="1">
        <v>0.929346183728887</v>
      </c>
      <c r="G258">
        <v>74</v>
      </c>
      <c r="H258">
        <v>85</v>
      </c>
      <c r="I258">
        <v>72</v>
      </c>
      <c r="J258">
        <v>72</v>
      </c>
      <c r="K258">
        <v>60</v>
      </c>
      <c r="L258">
        <v>62</v>
      </c>
      <c r="M258">
        <v>53</v>
      </c>
      <c r="N258">
        <v>80</v>
      </c>
      <c r="O258">
        <v>86</v>
      </c>
      <c r="P258">
        <v>68</v>
      </c>
      <c r="Q258">
        <v>66</v>
      </c>
      <c r="R258">
        <v>62</v>
      </c>
      <c r="S258">
        <v>70.575000000000003</v>
      </c>
      <c r="T258">
        <v>71</v>
      </c>
      <c r="U258" t="s">
        <v>25</v>
      </c>
      <c r="V258" s="3">
        <f t="shared" ref="V258:V321" si="4">D258+S258</f>
        <v>159.57499999999999</v>
      </c>
    </row>
    <row r="259" spans="1:22" x14ac:dyDescent="0.3">
      <c r="A259">
        <v>9051652</v>
      </c>
      <c r="B259" t="s">
        <v>21</v>
      </c>
      <c r="C259">
        <v>45</v>
      </c>
      <c r="D259">
        <v>110</v>
      </c>
      <c r="E259" s="1">
        <v>0.36518950650979398</v>
      </c>
      <c r="F259" s="1">
        <v>0.99557436063737503</v>
      </c>
      <c r="G259">
        <v>70</v>
      </c>
      <c r="H259">
        <v>56</v>
      </c>
      <c r="I259">
        <v>71</v>
      </c>
      <c r="J259">
        <v>75</v>
      </c>
      <c r="K259">
        <v>55</v>
      </c>
      <c r="L259">
        <v>69</v>
      </c>
      <c r="M259">
        <v>80</v>
      </c>
      <c r="N259">
        <v>63</v>
      </c>
      <c r="O259">
        <v>59</v>
      </c>
      <c r="P259">
        <v>59</v>
      </c>
      <c r="Q259">
        <v>88</v>
      </c>
      <c r="R259">
        <v>67</v>
      </c>
      <c r="S259">
        <v>67.7</v>
      </c>
      <c r="T259">
        <v>66</v>
      </c>
      <c r="U259" t="s">
        <v>23</v>
      </c>
      <c r="V259" s="3">
        <f t="shared" si="4"/>
        <v>177.7</v>
      </c>
    </row>
    <row r="260" spans="1:22" x14ac:dyDescent="0.3">
      <c r="A260">
        <v>1609504</v>
      </c>
      <c r="B260" t="s">
        <v>20</v>
      </c>
      <c r="C260">
        <v>45</v>
      </c>
      <c r="D260">
        <v>76</v>
      </c>
      <c r="E260" s="1">
        <v>0.69149267610465603</v>
      </c>
      <c r="F260" s="1">
        <v>0.82714059524599404</v>
      </c>
      <c r="G260">
        <v>74</v>
      </c>
      <c r="H260">
        <v>75</v>
      </c>
      <c r="I260">
        <v>68</v>
      </c>
      <c r="J260">
        <v>69</v>
      </c>
      <c r="K260">
        <v>61</v>
      </c>
      <c r="L260">
        <v>70</v>
      </c>
      <c r="M260">
        <v>69</v>
      </c>
      <c r="N260">
        <v>81</v>
      </c>
      <c r="O260">
        <v>71</v>
      </c>
      <c r="P260">
        <v>74</v>
      </c>
      <c r="Q260">
        <v>75</v>
      </c>
      <c r="R260">
        <v>50</v>
      </c>
      <c r="S260">
        <v>69.924999999999997</v>
      </c>
      <c r="T260">
        <v>68</v>
      </c>
      <c r="U260" t="s">
        <v>23</v>
      </c>
      <c r="V260" s="3">
        <f t="shared" si="4"/>
        <v>145.92500000000001</v>
      </c>
    </row>
    <row r="261" spans="1:22" x14ac:dyDescent="0.3">
      <c r="A261">
        <v>6014798</v>
      </c>
      <c r="B261" t="s">
        <v>20</v>
      </c>
      <c r="C261">
        <v>45</v>
      </c>
      <c r="D261">
        <v>69</v>
      </c>
      <c r="E261" s="1">
        <v>0.66730732584025598</v>
      </c>
      <c r="F261" s="1">
        <v>0.992355707384038</v>
      </c>
      <c r="G261">
        <v>69</v>
      </c>
      <c r="H261">
        <v>76</v>
      </c>
      <c r="I261">
        <v>65</v>
      </c>
      <c r="J261">
        <v>66</v>
      </c>
      <c r="K261">
        <v>77</v>
      </c>
      <c r="L261">
        <v>82</v>
      </c>
      <c r="M261">
        <v>77</v>
      </c>
      <c r="N261">
        <v>75</v>
      </c>
      <c r="O261">
        <v>86</v>
      </c>
      <c r="P261">
        <v>80</v>
      </c>
      <c r="Q261">
        <v>61</v>
      </c>
      <c r="R261">
        <v>79</v>
      </c>
      <c r="S261">
        <v>73.875</v>
      </c>
      <c r="T261">
        <v>72</v>
      </c>
      <c r="U261" t="s">
        <v>25</v>
      </c>
      <c r="V261" s="3">
        <f t="shared" si="4"/>
        <v>142.875</v>
      </c>
    </row>
    <row r="262" spans="1:22" x14ac:dyDescent="0.3">
      <c r="A262">
        <v>186783</v>
      </c>
      <c r="B262" t="s">
        <v>21</v>
      </c>
      <c r="C262">
        <v>45</v>
      </c>
      <c r="D262">
        <v>97</v>
      </c>
      <c r="E262" s="1">
        <v>0.77604962626803198</v>
      </c>
      <c r="F262" s="1">
        <v>0.99116920559305399</v>
      </c>
      <c r="G262">
        <v>82</v>
      </c>
      <c r="H262">
        <v>68</v>
      </c>
      <c r="I262">
        <v>64</v>
      </c>
      <c r="J262">
        <v>66</v>
      </c>
      <c r="K262">
        <v>70</v>
      </c>
      <c r="L262">
        <v>79</v>
      </c>
      <c r="M262">
        <v>92</v>
      </c>
      <c r="N262">
        <v>78</v>
      </c>
      <c r="O262">
        <v>90</v>
      </c>
      <c r="P262">
        <v>73</v>
      </c>
      <c r="Q262">
        <v>75</v>
      </c>
      <c r="R262">
        <v>87</v>
      </c>
      <c r="S262">
        <v>76.3</v>
      </c>
      <c r="T262">
        <v>75</v>
      </c>
      <c r="U262" t="s">
        <v>25</v>
      </c>
      <c r="V262" s="3">
        <f t="shared" si="4"/>
        <v>173.3</v>
      </c>
    </row>
    <row r="263" spans="1:22" x14ac:dyDescent="0.3">
      <c r="A263">
        <v>7953099</v>
      </c>
      <c r="B263" t="s">
        <v>21</v>
      </c>
      <c r="C263">
        <v>45</v>
      </c>
      <c r="D263">
        <v>91</v>
      </c>
      <c r="E263" s="1">
        <v>0.706020828941197</v>
      </c>
      <c r="F263" s="1">
        <v>0.98442037859185305</v>
      </c>
      <c r="G263">
        <v>83</v>
      </c>
      <c r="H263">
        <v>76</v>
      </c>
      <c r="I263">
        <v>80</v>
      </c>
      <c r="J263">
        <v>73</v>
      </c>
      <c r="K263">
        <v>83</v>
      </c>
      <c r="L263">
        <v>82</v>
      </c>
      <c r="M263">
        <v>88</v>
      </c>
      <c r="N263">
        <v>76</v>
      </c>
      <c r="O263">
        <v>89</v>
      </c>
      <c r="P263">
        <v>87</v>
      </c>
      <c r="Q263">
        <v>83</v>
      </c>
      <c r="R263">
        <v>83</v>
      </c>
      <c r="S263">
        <v>81.525000000000006</v>
      </c>
      <c r="T263">
        <v>80</v>
      </c>
      <c r="U263" t="s">
        <v>25</v>
      </c>
      <c r="V263" s="3">
        <f t="shared" si="4"/>
        <v>172.52500000000001</v>
      </c>
    </row>
    <row r="264" spans="1:22" x14ac:dyDescent="0.3">
      <c r="A264">
        <v>60306</v>
      </c>
      <c r="B264" t="s">
        <v>20</v>
      </c>
      <c r="C264">
        <v>45</v>
      </c>
      <c r="D264">
        <v>102</v>
      </c>
      <c r="E264" s="1">
        <v>0.72817551813204195</v>
      </c>
      <c r="F264" s="1">
        <v>0.97785504053089001</v>
      </c>
      <c r="G264">
        <v>65</v>
      </c>
      <c r="H264">
        <v>64</v>
      </c>
      <c r="I264">
        <v>64</v>
      </c>
      <c r="J264">
        <v>67</v>
      </c>
      <c r="K264">
        <v>86</v>
      </c>
      <c r="L264">
        <v>63</v>
      </c>
      <c r="M264">
        <v>67</v>
      </c>
      <c r="N264">
        <v>85</v>
      </c>
      <c r="O264">
        <v>65</v>
      </c>
      <c r="P264">
        <v>54</v>
      </c>
      <c r="Q264">
        <v>53</v>
      </c>
      <c r="R264">
        <v>79</v>
      </c>
      <c r="S264">
        <v>67.400000000000006</v>
      </c>
      <c r="T264">
        <v>66</v>
      </c>
      <c r="U264" t="s">
        <v>23</v>
      </c>
      <c r="V264" s="3">
        <f t="shared" si="4"/>
        <v>169.4</v>
      </c>
    </row>
    <row r="265" spans="1:22" x14ac:dyDescent="0.3">
      <c r="A265">
        <v>423029</v>
      </c>
      <c r="B265" t="s">
        <v>21</v>
      </c>
      <c r="C265">
        <v>45</v>
      </c>
      <c r="D265">
        <v>90</v>
      </c>
      <c r="E265" s="1">
        <v>0.87219277921230798</v>
      </c>
      <c r="F265" s="1">
        <v>0.99782505821025302</v>
      </c>
      <c r="G265">
        <v>83</v>
      </c>
      <c r="H265">
        <v>85</v>
      </c>
      <c r="I265">
        <v>80</v>
      </c>
      <c r="J265">
        <v>73</v>
      </c>
      <c r="K265">
        <v>94</v>
      </c>
      <c r="L265">
        <v>88</v>
      </c>
      <c r="M265">
        <v>83</v>
      </c>
      <c r="N265">
        <v>92</v>
      </c>
      <c r="O265">
        <v>82</v>
      </c>
      <c r="P265">
        <v>78</v>
      </c>
      <c r="Q265">
        <v>83</v>
      </c>
      <c r="R265">
        <v>82</v>
      </c>
      <c r="S265">
        <v>83.25</v>
      </c>
      <c r="T265">
        <v>82</v>
      </c>
      <c r="U265" t="s">
        <v>25</v>
      </c>
      <c r="V265" s="3">
        <f t="shared" si="4"/>
        <v>173.25</v>
      </c>
    </row>
    <row r="266" spans="1:22" x14ac:dyDescent="0.3">
      <c r="A266">
        <v>5420989</v>
      </c>
      <c r="B266" t="s">
        <v>22</v>
      </c>
      <c r="C266">
        <v>45</v>
      </c>
      <c r="D266">
        <v>118</v>
      </c>
      <c r="E266" s="1">
        <v>0.83438049917693402</v>
      </c>
      <c r="F266" s="1">
        <v>0.99629195376649804</v>
      </c>
      <c r="G266">
        <v>73</v>
      </c>
      <c r="H266">
        <v>72</v>
      </c>
      <c r="I266">
        <v>79</v>
      </c>
      <c r="J266">
        <v>70</v>
      </c>
      <c r="K266">
        <v>70</v>
      </c>
      <c r="L266">
        <v>88</v>
      </c>
      <c r="M266">
        <v>78</v>
      </c>
      <c r="N266">
        <v>72</v>
      </c>
      <c r="O266">
        <v>86</v>
      </c>
      <c r="P266">
        <v>88</v>
      </c>
      <c r="Q266">
        <v>88</v>
      </c>
      <c r="R266">
        <v>83</v>
      </c>
      <c r="S266">
        <v>78.375</v>
      </c>
      <c r="T266">
        <v>77</v>
      </c>
      <c r="U266" t="s">
        <v>25</v>
      </c>
      <c r="V266" s="3">
        <f t="shared" si="4"/>
        <v>196.375</v>
      </c>
    </row>
    <row r="267" spans="1:22" x14ac:dyDescent="0.3">
      <c r="A267">
        <v>2479974</v>
      </c>
      <c r="B267" t="s">
        <v>21</v>
      </c>
      <c r="C267">
        <v>45</v>
      </c>
      <c r="D267">
        <v>103</v>
      </c>
      <c r="E267" s="1">
        <v>0.79236122211936699</v>
      </c>
      <c r="F267" s="1">
        <v>0.93688311684262404</v>
      </c>
      <c r="G267">
        <v>44</v>
      </c>
      <c r="H267">
        <v>46</v>
      </c>
      <c r="I267">
        <v>53</v>
      </c>
      <c r="J267">
        <v>59</v>
      </c>
      <c r="K267">
        <v>71</v>
      </c>
      <c r="L267">
        <v>54</v>
      </c>
      <c r="M267">
        <v>71</v>
      </c>
      <c r="N267">
        <v>79</v>
      </c>
      <c r="O267">
        <v>84</v>
      </c>
      <c r="P267">
        <v>66</v>
      </c>
      <c r="Q267">
        <v>55</v>
      </c>
      <c r="R267">
        <v>72</v>
      </c>
      <c r="S267">
        <v>61.6</v>
      </c>
      <c r="T267">
        <v>62</v>
      </c>
      <c r="U267" t="s">
        <v>23</v>
      </c>
      <c r="V267" s="3">
        <f t="shared" si="4"/>
        <v>164.6</v>
      </c>
    </row>
    <row r="268" spans="1:22" x14ac:dyDescent="0.3">
      <c r="A268">
        <v>4294217</v>
      </c>
      <c r="B268" t="s">
        <v>21</v>
      </c>
      <c r="C268">
        <v>45</v>
      </c>
      <c r="D268">
        <v>96</v>
      </c>
      <c r="E268" s="1">
        <v>0.95777156966965105</v>
      </c>
      <c r="F268" s="1">
        <v>0.97991927356429698</v>
      </c>
      <c r="G268">
        <v>54</v>
      </c>
      <c r="H268">
        <v>58</v>
      </c>
      <c r="I268">
        <v>67</v>
      </c>
      <c r="J268">
        <v>60</v>
      </c>
      <c r="K268">
        <v>84</v>
      </c>
      <c r="L268">
        <v>91</v>
      </c>
      <c r="M268">
        <v>75</v>
      </c>
      <c r="N268">
        <v>78</v>
      </c>
      <c r="O268">
        <v>92</v>
      </c>
      <c r="P268">
        <v>71</v>
      </c>
      <c r="Q268">
        <v>83</v>
      </c>
      <c r="R268">
        <v>84</v>
      </c>
      <c r="S268">
        <v>73.25</v>
      </c>
      <c r="T268">
        <v>72</v>
      </c>
      <c r="U268" t="s">
        <v>25</v>
      </c>
      <c r="V268" s="3">
        <f t="shared" si="4"/>
        <v>169.25</v>
      </c>
    </row>
    <row r="269" spans="1:22" x14ac:dyDescent="0.3">
      <c r="A269">
        <v>3167647</v>
      </c>
      <c r="B269" t="s">
        <v>21</v>
      </c>
      <c r="C269">
        <v>45</v>
      </c>
      <c r="D269">
        <v>92</v>
      </c>
      <c r="E269" s="1">
        <v>0.75178908695384095</v>
      </c>
      <c r="F269" s="1">
        <v>0.98584220689220403</v>
      </c>
      <c r="G269">
        <v>48</v>
      </c>
      <c r="H269">
        <v>47</v>
      </c>
      <c r="I269">
        <v>69</v>
      </c>
      <c r="J269">
        <v>54</v>
      </c>
      <c r="K269">
        <v>79</v>
      </c>
      <c r="L269">
        <v>61</v>
      </c>
      <c r="M269">
        <v>74</v>
      </c>
      <c r="N269">
        <v>78</v>
      </c>
      <c r="O269">
        <v>71</v>
      </c>
      <c r="P269">
        <v>82</v>
      </c>
      <c r="Q269">
        <v>67</v>
      </c>
      <c r="R269">
        <v>80</v>
      </c>
      <c r="S269">
        <v>66.2</v>
      </c>
      <c r="T269">
        <v>65</v>
      </c>
      <c r="U269" t="s">
        <v>23</v>
      </c>
      <c r="V269" s="3">
        <f t="shared" si="4"/>
        <v>158.19999999999999</v>
      </c>
    </row>
    <row r="270" spans="1:22" x14ac:dyDescent="0.3">
      <c r="A270">
        <v>2516629</v>
      </c>
      <c r="B270" t="s">
        <v>20</v>
      </c>
      <c r="C270">
        <v>45</v>
      </c>
      <c r="D270">
        <v>84</v>
      </c>
      <c r="E270" s="1">
        <v>0.225729138932208</v>
      </c>
      <c r="F270" s="1">
        <v>0.79604892029220697</v>
      </c>
      <c r="G270">
        <v>83</v>
      </c>
      <c r="H270">
        <v>70</v>
      </c>
      <c r="I270">
        <v>83</v>
      </c>
      <c r="J270">
        <v>76</v>
      </c>
      <c r="K270">
        <v>61</v>
      </c>
      <c r="L270">
        <v>79</v>
      </c>
      <c r="M270">
        <v>67</v>
      </c>
      <c r="N270">
        <v>72</v>
      </c>
      <c r="O270">
        <v>72</v>
      </c>
      <c r="P270">
        <v>74</v>
      </c>
      <c r="Q270">
        <v>68</v>
      </c>
      <c r="R270">
        <v>71</v>
      </c>
      <c r="S270">
        <v>73.5</v>
      </c>
      <c r="T270">
        <v>72</v>
      </c>
      <c r="U270" t="s">
        <v>25</v>
      </c>
      <c r="V270" s="3">
        <f t="shared" si="4"/>
        <v>157.5</v>
      </c>
    </row>
    <row r="271" spans="1:22" x14ac:dyDescent="0.3">
      <c r="A271">
        <v>8046378</v>
      </c>
      <c r="B271" t="s">
        <v>20</v>
      </c>
      <c r="C271">
        <v>46</v>
      </c>
      <c r="D271">
        <v>96</v>
      </c>
      <c r="E271" s="1">
        <v>0.92976713102262698</v>
      </c>
      <c r="F271" s="1">
        <v>0.97423516781775199</v>
      </c>
      <c r="G271">
        <v>58</v>
      </c>
      <c r="H271">
        <v>61</v>
      </c>
      <c r="I271">
        <v>65</v>
      </c>
      <c r="J271">
        <v>59</v>
      </c>
      <c r="K271">
        <v>79</v>
      </c>
      <c r="L271">
        <v>69</v>
      </c>
      <c r="M271">
        <v>70</v>
      </c>
      <c r="N271">
        <v>86</v>
      </c>
      <c r="O271">
        <v>77</v>
      </c>
      <c r="P271">
        <v>86</v>
      </c>
      <c r="Q271">
        <v>80</v>
      </c>
      <c r="R271">
        <v>82</v>
      </c>
      <c r="S271">
        <v>71.474999999999994</v>
      </c>
      <c r="T271">
        <v>71</v>
      </c>
      <c r="U271" t="s">
        <v>25</v>
      </c>
      <c r="V271" s="3">
        <f t="shared" si="4"/>
        <v>167.47499999999999</v>
      </c>
    </row>
    <row r="272" spans="1:22" x14ac:dyDescent="0.3">
      <c r="A272">
        <v>1693976</v>
      </c>
      <c r="B272" t="s">
        <v>20</v>
      </c>
      <c r="C272">
        <v>46</v>
      </c>
      <c r="D272">
        <v>96</v>
      </c>
      <c r="E272" s="1">
        <v>0.80210381271190201</v>
      </c>
      <c r="F272" s="1">
        <v>0.99836312490215395</v>
      </c>
      <c r="G272">
        <v>64</v>
      </c>
      <c r="H272">
        <v>45</v>
      </c>
      <c r="I272">
        <v>45</v>
      </c>
      <c r="J272">
        <v>55</v>
      </c>
      <c r="K272">
        <v>77</v>
      </c>
      <c r="L272">
        <v>76</v>
      </c>
      <c r="M272">
        <v>63</v>
      </c>
      <c r="N272">
        <v>65</v>
      </c>
      <c r="O272">
        <v>88</v>
      </c>
      <c r="P272">
        <v>78</v>
      </c>
      <c r="Q272">
        <v>79</v>
      </c>
      <c r="R272">
        <v>72</v>
      </c>
      <c r="S272">
        <v>65.75</v>
      </c>
      <c r="T272">
        <v>64</v>
      </c>
      <c r="U272" t="s">
        <v>23</v>
      </c>
      <c r="V272" s="3">
        <f t="shared" si="4"/>
        <v>161.75</v>
      </c>
    </row>
    <row r="273" spans="1:22" x14ac:dyDescent="0.3">
      <c r="A273">
        <v>244790</v>
      </c>
      <c r="B273" t="s">
        <v>20</v>
      </c>
      <c r="C273">
        <v>46</v>
      </c>
      <c r="D273">
        <v>92</v>
      </c>
      <c r="E273" s="1">
        <v>0.84354788726061702</v>
      </c>
      <c r="F273" s="1">
        <v>0.99483024965500599</v>
      </c>
      <c r="G273">
        <v>32</v>
      </c>
      <c r="H273">
        <v>43</v>
      </c>
      <c r="I273">
        <v>35</v>
      </c>
      <c r="J273">
        <v>48</v>
      </c>
      <c r="K273">
        <v>42</v>
      </c>
      <c r="L273">
        <v>70</v>
      </c>
      <c r="M273">
        <v>72</v>
      </c>
      <c r="N273">
        <v>71</v>
      </c>
      <c r="O273">
        <v>90</v>
      </c>
      <c r="P273">
        <v>65</v>
      </c>
      <c r="Q273">
        <v>84</v>
      </c>
      <c r="R273">
        <v>68</v>
      </c>
      <c r="S273">
        <v>57.95</v>
      </c>
      <c r="T273">
        <v>56</v>
      </c>
      <c r="U273" t="s">
        <v>24</v>
      </c>
      <c r="V273" s="3">
        <f t="shared" si="4"/>
        <v>149.94999999999999</v>
      </c>
    </row>
    <row r="274" spans="1:22" x14ac:dyDescent="0.3">
      <c r="A274">
        <v>7521208</v>
      </c>
      <c r="B274" t="s">
        <v>20</v>
      </c>
      <c r="C274">
        <v>46</v>
      </c>
      <c r="D274">
        <v>91</v>
      </c>
      <c r="E274" s="1">
        <v>0.87768007662346503</v>
      </c>
      <c r="F274" s="1">
        <v>0.99099082569150299</v>
      </c>
      <c r="G274">
        <v>65</v>
      </c>
      <c r="H274">
        <v>64</v>
      </c>
      <c r="I274">
        <v>55</v>
      </c>
      <c r="J274">
        <v>57</v>
      </c>
      <c r="K274">
        <v>74</v>
      </c>
      <c r="L274">
        <v>77</v>
      </c>
      <c r="M274">
        <v>72</v>
      </c>
      <c r="N274">
        <v>72</v>
      </c>
      <c r="O274">
        <v>88</v>
      </c>
      <c r="P274">
        <v>81</v>
      </c>
      <c r="Q274">
        <v>84</v>
      </c>
      <c r="R274">
        <v>71</v>
      </c>
      <c r="S274">
        <v>70.525000000000006</v>
      </c>
      <c r="T274">
        <v>71</v>
      </c>
      <c r="U274" t="s">
        <v>25</v>
      </c>
      <c r="V274" s="3">
        <f t="shared" si="4"/>
        <v>161.52500000000001</v>
      </c>
    </row>
    <row r="275" spans="1:22" x14ac:dyDescent="0.3">
      <c r="A275">
        <v>6216774</v>
      </c>
      <c r="B275" t="s">
        <v>20</v>
      </c>
      <c r="C275">
        <v>46</v>
      </c>
      <c r="D275">
        <v>116</v>
      </c>
      <c r="E275" s="1">
        <v>0.71671902602151205</v>
      </c>
      <c r="F275" s="1">
        <v>0.99743035572665295</v>
      </c>
      <c r="G275">
        <v>81</v>
      </c>
      <c r="H275">
        <v>70</v>
      </c>
      <c r="I275">
        <v>71</v>
      </c>
      <c r="J275">
        <v>69</v>
      </c>
      <c r="K275">
        <v>84</v>
      </c>
      <c r="L275">
        <v>72</v>
      </c>
      <c r="M275">
        <v>71</v>
      </c>
      <c r="N275">
        <v>83</v>
      </c>
      <c r="O275">
        <v>83</v>
      </c>
      <c r="P275">
        <v>76</v>
      </c>
      <c r="Q275">
        <v>83</v>
      </c>
      <c r="R275">
        <v>78</v>
      </c>
      <c r="S275">
        <v>76.349999999999994</v>
      </c>
      <c r="T275">
        <v>75</v>
      </c>
      <c r="U275" t="s">
        <v>25</v>
      </c>
      <c r="V275" s="3">
        <f t="shared" si="4"/>
        <v>192.35</v>
      </c>
    </row>
    <row r="276" spans="1:22" x14ac:dyDescent="0.3">
      <c r="A276">
        <v>9964392</v>
      </c>
      <c r="B276" t="s">
        <v>20</v>
      </c>
      <c r="C276">
        <v>46</v>
      </c>
      <c r="D276">
        <v>72</v>
      </c>
      <c r="E276" s="1">
        <v>0.82431467856955398</v>
      </c>
      <c r="F276" s="1">
        <v>0.98452130947552496</v>
      </c>
      <c r="G276">
        <v>66</v>
      </c>
      <c r="H276">
        <v>76</v>
      </c>
      <c r="I276">
        <v>81</v>
      </c>
      <c r="J276">
        <v>61</v>
      </c>
      <c r="K276">
        <v>69</v>
      </c>
      <c r="L276">
        <v>80</v>
      </c>
      <c r="M276">
        <v>85</v>
      </c>
      <c r="N276">
        <v>74</v>
      </c>
      <c r="O276">
        <v>79</v>
      </c>
      <c r="P276">
        <v>79</v>
      </c>
      <c r="Q276">
        <v>66</v>
      </c>
      <c r="R276">
        <v>76</v>
      </c>
      <c r="S276">
        <v>74</v>
      </c>
      <c r="T276">
        <v>72</v>
      </c>
      <c r="U276" t="s">
        <v>25</v>
      </c>
      <c r="V276" s="3">
        <f t="shared" si="4"/>
        <v>146</v>
      </c>
    </row>
    <row r="277" spans="1:22" x14ac:dyDescent="0.3">
      <c r="A277">
        <v>1870576</v>
      </c>
      <c r="B277" t="s">
        <v>20</v>
      </c>
      <c r="C277">
        <v>46</v>
      </c>
      <c r="D277">
        <v>104</v>
      </c>
      <c r="E277" s="1">
        <v>0.89775781521951203</v>
      </c>
      <c r="F277" s="1">
        <v>0.99181082213126404</v>
      </c>
      <c r="G277">
        <v>53</v>
      </c>
      <c r="H277">
        <v>53</v>
      </c>
      <c r="I277">
        <v>46</v>
      </c>
      <c r="J277">
        <v>61</v>
      </c>
      <c r="K277">
        <v>98</v>
      </c>
      <c r="L277">
        <v>87</v>
      </c>
      <c r="M277">
        <v>77</v>
      </c>
      <c r="N277">
        <v>53</v>
      </c>
      <c r="O277">
        <v>72</v>
      </c>
      <c r="P277">
        <v>54</v>
      </c>
      <c r="Q277">
        <v>80</v>
      </c>
      <c r="R277">
        <v>85</v>
      </c>
      <c r="S277">
        <v>66.75</v>
      </c>
      <c r="T277">
        <v>65</v>
      </c>
      <c r="U277" t="s">
        <v>23</v>
      </c>
      <c r="V277" s="3">
        <f t="shared" si="4"/>
        <v>170.75</v>
      </c>
    </row>
    <row r="278" spans="1:22" x14ac:dyDescent="0.3">
      <c r="A278">
        <v>7911838</v>
      </c>
      <c r="B278" t="s">
        <v>20</v>
      </c>
      <c r="C278">
        <v>46</v>
      </c>
      <c r="D278">
        <v>100</v>
      </c>
      <c r="E278" s="1">
        <v>0.97651255873365905</v>
      </c>
      <c r="F278" s="1">
        <v>0.98866758901270402</v>
      </c>
      <c r="G278">
        <v>48</v>
      </c>
      <c r="H278">
        <v>74</v>
      </c>
      <c r="I278">
        <v>77</v>
      </c>
      <c r="J278">
        <v>62</v>
      </c>
      <c r="K278">
        <v>78</v>
      </c>
      <c r="L278">
        <v>83</v>
      </c>
      <c r="M278">
        <v>87</v>
      </c>
      <c r="N278">
        <v>86</v>
      </c>
      <c r="O278">
        <v>80</v>
      </c>
      <c r="P278">
        <v>85</v>
      </c>
      <c r="Q278">
        <v>88</v>
      </c>
      <c r="R278">
        <v>51</v>
      </c>
      <c r="S278">
        <v>73.95</v>
      </c>
      <c r="T278">
        <v>72</v>
      </c>
      <c r="U278" t="s">
        <v>25</v>
      </c>
      <c r="V278" s="3">
        <f t="shared" si="4"/>
        <v>173.95</v>
      </c>
    </row>
    <row r="279" spans="1:22" x14ac:dyDescent="0.3">
      <c r="A279">
        <v>3865761</v>
      </c>
      <c r="B279" t="s">
        <v>20</v>
      </c>
      <c r="C279">
        <v>46</v>
      </c>
      <c r="D279">
        <v>93</v>
      </c>
      <c r="E279" s="1">
        <v>0.66182043144325198</v>
      </c>
      <c r="F279" s="1">
        <v>0.987947984860432</v>
      </c>
      <c r="G279">
        <v>78</v>
      </c>
      <c r="H279">
        <v>72</v>
      </c>
      <c r="I279">
        <v>64</v>
      </c>
      <c r="J279">
        <v>65</v>
      </c>
      <c r="K279">
        <v>63</v>
      </c>
      <c r="L279">
        <v>86</v>
      </c>
      <c r="M279">
        <v>82</v>
      </c>
      <c r="N279">
        <v>74</v>
      </c>
      <c r="O279">
        <v>79</v>
      </c>
      <c r="P279">
        <v>67</v>
      </c>
      <c r="Q279">
        <v>70</v>
      </c>
      <c r="R279">
        <v>63</v>
      </c>
      <c r="S279">
        <v>71.7</v>
      </c>
      <c r="T279">
        <v>72</v>
      </c>
      <c r="U279" t="s">
        <v>25</v>
      </c>
      <c r="V279" s="3">
        <f t="shared" si="4"/>
        <v>164.7</v>
      </c>
    </row>
    <row r="280" spans="1:22" x14ac:dyDescent="0.3">
      <c r="A280">
        <v>1321916</v>
      </c>
      <c r="B280" t="s">
        <v>21</v>
      </c>
      <c r="C280">
        <v>46</v>
      </c>
      <c r="D280">
        <v>91</v>
      </c>
      <c r="E280" s="1">
        <v>0.56916103564889997</v>
      </c>
      <c r="F280" s="1">
        <v>0.95930307197864895</v>
      </c>
      <c r="G280">
        <v>73</v>
      </c>
      <c r="H280">
        <v>65</v>
      </c>
      <c r="I280">
        <v>57</v>
      </c>
      <c r="J280">
        <v>65</v>
      </c>
      <c r="K280">
        <v>68</v>
      </c>
      <c r="L280">
        <v>84</v>
      </c>
      <c r="M280">
        <v>66</v>
      </c>
      <c r="N280">
        <v>69</v>
      </c>
      <c r="O280">
        <v>73</v>
      </c>
      <c r="P280">
        <v>74</v>
      </c>
      <c r="Q280">
        <v>64</v>
      </c>
      <c r="R280">
        <v>71</v>
      </c>
      <c r="S280">
        <v>68.674999999999997</v>
      </c>
      <c r="T280">
        <v>67</v>
      </c>
      <c r="U280" t="s">
        <v>23</v>
      </c>
      <c r="V280" s="3">
        <f t="shared" si="4"/>
        <v>159.67500000000001</v>
      </c>
    </row>
    <row r="281" spans="1:22" x14ac:dyDescent="0.3">
      <c r="A281">
        <v>1906682</v>
      </c>
      <c r="B281" t="s">
        <v>21</v>
      </c>
      <c r="C281">
        <v>46</v>
      </c>
      <c r="D281">
        <v>70</v>
      </c>
      <c r="E281" s="1">
        <v>0.76704343006715103</v>
      </c>
      <c r="F281" s="1">
        <v>0.99095442734139105</v>
      </c>
      <c r="G281">
        <v>85</v>
      </c>
      <c r="H281">
        <v>84</v>
      </c>
      <c r="I281">
        <v>82</v>
      </c>
      <c r="J281">
        <v>80</v>
      </c>
      <c r="K281">
        <v>85</v>
      </c>
      <c r="L281">
        <v>80</v>
      </c>
      <c r="M281">
        <v>82</v>
      </c>
      <c r="N281">
        <v>81</v>
      </c>
      <c r="O281">
        <v>70</v>
      </c>
      <c r="P281">
        <v>83</v>
      </c>
      <c r="Q281">
        <v>84</v>
      </c>
      <c r="R281">
        <v>75</v>
      </c>
      <c r="S281">
        <v>81.099999999999994</v>
      </c>
      <c r="T281">
        <v>80</v>
      </c>
      <c r="U281" t="s">
        <v>25</v>
      </c>
      <c r="V281" s="3">
        <f t="shared" si="4"/>
        <v>151.1</v>
      </c>
    </row>
    <row r="282" spans="1:22" x14ac:dyDescent="0.3">
      <c r="A282">
        <v>5841840</v>
      </c>
      <c r="B282" t="s">
        <v>20</v>
      </c>
      <c r="C282">
        <v>46</v>
      </c>
      <c r="D282">
        <v>93</v>
      </c>
      <c r="E282" s="1">
        <v>0.94185558146981296</v>
      </c>
      <c r="F282" s="1">
        <v>0.96021094224626402</v>
      </c>
      <c r="G282">
        <v>65</v>
      </c>
      <c r="H282">
        <v>38</v>
      </c>
      <c r="I282">
        <v>47</v>
      </c>
      <c r="J282">
        <v>51</v>
      </c>
      <c r="K282">
        <v>72</v>
      </c>
      <c r="L282">
        <v>83</v>
      </c>
      <c r="M282">
        <v>73</v>
      </c>
      <c r="N282">
        <v>72</v>
      </c>
      <c r="O282">
        <v>77</v>
      </c>
      <c r="P282">
        <v>62</v>
      </c>
      <c r="Q282">
        <v>75</v>
      </c>
      <c r="R282">
        <v>70</v>
      </c>
      <c r="S282">
        <v>63.9</v>
      </c>
      <c r="T282">
        <v>62</v>
      </c>
      <c r="U282" t="s">
        <v>23</v>
      </c>
      <c r="V282" s="3">
        <f t="shared" si="4"/>
        <v>156.9</v>
      </c>
    </row>
    <row r="283" spans="1:22" x14ac:dyDescent="0.3">
      <c r="A283">
        <v>4438160</v>
      </c>
      <c r="B283" t="s">
        <v>20</v>
      </c>
      <c r="C283">
        <v>46</v>
      </c>
      <c r="D283">
        <v>104</v>
      </c>
      <c r="E283" s="1">
        <v>0.58948873902881804</v>
      </c>
      <c r="F283" s="1">
        <v>0.98802789626327203</v>
      </c>
      <c r="G283">
        <v>71</v>
      </c>
      <c r="H283">
        <v>75</v>
      </c>
      <c r="I283">
        <v>71</v>
      </c>
      <c r="J283">
        <v>79</v>
      </c>
      <c r="K283">
        <v>87</v>
      </c>
      <c r="L283">
        <v>80</v>
      </c>
      <c r="M283">
        <v>84</v>
      </c>
      <c r="N283">
        <v>72</v>
      </c>
      <c r="O283">
        <v>55</v>
      </c>
      <c r="P283">
        <v>82</v>
      </c>
      <c r="Q283">
        <v>87</v>
      </c>
      <c r="R283">
        <v>79</v>
      </c>
      <c r="S283">
        <v>76.55</v>
      </c>
      <c r="T283">
        <v>75</v>
      </c>
      <c r="U283" t="s">
        <v>25</v>
      </c>
      <c r="V283" s="3">
        <f t="shared" si="4"/>
        <v>180.55</v>
      </c>
    </row>
    <row r="284" spans="1:22" x14ac:dyDescent="0.3">
      <c r="A284">
        <v>9367083</v>
      </c>
      <c r="B284" t="s">
        <v>20</v>
      </c>
      <c r="C284">
        <v>46</v>
      </c>
      <c r="D284">
        <v>92</v>
      </c>
      <c r="E284" s="1">
        <v>0.49067988207154301</v>
      </c>
      <c r="F284" s="1">
        <v>0.98613602441525505</v>
      </c>
      <c r="G284">
        <v>46</v>
      </c>
      <c r="H284">
        <v>54</v>
      </c>
      <c r="I284">
        <v>56</v>
      </c>
      <c r="J284">
        <v>54</v>
      </c>
      <c r="K284">
        <v>60</v>
      </c>
      <c r="L284">
        <v>66</v>
      </c>
      <c r="M284">
        <v>65</v>
      </c>
      <c r="N284">
        <v>51</v>
      </c>
      <c r="O284">
        <v>73</v>
      </c>
      <c r="P284">
        <v>61</v>
      </c>
      <c r="Q284">
        <v>59</v>
      </c>
      <c r="R284">
        <v>66</v>
      </c>
      <c r="S284">
        <v>58.575000000000003</v>
      </c>
      <c r="T284">
        <v>57</v>
      </c>
      <c r="U284" t="s">
        <v>24</v>
      </c>
      <c r="V284" s="3">
        <f t="shared" si="4"/>
        <v>150.57499999999999</v>
      </c>
    </row>
    <row r="285" spans="1:22" x14ac:dyDescent="0.3">
      <c r="A285">
        <v>6333109</v>
      </c>
      <c r="B285" t="s">
        <v>21</v>
      </c>
      <c r="C285">
        <v>46</v>
      </c>
      <c r="D285">
        <v>80</v>
      </c>
      <c r="E285" s="1">
        <v>0.47572346273694799</v>
      </c>
      <c r="F285" s="1">
        <v>0.97957310668611097</v>
      </c>
      <c r="G285">
        <v>67</v>
      </c>
      <c r="H285">
        <v>77</v>
      </c>
      <c r="I285">
        <v>72</v>
      </c>
      <c r="J285">
        <v>68</v>
      </c>
      <c r="K285">
        <v>74</v>
      </c>
      <c r="L285">
        <v>74</v>
      </c>
      <c r="M285">
        <v>84</v>
      </c>
      <c r="N285">
        <v>68</v>
      </c>
      <c r="O285">
        <v>82</v>
      </c>
      <c r="P285">
        <v>75</v>
      </c>
      <c r="Q285">
        <v>64</v>
      </c>
      <c r="R285">
        <v>65</v>
      </c>
      <c r="S285">
        <v>72.349999999999994</v>
      </c>
      <c r="T285">
        <v>72</v>
      </c>
      <c r="U285" t="s">
        <v>25</v>
      </c>
      <c r="V285" s="3">
        <f t="shared" si="4"/>
        <v>152.35</v>
      </c>
    </row>
    <row r="286" spans="1:22" x14ac:dyDescent="0.3">
      <c r="A286">
        <v>958414</v>
      </c>
      <c r="B286" t="s">
        <v>20</v>
      </c>
      <c r="C286">
        <v>46</v>
      </c>
      <c r="D286">
        <v>106</v>
      </c>
      <c r="E286" s="1">
        <v>0.76200982955658902</v>
      </c>
      <c r="F286" s="1">
        <v>0.99830304608424703</v>
      </c>
      <c r="G286">
        <v>47</v>
      </c>
      <c r="H286">
        <v>64</v>
      </c>
      <c r="I286">
        <v>55</v>
      </c>
      <c r="J286">
        <v>64</v>
      </c>
      <c r="K286">
        <v>83</v>
      </c>
      <c r="L286">
        <v>74</v>
      </c>
      <c r="M286">
        <v>82</v>
      </c>
      <c r="N286">
        <v>70</v>
      </c>
      <c r="O286">
        <v>86</v>
      </c>
      <c r="P286">
        <v>66</v>
      </c>
      <c r="Q286">
        <v>52</v>
      </c>
      <c r="R286">
        <v>75</v>
      </c>
      <c r="S286">
        <v>67.099999999999994</v>
      </c>
      <c r="T286">
        <v>66</v>
      </c>
      <c r="U286" t="s">
        <v>23</v>
      </c>
      <c r="V286" s="3">
        <f t="shared" si="4"/>
        <v>173.1</v>
      </c>
    </row>
    <row r="287" spans="1:22" x14ac:dyDescent="0.3">
      <c r="A287">
        <v>8314136</v>
      </c>
      <c r="B287" t="s">
        <v>20</v>
      </c>
      <c r="C287">
        <v>46</v>
      </c>
      <c r="D287">
        <v>89</v>
      </c>
      <c r="E287" s="1">
        <v>0.85649554550824902</v>
      </c>
      <c r="F287" s="1">
        <v>0.97510463907952705</v>
      </c>
      <c r="G287">
        <v>70</v>
      </c>
      <c r="H287">
        <v>57</v>
      </c>
      <c r="I287">
        <v>50</v>
      </c>
      <c r="J287">
        <v>66</v>
      </c>
      <c r="K287">
        <v>71</v>
      </c>
      <c r="L287">
        <v>75</v>
      </c>
      <c r="M287">
        <v>86</v>
      </c>
      <c r="N287">
        <v>86</v>
      </c>
      <c r="O287">
        <v>76</v>
      </c>
      <c r="P287">
        <v>82</v>
      </c>
      <c r="Q287">
        <v>81</v>
      </c>
      <c r="R287">
        <v>72</v>
      </c>
      <c r="S287">
        <v>71.474999999999994</v>
      </c>
      <c r="T287">
        <v>71</v>
      </c>
      <c r="U287" t="s">
        <v>25</v>
      </c>
      <c r="V287" s="3">
        <f t="shared" si="4"/>
        <v>160.47499999999999</v>
      </c>
    </row>
    <row r="288" spans="1:22" x14ac:dyDescent="0.3">
      <c r="A288">
        <v>681270</v>
      </c>
      <c r="B288" t="s">
        <v>20</v>
      </c>
      <c r="C288">
        <v>46</v>
      </c>
      <c r="D288">
        <v>100</v>
      </c>
      <c r="E288" s="1">
        <v>0.90026586817058296</v>
      </c>
      <c r="F288" s="1">
        <v>0.99296861736624198</v>
      </c>
      <c r="G288">
        <v>53</v>
      </c>
      <c r="H288">
        <v>61</v>
      </c>
      <c r="I288">
        <v>69</v>
      </c>
      <c r="J288">
        <v>77</v>
      </c>
      <c r="K288">
        <v>78</v>
      </c>
      <c r="L288">
        <v>84</v>
      </c>
      <c r="M288">
        <v>88</v>
      </c>
      <c r="N288">
        <v>88</v>
      </c>
      <c r="O288">
        <v>61</v>
      </c>
      <c r="P288">
        <v>91</v>
      </c>
      <c r="Q288">
        <v>78</v>
      </c>
      <c r="R288">
        <v>88</v>
      </c>
      <c r="S288">
        <v>75.2</v>
      </c>
      <c r="T288">
        <v>74</v>
      </c>
      <c r="U288" t="s">
        <v>25</v>
      </c>
      <c r="V288" s="3">
        <f t="shared" si="4"/>
        <v>175.2</v>
      </c>
    </row>
    <row r="289" spans="1:22" x14ac:dyDescent="0.3">
      <c r="A289">
        <v>5962800</v>
      </c>
      <c r="B289" t="s">
        <v>20</v>
      </c>
      <c r="C289">
        <v>46</v>
      </c>
      <c r="D289">
        <v>87</v>
      </c>
      <c r="E289" s="1">
        <v>0.92284729425317702</v>
      </c>
      <c r="F289" s="1">
        <v>0.98453571933219297</v>
      </c>
      <c r="G289">
        <v>66</v>
      </c>
      <c r="H289">
        <v>82</v>
      </c>
      <c r="I289">
        <v>74</v>
      </c>
      <c r="J289">
        <v>71</v>
      </c>
      <c r="K289">
        <v>67</v>
      </c>
      <c r="L289">
        <v>84</v>
      </c>
      <c r="M289">
        <v>77</v>
      </c>
      <c r="N289">
        <v>81</v>
      </c>
      <c r="O289">
        <v>82</v>
      </c>
      <c r="P289">
        <v>64</v>
      </c>
      <c r="Q289">
        <v>61</v>
      </c>
      <c r="R289">
        <v>80</v>
      </c>
      <c r="S289">
        <v>74</v>
      </c>
      <c r="T289">
        <v>72</v>
      </c>
      <c r="U289" t="s">
        <v>25</v>
      </c>
      <c r="V289" s="3">
        <f t="shared" si="4"/>
        <v>161</v>
      </c>
    </row>
    <row r="290" spans="1:22" x14ac:dyDescent="0.3">
      <c r="A290">
        <v>5952868</v>
      </c>
      <c r="B290" t="s">
        <v>21</v>
      </c>
      <c r="C290">
        <v>46</v>
      </c>
      <c r="D290">
        <v>95</v>
      </c>
      <c r="E290" s="1">
        <v>0.71861457965976105</v>
      </c>
      <c r="F290" s="1">
        <v>0.99113094581320504</v>
      </c>
      <c r="G290">
        <v>57</v>
      </c>
      <c r="H290">
        <v>67</v>
      </c>
      <c r="I290">
        <v>83</v>
      </c>
      <c r="J290">
        <v>59</v>
      </c>
      <c r="K290">
        <v>72</v>
      </c>
      <c r="L290">
        <v>73</v>
      </c>
      <c r="M290">
        <v>84</v>
      </c>
      <c r="N290">
        <v>83</v>
      </c>
      <c r="O290">
        <v>66</v>
      </c>
      <c r="P290">
        <v>75</v>
      </c>
      <c r="Q290">
        <v>78</v>
      </c>
      <c r="R290">
        <v>77</v>
      </c>
      <c r="S290">
        <v>72.2</v>
      </c>
      <c r="T290">
        <v>72</v>
      </c>
      <c r="U290" t="s">
        <v>25</v>
      </c>
      <c r="V290" s="3">
        <f t="shared" si="4"/>
        <v>167.2</v>
      </c>
    </row>
    <row r="291" spans="1:22" x14ac:dyDescent="0.3">
      <c r="A291">
        <v>7980386</v>
      </c>
      <c r="B291" t="s">
        <v>20</v>
      </c>
      <c r="C291">
        <v>47</v>
      </c>
      <c r="D291">
        <v>109</v>
      </c>
      <c r="E291" s="1">
        <v>0.89849568859324502</v>
      </c>
      <c r="F291" s="1">
        <v>0.98972599623115998</v>
      </c>
      <c r="G291">
        <v>52</v>
      </c>
      <c r="H291">
        <v>60</v>
      </c>
      <c r="I291">
        <v>61</v>
      </c>
      <c r="J291">
        <v>56</v>
      </c>
      <c r="K291">
        <v>81</v>
      </c>
      <c r="L291">
        <v>69</v>
      </c>
      <c r="M291">
        <v>73</v>
      </c>
      <c r="N291">
        <v>82</v>
      </c>
      <c r="O291">
        <v>62</v>
      </c>
      <c r="P291">
        <v>79</v>
      </c>
      <c r="Q291">
        <v>67</v>
      </c>
      <c r="R291">
        <v>75</v>
      </c>
      <c r="S291">
        <v>67</v>
      </c>
      <c r="T291">
        <v>65</v>
      </c>
      <c r="U291" t="s">
        <v>23</v>
      </c>
      <c r="V291" s="3">
        <f t="shared" si="4"/>
        <v>176</v>
      </c>
    </row>
    <row r="292" spans="1:22" x14ac:dyDescent="0.3">
      <c r="A292">
        <v>9858054</v>
      </c>
      <c r="B292" t="s">
        <v>21</v>
      </c>
      <c r="C292">
        <v>47</v>
      </c>
      <c r="D292">
        <v>115</v>
      </c>
      <c r="E292" s="1">
        <v>0.45583084152859998</v>
      </c>
      <c r="F292" s="1">
        <v>0.99922719130061499</v>
      </c>
      <c r="G292">
        <v>59</v>
      </c>
      <c r="H292">
        <v>68</v>
      </c>
      <c r="I292">
        <v>52</v>
      </c>
      <c r="J292">
        <v>55</v>
      </c>
      <c r="K292">
        <v>65</v>
      </c>
      <c r="L292">
        <v>65</v>
      </c>
      <c r="M292">
        <v>74</v>
      </c>
      <c r="N292">
        <v>79</v>
      </c>
      <c r="O292">
        <v>69</v>
      </c>
      <c r="P292">
        <v>69</v>
      </c>
      <c r="Q292">
        <v>57</v>
      </c>
      <c r="R292">
        <v>78</v>
      </c>
      <c r="S292">
        <v>65.099999999999994</v>
      </c>
      <c r="T292">
        <v>64</v>
      </c>
      <c r="U292" t="s">
        <v>23</v>
      </c>
      <c r="V292" s="3">
        <f t="shared" si="4"/>
        <v>180.1</v>
      </c>
    </row>
    <row r="293" spans="1:22" x14ac:dyDescent="0.3">
      <c r="A293">
        <v>5766625</v>
      </c>
      <c r="B293" t="s">
        <v>20</v>
      </c>
      <c r="C293">
        <v>47</v>
      </c>
      <c r="D293">
        <v>91</v>
      </c>
      <c r="E293" s="1">
        <v>0.86482346441015101</v>
      </c>
      <c r="F293" s="1">
        <v>0.98965180148946097</v>
      </c>
      <c r="G293">
        <v>67</v>
      </c>
      <c r="H293">
        <v>71</v>
      </c>
      <c r="I293">
        <v>73</v>
      </c>
      <c r="J293">
        <v>77</v>
      </c>
      <c r="K293">
        <v>91</v>
      </c>
      <c r="L293">
        <v>79</v>
      </c>
      <c r="M293">
        <v>91</v>
      </c>
      <c r="N293">
        <v>78</v>
      </c>
      <c r="O293">
        <v>77</v>
      </c>
      <c r="P293">
        <v>90</v>
      </c>
      <c r="Q293">
        <v>84</v>
      </c>
      <c r="R293">
        <v>68</v>
      </c>
      <c r="S293">
        <v>78.150000000000006</v>
      </c>
      <c r="T293">
        <v>77</v>
      </c>
      <c r="U293" t="s">
        <v>25</v>
      </c>
      <c r="V293" s="3">
        <f t="shared" si="4"/>
        <v>169.15</v>
      </c>
    </row>
    <row r="294" spans="1:22" x14ac:dyDescent="0.3">
      <c r="A294">
        <v>7532764</v>
      </c>
      <c r="B294" t="s">
        <v>21</v>
      </c>
      <c r="C294">
        <v>47</v>
      </c>
      <c r="D294">
        <v>80</v>
      </c>
      <c r="E294" s="1">
        <v>0.69122464334864497</v>
      </c>
      <c r="F294" s="1">
        <v>0.99447499024129904</v>
      </c>
      <c r="G294">
        <v>83</v>
      </c>
      <c r="H294">
        <v>90</v>
      </c>
      <c r="I294">
        <v>91</v>
      </c>
      <c r="J294">
        <v>90</v>
      </c>
      <c r="K294">
        <v>91</v>
      </c>
      <c r="L294">
        <v>85</v>
      </c>
      <c r="M294">
        <v>78</v>
      </c>
      <c r="N294">
        <v>94</v>
      </c>
      <c r="O294">
        <v>89</v>
      </c>
      <c r="P294">
        <v>73</v>
      </c>
      <c r="Q294">
        <v>91</v>
      </c>
      <c r="R294">
        <v>73</v>
      </c>
      <c r="S294">
        <v>85.95</v>
      </c>
      <c r="T294">
        <v>84</v>
      </c>
      <c r="U294" t="s">
        <v>25</v>
      </c>
      <c r="V294" s="3">
        <f t="shared" si="4"/>
        <v>165.95</v>
      </c>
    </row>
    <row r="295" spans="1:22" x14ac:dyDescent="0.3">
      <c r="A295">
        <v>9326104</v>
      </c>
      <c r="B295" t="s">
        <v>20</v>
      </c>
      <c r="C295">
        <v>47</v>
      </c>
      <c r="D295">
        <v>89</v>
      </c>
      <c r="E295" s="1">
        <v>0.88296449243344</v>
      </c>
      <c r="F295" s="1">
        <v>0.95300703105511997</v>
      </c>
      <c r="G295">
        <v>56</v>
      </c>
      <c r="H295">
        <v>54</v>
      </c>
      <c r="I295">
        <v>43</v>
      </c>
      <c r="J295">
        <v>53</v>
      </c>
      <c r="K295">
        <v>72</v>
      </c>
      <c r="L295">
        <v>61</v>
      </c>
      <c r="M295">
        <v>68</v>
      </c>
      <c r="N295">
        <v>75</v>
      </c>
      <c r="O295">
        <v>69</v>
      </c>
      <c r="P295">
        <v>74</v>
      </c>
      <c r="Q295">
        <v>73</v>
      </c>
      <c r="R295">
        <v>69</v>
      </c>
      <c r="S295">
        <v>62.674999999999997</v>
      </c>
      <c r="T295">
        <v>62</v>
      </c>
      <c r="U295" t="s">
        <v>23</v>
      </c>
      <c r="V295" s="3">
        <f t="shared" si="4"/>
        <v>151.67500000000001</v>
      </c>
    </row>
    <row r="296" spans="1:22" x14ac:dyDescent="0.3">
      <c r="A296">
        <v>8153372</v>
      </c>
      <c r="B296" t="s">
        <v>20</v>
      </c>
      <c r="C296">
        <v>47</v>
      </c>
      <c r="D296">
        <v>101</v>
      </c>
      <c r="E296" s="1">
        <v>0.75586754824716496</v>
      </c>
      <c r="F296" s="1">
        <v>0.98880000627212705</v>
      </c>
      <c r="G296">
        <v>62</v>
      </c>
      <c r="H296">
        <v>68</v>
      </c>
      <c r="I296">
        <v>62</v>
      </c>
      <c r="J296">
        <v>68</v>
      </c>
      <c r="K296">
        <v>85</v>
      </c>
      <c r="L296">
        <v>74</v>
      </c>
      <c r="M296">
        <v>77</v>
      </c>
      <c r="N296">
        <v>69</v>
      </c>
      <c r="O296">
        <v>49</v>
      </c>
      <c r="P296">
        <v>54</v>
      </c>
      <c r="Q296">
        <v>76</v>
      </c>
      <c r="R296">
        <v>60</v>
      </c>
      <c r="S296">
        <v>66.8</v>
      </c>
      <c r="T296">
        <v>65</v>
      </c>
      <c r="U296" t="s">
        <v>23</v>
      </c>
      <c r="V296" s="3">
        <f t="shared" si="4"/>
        <v>167.8</v>
      </c>
    </row>
    <row r="297" spans="1:22" x14ac:dyDescent="0.3">
      <c r="A297">
        <v>3400307</v>
      </c>
      <c r="B297" t="s">
        <v>20</v>
      </c>
      <c r="C297">
        <v>47</v>
      </c>
      <c r="D297">
        <v>88</v>
      </c>
      <c r="E297" s="1">
        <v>0.47252617256392299</v>
      </c>
      <c r="F297" s="1">
        <v>0.99883386110824102</v>
      </c>
      <c r="G297">
        <v>40</v>
      </c>
      <c r="H297">
        <v>36</v>
      </c>
      <c r="I297">
        <v>30</v>
      </c>
      <c r="J297">
        <v>34</v>
      </c>
      <c r="K297">
        <v>77</v>
      </c>
      <c r="L297">
        <v>65</v>
      </c>
      <c r="M297">
        <v>79</v>
      </c>
      <c r="N297">
        <v>86</v>
      </c>
      <c r="O297">
        <v>66</v>
      </c>
      <c r="P297">
        <v>60</v>
      </c>
      <c r="Q297">
        <v>60</v>
      </c>
      <c r="R297">
        <v>77</v>
      </c>
      <c r="S297">
        <v>56.75</v>
      </c>
      <c r="T297">
        <v>55</v>
      </c>
      <c r="U297" t="s">
        <v>24</v>
      </c>
      <c r="V297" s="3">
        <f t="shared" si="4"/>
        <v>144.75</v>
      </c>
    </row>
    <row r="298" spans="1:22" x14ac:dyDescent="0.3">
      <c r="A298">
        <v>4528348</v>
      </c>
      <c r="B298" t="s">
        <v>22</v>
      </c>
      <c r="C298">
        <v>47</v>
      </c>
      <c r="D298">
        <v>98</v>
      </c>
      <c r="E298" s="1">
        <v>0.61129545052499101</v>
      </c>
      <c r="F298" s="1">
        <v>0.98116083114797004</v>
      </c>
      <c r="G298">
        <v>63</v>
      </c>
      <c r="H298">
        <v>67</v>
      </c>
      <c r="I298">
        <v>70</v>
      </c>
      <c r="J298">
        <v>65</v>
      </c>
      <c r="K298">
        <v>79</v>
      </c>
      <c r="L298">
        <v>72</v>
      </c>
      <c r="M298">
        <v>86</v>
      </c>
      <c r="N298">
        <v>68</v>
      </c>
      <c r="O298">
        <v>65</v>
      </c>
      <c r="P298">
        <v>94</v>
      </c>
      <c r="Q298">
        <v>70</v>
      </c>
      <c r="R298">
        <v>90</v>
      </c>
      <c r="S298">
        <v>73.3</v>
      </c>
      <c r="T298">
        <v>72</v>
      </c>
      <c r="U298" t="s">
        <v>25</v>
      </c>
      <c r="V298" s="3">
        <f t="shared" si="4"/>
        <v>171.3</v>
      </c>
    </row>
    <row r="299" spans="1:22" x14ac:dyDescent="0.3">
      <c r="A299">
        <v>7705464</v>
      </c>
      <c r="B299" t="s">
        <v>20</v>
      </c>
      <c r="C299">
        <v>47</v>
      </c>
      <c r="D299">
        <v>87</v>
      </c>
      <c r="E299" s="1">
        <v>0.89572513324817504</v>
      </c>
      <c r="F299" s="1">
        <v>0.99536379743968795</v>
      </c>
      <c r="G299">
        <v>64</v>
      </c>
      <c r="H299">
        <v>65</v>
      </c>
      <c r="I299">
        <v>69</v>
      </c>
      <c r="J299">
        <v>76</v>
      </c>
      <c r="K299">
        <v>90</v>
      </c>
      <c r="L299">
        <v>64</v>
      </c>
      <c r="M299">
        <v>87</v>
      </c>
      <c r="N299">
        <v>67</v>
      </c>
      <c r="O299">
        <v>87</v>
      </c>
      <c r="P299">
        <v>65</v>
      </c>
      <c r="Q299">
        <v>66</v>
      </c>
      <c r="R299">
        <v>75</v>
      </c>
      <c r="S299">
        <v>72.474999999999994</v>
      </c>
      <c r="T299">
        <v>72</v>
      </c>
      <c r="U299" t="s">
        <v>25</v>
      </c>
      <c r="V299" s="3">
        <f t="shared" si="4"/>
        <v>159.47499999999999</v>
      </c>
    </row>
    <row r="300" spans="1:22" x14ac:dyDescent="0.3">
      <c r="A300">
        <v>8699690</v>
      </c>
      <c r="B300" t="s">
        <v>20</v>
      </c>
      <c r="C300">
        <v>47</v>
      </c>
      <c r="D300">
        <v>76</v>
      </c>
      <c r="E300" s="1">
        <v>0.21884570731089301</v>
      </c>
      <c r="F300" s="1">
        <v>0.84140937998407805</v>
      </c>
      <c r="G300">
        <v>81</v>
      </c>
      <c r="H300">
        <v>75</v>
      </c>
      <c r="I300">
        <v>79</v>
      </c>
      <c r="J300">
        <v>88</v>
      </c>
      <c r="K300">
        <v>79</v>
      </c>
      <c r="L300">
        <v>75</v>
      </c>
      <c r="M300">
        <v>90</v>
      </c>
      <c r="N300">
        <v>56</v>
      </c>
      <c r="O300">
        <v>71</v>
      </c>
      <c r="P300">
        <v>48</v>
      </c>
      <c r="Q300">
        <v>86</v>
      </c>
      <c r="R300">
        <v>61</v>
      </c>
      <c r="S300">
        <v>74.75</v>
      </c>
      <c r="T300">
        <v>73</v>
      </c>
      <c r="U300" t="s">
        <v>25</v>
      </c>
      <c r="V300" s="3">
        <f t="shared" si="4"/>
        <v>150.75</v>
      </c>
    </row>
    <row r="301" spans="1:22" x14ac:dyDescent="0.3">
      <c r="A301">
        <v>9573075</v>
      </c>
      <c r="B301" t="s">
        <v>20</v>
      </c>
      <c r="C301">
        <v>47</v>
      </c>
      <c r="D301">
        <v>94</v>
      </c>
      <c r="E301" s="1">
        <v>0.78007949170344504</v>
      </c>
      <c r="F301" s="1">
        <v>0.98336729367769804</v>
      </c>
      <c r="G301">
        <v>62</v>
      </c>
      <c r="H301">
        <v>77</v>
      </c>
      <c r="I301">
        <v>54</v>
      </c>
      <c r="J301">
        <v>73</v>
      </c>
      <c r="K301">
        <v>82</v>
      </c>
      <c r="L301">
        <v>62</v>
      </c>
      <c r="M301">
        <v>68</v>
      </c>
      <c r="N301">
        <v>61</v>
      </c>
      <c r="O301">
        <v>77</v>
      </c>
      <c r="P301">
        <v>85</v>
      </c>
      <c r="Q301">
        <v>75</v>
      </c>
      <c r="R301">
        <v>81</v>
      </c>
      <c r="S301">
        <v>70.924999999999997</v>
      </c>
      <c r="T301">
        <v>71</v>
      </c>
      <c r="U301" t="s">
        <v>25</v>
      </c>
      <c r="V301" s="3">
        <f t="shared" si="4"/>
        <v>164.92500000000001</v>
      </c>
    </row>
    <row r="302" spans="1:22" x14ac:dyDescent="0.3">
      <c r="A302">
        <v>8299998</v>
      </c>
      <c r="B302" t="s">
        <v>20</v>
      </c>
      <c r="C302">
        <v>47</v>
      </c>
      <c r="D302">
        <v>83</v>
      </c>
      <c r="E302" s="1">
        <v>0.83200137944240105</v>
      </c>
      <c r="F302" s="1">
        <v>0.97289381294075294</v>
      </c>
      <c r="G302">
        <v>60</v>
      </c>
      <c r="H302">
        <v>47</v>
      </c>
      <c r="I302">
        <v>65</v>
      </c>
      <c r="J302">
        <v>45</v>
      </c>
      <c r="K302">
        <v>79</v>
      </c>
      <c r="L302">
        <v>80</v>
      </c>
      <c r="M302">
        <v>83</v>
      </c>
      <c r="N302">
        <v>88</v>
      </c>
      <c r="O302">
        <v>78</v>
      </c>
      <c r="P302">
        <v>55</v>
      </c>
      <c r="Q302">
        <v>64</v>
      </c>
      <c r="R302">
        <v>48</v>
      </c>
      <c r="S302">
        <v>64.825000000000003</v>
      </c>
      <c r="T302">
        <v>63</v>
      </c>
      <c r="U302" t="s">
        <v>23</v>
      </c>
      <c r="V302" s="3">
        <f t="shared" si="4"/>
        <v>147.82499999999999</v>
      </c>
    </row>
    <row r="303" spans="1:22" x14ac:dyDescent="0.3">
      <c r="A303">
        <v>6062709</v>
      </c>
      <c r="B303" t="s">
        <v>22</v>
      </c>
      <c r="C303">
        <v>47</v>
      </c>
      <c r="D303">
        <v>98</v>
      </c>
      <c r="E303" s="1">
        <v>0.841680794851147</v>
      </c>
      <c r="F303" s="1">
        <v>0.99392806287429403</v>
      </c>
      <c r="G303">
        <v>89</v>
      </c>
      <c r="H303">
        <v>81</v>
      </c>
      <c r="I303">
        <v>82</v>
      </c>
      <c r="J303">
        <v>85</v>
      </c>
      <c r="K303">
        <v>80</v>
      </c>
      <c r="L303">
        <v>61</v>
      </c>
      <c r="M303">
        <v>79</v>
      </c>
      <c r="N303">
        <v>77</v>
      </c>
      <c r="O303">
        <v>89</v>
      </c>
      <c r="P303">
        <v>87</v>
      </c>
      <c r="Q303">
        <v>80</v>
      </c>
      <c r="R303">
        <v>80</v>
      </c>
      <c r="S303">
        <v>81.174999999999997</v>
      </c>
      <c r="T303">
        <v>80</v>
      </c>
      <c r="U303" t="s">
        <v>25</v>
      </c>
      <c r="V303" s="3">
        <f t="shared" si="4"/>
        <v>179.17500000000001</v>
      </c>
    </row>
    <row r="304" spans="1:22" x14ac:dyDescent="0.3">
      <c r="A304">
        <v>7941755</v>
      </c>
      <c r="B304" t="s">
        <v>20</v>
      </c>
      <c r="C304">
        <v>47</v>
      </c>
      <c r="D304">
        <v>92</v>
      </c>
      <c r="E304" s="1">
        <v>0.75897841724300297</v>
      </c>
      <c r="F304" s="1">
        <v>0.98519435250981302</v>
      </c>
      <c r="G304">
        <v>67</v>
      </c>
      <c r="H304">
        <v>64</v>
      </c>
      <c r="I304">
        <v>60</v>
      </c>
      <c r="J304">
        <v>72</v>
      </c>
      <c r="K304">
        <v>83</v>
      </c>
      <c r="L304">
        <v>62</v>
      </c>
      <c r="M304">
        <v>73</v>
      </c>
      <c r="N304">
        <v>89</v>
      </c>
      <c r="O304">
        <v>69</v>
      </c>
      <c r="P304">
        <v>68</v>
      </c>
      <c r="Q304">
        <v>71</v>
      </c>
      <c r="R304">
        <v>85</v>
      </c>
      <c r="S304">
        <v>71.3</v>
      </c>
      <c r="T304">
        <v>71</v>
      </c>
      <c r="U304" t="s">
        <v>25</v>
      </c>
      <c r="V304" s="3">
        <f t="shared" si="4"/>
        <v>163.30000000000001</v>
      </c>
    </row>
    <row r="305" spans="1:22" x14ac:dyDescent="0.3">
      <c r="A305">
        <v>9284861</v>
      </c>
      <c r="B305" t="s">
        <v>20</v>
      </c>
      <c r="C305">
        <v>47</v>
      </c>
      <c r="D305">
        <v>105</v>
      </c>
      <c r="E305" s="1">
        <v>0.87332463008596695</v>
      </c>
      <c r="F305" s="1">
        <v>0.96990800750242701</v>
      </c>
      <c r="G305">
        <v>80</v>
      </c>
      <c r="H305">
        <v>67</v>
      </c>
      <c r="I305">
        <v>59</v>
      </c>
      <c r="J305">
        <v>51</v>
      </c>
      <c r="K305">
        <v>70</v>
      </c>
      <c r="L305">
        <v>56</v>
      </c>
      <c r="M305">
        <v>78</v>
      </c>
      <c r="N305">
        <v>63</v>
      </c>
      <c r="O305">
        <v>70</v>
      </c>
      <c r="P305">
        <v>75</v>
      </c>
      <c r="Q305">
        <v>68</v>
      </c>
      <c r="R305">
        <v>61</v>
      </c>
      <c r="S305">
        <v>66.275000000000006</v>
      </c>
      <c r="T305">
        <v>65</v>
      </c>
      <c r="U305" t="s">
        <v>23</v>
      </c>
      <c r="V305" s="3">
        <f t="shared" si="4"/>
        <v>171.27500000000001</v>
      </c>
    </row>
    <row r="306" spans="1:22" x14ac:dyDescent="0.3">
      <c r="A306">
        <v>2649283</v>
      </c>
      <c r="B306" t="s">
        <v>21</v>
      </c>
      <c r="C306">
        <v>47</v>
      </c>
      <c r="D306">
        <v>92</v>
      </c>
      <c r="E306" s="1">
        <v>0.91372393354644299</v>
      </c>
      <c r="F306" s="1">
        <v>0.97321741279565799</v>
      </c>
      <c r="G306">
        <v>82</v>
      </c>
      <c r="H306">
        <v>82</v>
      </c>
      <c r="I306">
        <v>85</v>
      </c>
      <c r="J306">
        <v>82</v>
      </c>
      <c r="K306">
        <v>86</v>
      </c>
      <c r="L306">
        <v>84</v>
      </c>
      <c r="M306">
        <v>82</v>
      </c>
      <c r="N306">
        <v>77</v>
      </c>
      <c r="O306">
        <v>88</v>
      </c>
      <c r="P306">
        <v>94</v>
      </c>
      <c r="Q306">
        <v>79</v>
      </c>
      <c r="R306">
        <v>92</v>
      </c>
      <c r="S306">
        <v>84.25</v>
      </c>
      <c r="T306">
        <v>83</v>
      </c>
      <c r="U306" t="s">
        <v>25</v>
      </c>
      <c r="V306" s="3">
        <f t="shared" si="4"/>
        <v>176.25</v>
      </c>
    </row>
    <row r="307" spans="1:22" x14ac:dyDescent="0.3">
      <c r="A307">
        <v>512137</v>
      </c>
      <c r="B307" t="s">
        <v>20</v>
      </c>
      <c r="C307">
        <v>47</v>
      </c>
      <c r="D307">
        <v>102</v>
      </c>
      <c r="E307" s="1">
        <v>0.611102992962265</v>
      </c>
      <c r="F307" s="1">
        <v>0.99762249523986102</v>
      </c>
      <c r="G307">
        <v>68</v>
      </c>
      <c r="H307">
        <v>56</v>
      </c>
      <c r="I307">
        <v>66</v>
      </c>
      <c r="J307">
        <v>62</v>
      </c>
      <c r="K307">
        <v>79</v>
      </c>
      <c r="L307">
        <v>87</v>
      </c>
      <c r="M307">
        <v>74</v>
      </c>
      <c r="N307">
        <v>70</v>
      </c>
      <c r="O307">
        <v>70</v>
      </c>
      <c r="P307">
        <v>94</v>
      </c>
      <c r="Q307">
        <v>80</v>
      </c>
      <c r="R307">
        <v>83</v>
      </c>
      <c r="S307">
        <v>72.974999999999994</v>
      </c>
      <c r="T307">
        <v>72</v>
      </c>
      <c r="U307" t="s">
        <v>25</v>
      </c>
      <c r="V307" s="3">
        <f t="shared" si="4"/>
        <v>174.97499999999999</v>
      </c>
    </row>
    <row r="308" spans="1:22" x14ac:dyDescent="0.3">
      <c r="A308">
        <v>9421033</v>
      </c>
      <c r="B308" t="s">
        <v>22</v>
      </c>
      <c r="C308">
        <v>47</v>
      </c>
      <c r="D308">
        <v>85</v>
      </c>
      <c r="E308" s="1">
        <v>0.47912049213758801</v>
      </c>
      <c r="F308" s="1">
        <v>0.96715669992980702</v>
      </c>
      <c r="G308">
        <v>78</v>
      </c>
      <c r="H308">
        <v>65</v>
      </c>
      <c r="I308">
        <v>78</v>
      </c>
      <c r="J308">
        <v>71</v>
      </c>
      <c r="K308">
        <v>74</v>
      </c>
      <c r="L308">
        <v>70</v>
      </c>
      <c r="M308">
        <v>74</v>
      </c>
      <c r="N308">
        <v>58</v>
      </c>
      <c r="O308">
        <v>71</v>
      </c>
      <c r="P308">
        <v>77</v>
      </c>
      <c r="Q308">
        <v>52</v>
      </c>
      <c r="R308">
        <v>73</v>
      </c>
      <c r="S308">
        <v>70.375</v>
      </c>
      <c r="T308">
        <v>70</v>
      </c>
      <c r="U308" t="s">
        <v>25</v>
      </c>
      <c r="V308" s="3">
        <f t="shared" si="4"/>
        <v>155.375</v>
      </c>
    </row>
    <row r="309" spans="1:22" x14ac:dyDescent="0.3">
      <c r="A309">
        <v>9984347</v>
      </c>
      <c r="B309" t="s">
        <v>20</v>
      </c>
      <c r="C309">
        <v>47</v>
      </c>
      <c r="D309">
        <v>78</v>
      </c>
      <c r="E309" s="1">
        <v>0.46832573690420498</v>
      </c>
      <c r="F309" s="1">
        <v>0.98208322222181299</v>
      </c>
      <c r="G309">
        <v>61</v>
      </c>
      <c r="H309">
        <v>48</v>
      </c>
      <c r="I309">
        <v>62</v>
      </c>
      <c r="J309">
        <v>57</v>
      </c>
      <c r="K309">
        <v>77</v>
      </c>
      <c r="L309">
        <v>41</v>
      </c>
      <c r="M309">
        <v>80</v>
      </c>
      <c r="N309">
        <v>62</v>
      </c>
      <c r="O309">
        <v>67</v>
      </c>
      <c r="P309">
        <v>47</v>
      </c>
      <c r="Q309">
        <v>65</v>
      </c>
      <c r="R309">
        <v>65</v>
      </c>
      <c r="S309">
        <v>60.6</v>
      </c>
      <c r="T309">
        <v>61</v>
      </c>
      <c r="U309" t="s">
        <v>23</v>
      </c>
      <c r="V309" s="3">
        <f t="shared" si="4"/>
        <v>138.6</v>
      </c>
    </row>
    <row r="310" spans="1:22" x14ac:dyDescent="0.3">
      <c r="A310">
        <v>6009863</v>
      </c>
      <c r="B310" t="s">
        <v>21</v>
      </c>
      <c r="C310">
        <v>47</v>
      </c>
      <c r="D310">
        <v>100</v>
      </c>
      <c r="E310" s="1">
        <v>0.81741954637346703</v>
      </c>
      <c r="F310" s="1">
        <v>0.94637737477514094</v>
      </c>
      <c r="G310">
        <v>68</v>
      </c>
      <c r="H310">
        <v>60</v>
      </c>
      <c r="I310">
        <v>73</v>
      </c>
      <c r="J310">
        <v>58</v>
      </c>
      <c r="K310">
        <v>79</v>
      </c>
      <c r="L310">
        <v>82</v>
      </c>
      <c r="M310">
        <v>85</v>
      </c>
      <c r="N310">
        <v>75</v>
      </c>
      <c r="O310">
        <v>61</v>
      </c>
      <c r="P310">
        <v>68</v>
      </c>
      <c r="Q310">
        <v>78</v>
      </c>
      <c r="R310">
        <v>69</v>
      </c>
      <c r="S310">
        <v>70.674999999999997</v>
      </c>
      <c r="T310">
        <v>71</v>
      </c>
      <c r="U310" t="s">
        <v>25</v>
      </c>
      <c r="V310" s="3">
        <f t="shared" si="4"/>
        <v>170.67500000000001</v>
      </c>
    </row>
    <row r="311" spans="1:22" x14ac:dyDescent="0.3">
      <c r="A311">
        <v>7166046</v>
      </c>
      <c r="B311" t="s">
        <v>20</v>
      </c>
      <c r="C311">
        <v>47</v>
      </c>
      <c r="D311">
        <v>93</v>
      </c>
      <c r="E311" s="1">
        <v>0.97819067234534696</v>
      </c>
      <c r="F311" s="1">
        <v>0.972189520691216</v>
      </c>
      <c r="G311">
        <v>70</v>
      </c>
      <c r="H311">
        <v>56</v>
      </c>
      <c r="I311">
        <v>68</v>
      </c>
      <c r="J311">
        <v>71</v>
      </c>
      <c r="K311">
        <v>93</v>
      </c>
      <c r="L311">
        <v>76</v>
      </c>
      <c r="M311">
        <v>80</v>
      </c>
      <c r="N311">
        <v>80</v>
      </c>
      <c r="O311">
        <v>86</v>
      </c>
      <c r="P311">
        <v>56</v>
      </c>
      <c r="Q311">
        <v>88</v>
      </c>
      <c r="R311">
        <v>80</v>
      </c>
      <c r="S311">
        <v>74.424999999999997</v>
      </c>
      <c r="T311">
        <v>73</v>
      </c>
      <c r="U311" t="s">
        <v>25</v>
      </c>
      <c r="V311" s="3">
        <f t="shared" si="4"/>
        <v>167.42500000000001</v>
      </c>
    </row>
    <row r="312" spans="1:22" x14ac:dyDescent="0.3">
      <c r="A312">
        <v>9562636</v>
      </c>
      <c r="B312" t="s">
        <v>20</v>
      </c>
      <c r="C312">
        <v>47</v>
      </c>
      <c r="D312">
        <v>95</v>
      </c>
      <c r="E312" s="1">
        <v>0.452769423750782</v>
      </c>
      <c r="F312" s="1">
        <v>0.99886033248926898</v>
      </c>
      <c r="G312">
        <v>62</v>
      </c>
      <c r="H312">
        <v>44</v>
      </c>
      <c r="I312">
        <v>63</v>
      </c>
      <c r="J312">
        <v>50</v>
      </c>
      <c r="K312">
        <v>81</v>
      </c>
      <c r="L312">
        <v>70</v>
      </c>
      <c r="M312">
        <v>67</v>
      </c>
      <c r="N312">
        <v>38</v>
      </c>
      <c r="O312">
        <v>87</v>
      </c>
      <c r="P312">
        <v>84</v>
      </c>
      <c r="Q312">
        <v>86</v>
      </c>
      <c r="R312">
        <v>81</v>
      </c>
      <c r="S312">
        <v>66.45</v>
      </c>
      <c r="T312">
        <v>65</v>
      </c>
      <c r="U312" t="s">
        <v>23</v>
      </c>
      <c r="V312" s="3">
        <f t="shared" si="4"/>
        <v>161.44999999999999</v>
      </c>
    </row>
    <row r="313" spans="1:22" x14ac:dyDescent="0.3">
      <c r="A313">
        <v>4978613</v>
      </c>
      <c r="B313" t="s">
        <v>20</v>
      </c>
      <c r="C313">
        <v>48</v>
      </c>
      <c r="D313">
        <v>88</v>
      </c>
      <c r="E313" s="1">
        <v>0.52561080719489695</v>
      </c>
      <c r="F313" s="1">
        <v>0.98536864755824505</v>
      </c>
      <c r="G313">
        <v>34</v>
      </c>
      <c r="H313">
        <v>32</v>
      </c>
      <c r="I313">
        <v>32</v>
      </c>
      <c r="J313">
        <v>32</v>
      </c>
      <c r="K313">
        <v>75</v>
      </c>
      <c r="L313">
        <v>49</v>
      </c>
      <c r="M313">
        <v>80</v>
      </c>
      <c r="N313">
        <v>71</v>
      </c>
      <c r="O313">
        <v>66</v>
      </c>
      <c r="P313">
        <v>81</v>
      </c>
      <c r="Q313">
        <v>70</v>
      </c>
      <c r="R313">
        <v>51</v>
      </c>
      <c r="S313">
        <v>53.725000000000001</v>
      </c>
      <c r="T313">
        <v>52</v>
      </c>
      <c r="U313" t="s">
        <v>24</v>
      </c>
      <c r="V313" s="3">
        <f t="shared" si="4"/>
        <v>141.72499999999999</v>
      </c>
    </row>
    <row r="314" spans="1:22" x14ac:dyDescent="0.3">
      <c r="A314">
        <v>3917451</v>
      </c>
      <c r="B314" t="s">
        <v>21</v>
      </c>
      <c r="C314">
        <v>48</v>
      </c>
      <c r="D314">
        <v>107</v>
      </c>
      <c r="E314" s="1">
        <v>0.94639382673948902</v>
      </c>
      <c r="F314" s="1">
        <v>0.95148327795766496</v>
      </c>
      <c r="G314">
        <v>72</v>
      </c>
      <c r="H314">
        <v>67</v>
      </c>
      <c r="I314">
        <v>71</v>
      </c>
      <c r="J314">
        <v>78</v>
      </c>
      <c r="K314">
        <v>65</v>
      </c>
      <c r="L314">
        <v>59</v>
      </c>
      <c r="M314">
        <v>78</v>
      </c>
      <c r="N314">
        <v>75</v>
      </c>
      <c r="O314">
        <v>80</v>
      </c>
      <c r="P314">
        <v>79</v>
      </c>
      <c r="Q314">
        <v>82</v>
      </c>
      <c r="R314">
        <v>88</v>
      </c>
      <c r="S314">
        <v>74.25</v>
      </c>
      <c r="T314">
        <v>73</v>
      </c>
      <c r="U314" t="s">
        <v>25</v>
      </c>
      <c r="V314" s="3">
        <f t="shared" si="4"/>
        <v>181.25</v>
      </c>
    </row>
    <row r="315" spans="1:22" x14ac:dyDescent="0.3">
      <c r="A315">
        <v>2154682</v>
      </c>
      <c r="B315" t="s">
        <v>20</v>
      </c>
      <c r="C315">
        <v>48</v>
      </c>
      <c r="D315">
        <v>87</v>
      </c>
      <c r="E315" s="1">
        <v>0.91500505793587905</v>
      </c>
      <c r="F315" s="1">
        <v>0.98868864127913303</v>
      </c>
      <c r="G315">
        <v>68</v>
      </c>
      <c r="H315">
        <v>59</v>
      </c>
      <c r="I315">
        <v>60</v>
      </c>
      <c r="J315">
        <v>70</v>
      </c>
      <c r="K315">
        <v>77</v>
      </c>
      <c r="L315">
        <v>73</v>
      </c>
      <c r="M315">
        <v>70</v>
      </c>
      <c r="N315">
        <v>75</v>
      </c>
      <c r="O315">
        <v>67</v>
      </c>
      <c r="P315">
        <v>70</v>
      </c>
      <c r="Q315">
        <v>67</v>
      </c>
      <c r="R315">
        <v>74</v>
      </c>
      <c r="S315">
        <v>68.674999999999997</v>
      </c>
      <c r="T315">
        <v>67</v>
      </c>
      <c r="U315" t="s">
        <v>23</v>
      </c>
      <c r="V315" s="3">
        <f t="shared" si="4"/>
        <v>155.67500000000001</v>
      </c>
    </row>
    <row r="316" spans="1:22" x14ac:dyDescent="0.3">
      <c r="A316">
        <v>5654546</v>
      </c>
      <c r="B316" t="s">
        <v>20</v>
      </c>
      <c r="C316">
        <v>48</v>
      </c>
      <c r="D316">
        <v>62</v>
      </c>
      <c r="E316" s="1">
        <v>0.56298957136451699</v>
      </c>
      <c r="F316" s="1">
        <v>0.94672729559993896</v>
      </c>
      <c r="G316">
        <v>66</v>
      </c>
      <c r="H316">
        <v>73</v>
      </c>
      <c r="I316">
        <v>58</v>
      </c>
      <c r="J316">
        <v>66</v>
      </c>
      <c r="K316">
        <v>68</v>
      </c>
      <c r="L316">
        <v>49</v>
      </c>
      <c r="M316">
        <v>50</v>
      </c>
      <c r="N316">
        <v>56</v>
      </c>
      <c r="O316">
        <v>62</v>
      </c>
      <c r="P316">
        <v>44</v>
      </c>
      <c r="Q316">
        <v>53</v>
      </c>
      <c r="R316">
        <v>74</v>
      </c>
      <c r="S316">
        <v>60.5</v>
      </c>
      <c r="T316">
        <v>61</v>
      </c>
      <c r="U316" t="s">
        <v>23</v>
      </c>
      <c r="V316" s="3">
        <f t="shared" si="4"/>
        <v>122.5</v>
      </c>
    </row>
    <row r="317" spans="1:22" x14ac:dyDescent="0.3">
      <c r="A317">
        <v>4365870</v>
      </c>
      <c r="B317" t="s">
        <v>21</v>
      </c>
      <c r="C317">
        <v>48</v>
      </c>
      <c r="D317">
        <v>101</v>
      </c>
      <c r="E317" s="1">
        <v>0.60007922073980302</v>
      </c>
      <c r="F317" s="1">
        <v>0.98666225352405001</v>
      </c>
      <c r="G317">
        <v>35</v>
      </c>
      <c r="H317">
        <v>43</v>
      </c>
      <c r="I317">
        <v>49</v>
      </c>
      <c r="J317">
        <v>48</v>
      </c>
      <c r="K317">
        <v>56</v>
      </c>
      <c r="L317">
        <v>47</v>
      </c>
      <c r="M317">
        <v>82</v>
      </c>
      <c r="N317">
        <v>68</v>
      </c>
      <c r="O317">
        <v>38</v>
      </c>
      <c r="P317">
        <v>66</v>
      </c>
      <c r="Q317">
        <v>86</v>
      </c>
      <c r="R317">
        <v>62</v>
      </c>
      <c r="S317">
        <v>55.375</v>
      </c>
      <c r="T317">
        <v>54</v>
      </c>
      <c r="U317" t="s">
        <v>24</v>
      </c>
      <c r="V317" s="3">
        <f t="shared" si="4"/>
        <v>156.375</v>
      </c>
    </row>
    <row r="318" spans="1:22" x14ac:dyDescent="0.3">
      <c r="A318">
        <v>1188176</v>
      </c>
      <c r="B318" t="s">
        <v>20</v>
      </c>
      <c r="C318">
        <v>48</v>
      </c>
      <c r="D318">
        <v>109</v>
      </c>
      <c r="E318" s="1">
        <v>0.54674576175985201</v>
      </c>
      <c r="F318" s="1">
        <v>0.94110865475974903</v>
      </c>
      <c r="G318">
        <v>45</v>
      </c>
      <c r="H318">
        <v>40</v>
      </c>
      <c r="I318">
        <v>42</v>
      </c>
      <c r="J318">
        <v>50</v>
      </c>
      <c r="K318">
        <v>63</v>
      </c>
      <c r="L318">
        <v>80</v>
      </c>
      <c r="M318">
        <v>55</v>
      </c>
      <c r="N318">
        <v>70</v>
      </c>
      <c r="O318">
        <v>64</v>
      </c>
      <c r="P318">
        <v>61</v>
      </c>
      <c r="Q318">
        <v>67</v>
      </c>
      <c r="R318">
        <v>50</v>
      </c>
      <c r="S318">
        <v>55.95</v>
      </c>
      <c r="T318">
        <v>54</v>
      </c>
      <c r="U318" t="s">
        <v>24</v>
      </c>
      <c r="V318" s="3">
        <f t="shared" si="4"/>
        <v>164.95</v>
      </c>
    </row>
    <row r="319" spans="1:22" x14ac:dyDescent="0.3">
      <c r="A319">
        <v>2389564</v>
      </c>
      <c r="B319" t="s">
        <v>20</v>
      </c>
      <c r="C319">
        <v>48</v>
      </c>
      <c r="D319">
        <v>104</v>
      </c>
      <c r="E319" s="1">
        <v>0.77999723676718202</v>
      </c>
      <c r="F319" s="1">
        <v>0.99248413819105397</v>
      </c>
      <c r="G319">
        <v>60</v>
      </c>
      <c r="H319">
        <v>75</v>
      </c>
      <c r="I319">
        <v>74</v>
      </c>
      <c r="J319">
        <v>73</v>
      </c>
      <c r="K319">
        <v>69</v>
      </c>
      <c r="L319">
        <v>80</v>
      </c>
      <c r="M319">
        <v>81</v>
      </c>
      <c r="N319">
        <v>49</v>
      </c>
      <c r="O319">
        <v>75</v>
      </c>
      <c r="P319">
        <v>86</v>
      </c>
      <c r="Q319">
        <v>83</v>
      </c>
      <c r="R319">
        <v>81</v>
      </c>
      <c r="S319">
        <v>73.5</v>
      </c>
      <c r="T319">
        <v>72</v>
      </c>
      <c r="U319" t="s">
        <v>25</v>
      </c>
      <c r="V319" s="3">
        <f t="shared" si="4"/>
        <v>177.5</v>
      </c>
    </row>
    <row r="320" spans="1:22" x14ac:dyDescent="0.3">
      <c r="A320">
        <v>8509178</v>
      </c>
      <c r="B320" t="s">
        <v>20</v>
      </c>
      <c r="C320">
        <v>48</v>
      </c>
      <c r="D320">
        <v>84</v>
      </c>
      <c r="E320" s="1">
        <v>0.76201664309727102</v>
      </c>
      <c r="F320" s="1">
        <v>0.97323695471753402</v>
      </c>
      <c r="G320">
        <v>78</v>
      </c>
      <c r="H320">
        <v>70</v>
      </c>
      <c r="I320">
        <v>70</v>
      </c>
      <c r="J320">
        <v>71</v>
      </c>
      <c r="K320">
        <v>70</v>
      </c>
      <c r="L320">
        <v>79</v>
      </c>
      <c r="M320">
        <v>85</v>
      </c>
      <c r="N320">
        <v>76</v>
      </c>
      <c r="O320">
        <v>67</v>
      </c>
      <c r="P320">
        <v>74</v>
      </c>
      <c r="Q320">
        <v>77</v>
      </c>
      <c r="R320">
        <v>78</v>
      </c>
      <c r="S320">
        <v>74.349999999999994</v>
      </c>
      <c r="T320">
        <v>73</v>
      </c>
      <c r="U320" t="s">
        <v>25</v>
      </c>
      <c r="V320" s="3">
        <f t="shared" si="4"/>
        <v>158.35</v>
      </c>
    </row>
    <row r="321" spans="1:22" x14ac:dyDescent="0.3">
      <c r="A321">
        <v>2993624</v>
      </c>
      <c r="B321" t="s">
        <v>21</v>
      </c>
      <c r="C321">
        <v>48</v>
      </c>
      <c r="D321">
        <v>109</v>
      </c>
      <c r="E321" s="1">
        <v>0.84034390837011996</v>
      </c>
      <c r="F321" s="1">
        <v>0.99528337198460604</v>
      </c>
      <c r="G321">
        <v>62</v>
      </c>
      <c r="H321">
        <v>71</v>
      </c>
      <c r="I321">
        <v>66</v>
      </c>
      <c r="J321">
        <v>72</v>
      </c>
      <c r="K321">
        <v>86</v>
      </c>
      <c r="L321">
        <v>72</v>
      </c>
      <c r="M321">
        <v>83</v>
      </c>
      <c r="N321">
        <v>77</v>
      </c>
      <c r="O321">
        <v>88</v>
      </c>
      <c r="P321">
        <v>75</v>
      </c>
      <c r="Q321">
        <v>86</v>
      </c>
      <c r="R321">
        <v>61</v>
      </c>
      <c r="S321">
        <v>74.2</v>
      </c>
      <c r="T321">
        <v>73</v>
      </c>
      <c r="U321" t="s">
        <v>25</v>
      </c>
      <c r="V321" s="3">
        <f t="shared" si="4"/>
        <v>183.2</v>
      </c>
    </row>
    <row r="322" spans="1:22" x14ac:dyDescent="0.3">
      <c r="A322">
        <v>36985</v>
      </c>
      <c r="B322" t="s">
        <v>22</v>
      </c>
      <c r="C322">
        <v>48</v>
      </c>
      <c r="D322">
        <v>99</v>
      </c>
      <c r="E322" s="1">
        <v>0.97764332952270605</v>
      </c>
      <c r="F322" s="1">
        <v>0.97589587771470099</v>
      </c>
      <c r="G322">
        <v>65</v>
      </c>
      <c r="H322">
        <v>59</v>
      </c>
      <c r="I322">
        <v>67</v>
      </c>
      <c r="J322">
        <v>59</v>
      </c>
      <c r="K322">
        <v>80</v>
      </c>
      <c r="L322">
        <v>83</v>
      </c>
      <c r="M322">
        <v>73</v>
      </c>
      <c r="N322">
        <v>86</v>
      </c>
      <c r="O322">
        <v>71</v>
      </c>
      <c r="P322">
        <v>42</v>
      </c>
      <c r="Q322">
        <v>83</v>
      </c>
      <c r="R322">
        <v>79</v>
      </c>
      <c r="S322">
        <v>69.775000000000006</v>
      </c>
      <c r="T322">
        <v>68</v>
      </c>
      <c r="U322" t="s">
        <v>23</v>
      </c>
      <c r="V322" s="3">
        <f t="shared" ref="V322:V385" si="5">D322+S322</f>
        <v>168.77500000000001</v>
      </c>
    </row>
    <row r="323" spans="1:22" x14ac:dyDescent="0.3">
      <c r="A323">
        <v>2644451</v>
      </c>
      <c r="B323" t="s">
        <v>21</v>
      </c>
      <c r="C323">
        <v>48</v>
      </c>
      <c r="D323">
        <v>85</v>
      </c>
      <c r="E323" s="1">
        <v>0.691629517398059</v>
      </c>
      <c r="F323" s="1">
        <v>0.79708150419971302</v>
      </c>
      <c r="G323">
        <v>75</v>
      </c>
      <c r="H323">
        <v>75</v>
      </c>
      <c r="I323">
        <v>81</v>
      </c>
      <c r="J323">
        <v>61</v>
      </c>
      <c r="K323">
        <v>79</v>
      </c>
      <c r="L323">
        <v>60</v>
      </c>
      <c r="M323">
        <v>77</v>
      </c>
      <c r="N323">
        <v>44</v>
      </c>
      <c r="O323">
        <v>64</v>
      </c>
      <c r="P323">
        <v>84</v>
      </c>
      <c r="Q323">
        <v>68</v>
      </c>
      <c r="R323">
        <v>59</v>
      </c>
      <c r="S323">
        <v>69.325000000000003</v>
      </c>
      <c r="T323">
        <v>68</v>
      </c>
      <c r="U323" t="s">
        <v>23</v>
      </c>
      <c r="V323" s="3">
        <f t="shared" si="5"/>
        <v>154.32499999999999</v>
      </c>
    </row>
    <row r="324" spans="1:22" x14ac:dyDescent="0.3">
      <c r="A324">
        <v>4664296</v>
      </c>
      <c r="B324" t="s">
        <v>20</v>
      </c>
      <c r="C324">
        <v>48</v>
      </c>
      <c r="D324">
        <v>86</v>
      </c>
      <c r="E324" s="1">
        <v>0.62559269537277395</v>
      </c>
      <c r="F324" s="1">
        <v>0.98259746658508196</v>
      </c>
      <c r="G324">
        <v>68</v>
      </c>
      <c r="H324">
        <v>71</v>
      </c>
      <c r="I324">
        <v>60</v>
      </c>
      <c r="J324">
        <v>53</v>
      </c>
      <c r="K324">
        <v>49</v>
      </c>
      <c r="L324">
        <v>69</v>
      </c>
      <c r="M324">
        <v>86</v>
      </c>
      <c r="N324">
        <v>74</v>
      </c>
      <c r="O324">
        <v>85</v>
      </c>
      <c r="P324">
        <v>65</v>
      </c>
      <c r="Q324">
        <v>51</v>
      </c>
      <c r="R324">
        <v>89</v>
      </c>
      <c r="S324">
        <v>67.8</v>
      </c>
      <c r="T324">
        <v>66</v>
      </c>
      <c r="U324" t="s">
        <v>23</v>
      </c>
      <c r="V324" s="3">
        <f t="shared" si="5"/>
        <v>153.80000000000001</v>
      </c>
    </row>
    <row r="325" spans="1:22" x14ac:dyDescent="0.3">
      <c r="A325">
        <v>8684689</v>
      </c>
      <c r="B325" t="s">
        <v>20</v>
      </c>
      <c r="C325">
        <v>48</v>
      </c>
      <c r="D325">
        <v>77</v>
      </c>
      <c r="E325" s="1">
        <v>0.75849214502639195</v>
      </c>
      <c r="F325" s="1">
        <v>0.99166853748022699</v>
      </c>
      <c r="G325">
        <v>85</v>
      </c>
      <c r="H325">
        <v>83</v>
      </c>
      <c r="I325">
        <v>81</v>
      </c>
      <c r="J325">
        <v>89</v>
      </c>
      <c r="K325">
        <v>72</v>
      </c>
      <c r="L325">
        <v>89</v>
      </c>
      <c r="M325">
        <v>78</v>
      </c>
      <c r="N325">
        <v>74</v>
      </c>
      <c r="O325">
        <v>90</v>
      </c>
      <c r="P325">
        <v>79</v>
      </c>
      <c r="Q325">
        <v>88</v>
      </c>
      <c r="R325">
        <v>83</v>
      </c>
      <c r="S325">
        <v>82.775000000000006</v>
      </c>
      <c r="T325">
        <v>81</v>
      </c>
      <c r="U325" t="s">
        <v>25</v>
      </c>
      <c r="V325" s="3">
        <f t="shared" si="5"/>
        <v>159.77500000000001</v>
      </c>
    </row>
    <row r="326" spans="1:22" x14ac:dyDescent="0.3">
      <c r="A326">
        <v>5741708</v>
      </c>
      <c r="B326" t="s">
        <v>20</v>
      </c>
      <c r="C326">
        <v>48</v>
      </c>
      <c r="D326">
        <v>83</v>
      </c>
      <c r="E326" s="1">
        <v>0.93306249976582201</v>
      </c>
      <c r="F326" s="1">
        <v>0.994972774415391</v>
      </c>
      <c r="G326">
        <v>78</v>
      </c>
      <c r="H326">
        <v>62</v>
      </c>
      <c r="I326">
        <v>85</v>
      </c>
      <c r="J326">
        <v>73</v>
      </c>
      <c r="K326">
        <v>82</v>
      </c>
      <c r="L326">
        <v>90</v>
      </c>
      <c r="M326">
        <v>86</v>
      </c>
      <c r="N326">
        <v>95</v>
      </c>
      <c r="O326">
        <v>80</v>
      </c>
      <c r="P326">
        <v>77</v>
      </c>
      <c r="Q326">
        <v>85</v>
      </c>
      <c r="R326">
        <v>91</v>
      </c>
      <c r="S326">
        <v>81.25</v>
      </c>
      <c r="T326">
        <v>80</v>
      </c>
      <c r="U326" t="s">
        <v>25</v>
      </c>
      <c r="V326" s="3">
        <f t="shared" si="5"/>
        <v>164.25</v>
      </c>
    </row>
    <row r="327" spans="1:22" x14ac:dyDescent="0.3">
      <c r="A327">
        <v>445683</v>
      </c>
      <c r="B327" t="s">
        <v>20</v>
      </c>
      <c r="C327">
        <v>48</v>
      </c>
      <c r="D327">
        <v>93</v>
      </c>
      <c r="E327" s="1">
        <v>0.69373798947851295</v>
      </c>
      <c r="F327" s="1">
        <v>0.99544844373076002</v>
      </c>
      <c r="G327">
        <v>56</v>
      </c>
      <c r="H327">
        <v>66</v>
      </c>
      <c r="I327">
        <v>66</v>
      </c>
      <c r="J327">
        <v>78</v>
      </c>
      <c r="K327">
        <v>91</v>
      </c>
      <c r="L327">
        <v>75</v>
      </c>
      <c r="M327">
        <v>78</v>
      </c>
      <c r="N327">
        <v>71</v>
      </c>
      <c r="O327">
        <v>84</v>
      </c>
      <c r="P327">
        <v>83</v>
      </c>
      <c r="Q327">
        <v>76</v>
      </c>
      <c r="R327">
        <v>62</v>
      </c>
      <c r="S327">
        <v>73.099999999999994</v>
      </c>
      <c r="T327">
        <v>72</v>
      </c>
      <c r="U327" t="s">
        <v>25</v>
      </c>
      <c r="V327" s="3">
        <f t="shared" si="5"/>
        <v>166.1</v>
      </c>
    </row>
    <row r="328" spans="1:22" x14ac:dyDescent="0.3">
      <c r="A328">
        <v>1818090</v>
      </c>
      <c r="B328" t="s">
        <v>21</v>
      </c>
      <c r="C328">
        <v>48</v>
      </c>
      <c r="D328">
        <v>98</v>
      </c>
      <c r="E328" s="1">
        <v>0.85095125702956798</v>
      </c>
      <c r="F328" s="1">
        <v>0.98033372725638301</v>
      </c>
      <c r="G328">
        <v>44</v>
      </c>
      <c r="H328">
        <v>53</v>
      </c>
      <c r="I328">
        <v>39</v>
      </c>
      <c r="J328">
        <v>61</v>
      </c>
      <c r="K328">
        <v>80</v>
      </c>
      <c r="L328">
        <v>76</v>
      </c>
      <c r="M328">
        <v>71</v>
      </c>
      <c r="N328">
        <v>63</v>
      </c>
      <c r="O328">
        <v>75</v>
      </c>
      <c r="P328">
        <v>72</v>
      </c>
      <c r="Q328">
        <v>84</v>
      </c>
      <c r="R328">
        <v>83</v>
      </c>
      <c r="S328">
        <v>65</v>
      </c>
      <c r="T328">
        <v>63</v>
      </c>
      <c r="U328" t="s">
        <v>23</v>
      </c>
      <c r="V328" s="3">
        <f t="shared" si="5"/>
        <v>163</v>
      </c>
    </row>
    <row r="329" spans="1:22" x14ac:dyDescent="0.3">
      <c r="A329">
        <v>4314816</v>
      </c>
      <c r="B329" t="s">
        <v>21</v>
      </c>
      <c r="C329">
        <v>48</v>
      </c>
      <c r="D329">
        <v>74</v>
      </c>
      <c r="E329" s="1">
        <v>0.79749034959588005</v>
      </c>
      <c r="F329" s="1">
        <v>0.95524868059553703</v>
      </c>
      <c r="G329">
        <v>69</v>
      </c>
      <c r="H329">
        <v>74</v>
      </c>
      <c r="I329">
        <v>75</v>
      </c>
      <c r="J329">
        <v>72</v>
      </c>
      <c r="K329">
        <v>86</v>
      </c>
      <c r="L329">
        <v>69</v>
      </c>
      <c r="M329">
        <v>80</v>
      </c>
      <c r="N329">
        <v>57</v>
      </c>
      <c r="O329">
        <v>89</v>
      </c>
      <c r="P329">
        <v>85</v>
      </c>
      <c r="Q329">
        <v>75</v>
      </c>
      <c r="R329">
        <v>80</v>
      </c>
      <c r="S329">
        <v>75.575000000000003</v>
      </c>
      <c r="T329">
        <v>74</v>
      </c>
      <c r="U329" t="s">
        <v>25</v>
      </c>
      <c r="V329" s="3">
        <f t="shared" si="5"/>
        <v>149.57499999999999</v>
      </c>
    </row>
    <row r="330" spans="1:22" x14ac:dyDescent="0.3">
      <c r="A330">
        <v>3503661</v>
      </c>
      <c r="B330" t="s">
        <v>22</v>
      </c>
      <c r="C330">
        <v>48</v>
      </c>
      <c r="D330">
        <v>81</v>
      </c>
      <c r="E330" s="1">
        <v>0.94787537673353495</v>
      </c>
      <c r="F330" s="1">
        <v>0.990895765794785</v>
      </c>
      <c r="G330">
        <v>60</v>
      </c>
      <c r="H330">
        <v>59</v>
      </c>
      <c r="I330">
        <v>73</v>
      </c>
      <c r="J330">
        <v>52</v>
      </c>
      <c r="K330">
        <v>64</v>
      </c>
      <c r="L330">
        <v>84</v>
      </c>
      <c r="M330">
        <v>74</v>
      </c>
      <c r="N330">
        <v>81</v>
      </c>
      <c r="O330">
        <v>66</v>
      </c>
      <c r="P330">
        <v>78</v>
      </c>
      <c r="Q330">
        <v>65</v>
      </c>
      <c r="R330">
        <v>83</v>
      </c>
      <c r="S330">
        <v>69.025000000000006</v>
      </c>
      <c r="T330">
        <v>67</v>
      </c>
      <c r="U330" t="s">
        <v>23</v>
      </c>
      <c r="V330" s="3">
        <f t="shared" si="5"/>
        <v>150.02500000000001</v>
      </c>
    </row>
    <row r="331" spans="1:22" x14ac:dyDescent="0.3">
      <c r="A331">
        <v>6342731</v>
      </c>
      <c r="B331" t="s">
        <v>21</v>
      </c>
      <c r="C331">
        <v>48</v>
      </c>
      <c r="D331">
        <v>88</v>
      </c>
      <c r="E331" s="1">
        <v>0.52386074787558201</v>
      </c>
      <c r="F331" s="1">
        <v>0.99016978571841596</v>
      </c>
      <c r="G331">
        <v>60</v>
      </c>
      <c r="H331">
        <v>43</v>
      </c>
      <c r="I331">
        <v>51</v>
      </c>
      <c r="J331">
        <v>60</v>
      </c>
      <c r="K331">
        <v>51</v>
      </c>
      <c r="L331">
        <v>57</v>
      </c>
      <c r="M331">
        <v>63</v>
      </c>
      <c r="N331">
        <v>65</v>
      </c>
      <c r="O331">
        <v>49</v>
      </c>
      <c r="P331">
        <v>70</v>
      </c>
      <c r="Q331">
        <v>73</v>
      </c>
      <c r="R331">
        <v>44</v>
      </c>
      <c r="S331">
        <v>56.8</v>
      </c>
      <c r="T331">
        <v>55</v>
      </c>
      <c r="U331" t="s">
        <v>24</v>
      </c>
      <c r="V331" s="3">
        <f t="shared" si="5"/>
        <v>144.80000000000001</v>
      </c>
    </row>
    <row r="332" spans="1:22" x14ac:dyDescent="0.3">
      <c r="A332">
        <v>4550810</v>
      </c>
      <c r="B332" t="s">
        <v>20</v>
      </c>
      <c r="C332">
        <v>48</v>
      </c>
      <c r="D332">
        <v>88</v>
      </c>
      <c r="E332" s="1">
        <v>0.75224454584517597</v>
      </c>
      <c r="F332" s="1">
        <v>0.990093885517351</v>
      </c>
      <c r="G332">
        <v>77</v>
      </c>
      <c r="H332">
        <v>74</v>
      </c>
      <c r="I332">
        <v>74</v>
      </c>
      <c r="J332">
        <v>79</v>
      </c>
      <c r="K332">
        <v>84</v>
      </c>
      <c r="L332">
        <v>79</v>
      </c>
      <c r="M332">
        <v>85</v>
      </c>
      <c r="N332">
        <v>82</v>
      </c>
      <c r="O332">
        <v>75</v>
      </c>
      <c r="P332">
        <v>77</v>
      </c>
      <c r="Q332">
        <v>85</v>
      </c>
      <c r="R332">
        <v>83</v>
      </c>
      <c r="S332">
        <v>79.150000000000006</v>
      </c>
      <c r="T332">
        <v>78</v>
      </c>
      <c r="U332" t="s">
        <v>25</v>
      </c>
      <c r="V332" s="3">
        <f t="shared" si="5"/>
        <v>167.15</v>
      </c>
    </row>
    <row r="333" spans="1:22" x14ac:dyDescent="0.3">
      <c r="A333">
        <v>1765391</v>
      </c>
      <c r="B333" t="s">
        <v>20</v>
      </c>
      <c r="C333">
        <v>49</v>
      </c>
      <c r="D333">
        <v>69</v>
      </c>
      <c r="E333" s="1">
        <v>0.85514535000885294</v>
      </c>
      <c r="F333" s="1">
        <v>0.77018485672230896</v>
      </c>
      <c r="G333">
        <v>79</v>
      </c>
      <c r="H333">
        <v>81</v>
      </c>
      <c r="I333">
        <v>84</v>
      </c>
      <c r="J333">
        <v>82</v>
      </c>
      <c r="K333">
        <v>80</v>
      </c>
      <c r="L333">
        <v>83</v>
      </c>
      <c r="M333">
        <v>89</v>
      </c>
      <c r="N333">
        <v>87</v>
      </c>
      <c r="O333">
        <v>73</v>
      </c>
      <c r="P333">
        <v>61</v>
      </c>
      <c r="Q333">
        <v>82</v>
      </c>
      <c r="R333">
        <v>72</v>
      </c>
      <c r="S333">
        <v>79.625</v>
      </c>
      <c r="T333">
        <v>78</v>
      </c>
      <c r="U333" t="s">
        <v>25</v>
      </c>
      <c r="V333" s="3">
        <f t="shared" si="5"/>
        <v>148.625</v>
      </c>
    </row>
    <row r="334" spans="1:22" x14ac:dyDescent="0.3">
      <c r="A334">
        <v>7266198</v>
      </c>
      <c r="B334" t="s">
        <v>21</v>
      </c>
      <c r="C334">
        <v>49</v>
      </c>
      <c r="D334">
        <v>82</v>
      </c>
      <c r="E334" s="1">
        <v>0.63266686643797498</v>
      </c>
      <c r="F334" s="1">
        <v>0.98636580189508904</v>
      </c>
      <c r="G334">
        <v>58</v>
      </c>
      <c r="H334">
        <v>58</v>
      </c>
      <c r="I334">
        <v>46</v>
      </c>
      <c r="J334">
        <v>62</v>
      </c>
      <c r="K334">
        <v>69</v>
      </c>
      <c r="L334">
        <v>76</v>
      </c>
      <c r="M334">
        <v>78</v>
      </c>
      <c r="N334">
        <v>64</v>
      </c>
      <c r="O334">
        <v>61</v>
      </c>
      <c r="P334">
        <v>73</v>
      </c>
      <c r="Q334">
        <v>85</v>
      </c>
      <c r="R334">
        <v>79</v>
      </c>
      <c r="S334">
        <v>66.275000000000006</v>
      </c>
      <c r="T334">
        <v>65</v>
      </c>
      <c r="U334" t="s">
        <v>23</v>
      </c>
      <c r="V334" s="3">
        <f t="shared" si="5"/>
        <v>148.27500000000001</v>
      </c>
    </row>
    <row r="335" spans="1:22" x14ac:dyDescent="0.3">
      <c r="A335">
        <v>2572793</v>
      </c>
      <c r="B335" t="s">
        <v>21</v>
      </c>
      <c r="C335">
        <v>49</v>
      </c>
      <c r="D335">
        <v>94</v>
      </c>
      <c r="E335" s="1">
        <v>0.83794442316351303</v>
      </c>
      <c r="F335" s="1">
        <v>0.99099968767773405</v>
      </c>
      <c r="G335">
        <v>56</v>
      </c>
      <c r="H335">
        <v>48</v>
      </c>
      <c r="I335">
        <v>57</v>
      </c>
      <c r="J335">
        <v>37</v>
      </c>
      <c r="K335">
        <v>81</v>
      </c>
      <c r="L335">
        <v>78</v>
      </c>
      <c r="M335">
        <v>76</v>
      </c>
      <c r="N335">
        <v>82</v>
      </c>
      <c r="O335">
        <v>64</v>
      </c>
      <c r="P335">
        <v>78</v>
      </c>
      <c r="Q335">
        <v>77</v>
      </c>
      <c r="R335">
        <v>70</v>
      </c>
      <c r="S335">
        <v>65.25</v>
      </c>
      <c r="T335">
        <v>64</v>
      </c>
      <c r="U335" t="s">
        <v>23</v>
      </c>
      <c r="V335" s="3">
        <f t="shared" si="5"/>
        <v>159.25</v>
      </c>
    </row>
    <row r="336" spans="1:22" x14ac:dyDescent="0.3">
      <c r="A336">
        <v>5662232</v>
      </c>
      <c r="B336" t="s">
        <v>20</v>
      </c>
      <c r="C336">
        <v>49</v>
      </c>
      <c r="D336">
        <v>88</v>
      </c>
      <c r="E336" s="1">
        <v>0.99575625934666301</v>
      </c>
      <c r="F336" s="1">
        <v>0.99113767489613602</v>
      </c>
      <c r="G336">
        <v>78</v>
      </c>
      <c r="H336">
        <v>70</v>
      </c>
      <c r="I336">
        <v>70</v>
      </c>
      <c r="J336">
        <v>66</v>
      </c>
      <c r="K336">
        <v>72</v>
      </c>
      <c r="L336">
        <v>76</v>
      </c>
      <c r="M336">
        <v>68</v>
      </c>
      <c r="N336">
        <v>84</v>
      </c>
      <c r="O336">
        <v>85</v>
      </c>
      <c r="P336">
        <v>82</v>
      </c>
      <c r="Q336">
        <v>80</v>
      </c>
      <c r="R336">
        <v>88</v>
      </c>
      <c r="S336">
        <v>76.025000000000006</v>
      </c>
      <c r="T336">
        <v>74</v>
      </c>
      <c r="U336" t="s">
        <v>25</v>
      </c>
      <c r="V336" s="3">
        <f t="shared" si="5"/>
        <v>164.02500000000001</v>
      </c>
    </row>
    <row r="337" spans="1:22" x14ac:dyDescent="0.3">
      <c r="A337">
        <v>1636709</v>
      </c>
      <c r="B337" t="s">
        <v>20</v>
      </c>
      <c r="C337">
        <v>49</v>
      </c>
      <c r="D337">
        <v>92</v>
      </c>
      <c r="E337" s="1">
        <v>0.95064472819296097</v>
      </c>
      <c r="F337" s="1">
        <v>0.98977905040368497</v>
      </c>
      <c r="G337">
        <v>61</v>
      </c>
      <c r="H337">
        <v>75</v>
      </c>
      <c r="I337">
        <v>70</v>
      </c>
      <c r="J337">
        <v>76</v>
      </c>
      <c r="K337">
        <v>81</v>
      </c>
      <c r="L337">
        <v>76</v>
      </c>
      <c r="M337">
        <v>78</v>
      </c>
      <c r="N337">
        <v>92</v>
      </c>
      <c r="O337">
        <v>85</v>
      </c>
      <c r="P337">
        <v>85</v>
      </c>
      <c r="Q337">
        <v>73</v>
      </c>
      <c r="R337">
        <v>70</v>
      </c>
      <c r="S337">
        <v>76.2</v>
      </c>
      <c r="T337">
        <v>75</v>
      </c>
      <c r="U337" t="s">
        <v>25</v>
      </c>
      <c r="V337" s="3">
        <f t="shared" si="5"/>
        <v>168.2</v>
      </c>
    </row>
    <row r="338" spans="1:22" x14ac:dyDescent="0.3">
      <c r="A338">
        <v>6645988</v>
      </c>
      <c r="B338" t="s">
        <v>20</v>
      </c>
      <c r="C338">
        <v>49</v>
      </c>
      <c r="D338">
        <v>113</v>
      </c>
      <c r="E338" s="1">
        <v>0.86021853809934101</v>
      </c>
      <c r="F338" s="1">
        <v>0.99406322684190995</v>
      </c>
      <c r="G338">
        <v>84</v>
      </c>
      <c r="H338">
        <v>75</v>
      </c>
      <c r="I338">
        <v>70</v>
      </c>
      <c r="J338">
        <v>82</v>
      </c>
      <c r="K338">
        <v>90</v>
      </c>
      <c r="L338">
        <v>93</v>
      </c>
      <c r="M338">
        <v>83</v>
      </c>
      <c r="N338">
        <v>90</v>
      </c>
      <c r="O338">
        <v>79</v>
      </c>
      <c r="P338">
        <v>84</v>
      </c>
      <c r="Q338">
        <v>85</v>
      </c>
      <c r="R338">
        <v>76</v>
      </c>
      <c r="S338">
        <v>82.1</v>
      </c>
      <c r="T338">
        <v>81</v>
      </c>
      <c r="U338" t="s">
        <v>25</v>
      </c>
      <c r="V338" s="3">
        <f t="shared" si="5"/>
        <v>195.1</v>
      </c>
    </row>
    <row r="339" spans="1:22" x14ac:dyDescent="0.3">
      <c r="A339">
        <v>8481531</v>
      </c>
      <c r="B339" t="s">
        <v>22</v>
      </c>
      <c r="C339">
        <v>49</v>
      </c>
      <c r="D339">
        <v>95</v>
      </c>
      <c r="E339" s="1">
        <v>0.65411225139898799</v>
      </c>
      <c r="F339" s="1">
        <v>0.98668419016984099</v>
      </c>
      <c r="G339">
        <v>65</v>
      </c>
      <c r="H339">
        <v>74</v>
      </c>
      <c r="I339">
        <v>73</v>
      </c>
      <c r="J339">
        <v>80</v>
      </c>
      <c r="K339">
        <v>84</v>
      </c>
      <c r="L339">
        <v>84</v>
      </c>
      <c r="M339">
        <v>95</v>
      </c>
      <c r="N339">
        <v>82</v>
      </c>
      <c r="O339">
        <v>88</v>
      </c>
      <c r="P339">
        <v>74</v>
      </c>
      <c r="Q339">
        <v>92</v>
      </c>
      <c r="R339">
        <v>65</v>
      </c>
      <c r="S339">
        <v>79</v>
      </c>
      <c r="T339">
        <v>77</v>
      </c>
      <c r="U339" t="s">
        <v>25</v>
      </c>
      <c r="V339" s="3">
        <f t="shared" si="5"/>
        <v>174</v>
      </c>
    </row>
    <row r="340" spans="1:22" x14ac:dyDescent="0.3">
      <c r="A340">
        <v>8113891</v>
      </c>
      <c r="B340" t="s">
        <v>22</v>
      </c>
      <c r="C340">
        <v>49</v>
      </c>
      <c r="D340">
        <v>107</v>
      </c>
      <c r="E340" s="1">
        <v>0.85819893983557205</v>
      </c>
      <c r="F340" s="1">
        <v>0.982955614664202</v>
      </c>
      <c r="G340">
        <v>64</v>
      </c>
      <c r="H340">
        <v>59</v>
      </c>
      <c r="I340">
        <v>53</v>
      </c>
      <c r="J340">
        <v>53</v>
      </c>
      <c r="K340">
        <v>81</v>
      </c>
      <c r="L340">
        <v>78</v>
      </c>
      <c r="M340">
        <v>67</v>
      </c>
      <c r="N340">
        <v>46</v>
      </c>
      <c r="O340">
        <v>66</v>
      </c>
      <c r="P340">
        <v>83</v>
      </c>
      <c r="Q340">
        <v>65</v>
      </c>
      <c r="R340">
        <v>65</v>
      </c>
      <c r="S340">
        <v>64.224999999999994</v>
      </c>
      <c r="T340">
        <v>63</v>
      </c>
      <c r="U340" t="s">
        <v>23</v>
      </c>
      <c r="V340" s="3">
        <f t="shared" si="5"/>
        <v>171.22499999999999</v>
      </c>
    </row>
    <row r="341" spans="1:22" x14ac:dyDescent="0.3">
      <c r="A341">
        <v>9916197</v>
      </c>
      <c r="B341" t="s">
        <v>21</v>
      </c>
      <c r="C341">
        <v>49</v>
      </c>
      <c r="D341">
        <v>90</v>
      </c>
      <c r="E341" s="1">
        <v>0.83129906932563102</v>
      </c>
      <c r="F341" s="1">
        <v>0.99630559461259405</v>
      </c>
      <c r="G341">
        <v>75</v>
      </c>
      <c r="H341">
        <v>52</v>
      </c>
      <c r="I341">
        <v>59</v>
      </c>
      <c r="J341">
        <v>59</v>
      </c>
      <c r="K341">
        <v>78</v>
      </c>
      <c r="L341">
        <v>59</v>
      </c>
      <c r="M341">
        <v>75</v>
      </c>
      <c r="N341">
        <v>61</v>
      </c>
      <c r="O341">
        <v>77</v>
      </c>
      <c r="P341">
        <v>80</v>
      </c>
      <c r="Q341">
        <v>53</v>
      </c>
      <c r="R341">
        <v>80</v>
      </c>
      <c r="S341">
        <v>66.724999999999994</v>
      </c>
      <c r="T341">
        <v>65</v>
      </c>
      <c r="U341" t="s">
        <v>23</v>
      </c>
      <c r="V341" s="3">
        <f t="shared" si="5"/>
        <v>156.72499999999999</v>
      </c>
    </row>
    <row r="342" spans="1:22" x14ac:dyDescent="0.3">
      <c r="A342">
        <v>1302407</v>
      </c>
      <c r="B342" t="s">
        <v>21</v>
      </c>
      <c r="C342">
        <v>49</v>
      </c>
      <c r="D342">
        <v>80</v>
      </c>
      <c r="E342" s="1">
        <v>0.87265789609607403</v>
      </c>
      <c r="F342" s="1">
        <v>0.99337815581650402</v>
      </c>
      <c r="G342">
        <v>82</v>
      </c>
      <c r="H342">
        <v>88</v>
      </c>
      <c r="I342">
        <v>86</v>
      </c>
      <c r="J342">
        <v>83</v>
      </c>
      <c r="K342">
        <v>80</v>
      </c>
      <c r="L342">
        <v>90</v>
      </c>
      <c r="M342">
        <v>73</v>
      </c>
      <c r="N342">
        <v>85</v>
      </c>
      <c r="O342">
        <v>67</v>
      </c>
      <c r="P342">
        <v>61</v>
      </c>
      <c r="Q342">
        <v>79</v>
      </c>
      <c r="R342">
        <v>87</v>
      </c>
      <c r="S342">
        <v>80.55</v>
      </c>
      <c r="T342">
        <v>79</v>
      </c>
      <c r="U342" t="s">
        <v>25</v>
      </c>
      <c r="V342" s="3">
        <f t="shared" si="5"/>
        <v>160.55000000000001</v>
      </c>
    </row>
    <row r="343" spans="1:22" x14ac:dyDescent="0.3">
      <c r="A343">
        <v>213955</v>
      </c>
      <c r="B343" t="s">
        <v>21</v>
      </c>
      <c r="C343">
        <v>49</v>
      </c>
      <c r="D343">
        <v>87</v>
      </c>
      <c r="E343" s="1">
        <v>0.96191519930327996</v>
      </c>
      <c r="F343" s="1">
        <v>0.98873848957324395</v>
      </c>
      <c r="G343">
        <v>74</v>
      </c>
      <c r="H343">
        <v>86</v>
      </c>
      <c r="I343">
        <v>75</v>
      </c>
      <c r="J343">
        <v>64</v>
      </c>
      <c r="K343">
        <v>88</v>
      </c>
      <c r="L343">
        <v>67</v>
      </c>
      <c r="M343">
        <v>83</v>
      </c>
      <c r="N343">
        <v>86</v>
      </c>
      <c r="O343">
        <v>83</v>
      </c>
      <c r="P343">
        <v>65</v>
      </c>
      <c r="Q343">
        <v>88</v>
      </c>
      <c r="R343">
        <v>72</v>
      </c>
      <c r="S343">
        <v>77.3</v>
      </c>
      <c r="T343">
        <v>76</v>
      </c>
      <c r="U343" t="s">
        <v>25</v>
      </c>
      <c r="V343" s="3">
        <f t="shared" si="5"/>
        <v>164.3</v>
      </c>
    </row>
    <row r="344" spans="1:22" x14ac:dyDescent="0.3">
      <c r="A344">
        <v>6860793</v>
      </c>
      <c r="B344" t="s">
        <v>20</v>
      </c>
      <c r="C344">
        <v>49</v>
      </c>
      <c r="D344">
        <v>91</v>
      </c>
      <c r="E344" s="1">
        <v>0.67260386775471603</v>
      </c>
      <c r="F344" s="1">
        <v>0.99752927271379799</v>
      </c>
      <c r="G344">
        <v>59</v>
      </c>
      <c r="H344">
        <v>78</v>
      </c>
      <c r="I344">
        <v>57</v>
      </c>
      <c r="J344">
        <v>65</v>
      </c>
      <c r="K344">
        <v>76</v>
      </c>
      <c r="L344">
        <v>83</v>
      </c>
      <c r="M344">
        <v>83</v>
      </c>
      <c r="N344">
        <v>82</v>
      </c>
      <c r="O344">
        <v>78</v>
      </c>
      <c r="P344">
        <v>78</v>
      </c>
      <c r="Q344">
        <v>79</v>
      </c>
      <c r="R344">
        <v>84</v>
      </c>
      <c r="S344">
        <v>74.125</v>
      </c>
      <c r="T344">
        <v>73</v>
      </c>
      <c r="U344" t="s">
        <v>25</v>
      </c>
      <c r="V344" s="3">
        <f t="shared" si="5"/>
        <v>165.125</v>
      </c>
    </row>
    <row r="345" spans="1:22" x14ac:dyDescent="0.3">
      <c r="A345">
        <v>705288</v>
      </c>
      <c r="B345" t="s">
        <v>20</v>
      </c>
      <c r="C345">
        <v>49</v>
      </c>
      <c r="D345">
        <v>82</v>
      </c>
      <c r="E345" s="1">
        <v>0.75946270013716299</v>
      </c>
      <c r="F345" s="1">
        <v>0.99522677801952197</v>
      </c>
      <c r="G345">
        <v>77</v>
      </c>
      <c r="H345">
        <v>80</v>
      </c>
      <c r="I345">
        <v>75</v>
      </c>
      <c r="J345">
        <v>70</v>
      </c>
      <c r="K345">
        <v>53</v>
      </c>
      <c r="L345">
        <v>74</v>
      </c>
      <c r="M345">
        <v>78</v>
      </c>
      <c r="N345">
        <v>87</v>
      </c>
      <c r="O345">
        <v>60</v>
      </c>
      <c r="P345">
        <v>82</v>
      </c>
      <c r="Q345">
        <v>85</v>
      </c>
      <c r="R345">
        <v>68</v>
      </c>
      <c r="S345">
        <v>74.224999999999994</v>
      </c>
      <c r="T345">
        <v>73</v>
      </c>
      <c r="U345" t="s">
        <v>25</v>
      </c>
      <c r="V345" s="3">
        <f t="shared" si="5"/>
        <v>156.22499999999999</v>
      </c>
    </row>
    <row r="346" spans="1:22" x14ac:dyDescent="0.3">
      <c r="A346">
        <v>6439640</v>
      </c>
      <c r="B346" t="s">
        <v>20</v>
      </c>
      <c r="C346">
        <v>49</v>
      </c>
      <c r="D346">
        <v>95</v>
      </c>
      <c r="E346" s="1">
        <v>0.87011553682448795</v>
      </c>
      <c r="F346" s="1">
        <v>0.99755944555100196</v>
      </c>
      <c r="G346">
        <v>81</v>
      </c>
      <c r="H346">
        <v>71</v>
      </c>
      <c r="I346">
        <v>58</v>
      </c>
      <c r="J346">
        <v>74</v>
      </c>
      <c r="K346">
        <v>82</v>
      </c>
      <c r="L346">
        <v>55</v>
      </c>
      <c r="M346">
        <v>77</v>
      </c>
      <c r="N346">
        <v>84</v>
      </c>
      <c r="O346">
        <v>75</v>
      </c>
      <c r="P346">
        <v>77</v>
      </c>
      <c r="Q346">
        <v>95</v>
      </c>
      <c r="R346">
        <v>79</v>
      </c>
      <c r="S346">
        <v>75.2</v>
      </c>
      <c r="T346">
        <v>74</v>
      </c>
      <c r="U346" t="s">
        <v>25</v>
      </c>
      <c r="V346" s="3">
        <f t="shared" si="5"/>
        <v>170.2</v>
      </c>
    </row>
    <row r="347" spans="1:22" x14ac:dyDescent="0.3">
      <c r="A347">
        <v>7482058</v>
      </c>
      <c r="B347" t="s">
        <v>20</v>
      </c>
      <c r="C347">
        <v>50</v>
      </c>
      <c r="D347">
        <v>98</v>
      </c>
      <c r="E347" s="1">
        <v>0.95639761133018197</v>
      </c>
      <c r="F347" s="1">
        <v>0.98619786091533801</v>
      </c>
      <c r="G347">
        <v>83</v>
      </c>
      <c r="H347">
        <v>77</v>
      </c>
      <c r="I347">
        <v>87</v>
      </c>
      <c r="J347">
        <v>67</v>
      </c>
      <c r="K347">
        <v>91</v>
      </c>
      <c r="L347">
        <v>75</v>
      </c>
      <c r="M347">
        <v>88</v>
      </c>
      <c r="N347">
        <v>85</v>
      </c>
      <c r="O347">
        <v>84</v>
      </c>
      <c r="P347">
        <v>80</v>
      </c>
      <c r="Q347">
        <v>92</v>
      </c>
      <c r="R347">
        <v>76</v>
      </c>
      <c r="S347">
        <v>81.724999999999994</v>
      </c>
      <c r="T347">
        <v>80</v>
      </c>
      <c r="U347" t="s">
        <v>25</v>
      </c>
      <c r="V347" s="3">
        <f t="shared" si="5"/>
        <v>179.72499999999999</v>
      </c>
    </row>
    <row r="348" spans="1:22" x14ac:dyDescent="0.3">
      <c r="A348">
        <v>293185</v>
      </c>
      <c r="B348" t="s">
        <v>20</v>
      </c>
      <c r="C348">
        <v>50</v>
      </c>
      <c r="D348">
        <v>102</v>
      </c>
      <c r="E348" s="1">
        <v>0.917299874408122</v>
      </c>
      <c r="F348" s="1">
        <v>0.99545192546912198</v>
      </c>
      <c r="G348">
        <v>66</v>
      </c>
      <c r="H348">
        <v>60</v>
      </c>
      <c r="I348">
        <v>66</v>
      </c>
      <c r="J348">
        <v>69</v>
      </c>
      <c r="K348">
        <v>50</v>
      </c>
      <c r="L348">
        <v>79</v>
      </c>
      <c r="M348">
        <v>79</v>
      </c>
      <c r="N348">
        <v>89</v>
      </c>
      <c r="O348">
        <v>81</v>
      </c>
      <c r="P348">
        <v>86</v>
      </c>
      <c r="Q348">
        <v>84</v>
      </c>
      <c r="R348">
        <v>74</v>
      </c>
      <c r="S348">
        <v>72.75</v>
      </c>
      <c r="T348">
        <v>72</v>
      </c>
      <c r="U348" t="s">
        <v>25</v>
      </c>
      <c r="V348" s="3">
        <f t="shared" si="5"/>
        <v>174.75</v>
      </c>
    </row>
    <row r="349" spans="1:22" x14ac:dyDescent="0.3">
      <c r="A349">
        <v>620465</v>
      </c>
      <c r="B349" t="s">
        <v>20</v>
      </c>
      <c r="C349">
        <v>50</v>
      </c>
      <c r="D349">
        <v>87</v>
      </c>
      <c r="E349" s="1">
        <v>0.45432889983253799</v>
      </c>
      <c r="F349" s="1">
        <v>0.96709938820733699</v>
      </c>
      <c r="G349">
        <v>55</v>
      </c>
      <c r="H349">
        <v>62</v>
      </c>
      <c r="I349">
        <v>48</v>
      </c>
      <c r="J349">
        <v>57</v>
      </c>
      <c r="K349">
        <v>70</v>
      </c>
      <c r="L349">
        <v>53</v>
      </c>
      <c r="M349">
        <v>81</v>
      </c>
      <c r="N349">
        <v>63</v>
      </c>
      <c r="O349">
        <v>69</v>
      </c>
      <c r="P349">
        <v>69</v>
      </c>
      <c r="Q349">
        <v>64</v>
      </c>
      <c r="R349">
        <v>71</v>
      </c>
      <c r="S349">
        <v>62.7</v>
      </c>
      <c r="T349">
        <v>62</v>
      </c>
      <c r="U349" t="s">
        <v>23</v>
      </c>
      <c r="V349" s="3">
        <f t="shared" si="5"/>
        <v>149.69999999999999</v>
      </c>
    </row>
    <row r="350" spans="1:22" x14ac:dyDescent="0.3">
      <c r="A350">
        <v>5304633</v>
      </c>
      <c r="B350" t="s">
        <v>20</v>
      </c>
      <c r="C350">
        <v>50</v>
      </c>
      <c r="D350">
        <v>91</v>
      </c>
      <c r="E350" s="1">
        <v>0.86628942134776898</v>
      </c>
      <c r="F350" s="1">
        <v>0.99817880749671895</v>
      </c>
      <c r="G350">
        <v>57</v>
      </c>
      <c r="H350">
        <v>66</v>
      </c>
      <c r="I350">
        <v>60</v>
      </c>
      <c r="J350">
        <v>48</v>
      </c>
      <c r="K350">
        <v>84</v>
      </c>
      <c r="L350">
        <v>76</v>
      </c>
      <c r="M350">
        <v>78</v>
      </c>
      <c r="N350">
        <v>82</v>
      </c>
      <c r="O350">
        <v>75</v>
      </c>
      <c r="P350">
        <v>74</v>
      </c>
      <c r="Q350">
        <v>87</v>
      </c>
      <c r="R350">
        <v>73</v>
      </c>
      <c r="S350">
        <v>70.275000000000006</v>
      </c>
      <c r="T350">
        <v>70</v>
      </c>
      <c r="U350" t="s">
        <v>25</v>
      </c>
      <c r="V350" s="3">
        <f t="shared" si="5"/>
        <v>161.27500000000001</v>
      </c>
    </row>
    <row r="351" spans="1:22" x14ac:dyDescent="0.3">
      <c r="A351">
        <v>8463752</v>
      </c>
      <c r="B351" t="s">
        <v>20</v>
      </c>
      <c r="C351">
        <v>50</v>
      </c>
      <c r="D351">
        <v>77</v>
      </c>
      <c r="E351" s="1">
        <v>0.44231734465809103</v>
      </c>
      <c r="F351" s="1">
        <v>0.95591535567919605</v>
      </c>
      <c r="G351">
        <v>55</v>
      </c>
      <c r="H351">
        <v>45</v>
      </c>
      <c r="I351">
        <v>60</v>
      </c>
      <c r="J351">
        <v>67</v>
      </c>
      <c r="K351">
        <v>66</v>
      </c>
      <c r="L351">
        <v>80</v>
      </c>
      <c r="M351">
        <v>58</v>
      </c>
      <c r="N351">
        <v>60</v>
      </c>
      <c r="O351">
        <v>78</v>
      </c>
      <c r="P351">
        <v>56</v>
      </c>
      <c r="Q351">
        <v>77</v>
      </c>
      <c r="R351">
        <v>69</v>
      </c>
      <c r="S351">
        <v>63.5</v>
      </c>
      <c r="T351">
        <v>62</v>
      </c>
      <c r="U351" t="s">
        <v>23</v>
      </c>
      <c r="V351" s="3">
        <f t="shared" si="5"/>
        <v>140.5</v>
      </c>
    </row>
    <row r="352" spans="1:22" x14ac:dyDescent="0.3">
      <c r="A352">
        <v>6233840</v>
      </c>
      <c r="B352" t="s">
        <v>20</v>
      </c>
      <c r="C352">
        <v>50</v>
      </c>
      <c r="D352">
        <v>82</v>
      </c>
      <c r="E352" s="1">
        <v>0.729738418580272</v>
      </c>
      <c r="F352" s="1">
        <v>0.99383914730748202</v>
      </c>
      <c r="G352">
        <v>63</v>
      </c>
      <c r="H352">
        <v>68</v>
      </c>
      <c r="I352">
        <v>63</v>
      </c>
      <c r="J352">
        <v>62</v>
      </c>
      <c r="K352">
        <v>85</v>
      </c>
      <c r="L352">
        <v>77</v>
      </c>
      <c r="M352">
        <v>74</v>
      </c>
      <c r="N352">
        <v>89</v>
      </c>
      <c r="O352">
        <v>74</v>
      </c>
      <c r="P352">
        <v>81</v>
      </c>
      <c r="Q352">
        <v>68</v>
      </c>
      <c r="R352">
        <v>75</v>
      </c>
      <c r="S352">
        <v>72.325000000000003</v>
      </c>
      <c r="T352">
        <v>72</v>
      </c>
      <c r="U352" t="s">
        <v>25</v>
      </c>
      <c r="V352" s="3">
        <f t="shared" si="5"/>
        <v>154.32499999999999</v>
      </c>
    </row>
    <row r="353" spans="1:22" x14ac:dyDescent="0.3">
      <c r="A353">
        <v>865252</v>
      </c>
      <c r="B353" t="s">
        <v>20</v>
      </c>
      <c r="C353">
        <v>50</v>
      </c>
      <c r="D353">
        <v>84</v>
      </c>
      <c r="E353" s="1">
        <v>0.84156924771575603</v>
      </c>
      <c r="F353" s="1">
        <v>0.994800732429866</v>
      </c>
      <c r="G353">
        <v>75</v>
      </c>
      <c r="H353">
        <v>68</v>
      </c>
      <c r="I353">
        <v>77</v>
      </c>
      <c r="J353">
        <v>72</v>
      </c>
      <c r="K353">
        <v>75</v>
      </c>
      <c r="L353">
        <v>76</v>
      </c>
      <c r="M353">
        <v>73</v>
      </c>
      <c r="N353">
        <v>79</v>
      </c>
      <c r="O353">
        <v>80</v>
      </c>
      <c r="P353">
        <v>78</v>
      </c>
      <c r="Q353">
        <v>86</v>
      </c>
      <c r="R353">
        <v>92</v>
      </c>
      <c r="S353">
        <v>77.125</v>
      </c>
      <c r="T353">
        <v>76</v>
      </c>
      <c r="U353" t="s">
        <v>25</v>
      </c>
      <c r="V353" s="3">
        <f t="shared" si="5"/>
        <v>161.125</v>
      </c>
    </row>
    <row r="354" spans="1:22" x14ac:dyDescent="0.3">
      <c r="A354">
        <v>863683</v>
      </c>
      <c r="B354" t="s">
        <v>20</v>
      </c>
      <c r="C354">
        <v>50</v>
      </c>
      <c r="D354">
        <v>97</v>
      </c>
      <c r="E354" s="1">
        <v>0.395501950069862</v>
      </c>
      <c r="F354" s="1">
        <v>0.99253735844163105</v>
      </c>
      <c r="G354">
        <v>70</v>
      </c>
      <c r="H354">
        <v>53</v>
      </c>
      <c r="I354">
        <v>67</v>
      </c>
      <c r="J354">
        <v>67</v>
      </c>
      <c r="K354">
        <v>72</v>
      </c>
      <c r="L354">
        <v>77</v>
      </c>
      <c r="M354">
        <v>81</v>
      </c>
      <c r="N354">
        <v>57</v>
      </c>
      <c r="O354">
        <v>91</v>
      </c>
      <c r="P354">
        <v>73</v>
      </c>
      <c r="Q354">
        <v>74</v>
      </c>
      <c r="R354">
        <v>77</v>
      </c>
      <c r="S354">
        <v>70.849999999999994</v>
      </c>
      <c r="T354">
        <v>71</v>
      </c>
      <c r="U354" t="s">
        <v>25</v>
      </c>
      <c r="V354" s="3">
        <f t="shared" si="5"/>
        <v>167.85</v>
      </c>
    </row>
    <row r="355" spans="1:22" x14ac:dyDescent="0.3">
      <c r="A355">
        <v>1717308</v>
      </c>
      <c r="B355" t="s">
        <v>20</v>
      </c>
      <c r="C355">
        <v>50</v>
      </c>
      <c r="D355">
        <v>77</v>
      </c>
      <c r="E355" s="1">
        <v>0.36485696121691902</v>
      </c>
      <c r="F355" s="1">
        <v>0.86080473884487496</v>
      </c>
      <c r="G355">
        <v>65</v>
      </c>
      <c r="H355">
        <v>62</v>
      </c>
      <c r="I355">
        <v>73</v>
      </c>
      <c r="J355">
        <v>56</v>
      </c>
      <c r="K355">
        <v>73</v>
      </c>
      <c r="L355">
        <v>57</v>
      </c>
      <c r="M355">
        <v>71</v>
      </c>
      <c r="N355">
        <v>48</v>
      </c>
      <c r="O355">
        <v>78</v>
      </c>
      <c r="P355">
        <v>73</v>
      </c>
      <c r="Q355">
        <v>58</v>
      </c>
      <c r="R355">
        <v>70</v>
      </c>
      <c r="S355">
        <v>65.2</v>
      </c>
      <c r="T355">
        <v>64</v>
      </c>
      <c r="U355" t="s">
        <v>23</v>
      </c>
      <c r="V355" s="3">
        <f t="shared" si="5"/>
        <v>142.19999999999999</v>
      </c>
    </row>
    <row r="356" spans="1:22" x14ac:dyDescent="0.3">
      <c r="A356">
        <v>8786027</v>
      </c>
      <c r="B356" t="s">
        <v>20</v>
      </c>
      <c r="C356">
        <v>50</v>
      </c>
      <c r="D356">
        <v>75</v>
      </c>
      <c r="E356" s="1">
        <v>0.89688415363865104</v>
      </c>
      <c r="F356" s="1">
        <v>0.99177195148799002</v>
      </c>
      <c r="G356">
        <v>87</v>
      </c>
      <c r="H356">
        <v>66</v>
      </c>
      <c r="I356">
        <v>74</v>
      </c>
      <c r="J356">
        <v>72</v>
      </c>
      <c r="K356">
        <v>86</v>
      </c>
      <c r="L356">
        <v>84</v>
      </c>
      <c r="M356">
        <v>74</v>
      </c>
      <c r="N356">
        <v>79</v>
      </c>
      <c r="O356">
        <v>70</v>
      </c>
      <c r="P356">
        <v>68</v>
      </c>
      <c r="Q356">
        <v>75</v>
      </c>
      <c r="R356">
        <v>77</v>
      </c>
      <c r="S356">
        <v>75.875</v>
      </c>
      <c r="T356">
        <v>74</v>
      </c>
      <c r="U356" t="s">
        <v>25</v>
      </c>
      <c r="V356" s="3">
        <f t="shared" si="5"/>
        <v>150.875</v>
      </c>
    </row>
    <row r="357" spans="1:22" x14ac:dyDescent="0.3">
      <c r="A357">
        <v>9282342</v>
      </c>
      <c r="B357" t="s">
        <v>20</v>
      </c>
      <c r="C357">
        <v>50</v>
      </c>
      <c r="D357">
        <v>87</v>
      </c>
      <c r="E357" s="1">
        <v>0.76407994761509701</v>
      </c>
      <c r="F357" s="1">
        <v>0.94304906258792398</v>
      </c>
      <c r="G357">
        <v>55</v>
      </c>
      <c r="H357">
        <v>55</v>
      </c>
      <c r="I357">
        <v>40</v>
      </c>
      <c r="J357">
        <v>52</v>
      </c>
      <c r="K357">
        <v>60</v>
      </c>
      <c r="L357">
        <v>60</v>
      </c>
      <c r="M357">
        <v>62</v>
      </c>
      <c r="N357">
        <v>85</v>
      </c>
      <c r="O357">
        <v>62</v>
      </c>
      <c r="P357">
        <v>57</v>
      </c>
      <c r="Q357">
        <v>47</v>
      </c>
      <c r="R357">
        <v>73</v>
      </c>
      <c r="S357">
        <v>58.15</v>
      </c>
      <c r="T357">
        <v>57</v>
      </c>
      <c r="U357" t="s">
        <v>24</v>
      </c>
      <c r="V357" s="3">
        <f t="shared" si="5"/>
        <v>145.15</v>
      </c>
    </row>
    <row r="358" spans="1:22" x14ac:dyDescent="0.3">
      <c r="A358">
        <v>6704754</v>
      </c>
      <c r="B358" t="s">
        <v>20</v>
      </c>
      <c r="C358">
        <v>50</v>
      </c>
      <c r="D358">
        <v>94</v>
      </c>
      <c r="E358" s="1">
        <v>0.81225893955704997</v>
      </c>
      <c r="F358" s="1">
        <v>0.99051444845176995</v>
      </c>
      <c r="G358">
        <v>79</v>
      </c>
      <c r="H358">
        <v>72</v>
      </c>
      <c r="I358">
        <v>72</v>
      </c>
      <c r="J358">
        <v>78</v>
      </c>
      <c r="K358">
        <v>84</v>
      </c>
      <c r="L358">
        <v>56</v>
      </c>
      <c r="M358">
        <v>69</v>
      </c>
      <c r="N358">
        <v>89</v>
      </c>
      <c r="O358">
        <v>74</v>
      </c>
      <c r="P358">
        <v>80</v>
      </c>
      <c r="Q358">
        <v>92</v>
      </c>
      <c r="R358">
        <v>70</v>
      </c>
      <c r="S358">
        <v>76.150000000000006</v>
      </c>
      <c r="T358">
        <v>75</v>
      </c>
      <c r="U358" t="s">
        <v>25</v>
      </c>
      <c r="V358" s="3">
        <f t="shared" si="5"/>
        <v>170.15</v>
      </c>
    </row>
    <row r="359" spans="1:22" x14ac:dyDescent="0.3">
      <c r="A359">
        <v>4320092</v>
      </c>
      <c r="B359" t="s">
        <v>21</v>
      </c>
      <c r="C359">
        <v>50</v>
      </c>
      <c r="D359">
        <v>80</v>
      </c>
      <c r="E359" s="1">
        <v>0.59962756467967704</v>
      </c>
      <c r="F359" s="1">
        <v>0.99778397247545703</v>
      </c>
      <c r="G359">
        <v>59</v>
      </c>
      <c r="H359">
        <v>62</v>
      </c>
      <c r="I359">
        <v>71</v>
      </c>
      <c r="J359">
        <v>60</v>
      </c>
      <c r="K359">
        <v>91</v>
      </c>
      <c r="L359">
        <v>59</v>
      </c>
      <c r="M359">
        <v>65</v>
      </c>
      <c r="N359">
        <v>70</v>
      </c>
      <c r="O359">
        <v>68</v>
      </c>
      <c r="P359">
        <v>77</v>
      </c>
      <c r="Q359">
        <v>64</v>
      </c>
      <c r="R359">
        <v>76</v>
      </c>
      <c r="S359">
        <v>67.95</v>
      </c>
      <c r="T359">
        <v>66</v>
      </c>
      <c r="U359" t="s">
        <v>23</v>
      </c>
      <c r="V359" s="3">
        <f t="shared" si="5"/>
        <v>147.94999999999999</v>
      </c>
    </row>
    <row r="360" spans="1:22" x14ac:dyDescent="0.3">
      <c r="A360">
        <v>2292939</v>
      </c>
      <c r="B360" t="s">
        <v>21</v>
      </c>
      <c r="C360">
        <v>50</v>
      </c>
      <c r="D360">
        <v>83</v>
      </c>
      <c r="E360" s="1">
        <v>0.85718970778341996</v>
      </c>
      <c r="F360" s="1">
        <v>0.93816629514607397</v>
      </c>
      <c r="G360">
        <v>61</v>
      </c>
      <c r="H360">
        <v>76</v>
      </c>
      <c r="I360">
        <v>63</v>
      </c>
      <c r="J360">
        <v>67</v>
      </c>
      <c r="K360">
        <v>74</v>
      </c>
      <c r="L360">
        <v>64</v>
      </c>
      <c r="M360">
        <v>77</v>
      </c>
      <c r="N360">
        <v>77</v>
      </c>
      <c r="O360">
        <v>84</v>
      </c>
      <c r="P360">
        <v>78</v>
      </c>
      <c r="Q360">
        <v>72</v>
      </c>
      <c r="R360">
        <v>72</v>
      </c>
      <c r="S360">
        <v>71.55</v>
      </c>
      <c r="T360">
        <v>72</v>
      </c>
      <c r="U360" t="s">
        <v>25</v>
      </c>
      <c r="V360" s="3">
        <f t="shared" si="5"/>
        <v>154.55000000000001</v>
      </c>
    </row>
    <row r="361" spans="1:22" x14ac:dyDescent="0.3">
      <c r="A361">
        <v>8964052</v>
      </c>
      <c r="B361" t="s">
        <v>22</v>
      </c>
      <c r="C361">
        <v>50</v>
      </c>
      <c r="D361">
        <v>109</v>
      </c>
      <c r="E361" s="1">
        <v>0.83107053185234803</v>
      </c>
      <c r="F361" s="1">
        <v>0.96473041673475401</v>
      </c>
      <c r="G361">
        <v>70</v>
      </c>
      <c r="H361">
        <v>77</v>
      </c>
      <c r="I361">
        <v>67</v>
      </c>
      <c r="J361">
        <v>70</v>
      </c>
      <c r="K361">
        <v>91</v>
      </c>
      <c r="L361">
        <v>86</v>
      </c>
      <c r="M361">
        <v>64</v>
      </c>
      <c r="N361">
        <v>80</v>
      </c>
      <c r="O361">
        <v>85</v>
      </c>
      <c r="P361">
        <v>74</v>
      </c>
      <c r="Q361">
        <v>63</v>
      </c>
      <c r="R361">
        <v>83</v>
      </c>
      <c r="S361">
        <v>75.349999999999994</v>
      </c>
      <c r="T361">
        <v>74</v>
      </c>
      <c r="U361" t="s">
        <v>25</v>
      </c>
      <c r="V361" s="3">
        <f t="shared" si="5"/>
        <v>184.35</v>
      </c>
    </row>
    <row r="362" spans="1:22" x14ac:dyDescent="0.3">
      <c r="A362">
        <v>1586733</v>
      </c>
      <c r="B362" t="s">
        <v>20</v>
      </c>
      <c r="C362">
        <v>50</v>
      </c>
      <c r="D362">
        <v>77</v>
      </c>
      <c r="E362" s="1">
        <v>0.89124177322281495</v>
      </c>
      <c r="F362" s="1">
        <v>0.98866172062426805</v>
      </c>
      <c r="G362">
        <v>53</v>
      </c>
      <c r="H362">
        <v>56</v>
      </c>
      <c r="I362">
        <v>49</v>
      </c>
      <c r="J362">
        <v>57</v>
      </c>
      <c r="K362">
        <v>73</v>
      </c>
      <c r="L362">
        <v>66</v>
      </c>
      <c r="M362">
        <v>78</v>
      </c>
      <c r="N362">
        <v>66</v>
      </c>
      <c r="O362">
        <v>48</v>
      </c>
      <c r="P362">
        <v>70</v>
      </c>
      <c r="Q362">
        <v>75</v>
      </c>
      <c r="R362">
        <v>63</v>
      </c>
      <c r="S362">
        <v>61.924999999999997</v>
      </c>
      <c r="T362">
        <v>62</v>
      </c>
      <c r="U362" t="s">
        <v>23</v>
      </c>
      <c r="V362" s="3">
        <f t="shared" si="5"/>
        <v>138.92500000000001</v>
      </c>
    </row>
    <row r="363" spans="1:22" x14ac:dyDescent="0.3">
      <c r="A363">
        <v>7313897</v>
      </c>
      <c r="B363" t="s">
        <v>20</v>
      </c>
      <c r="C363">
        <v>50</v>
      </c>
      <c r="D363">
        <v>80</v>
      </c>
      <c r="E363" s="1">
        <v>0.76974197992388005</v>
      </c>
      <c r="F363" s="1">
        <v>0.95359467702395695</v>
      </c>
      <c r="G363">
        <v>48</v>
      </c>
      <c r="H363">
        <v>55</v>
      </c>
      <c r="I363">
        <v>50</v>
      </c>
      <c r="J363">
        <v>53</v>
      </c>
      <c r="K363">
        <v>73</v>
      </c>
      <c r="L363">
        <v>51</v>
      </c>
      <c r="M363">
        <v>53</v>
      </c>
      <c r="N363">
        <v>59</v>
      </c>
      <c r="O363">
        <v>77</v>
      </c>
      <c r="P363">
        <v>65</v>
      </c>
      <c r="Q363">
        <v>59</v>
      </c>
      <c r="R363">
        <v>82</v>
      </c>
      <c r="S363">
        <v>59.524999999999999</v>
      </c>
      <c r="T363">
        <v>58</v>
      </c>
      <c r="U363" t="s">
        <v>24</v>
      </c>
      <c r="V363" s="3">
        <f t="shared" si="5"/>
        <v>139.52500000000001</v>
      </c>
    </row>
    <row r="364" spans="1:22" x14ac:dyDescent="0.3">
      <c r="A364">
        <v>5277772</v>
      </c>
      <c r="B364" t="s">
        <v>22</v>
      </c>
      <c r="C364">
        <v>50</v>
      </c>
      <c r="D364">
        <v>115</v>
      </c>
      <c r="E364" s="1">
        <v>0.96678724819796902</v>
      </c>
      <c r="F364" s="1">
        <v>0.93335716905448396</v>
      </c>
      <c r="G364">
        <v>64</v>
      </c>
      <c r="H364">
        <v>66</v>
      </c>
      <c r="I364">
        <v>55</v>
      </c>
      <c r="J364">
        <v>59</v>
      </c>
      <c r="K364">
        <v>68</v>
      </c>
      <c r="L364">
        <v>77</v>
      </c>
      <c r="M364">
        <v>82</v>
      </c>
      <c r="N364">
        <v>89</v>
      </c>
      <c r="O364">
        <v>80</v>
      </c>
      <c r="P364">
        <v>66</v>
      </c>
      <c r="Q364">
        <v>70</v>
      </c>
      <c r="R364">
        <v>87</v>
      </c>
      <c r="S364">
        <v>70.825000000000003</v>
      </c>
      <c r="T364">
        <v>71</v>
      </c>
      <c r="U364" t="s">
        <v>25</v>
      </c>
      <c r="V364" s="3">
        <f t="shared" si="5"/>
        <v>185.82499999999999</v>
      </c>
    </row>
    <row r="365" spans="1:22" x14ac:dyDescent="0.3">
      <c r="A365">
        <v>3630078</v>
      </c>
      <c r="B365" t="s">
        <v>20</v>
      </c>
      <c r="C365">
        <v>50</v>
      </c>
      <c r="D365">
        <v>103</v>
      </c>
      <c r="E365" s="1">
        <v>0.66971786692914903</v>
      </c>
      <c r="F365" s="1">
        <v>0.99882885262208299</v>
      </c>
      <c r="G365">
        <v>53</v>
      </c>
      <c r="H365">
        <v>48</v>
      </c>
      <c r="I365">
        <v>56</v>
      </c>
      <c r="J365">
        <v>68</v>
      </c>
      <c r="K365">
        <v>78</v>
      </c>
      <c r="L365">
        <v>79</v>
      </c>
      <c r="M365">
        <v>73</v>
      </c>
      <c r="N365">
        <v>80</v>
      </c>
      <c r="O365">
        <v>91</v>
      </c>
      <c r="P365">
        <v>62</v>
      </c>
      <c r="Q365">
        <v>82</v>
      </c>
      <c r="R365">
        <v>82</v>
      </c>
      <c r="S365">
        <v>69.525000000000006</v>
      </c>
      <c r="T365">
        <v>68</v>
      </c>
      <c r="U365" t="s">
        <v>23</v>
      </c>
      <c r="V365" s="3">
        <f t="shared" si="5"/>
        <v>172.52500000000001</v>
      </c>
    </row>
    <row r="366" spans="1:22" x14ac:dyDescent="0.3">
      <c r="A366">
        <v>1479237</v>
      </c>
      <c r="B366" t="s">
        <v>21</v>
      </c>
      <c r="C366">
        <v>50</v>
      </c>
      <c r="D366">
        <v>76</v>
      </c>
      <c r="E366" s="1">
        <v>0.83751745904993602</v>
      </c>
      <c r="F366" s="1">
        <v>0.98711309661167801</v>
      </c>
      <c r="G366">
        <v>51</v>
      </c>
      <c r="H366">
        <v>57</v>
      </c>
      <c r="I366">
        <v>61</v>
      </c>
      <c r="J366">
        <v>64</v>
      </c>
      <c r="K366">
        <v>79</v>
      </c>
      <c r="L366">
        <v>61</v>
      </c>
      <c r="M366">
        <v>81</v>
      </c>
      <c r="N366">
        <v>88</v>
      </c>
      <c r="O366">
        <v>67</v>
      </c>
      <c r="P366">
        <v>66</v>
      </c>
      <c r="Q366">
        <v>88</v>
      </c>
      <c r="R366">
        <v>90</v>
      </c>
      <c r="S366">
        <v>69.8</v>
      </c>
      <c r="T366">
        <v>68</v>
      </c>
      <c r="U366" t="s">
        <v>23</v>
      </c>
      <c r="V366" s="3">
        <f t="shared" si="5"/>
        <v>145.80000000000001</v>
      </c>
    </row>
    <row r="367" spans="1:22" x14ac:dyDescent="0.3">
      <c r="A367">
        <v>9195657</v>
      </c>
      <c r="B367" t="s">
        <v>20</v>
      </c>
      <c r="C367">
        <v>50</v>
      </c>
      <c r="D367">
        <v>82</v>
      </c>
      <c r="E367" s="1">
        <v>0.96638433563255499</v>
      </c>
      <c r="F367" s="1">
        <v>0.97607960132956195</v>
      </c>
      <c r="G367">
        <v>78</v>
      </c>
      <c r="H367">
        <v>80</v>
      </c>
      <c r="I367">
        <v>74</v>
      </c>
      <c r="J367">
        <v>77</v>
      </c>
      <c r="K367">
        <v>77</v>
      </c>
      <c r="L367">
        <v>64</v>
      </c>
      <c r="M367">
        <v>85</v>
      </c>
      <c r="N367">
        <v>80</v>
      </c>
      <c r="O367">
        <v>85</v>
      </c>
      <c r="P367">
        <v>79</v>
      </c>
      <c r="Q367">
        <v>87</v>
      </c>
      <c r="R367">
        <v>87</v>
      </c>
      <c r="S367">
        <v>79.2</v>
      </c>
      <c r="T367">
        <v>78</v>
      </c>
      <c r="U367" t="s">
        <v>25</v>
      </c>
      <c r="V367" s="3">
        <f t="shared" si="5"/>
        <v>161.19999999999999</v>
      </c>
    </row>
    <row r="368" spans="1:22" x14ac:dyDescent="0.3">
      <c r="A368">
        <v>1423020</v>
      </c>
      <c r="B368" t="s">
        <v>20</v>
      </c>
      <c r="C368">
        <v>50</v>
      </c>
      <c r="D368">
        <v>89</v>
      </c>
      <c r="E368" s="1">
        <v>0.66322015801871204</v>
      </c>
      <c r="F368" s="1">
        <v>0.98237984757488395</v>
      </c>
      <c r="G368">
        <v>69</v>
      </c>
      <c r="H368">
        <v>46</v>
      </c>
      <c r="I368">
        <v>71</v>
      </c>
      <c r="J368">
        <v>84</v>
      </c>
      <c r="K368">
        <v>81</v>
      </c>
      <c r="L368">
        <v>79</v>
      </c>
      <c r="M368">
        <v>57</v>
      </c>
      <c r="N368">
        <v>76</v>
      </c>
      <c r="O368">
        <v>93</v>
      </c>
      <c r="P368">
        <v>66</v>
      </c>
      <c r="Q368">
        <v>66</v>
      </c>
      <c r="R368">
        <v>84</v>
      </c>
      <c r="S368">
        <v>72.150000000000006</v>
      </c>
      <c r="T368">
        <v>72</v>
      </c>
      <c r="U368" t="s">
        <v>25</v>
      </c>
      <c r="V368" s="3">
        <f t="shared" si="5"/>
        <v>161.15</v>
      </c>
    </row>
    <row r="369" spans="1:22" x14ac:dyDescent="0.3">
      <c r="A369">
        <v>9751755</v>
      </c>
      <c r="B369" t="s">
        <v>22</v>
      </c>
      <c r="C369">
        <v>51</v>
      </c>
      <c r="D369">
        <v>95</v>
      </c>
      <c r="E369" s="1">
        <v>0.88441798320949305</v>
      </c>
      <c r="F369" s="1">
        <v>0.99312376851884998</v>
      </c>
      <c r="G369">
        <v>53</v>
      </c>
      <c r="H369">
        <v>58</v>
      </c>
      <c r="I369">
        <v>64</v>
      </c>
      <c r="J369">
        <v>52</v>
      </c>
      <c r="K369">
        <v>62</v>
      </c>
      <c r="L369">
        <v>82</v>
      </c>
      <c r="M369">
        <v>87</v>
      </c>
      <c r="N369">
        <v>71</v>
      </c>
      <c r="O369">
        <v>65</v>
      </c>
      <c r="P369">
        <v>92</v>
      </c>
      <c r="Q369">
        <v>72</v>
      </c>
      <c r="R369">
        <v>60</v>
      </c>
      <c r="S369">
        <v>67.025000000000006</v>
      </c>
      <c r="T369">
        <v>65</v>
      </c>
      <c r="U369" t="s">
        <v>23</v>
      </c>
      <c r="V369" s="3">
        <f t="shared" si="5"/>
        <v>162.02500000000001</v>
      </c>
    </row>
    <row r="370" spans="1:22" x14ac:dyDescent="0.3">
      <c r="A370">
        <v>6683201</v>
      </c>
      <c r="B370" t="s">
        <v>20</v>
      </c>
      <c r="C370">
        <v>51</v>
      </c>
      <c r="D370">
        <v>82</v>
      </c>
      <c r="E370" s="1">
        <v>0.74582175822333097</v>
      </c>
      <c r="F370" s="1">
        <v>0.90605019086336003</v>
      </c>
      <c r="G370">
        <v>62</v>
      </c>
      <c r="H370">
        <v>58</v>
      </c>
      <c r="I370">
        <v>67</v>
      </c>
      <c r="J370">
        <v>79</v>
      </c>
      <c r="K370">
        <v>62</v>
      </c>
      <c r="L370">
        <v>65</v>
      </c>
      <c r="M370">
        <v>84</v>
      </c>
      <c r="N370">
        <v>68</v>
      </c>
      <c r="O370">
        <v>80</v>
      </c>
      <c r="P370">
        <v>48</v>
      </c>
      <c r="Q370">
        <v>78</v>
      </c>
      <c r="R370">
        <v>80</v>
      </c>
      <c r="S370">
        <v>68.974999999999994</v>
      </c>
      <c r="T370">
        <v>67</v>
      </c>
      <c r="U370" t="s">
        <v>23</v>
      </c>
      <c r="V370" s="3">
        <f t="shared" si="5"/>
        <v>150.97499999999999</v>
      </c>
    </row>
    <row r="371" spans="1:22" x14ac:dyDescent="0.3">
      <c r="A371">
        <v>3909341</v>
      </c>
      <c r="B371" t="s">
        <v>22</v>
      </c>
      <c r="C371">
        <v>51</v>
      </c>
      <c r="D371">
        <v>99</v>
      </c>
      <c r="E371" s="1">
        <v>0.83968968129658295</v>
      </c>
      <c r="F371" s="1">
        <v>0.988403607885038</v>
      </c>
      <c r="G371">
        <v>55</v>
      </c>
      <c r="H371">
        <v>56</v>
      </c>
      <c r="I371">
        <v>71</v>
      </c>
      <c r="J371">
        <v>58</v>
      </c>
      <c r="K371">
        <v>71</v>
      </c>
      <c r="L371">
        <v>58</v>
      </c>
      <c r="M371">
        <v>86</v>
      </c>
      <c r="N371">
        <v>77</v>
      </c>
      <c r="O371">
        <v>83</v>
      </c>
      <c r="P371">
        <v>72</v>
      </c>
      <c r="Q371">
        <v>76</v>
      </c>
      <c r="R371">
        <v>71</v>
      </c>
      <c r="S371">
        <v>68.55</v>
      </c>
      <c r="T371">
        <v>67</v>
      </c>
      <c r="U371" t="s">
        <v>23</v>
      </c>
      <c r="V371" s="3">
        <f t="shared" si="5"/>
        <v>167.55</v>
      </c>
    </row>
    <row r="372" spans="1:22" x14ac:dyDescent="0.3">
      <c r="A372">
        <v>3450192</v>
      </c>
      <c r="B372" t="s">
        <v>21</v>
      </c>
      <c r="C372">
        <v>51</v>
      </c>
      <c r="D372">
        <v>97</v>
      </c>
      <c r="E372" s="1">
        <v>0.83461976910048097</v>
      </c>
      <c r="F372" s="1">
        <v>0.98567580701477198</v>
      </c>
      <c r="G372">
        <v>68</v>
      </c>
      <c r="H372">
        <v>59</v>
      </c>
      <c r="I372">
        <v>60</v>
      </c>
      <c r="J372">
        <v>64</v>
      </c>
      <c r="K372">
        <v>70</v>
      </c>
      <c r="L372">
        <v>80</v>
      </c>
      <c r="M372">
        <v>74</v>
      </c>
      <c r="N372">
        <v>70</v>
      </c>
      <c r="O372">
        <v>85</v>
      </c>
      <c r="P372">
        <v>83</v>
      </c>
      <c r="Q372">
        <v>73</v>
      </c>
      <c r="R372">
        <v>65</v>
      </c>
      <c r="S372">
        <v>70.099999999999994</v>
      </c>
      <c r="T372">
        <v>70</v>
      </c>
      <c r="U372" t="s">
        <v>25</v>
      </c>
      <c r="V372" s="3">
        <f t="shared" si="5"/>
        <v>167.1</v>
      </c>
    </row>
    <row r="373" spans="1:22" x14ac:dyDescent="0.3">
      <c r="A373">
        <v>2347871</v>
      </c>
      <c r="B373" t="s">
        <v>20</v>
      </c>
      <c r="C373">
        <v>51</v>
      </c>
      <c r="D373">
        <v>88</v>
      </c>
      <c r="E373" s="1">
        <v>0.60897879470489702</v>
      </c>
      <c r="F373" s="1">
        <v>0.93466807075870895</v>
      </c>
      <c r="G373">
        <v>47</v>
      </c>
      <c r="H373">
        <v>53</v>
      </c>
      <c r="I373">
        <v>61</v>
      </c>
      <c r="J373">
        <v>52</v>
      </c>
      <c r="K373">
        <v>77</v>
      </c>
      <c r="L373">
        <v>56</v>
      </c>
      <c r="M373">
        <v>65</v>
      </c>
      <c r="N373">
        <v>66</v>
      </c>
      <c r="O373">
        <v>65</v>
      </c>
      <c r="P373">
        <v>72</v>
      </c>
      <c r="Q373">
        <v>62</v>
      </c>
      <c r="R373">
        <v>63</v>
      </c>
      <c r="S373">
        <v>60.75</v>
      </c>
      <c r="T373">
        <v>61</v>
      </c>
      <c r="U373" t="s">
        <v>23</v>
      </c>
      <c r="V373" s="3">
        <f t="shared" si="5"/>
        <v>148.75</v>
      </c>
    </row>
    <row r="374" spans="1:22" x14ac:dyDescent="0.3">
      <c r="A374">
        <v>9278854</v>
      </c>
      <c r="B374" t="s">
        <v>21</v>
      </c>
      <c r="C374">
        <v>51</v>
      </c>
      <c r="D374">
        <v>83</v>
      </c>
      <c r="E374" s="1">
        <v>0.57157210406806302</v>
      </c>
      <c r="F374" s="1">
        <v>0.97911278197852603</v>
      </c>
      <c r="G374">
        <v>68</v>
      </c>
      <c r="H374">
        <v>60</v>
      </c>
      <c r="I374">
        <v>54</v>
      </c>
      <c r="J374">
        <v>60</v>
      </c>
      <c r="K374">
        <v>75</v>
      </c>
      <c r="L374">
        <v>71</v>
      </c>
      <c r="M374">
        <v>79</v>
      </c>
      <c r="N374">
        <v>55</v>
      </c>
      <c r="O374">
        <v>55</v>
      </c>
      <c r="P374">
        <v>73</v>
      </c>
      <c r="Q374">
        <v>63</v>
      </c>
      <c r="R374">
        <v>56</v>
      </c>
      <c r="S374">
        <v>63.725000000000001</v>
      </c>
      <c r="T374">
        <v>62</v>
      </c>
      <c r="U374" t="s">
        <v>23</v>
      </c>
      <c r="V374" s="3">
        <f t="shared" si="5"/>
        <v>146.72499999999999</v>
      </c>
    </row>
    <row r="375" spans="1:22" x14ac:dyDescent="0.3">
      <c r="A375">
        <v>8403281</v>
      </c>
      <c r="B375" t="s">
        <v>21</v>
      </c>
      <c r="C375">
        <v>51</v>
      </c>
      <c r="D375">
        <v>86</v>
      </c>
      <c r="E375" s="1">
        <v>0.76665523160423299</v>
      </c>
      <c r="F375" s="1">
        <v>0.73726032132731101</v>
      </c>
      <c r="G375">
        <v>68</v>
      </c>
      <c r="H375">
        <v>64</v>
      </c>
      <c r="I375">
        <v>69</v>
      </c>
      <c r="J375">
        <v>66</v>
      </c>
      <c r="K375">
        <v>67</v>
      </c>
      <c r="L375">
        <v>69</v>
      </c>
      <c r="M375">
        <v>71</v>
      </c>
      <c r="N375">
        <v>87</v>
      </c>
      <c r="O375">
        <v>75</v>
      </c>
      <c r="P375">
        <v>83</v>
      </c>
      <c r="Q375">
        <v>75</v>
      </c>
      <c r="R375">
        <v>76</v>
      </c>
      <c r="S375">
        <v>71.924999999999997</v>
      </c>
      <c r="T375">
        <v>72</v>
      </c>
      <c r="U375" t="s">
        <v>25</v>
      </c>
      <c r="V375" s="3">
        <f t="shared" si="5"/>
        <v>157.92500000000001</v>
      </c>
    </row>
    <row r="376" spans="1:22" x14ac:dyDescent="0.3">
      <c r="A376">
        <v>3378916</v>
      </c>
      <c r="B376" t="s">
        <v>22</v>
      </c>
      <c r="C376">
        <v>51</v>
      </c>
      <c r="D376">
        <v>81</v>
      </c>
      <c r="E376" s="1">
        <v>0.69126439074628399</v>
      </c>
      <c r="F376" s="1">
        <v>0.99085083064301704</v>
      </c>
      <c r="G376">
        <v>56</v>
      </c>
      <c r="H376">
        <v>62</v>
      </c>
      <c r="I376">
        <v>59</v>
      </c>
      <c r="J376">
        <v>65</v>
      </c>
      <c r="K376">
        <v>64</v>
      </c>
      <c r="L376">
        <v>82</v>
      </c>
      <c r="M376">
        <v>92</v>
      </c>
      <c r="N376">
        <v>71</v>
      </c>
      <c r="O376">
        <v>71</v>
      </c>
      <c r="P376">
        <v>54</v>
      </c>
      <c r="Q376">
        <v>64</v>
      </c>
      <c r="R376">
        <v>78</v>
      </c>
      <c r="S376">
        <v>67.400000000000006</v>
      </c>
      <c r="T376">
        <v>66</v>
      </c>
      <c r="U376" t="s">
        <v>23</v>
      </c>
      <c r="V376" s="3">
        <f t="shared" si="5"/>
        <v>148.4</v>
      </c>
    </row>
    <row r="377" spans="1:22" x14ac:dyDescent="0.3">
      <c r="A377">
        <v>5997028</v>
      </c>
      <c r="B377" t="s">
        <v>20</v>
      </c>
      <c r="C377">
        <v>51</v>
      </c>
      <c r="D377">
        <v>74</v>
      </c>
      <c r="E377" s="1">
        <v>0.67535852943381303</v>
      </c>
      <c r="F377" s="1">
        <v>0.908466547594454</v>
      </c>
      <c r="G377">
        <v>70</v>
      </c>
      <c r="H377">
        <v>72</v>
      </c>
      <c r="I377">
        <v>76</v>
      </c>
      <c r="J377">
        <v>69</v>
      </c>
      <c r="K377">
        <v>84</v>
      </c>
      <c r="L377">
        <v>81</v>
      </c>
      <c r="M377">
        <v>77</v>
      </c>
      <c r="N377">
        <v>76</v>
      </c>
      <c r="O377">
        <v>69</v>
      </c>
      <c r="P377">
        <v>80</v>
      </c>
      <c r="Q377">
        <v>77</v>
      </c>
      <c r="R377">
        <v>66</v>
      </c>
      <c r="S377">
        <v>74.45</v>
      </c>
      <c r="T377">
        <v>73</v>
      </c>
      <c r="U377" t="s">
        <v>25</v>
      </c>
      <c r="V377" s="3">
        <f t="shared" si="5"/>
        <v>148.44999999999999</v>
      </c>
    </row>
    <row r="378" spans="1:22" x14ac:dyDescent="0.3">
      <c r="A378">
        <v>3929750</v>
      </c>
      <c r="B378" t="s">
        <v>21</v>
      </c>
      <c r="C378">
        <v>51</v>
      </c>
      <c r="D378">
        <v>96</v>
      </c>
      <c r="E378" s="1">
        <v>0.82254861242686195</v>
      </c>
      <c r="F378" s="1">
        <v>0.98758340706447301</v>
      </c>
      <c r="G378">
        <v>60</v>
      </c>
      <c r="H378">
        <v>66</v>
      </c>
      <c r="I378">
        <v>60</v>
      </c>
      <c r="J378">
        <v>63</v>
      </c>
      <c r="K378">
        <v>64</v>
      </c>
      <c r="L378">
        <v>68</v>
      </c>
      <c r="M378">
        <v>74</v>
      </c>
      <c r="N378">
        <v>61</v>
      </c>
      <c r="O378">
        <v>78</v>
      </c>
      <c r="P378">
        <v>88</v>
      </c>
      <c r="Q378">
        <v>83</v>
      </c>
      <c r="R378">
        <v>76</v>
      </c>
      <c r="S378">
        <v>69.3</v>
      </c>
      <c r="T378">
        <v>68</v>
      </c>
      <c r="U378" t="s">
        <v>23</v>
      </c>
      <c r="V378" s="3">
        <f t="shared" si="5"/>
        <v>165.3</v>
      </c>
    </row>
    <row r="379" spans="1:22" x14ac:dyDescent="0.3">
      <c r="A379">
        <v>8244466</v>
      </c>
      <c r="B379" t="s">
        <v>20</v>
      </c>
      <c r="C379">
        <v>51</v>
      </c>
      <c r="D379">
        <v>90</v>
      </c>
      <c r="E379" s="1">
        <v>0.86697379275480702</v>
      </c>
      <c r="F379" s="1">
        <v>0.97945248255866002</v>
      </c>
      <c r="G379">
        <v>64</v>
      </c>
      <c r="H379">
        <v>75</v>
      </c>
      <c r="I379">
        <v>75</v>
      </c>
      <c r="J379">
        <v>71</v>
      </c>
      <c r="K379">
        <v>71</v>
      </c>
      <c r="L379">
        <v>72</v>
      </c>
      <c r="M379">
        <v>93</v>
      </c>
      <c r="N379">
        <v>79</v>
      </c>
      <c r="O379">
        <v>82</v>
      </c>
      <c r="P379">
        <v>74</v>
      </c>
      <c r="Q379">
        <v>84</v>
      </c>
      <c r="R379">
        <v>59</v>
      </c>
      <c r="S379">
        <v>74.55</v>
      </c>
      <c r="T379">
        <v>73</v>
      </c>
      <c r="U379" t="s">
        <v>25</v>
      </c>
      <c r="V379" s="3">
        <f t="shared" si="5"/>
        <v>164.55</v>
      </c>
    </row>
    <row r="380" spans="1:22" x14ac:dyDescent="0.3">
      <c r="A380">
        <v>654820</v>
      </c>
      <c r="B380" t="s">
        <v>21</v>
      </c>
      <c r="C380">
        <v>51</v>
      </c>
      <c r="D380">
        <v>84</v>
      </c>
      <c r="E380" s="1">
        <v>0.89608260924496497</v>
      </c>
      <c r="F380" s="1">
        <v>0.95650814248455496</v>
      </c>
      <c r="G380">
        <v>40</v>
      </c>
      <c r="H380">
        <v>52</v>
      </c>
      <c r="I380">
        <v>49</v>
      </c>
      <c r="J380">
        <v>46</v>
      </c>
      <c r="K380">
        <v>63</v>
      </c>
      <c r="L380">
        <v>65</v>
      </c>
      <c r="M380">
        <v>60</v>
      </c>
      <c r="N380">
        <v>62</v>
      </c>
      <c r="O380">
        <v>47</v>
      </c>
      <c r="P380">
        <v>49</v>
      </c>
      <c r="Q380">
        <v>67</v>
      </c>
      <c r="R380">
        <v>67</v>
      </c>
      <c r="S380">
        <v>54.7</v>
      </c>
      <c r="T380">
        <v>53</v>
      </c>
      <c r="U380" t="s">
        <v>24</v>
      </c>
      <c r="V380" s="3">
        <f t="shared" si="5"/>
        <v>138.69999999999999</v>
      </c>
    </row>
    <row r="381" spans="1:22" x14ac:dyDescent="0.3">
      <c r="A381">
        <v>102805</v>
      </c>
      <c r="B381" t="s">
        <v>20</v>
      </c>
      <c r="C381">
        <v>51</v>
      </c>
      <c r="D381">
        <v>94</v>
      </c>
      <c r="E381" s="1">
        <v>0.91407874174126702</v>
      </c>
      <c r="F381" s="1">
        <v>0.97015727800326002</v>
      </c>
      <c r="G381">
        <v>69</v>
      </c>
      <c r="H381">
        <v>67</v>
      </c>
      <c r="I381">
        <v>55</v>
      </c>
      <c r="J381">
        <v>63</v>
      </c>
      <c r="K381">
        <v>81</v>
      </c>
      <c r="L381">
        <v>71</v>
      </c>
      <c r="M381">
        <v>74</v>
      </c>
      <c r="N381">
        <v>67</v>
      </c>
      <c r="O381">
        <v>91</v>
      </c>
      <c r="P381">
        <v>69</v>
      </c>
      <c r="Q381">
        <v>77</v>
      </c>
      <c r="R381">
        <v>64</v>
      </c>
      <c r="S381">
        <v>69.95</v>
      </c>
      <c r="T381">
        <v>68</v>
      </c>
      <c r="U381" t="s">
        <v>23</v>
      </c>
      <c r="V381" s="3">
        <f t="shared" si="5"/>
        <v>163.95</v>
      </c>
    </row>
    <row r="382" spans="1:22" x14ac:dyDescent="0.3">
      <c r="A382">
        <v>6953910</v>
      </c>
      <c r="B382" t="s">
        <v>20</v>
      </c>
      <c r="C382">
        <v>51</v>
      </c>
      <c r="D382">
        <v>97</v>
      </c>
      <c r="E382" s="1">
        <v>0.91830950318564497</v>
      </c>
      <c r="F382" s="1">
        <v>0.99050671392383904</v>
      </c>
      <c r="G382">
        <v>72</v>
      </c>
      <c r="H382">
        <v>83</v>
      </c>
      <c r="I382">
        <v>73</v>
      </c>
      <c r="J382">
        <v>62</v>
      </c>
      <c r="K382">
        <v>86</v>
      </c>
      <c r="L382">
        <v>84</v>
      </c>
      <c r="M382">
        <v>86</v>
      </c>
      <c r="N382">
        <v>85</v>
      </c>
      <c r="O382">
        <v>86</v>
      </c>
      <c r="P382">
        <v>91</v>
      </c>
      <c r="Q382">
        <v>69</v>
      </c>
      <c r="R382">
        <v>90</v>
      </c>
      <c r="S382">
        <v>79.775000000000006</v>
      </c>
      <c r="T382">
        <v>78</v>
      </c>
      <c r="U382" t="s">
        <v>25</v>
      </c>
      <c r="V382" s="3">
        <f t="shared" si="5"/>
        <v>176.77500000000001</v>
      </c>
    </row>
    <row r="383" spans="1:22" x14ac:dyDescent="0.3">
      <c r="A383">
        <v>6113139</v>
      </c>
      <c r="B383" t="s">
        <v>20</v>
      </c>
      <c r="C383">
        <v>51</v>
      </c>
      <c r="D383">
        <v>91</v>
      </c>
      <c r="E383" s="1">
        <v>0.89753103930727096</v>
      </c>
      <c r="F383" s="1">
        <v>0.99537422017866195</v>
      </c>
      <c r="G383">
        <v>89</v>
      </c>
      <c r="H383">
        <v>75</v>
      </c>
      <c r="I383">
        <v>83</v>
      </c>
      <c r="J383">
        <v>86</v>
      </c>
      <c r="K383">
        <v>85</v>
      </c>
      <c r="L383">
        <v>66</v>
      </c>
      <c r="M383">
        <v>79</v>
      </c>
      <c r="N383">
        <v>77</v>
      </c>
      <c r="O383">
        <v>86</v>
      </c>
      <c r="P383">
        <v>88</v>
      </c>
      <c r="Q383">
        <v>80</v>
      </c>
      <c r="R383">
        <v>81</v>
      </c>
      <c r="S383">
        <v>81.45</v>
      </c>
      <c r="T383">
        <v>80</v>
      </c>
      <c r="U383" t="s">
        <v>25</v>
      </c>
      <c r="V383" s="3">
        <f t="shared" si="5"/>
        <v>172.45</v>
      </c>
    </row>
    <row r="384" spans="1:22" x14ac:dyDescent="0.3">
      <c r="A384">
        <v>4491614</v>
      </c>
      <c r="B384" t="s">
        <v>20</v>
      </c>
      <c r="C384">
        <v>51</v>
      </c>
      <c r="D384">
        <v>77</v>
      </c>
      <c r="E384" s="1">
        <v>0.66531392565674297</v>
      </c>
      <c r="F384" s="1">
        <v>0.97990243374606101</v>
      </c>
      <c r="G384">
        <v>57</v>
      </c>
      <c r="H384">
        <v>62</v>
      </c>
      <c r="I384">
        <v>72</v>
      </c>
      <c r="J384">
        <v>66</v>
      </c>
      <c r="K384">
        <v>63</v>
      </c>
      <c r="L384">
        <v>68</v>
      </c>
      <c r="M384">
        <v>74</v>
      </c>
      <c r="N384">
        <v>77</v>
      </c>
      <c r="O384">
        <v>77</v>
      </c>
      <c r="P384">
        <v>85</v>
      </c>
      <c r="Q384">
        <v>84</v>
      </c>
      <c r="R384">
        <v>80</v>
      </c>
      <c r="S384">
        <v>71.3</v>
      </c>
      <c r="T384">
        <v>71</v>
      </c>
      <c r="U384" t="s">
        <v>25</v>
      </c>
      <c r="V384" s="3">
        <f t="shared" si="5"/>
        <v>148.30000000000001</v>
      </c>
    </row>
    <row r="385" spans="1:22" x14ac:dyDescent="0.3">
      <c r="A385">
        <v>4090679</v>
      </c>
      <c r="B385" t="s">
        <v>21</v>
      </c>
      <c r="C385">
        <v>51</v>
      </c>
      <c r="D385">
        <v>84</v>
      </c>
      <c r="E385" s="1">
        <v>0.76726588782403804</v>
      </c>
      <c r="F385" s="1">
        <v>0.98354966834297597</v>
      </c>
      <c r="G385">
        <v>63</v>
      </c>
      <c r="H385">
        <v>53</v>
      </c>
      <c r="I385">
        <v>61</v>
      </c>
      <c r="J385">
        <v>55</v>
      </c>
      <c r="K385">
        <v>57</v>
      </c>
      <c r="L385">
        <v>61</v>
      </c>
      <c r="M385">
        <v>62</v>
      </c>
      <c r="N385">
        <v>57</v>
      </c>
      <c r="O385">
        <v>73</v>
      </c>
      <c r="P385">
        <v>73</v>
      </c>
      <c r="Q385">
        <v>69</v>
      </c>
      <c r="R385">
        <v>77</v>
      </c>
      <c r="S385">
        <v>62.875</v>
      </c>
      <c r="T385">
        <v>62</v>
      </c>
      <c r="U385" t="s">
        <v>23</v>
      </c>
      <c r="V385" s="3">
        <f t="shared" si="5"/>
        <v>146.875</v>
      </c>
    </row>
    <row r="386" spans="1:22" x14ac:dyDescent="0.3">
      <c r="A386">
        <v>2377879</v>
      </c>
      <c r="B386" t="s">
        <v>22</v>
      </c>
      <c r="C386">
        <v>51</v>
      </c>
      <c r="D386">
        <v>116</v>
      </c>
      <c r="E386" s="1">
        <v>0.91184530284367904</v>
      </c>
      <c r="F386" s="1">
        <v>0.99700730320522901</v>
      </c>
      <c r="G386">
        <v>53</v>
      </c>
      <c r="H386">
        <v>60</v>
      </c>
      <c r="I386">
        <v>60</v>
      </c>
      <c r="J386">
        <v>63</v>
      </c>
      <c r="K386">
        <v>78</v>
      </c>
      <c r="L386">
        <v>72</v>
      </c>
      <c r="M386">
        <v>82</v>
      </c>
      <c r="N386">
        <v>61</v>
      </c>
      <c r="O386">
        <v>77</v>
      </c>
      <c r="P386">
        <v>84</v>
      </c>
      <c r="Q386">
        <v>85</v>
      </c>
      <c r="R386">
        <v>86</v>
      </c>
      <c r="S386">
        <v>70.474999999999994</v>
      </c>
      <c r="T386">
        <v>70</v>
      </c>
      <c r="U386" t="s">
        <v>25</v>
      </c>
      <c r="V386" s="3">
        <f t="shared" ref="V386:V449" si="6">D386+S386</f>
        <v>186.47499999999999</v>
      </c>
    </row>
    <row r="387" spans="1:22" x14ac:dyDescent="0.3">
      <c r="A387">
        <v>5943710</v>
      </c>
      <c r="B387" t="s">
        <v>21</v>
      </c>
      <c r="C387">
        <v>51</v>
      </c>
      <c r="D387">
        <v>100</v>
      </c>
      <c r="E387" s="1">
        <v>0.88626473361589597</v>
      </c>
      <c r="F387" s="1">
        <v>0.99530059234834101</v>
      </c>
      <c r="G387">
        <v>91</v>
      </c>
      <c r="H387">
        <v>82</v>
      </c>
      <c r="I387">
        <v>80</v>
      </c>
      <c r="J387">
        <v>85</v>
      </c>
      <c r="K387">
        <v>89</v>
      </c>
      <c r="L387">
        <v>88</v>
      </c>
      <c r="M387">
        <v>84</v>
      </c>
      <c r="N387">
        <v>88</v>
      </c>
      <c r="O387">
        <v>78</v>
      </c>
      <c r="P387">
        <v>86</v>
      </c>
      <c r="Q387">
        <v>92</v>
      </c>
      <c r="R387">
        <v>88</v>
      </c>
      <c r="S387">
        <v>85.775000000000006</v>
      </c>
      <c r="T387">
        <v>84</v>
      </c>
      <c r="U387" t="s">
        <v>25</v>
      </c>
      <c r="V387" s="3">
        <f t="shared" si="6"/>
        <v>185.77500000000001</v>
      </c>
    </row>
    <row r="388" spans="1:22" x14ac:dyDescent="0.3">
      <c r="A388">
        <v>9353677</v>
      </c>
      <c r="B388" t="s">
        <v>20</v>
      </c>
      <c r="C388">
        <v>51</v>
      </c>
      <c r="D388">
        <v>86</v>
      </c>
      <c r="E388" s="1">
        <v>0.54159234212907104</v>
      </c>
      <c r="F388" s="1">
        <v>0.96913389304421604</v>
      </c>
      <c r="G388">
        <v>51</v>
      </c>
      <c r="H388">
        <v>56</v>
      </c>
      <c r="I388">
        <v>55</v>
      </c>
      <c r="J388">
        <v>53</v>
      </c>
      <c r="K388">
        <v>81</v>
      </c>
      <c r="L388">
        <v>74</v>
      </c>
      <c r="M388">
        <v>88</v>
      </c>
      <c r="N388">
        <v>71</v>
      </c>
      <c r="O388">
        <v>71</v>
      </c>
      <c r="P388">
        <v>71</v>
      </c>
      <c r="Q388">
        <v>74</v>
      </c>
      <c r="R388">
        <v>83</v>
      </c>
      <c r="S388">
        <v>67.474999999999994</v>
      </c>
      <c r="T388">
        <v>66</v>
      </c>
      <c r="U388" t="s">
        <v>23</v>
      </c>
      <c r="V388" s="3">
        <f t="shared" si="6"/>
        <v>153.47499999999999</v>
      </c>
    </row>
    <row r="389" spans="1:22" x14ac:dyDescent="0.3">
      <c r="A389">
        <v>7787748</v>
      </c>
      <c r="B389" t="s">
        <v>20</v>
      </c>
      <c r="C389">
        <v>51</v>
      </c>
      <c r="D389">
        <v>96</v>
      </c>
      <c r="E389" s="1">
        <v>0.67628739917134495</v>
      </c>
      <c r="F389" s="1">
        <v>0.95888385262146603</v>
      </c>
      <c r="G389">
        <v>64</v>
      </c>
      <c r="H389">
        <v>63</v>
      </c>
      <c r="I389">
        <v>70</v>
      </c>
      <c r="J389">
        <v>60</v>
      </c>
      <c r="K389">
        <v>70</v>
      </c>
      <c r="L389">
        <v>80</v>
      </c>
      <c r="M389">
        <v>56</v>
      </c>
      <c r="N389">
        <v>67</v>
      </c>
      <c r="O389">
        <v>78</v>
      </c>
      <c r="P389">
        <v>62</v>
      </c>
      <c r="Q389">
        <v>67</v>
      </c>
      <c r="R389">
        <v>77</v>
      </c>
      <c r="S389">
        <v>67.474999999999994</v>
      </c>
      <c r="T389">
        <v>66</v>
      </c>
      <c r="U389" t="s">
        <v>23</v>
      </c>
      <c r="V389" s="3">
        <f t="shared" si="6"/>
        <v>163.47499999999999</v>
      </c>
    </row>
    <row r="390" spans="1:22" x14ac:dyDescent="0.3">
      <c r="A390">
        <v>8404271</v>
      </c>
      <c r="B390" t="s">
        <v>22</v>
      </c>
      <c r="C390">
        <v>51</v>
      </c>
      <c r="D390">
        <v>100</v>
      </c>
      <c r="E390" s="1">
        <v>0.330917295612214</v>
      </c>
      <c r="F390" s="1">
        <v>0.99122359643755797</v>
      </c>
      <c r="G390">
        <v>26</v>
      </c>
      <c r="H390">
        <v>37</v>
      </c>
      <c r="I390">
        <v>37</v>
      </c>
      <c r="J390">
        <v>24</v>
      </c>
      <c r="K390">
        <v>67</v>
      </c>
      <c r="L390">
        <v>56</v>
      </c>
      <c r="M390">
        <v>62</v>
      </c>
      <c r="N390">
        <v>51</v>
      </c>
      <c r="O390">
        <v>58</v>
      </c>
      <c r="P390">
        <v>49</v>
      </c>
      <c r="Q390">
        <v>64</v>
      </c>
      <c r="R390">
        <v>68</v>
      </c>
      <c r="S390">
        <v>48.024999999999999</v>
      </c>
      <c r="T390">
        <v>46</v>
      </c>
      <c r="U390" t="s">
        <v>24</v>
      </c>
      <c r="V390" s="3">
        <f t="shared" si="6"/>
        <v>148.02500000000001</v>
      </c>
    </row>
    <row r="391" spans="1:22" x14ac:dyDescent="0.3">
      <c r="A391">
        <v>6561174</v>
      </c>
      <c r="B391" t="s">
        <v>20</v>
      </c>
      <c r="C391">
        <v>52</v>
      </c>
      <c r="D391">
        <v>70</v>
      </c>
      <c r="E391" s="1">
        <v>0.51426069356717696</v>
      </c>
      <c r="F391" s="1">
        <v>0.97146352609436304</v>
      </c>
      <c r="G391">
        <v>82</v>
      </c>
      <c r="H391">
        <v>84</v>
      </c>
      <c r="I391">
        <v>77</v>
      </c>
      <c r="J391">
        <v>73</v>
      </c>
      <c r="K391">
        <v>62</v>
      </c>
      <c r="L391">
        <v>67</v>
      </c>
      <c r="M391">
        <v>86</v>
      </c>
      <c r="N391">
        <v>66</v>
      </c>
      <c r="O391">
        <v>78</v>
      </c>
      <c r="P391">
        <v>63</v>
      </c>
      <c r="Q391">
        <v>70</v>
      </c>
      <c r="R391">
        <v>73</v>
      </c>
      <c r="S391">
        <v>73.974999999999994</v>
      </c>
      <c r="T391">
        <v>72</v>
      </c>
      <c r="U391" t="s">
        <v>25</v>
      </c>
      <c r="V391" s="3">
        <f t="shared" si="6"/>
        <v>143.97499999999999</v>
      </c>
    </row>
    <row r="392" spans="1:22" x14ac:dyDescent="0.3">
      <c r="A392">
        <v>4572082</v>
      </c>
      <c r="B392" t="s">
        <v>20</v>
      </c>
      <c r="C392">
        <v>52</v>
      </c>
      <c r="D392">
        <v>80</v>
      </c>
      <c r="E392" s="1">
        <v>0.98613813993011401</v>
      </c>
      <c r="F392" s="1">
        <v>0.95121129431387696</v>
      </c>
      <c r="G392">
        <v>56</v>
      </c>
      <c r="H392">
        <v>60</v>
      </c>
      <c r="I392">
        <v>60</v>
      </c>
      <c r="J392">
        <v>63</v>
      </c>
      <c r="K392">
        <v>68</v>
      </c>
      <c r="L392">
        <v>76</v>
      </c>
      <c r="M392">
        <v>61</v>
      </c>
      <c r="N392">
        <v>71</v>
      </c>
      <c r="O392">
        <v>70</v>
      </c>
      <c r="P392">
        <v>70</v>
      </c>
      <c r="Q392">
        <v>69</v>
      </c>
      <c r="R392">
        <v>79</v>
      </c>
      <c r="S392">
        <v>66.2</v>
      </c>
      <c r="T392">
        <v>65</v>
      </c>
      <c r="U392" t="s">
        <v>23</v>
      </c>
      <c r="V392" s="3">
        <f t="shared" si="6"/>
        <v>146.19999999999999</v>
      </c>
    </row>
    <row r="393" spans="1:22" x14ac:dyDescent="0.3">
      <c r="A393">
        <v>4386100</v>
      </c>
      <c r="B393" t="s">
        <v>20</v>
      </c>
      <c r="C393">
        <v>52</v>
      </c>
      <c r="D393">
        <v>75</v>
      </c>
      <c r="E393" s="1">
        <v>0.89607139422361803</v>
      </c>
      <c r="F393" s="1">
        <v>0.96489565163816304</v>
      </c>
      <c r="G393">
        <v>60</v>
      </c>
      <c r="H393">
        <v>72</v>
      </c>
      <c r="I393">
        <v>66</v>
      </c>
      <c r="J393">
        <v>65</v>
      </c>
      <c r="K393">
        <v>66</v>
      </c>
      <c r="L393">
        <v>91</v>
      </c>
      <c r="M393">
        <v>57</v>
      </c>
      <c r="N393">
        <v>83</v>
      </c>
      <c r="O393">
        <v>51</v>
      </c>
      <c r="P393">
        <v>56</v>
      </c>
      <c r="Q393">
        <v>69</v>
      </c>
      <c r="R393">
        <v>84</v>
      </c>
      <c r="S393">
        <v>68.075000000000003</v>
      </c>
      <c r="T393">
        <v>67</v>
      </c>
      <c r="U393" t="s">
        <v>23</v>
      </c>
      <c r="V393" s="3">
        <f t="shared" si="6"/>
        <v>143.07499999999999</v>
      </c>
    </row>
    <row r="394" spans="1:22" x14ac:dyDescent="0.3">
      <c r="A394">
        <v>64667</v>
      </c>
      <c r="B394" t="s">
        <v>20</v>
      </c>
      <c r="C394">
        <v>52</v>
      </c>
      <c r="D394">
        <v>110</v>
      </c>
      <c r="E394" s="1">
        <v>0.17661394955646201</v>
      </c>
      <c r="F394" s="1">
        <v>0.98320236034414799</v>
      </c>
      <c r="G394">
        <v>32</v>
      </c>
      <c r="H394">
        <v>32</v>
      </c>
      <c r="I394">
        <v>36</v>
      </c>
      <c r="J394">
        <v>38</v>
      </c>
      <c r="K394">
        <v>58</v>
      </c>
      <c r="L394">
        <v>65</v>
      </c>
      <c r="M394">
        <v>50</v>
      </c>
      <c r="N394">
        <v>68</v>
      </c>
      <c r="O394">
        <v>73</v>
      </c>
      <c r="P394">
        <v>44</v>
      </c>
      <c r="Q394">
        <v>71</v>
      </c>
      <c r="R394">
        <v>59</v>
      </c>
      <c r="S394">
        <v>50.4</v>
      </c>
      <c r="T394">
        <v>50</v>
      </c>
      <c r="U394" t="s">
        <v>24</v>
      </c>
      <c r="V394" s="3">
        <f t="shared" si="6"/>
        <v>160.4</v>
      </c>
    </row>
    <row r="395" spans="1:22" x14ac:dyDescent="0.3">
      <c r="A395">
        <v>2644611</v>
      </c>
      <c r="B395" t="s">
        <v>20</v>
      </c>
      <c r="C395">
        <v>52</v>
      </c>
      <c r="D395">
        <v>98</v>
      </c>
      <c r="E395" s="1">
        <v>0.74436299612539403</v>
      </c>
      <c r="F395" s="1">
        <v>0.98258638256579001</v>
      </c>
      <c r="G395">
        <v>77</v>
      </c>
      <c r="H395">
        <v>64</v>
      </c>
      <c r="I395">
        <v>69</v>
      </c>
      <c r="J395">
        <v>72</v>
      </c>
      <c r="K395">
        <v>64</v>
      </c>
      <c r="L395">
        <v>81</v>
      </c>
      <c r="M395">
        <v>81</v>
      </c>
      <c r="N395">
        <v>84</v>
      </c>
      <c r="O395">
        <v>69</v>
      </c>
      <c r="P395">
        <v>77</v>
      </c>
      <c r="Q395">
        <v>81</v>
      </c>
      <c r="R395">
        <v>78</v>
      </c>
      <c r="S395">
        <v>74.325000000000003</v>
      </c>
      <c r="T395">
        <v>73</v>
      </c>
      <c r="U395" t="s">
        <v>25</v>
      </c>
      <c r="V395" s="3">
        <f t="shared" si="6"/>
        <v>172.32499999999999</v>
      </c>
    </row>
    <row r="396" spans="1:22" x14ac:dyDescent="0.3">
      <c r="A396">
        <v>7070787</v>
      </c>
      <c r="B396" t="s">
        <v>20</v>
      </c>
      <c r="C396">
        <v>52</v>
      </c>
      <c r="D396">
        <v>78</v>
      </c>
      <c r="E396" s="1">
        <v>0.29957065580674602</v>
      </c>
      <c r="F396" s="1">
        <v>0.98834358113915899</v>
      </c>
      <c r="G396">
        <v>64</v>
      </c>
      <c r="H396">
        <v>71</v>
      </c>
      <c r="I396">
        <v>61</v>
      </c>
      <c r="J396">
        <v>68</v>
      </c>
      <c r="K396">
        <v>68</v>
      </c>
      <c r="L396">
        <v>70</v>
      </c>
      <c r="M396">
        <v>66</v>
      </c>
      <c r="N396">
        <v>64</v>
      </c>
      <c r="O396">
        <v>78</v>
      </c>
      <c r="P396">
        <v>73</v>
      </c>
      <c r="Q396">
        <v>75</v>
      </c>
      <c r="R396">
        <v>67</v>
      </c>
      <c r="S396">
        <v>68.474999999999994</v>
      </c>
      <c r="T396">
        <v>67</v>
      </c>
      <c r="U396" t="s">
        <v>23</v>
      </c>
      <c r="V396" s="3">
        <f t="shared" si="6"/>
        <v>146.47499999999999</v>
      </c>
    </row>
    <row r="397" spans="1:22" x14ac:dyDescent="0.3">
      <c r="A397">
        <v>3930780</v>
      </c>
      <c r="B397" t="s">
        <v>21</v>
      </c>
      <c r="C397">
        <v>52</v>
      </c>
      <c r="D397">
        <v>82</v>
      </c>
      <c r="E397" s="1">
        <v>0.87676921357587401</v>
      </c>
      <c r="F397" s="1">
        <v>0.92859345943301497</v>
      </c>
      <c r="G397">
        <v>83</v>
      </c>
      <c r="H397">
        <v>81</v>
      </c>
      <c r="I397">
        <v>76</v>
      </c>
      <c r="J397">
        <v>79</v>
      </c>
      <c r="K397">
        <v>55</v>
      </c>
      <c r="L397">
        <v>57</v>
      </c>
      <c r="M397">
        <v>66</v>
      </c>
      <c r="N397">
        <v>69</v>
      </c>
      <c r="O397">
        <v>82</v>
      </c>
      <c r="P397">
        <v>76</v>
      </c>
      <c r="Q397">
        <v>56</v>
      </c>
      <c r="R397">
        <v>82</v>
      </c>
      <c r="S397">
        <v>72.625</v>
      </c>
      <c r="T397">
        <v>72</v>
      </c>
      <c r="U397" t="s">
        <v>25</v>
      </c>
      <c r="V397" s="3">
        <f t="shared" si="6"/>
        <v>154.625</v>
      </c>
    </row>
    <row r="398" spans="1:22" x14ac:dyDescent="0.3">
      <c r="A398">
        <v>2332411</v>
      </c>
      <c r="B398" t="s">
        <v>20</v>
      </c>
      <c r="C398">
        <v>52</v>
      </c>
      <c r="D398">
        <v>70</v>
      </c>
      <c r="E398" s="1">
        <v>0.15436061598332099</v>
      </c>
      <c r="F398" s="1">
        <v>0.98653451117963198</v>
      </c>
      <c r="G398">
        <v>47</v>
      </c>
      <c r="H398">
        <v>51</v>
      </c>
      <c r="I398">
        <v>56</v>
      </c>
      <c r="J398">
        <v>39</v>
      </c>
      <c r="K398">
        <v>76</v>
      </c>
      <c r="L398">
        <v>64</v>
      </c>
      <c r="M398">
        <v>75</v>
      </c>
      <c r="N398">
        <v>83</v>
      </c>
      <c r="O398">
        <v>52</v>
      </c>
      <c r="P398">
        <v>73</v>
      </c>
      <c r="Q398">
        <v>47</v>
      </c>
      <c r="R398">
        <v>73</v>
      </c>
      <c r="S398">
        <v>60.024999999999999</v>
      </c>
      <c r="T398">
        <v>60</v>
      </c>
      <c r="U398" t="s">
        <v>23</v>
      </c>
      <c r="V398" s="3">
        <f t="shared" si="6"/>
        <v>130.02500000000001</v>
      </c>
    </row>
    <row r="399" spans="1:22" x14ac:dyDescent="0.3">
      <c r="A399">
        <v>1157691</v>
      </c>
      <c r="B399" t="s">
        <v>22</v>
      </c>
      <c r="C399">
        <v>52</v>
      </c>
      <c r="D399">
        <v>86</v>
      </c>
      <c r="E399" s="1">
        <v>0.315163151099001</v>
      </c>
      <c r="F399" s="1">
        <v>0.98539363520586698</v>
      </c>
      <c r="G399">
        <v>61</v>
      </c>
      <c r="H399">
        <v>49</v>
      </c>
      <c r="I399">
        <v>69</v>
      </c>
      <c r="J399">
        <v>56</v>
      </c>
      <c r="K399">
        <v>67</v>
      </c>
      <c r="L399">
        <v>73</v>
      </c>
      <c r="M399">
        <v>69</v>
      </c>
      <c r="N399">
        <v>78</v>
      </c>
      <c r="O399">
        <v>47</v>
      </c>
      <c r="P399">
        <v>62</v>
      </c>
      <c r="Q399">
        <v>30</v>
      </c>
      <c r="R399">
        <v>65</v>
      </c>
      <c r="S399">
        <v>60.325000000000003</v>
      </c>
      <c r="T399">
        <v>60</v>
      </c>
      <c r="U399" t="s">
        <v>23</v>
      </c>
      <c r="V399" s="3">
        <f t="shared" si="6"/>
        <v>146.32499999999999</v>
      </c>
    </row>
    <row r="400" spans="1:22" x14ac:dyDescent="0.3">
      <c r="A400">
        <v>8043375</v>
      </c>
      <c r="B400" t="s">
        <v>20</v>
      </c>
      <c r="C400">
        <v>52</v>
      </c>
      <c r="D400">
        <v>80</v>
      </c>
      <c r="E400" s="1">
        <v>0.77563019065431804</v>
      </c>
      <c r="F400" s="1">
        <v>0.97189333063517402</v>
      </c>
      <c r="G400">
        <v>67</v>
      </c>
      <c r="H400">
        <v>71</v>
      </c>
      <c r="I400">
        <v>70</v>
      </c>
      <c r="J400">
        <v>79</v>
      </c>
      <c r="K400">
        <v>74</v>
      </c>
      <c r="L400">
        <v>68</v>
      </c>
      <c r="M400">
        <v>93</v>
      </c>
      <c r="N400">
        <v>43</v>
      </c>
      <c r="O400">
        <v>86</v>
      </c>
      <c r="P400">
        <v>33</v>
      </c>
      <c r="Q400">
        <v>63</v>
      </c>
      <c r="R400">
        <v>65</v>
      </c>
      <c r="S400">
        <v>68.075000000000003</v>
      </c>
      <c r="T400">
        <v>67</v>
      </c>
      <c r="U400" t="s">
        <v>23</v>
      </c>
      <c r="V400" s="3">
        <f t="shared" si="6"/>
        <v>148.07499999999999</v>
      </c>
    </row>
    <row r="401" spans="1:22" x14ac:dyDescent="0.3">
      <c r="A401">
        <v>9309483</v>
      </c>
      <c r="B401" t="s">
        <v>21</v>
      </c>
      <c r="C401">
        <v>52</v>
      </c>
      <c r="D401">
        <v>100</v>
      </c>
      <c r="E401" s="1">
        <v>0.34007447964253401</v>
      </c>
      <c r="F401" s="1">
        <v>0.98831477665642298</v>
      </c>
      <c r="G401">
        <v>65</v>
      </c>
      <c r="H401">
        <v>51</v>
      </c>
      <c r="I401">
        <v>70</v>
      </c>
      <c r="J401">
        <v>54</v>
      </c>
      <c r="K401">
        <v>78</v>
      </c>
      <c r="L401">
        <v>76</v>
      </c>
      <c r="M401">
        <v>82</v>
      </c>
      <c r="N401">
        <v>65</v>
      </c>
      <c r="O401">
        <v>62</v>
      </c>
      <c r="P401">
        <v>53</v>
      </c>
      <c r="Q401">
        <v>71</v>
      </c>
      <c r="R401">
        <v>66</v>
      </c>
      <c r="S401">
        <v>65.474999999999994</v>
      </c>
      <c r="T401">
        <v>64</v>
      </c>
      <c r="U401" t="s">
        <v>23</v>
      </c>
      <c r="V401" s="3">
        <f t="shared" si="6"/>
        <v>165.47499999999999</v>
      </c>
    </row>
    <row r="402" spans="1:22" x14ac:dyDescent="0.3">
      <c r="A402">
        <v>5260212</v>
      </c>
      <c r="B402" t="s">
        <v>20</v>
      </c>
      <c r="C402">
        <v>52</v>
      </c>
      <c r="D402">
        <v>103</v>
      </c>
      <c r="E402" s="1">
        <v>0.69224024840499399</v>
      </c>
      <c r="F402" s="1">
        <v>0.92037569423739496</v>
      </c>
      <c r="G402">
        <v>71</v>
      </c>
      <c r="H402">
        <v>73</v>
      </c>
      <c r="I402">
        <v>71</v>
      </c>
      <c r="J402">
        <v>83</v>
      </c>
      <c r="K402">
        <v>74</v>
      </c>
      <c r="L402">
        <v>76</v>
      </c>
      <c r="M402">
        <v>88</v>
      </c>
      <c r="N402">
        <v>74</v>
      </c>
      <c r="O402">
        <v>81</v>
      </c>
      <c r="P402">
        <v>64</v>
      </c>
      <c r="Q402">
        <v>50</v>
      </c>
      <c r="R402">
        <v>76</v>
      </c>
      <c r="S402">
        <v>73.525000000000006</v>
      </c>
      <c r="T402">
        <v>72</v>
      </c>
      <c r="U402" t="s">
        <v>25</v>
      </c>
      <c r="V402" s="3">
        <f t="shared" si="6"/>
        <v>176.52500000000001</v>
      </c>
    </row>
    <row r="403" spans="1:22" x14ac:dyDescent="0.3">
      <c r="A403">
        <v>5331760</v>
      </c>
      <c r="B403" t="s">
        <v>20</v>
      </c>
      <c r="C403">
        <v>52</v>
      </c>
      <c r="D403">
        <v>89</v>
      </c>
      <c r="E403" s="1">
        <v>0.938987714514391</v>
      </c>
      <c r="F403" s="1">
        <v>0.99361083570238296</v>
      </c>
      <c r="G403">
        <v>90</v>
      </c>
      <c r="H403">
        <v>72</v>
      </c>
      <c r="I403">
        <v>78</v>
      </c>
      <c r="J403">
        <v>80</v>
      </c>
      <c r="K403">
        <v>71</v>
      </c>
      <c r="L403">
        <v>87</v>
      </c>
      <c r="M403">
        <v>77</v>
      </c>
      <c r="N403">
        <v>80</v>
      </c>
      <c r="O403">
        <v>84</v>
      </c>
      <c r="P403">
        <v>70</v>
      </c>
      <c r="Q403">
        <v>84</v>
      </c>
      <c r="R403">
        <v>77</v>
      </c>
      <c r="S403">
        <v>79.25</v>
      </c>
      <c r="T403">
        <v>78</v>
      </c>
      <c r="U403" t="s">
        <v>25</v>
      </c>
      <c r="V403" s="3">
        <f t="shared" si="6"/>
        <v>168.25</v>
      </c>
    </row>
    <row r="404" spans="1:22" x14ac:dyDescent="0.3">
      <c r="A404">
        <v>3798773</v>
      </c>
      <c r="B404" t="s">
        <v>21</v>
      </c>
      <c r="C404">
        <v>52</v>
      </c>
      <c r="D404">
        <v>78</v>
      </c>
      <c r="E404" s="1">
        <v>0.38846420341288501</v>
      </c>
      <c r="F404" s="1">
        <v>0.94014621288534195</v>
      </c>
      <c r="G404">
        <v>63</v>
      </c>
      <c r="H404">
        <v>58</v>
      </c>
      <c r="I404">
        <v>70</v>
      </c>
      <c r="J404">
        <v>64</v>
      </c>
      <c r="K404">
        <v>67</v>
      </c>
      <c r="L404">
        <v>44</v>
      </c>
      <c r="M404">
        <v>81</v>
      </c>
      <c r="N404">
        <v>62</v>
      </c>
      <c r="O404">
        <v>69</v>
      </c>
      <c r="P404">
        <v>66</v>
      </c>
      <c r="Q404">
        <v>65</v>
      </c>
      <c r="R404">
        <v>54</v>
      </c>
      <c r="S404">
        <v>63.6</v>
      </c>
      <c r="T404">
        <v>62</v>
      </c>
      <c r="U404" t="s">
        <v>23</v>
      </c>
      <c r="V404" s="3">
        <f t="shared" si="6"/>
        <v>141.6</v>
      </c>
    </row>
    <row r="405" spans="1:22" x14ac:dyDescent="0.3">
      <c r="A405">
        <v>3723294</v>
      </c>
      <c r="B405" t="s">
        <v>20</v>
      </c>
      <c r="C405">
        <v>52</v>
      </c>
      <c r="D405">
        <v>92</v>
      </c>
      <c r="E405" s="1">
        <v>0.86428428846801797</v>
      </c>
      <c r="F405" s="1">
        <v>0.98796096090416097</v>
      </c>
      <c r="G405">
        <v>78</v>
      </c>
      <c r="H405">
        <v>62</v>
      </c>
      <c r="I405">
        <v>64</v>
      </c>
      <c r="J405">
        <v>74</v>
      </c>
      <c r="K405">
        <v>82</v>
      </c>
      <c r="L405">
        <v>76</v>
      </c>
      <c r="M405">
        <v>71</v>
      </c>
      <c r="N405">
        <v>65</v>
      </c>
      <c r="O405">
        <v>76</v>
      </c>
      <c r="P405">
        <v>76</v>
      </c>
      <c r="Q405">
        <v>80</v>
      </c>
      <c r="R405">
        <v>73</v>
      </c>
      <c r="S405">
        <v>72.724999999999994</v>
      </c>
      <c r="T405">
        <v>72</v>
      </c>
      <c r="U405" t="s">
        <v>25</v>
      </c>
      <c r="V405" s="3">
        <f t="shared" si="6"/>
        <v>164.72499999999999</v>
      </c>
    </row>
    <row r="406" spans="1:22" x14ac:dyDescent="0.3">
      <c r="A406">
        <v>7488989</v>
      </c>
      <c r="B406" t="s">
        <v>21</v>
      </c>
      <c r="C406">
        <v>52</v>
      </c>
      <c r="D406">
        <v>91</v>
      </c>
      <c r="E406" s="1">
        <v>0.70514040944474798</v>
      </c>
      <c r="F406" s="1">
        <v>0.98393178060534403</v>
      </c>
      <c r="G406">
        <v>81</v>
      </c>
      <c r="H406">
        <v>72</v>
      </c>
      <c r="I406">
        <v>68</v>
      </c>
      <c r="J406">
        <v>82</v>
      </c>
      <c r="K406">
        <v>77</v>
      </c>
      <c r="L406">
        <v>67</v>
      </c>
      <c r="M406">
        <v>82</v>
      </c>
      <c r="N406">
        <v>86</v>
      </c>
      <c r="O406">
        <v>72</v>
      </c>
      <c r="P406">
        <v>77</v>
      </c>
      <c r="Q406">
        <v>86</v>
      </c>
      <c r="R406">
        <v>85</v>
      </c>
      <c r="S406">
        <v>77.7</v>
      </c>
      <c r="T406">
        <v>76</v>
      </c>
      <c r="U406" t="s">
        <v>25</v>
      </c>
      <c r="V406" s="3">
        <f t="shared" si="6"/>
        <v>168.7</v>
      </c>
    </row>
    <row r="407" spans="1:22" x14ac:dyDescent="0.3">
      <c r="A407">
        <v>2009152</v>
      </c>
      <c r="B407" t="s">
        <v>20</v>
      </c>
      <c r="C407">
        <v>52</v>
      </c>
      <c r="D407">
        <v>98</v>
      </c>
      <c r="E407" s="1">
        <v>0.73026029949783899</v>
      </c>
      <c r="F407" s="1">
        <v>0.95286061974909697</v>
      </c>
      <c r="G407">
        <v>77</v>
      </c>
      <c r="H407">
        <v>65</v>
      </c>
      <c r="I407">
        <v>76</v>
      </c>
      <c r="J407">
        <v>71</v>
      </c>
      <c r="K407">
        <v>76</v>
      </c>
      <c r="L407">
        <v>61</v>
      </c>
      <c r="M407">
        <v>79</v>
      </c>
      <c r="N407">
        <v>75</v>
      </c>
      <c r="O407">
        <v>87</v>
      </c>
      <c r="P407">
        <v>82</v>
      </c>
      <c r="Q407">
        <v>75</v>
      </c>
      <c r="R407">
        <v>91</v>
      </c>
      <c r="S407">
        <v>75.849999999999994</v>
      </c>
      <c r="T407">
        <v>74</v>
      </c>
      <c r="U407" t="s">
        <v>25</v>
      </c>
      <c r="V407" s="3">
        <f t="shared" si="6"/>
        <v>173.85</v>
      </c>
    </row>
    <row r="408" spans="1:22" x14ac:dyDescent="0.3">
      <c r="A408">
        <v>4976039</v>
      </c>
      <c r="B408" t="s">
        <v>20</v>
      </c>
      <c r="C408">
        <v>52</v>
      </c>
      <c r="D408">
        <v>104</v>
      </c>
      <c r="E408" s="1">
        <v>0.49546231434777399</v>
      </c>
      <c r="F408" s="1">
        <v>0.98868215784642399</v>
      </c>
      <c r="G408">
        <v>70</v>
      </c>
      <c r="H408">
        <v>56</v>
      </c>
      <c r="I408">
        <v>65</v>
      </c>
      <c r="J408">
        <v>74</v>
      </c>
      <c r="K408">
        <v>78</v>
      </c>
      <c r="L408">
        <v>54</v>
      </c>
      <c r="M408">
        <v>57</v>
      </c>
      <c r="N408">
        <v>86</v>
      </c>
      <c r="O408">
        <v>76</v>
      </c>
      <c r="P408">
        <v>56</v>
      </c>
      <c r="Q408">
        <v>67</v>
      </c>
      <c r="R408">
        <v>80</v>
      </c>
      <c r="S408">
        <v>68.05</v>
      </c>
      <c r="T408">
        <v>67</v>
      </c>
      <c r="U408" t="s">
        <v>23</v>
      </c>
      <c r="V408" s="3">
        <f t="shared" si="6"/>
        <v>172.05</v>
      </c>
    </row>
    <row r="409" spans="1:22" x14ac:dyDescent="0.3">
      <c r="A409">
        <v>6743330</v>
      </c>
      <c r="B409" t="s">
        <v>20</v>
      </c>
      <c r="C409">
        <v>52</v>
      </c>
      <c r="D409">
        <v>83</v>
      </c>
      <c r="E409" s="1">
        <v>0.47183657433841403</v>
      </c>
      <c r="F409" s="1">
        <v>0.99441404539433997</v>
      </c>
      <c r="G409">
        <v>63</v>
      </c>
      <c r="H409">
        <v>68</v>
      </c>
      <c r="I409">
        <v>73</v>
      </c>
      <c r="J409">
        <v>73</v>
      </c>
      <c r="K409">
        <v>77</v>
      </c>
      <c r="L409">
        <v>66</v>
      </c>
      <c r="M409">
        <v>72</v>
      </c>
      <c r="N409">
        <v>63</v>
      </c>
      <c r="O409">
        <v>72</v>
      </c>
      <c r="P409">
        <v>72</v>
      </c>
      <c r="Q409">
        <v>78</v>
      </c>
      <c r="R409">
        <v>67</v>
      </c>
      <c r="S409">
        <v>70.224999999999994</v>
      </c>
      <c r="T409">
        <v>70</v>
      </c>
      <c r="U409" t="s">
        <v>25</v>
      </c>
      <c r="V409" s="3">
        <f t="shared" si="6"/>
        <v>153.22499999999999</v>
      </c>
    </row>
    <row r="410" spans="1:22" x14ac:dyDescent="0.3">
      <c r="A410">
        <v>3644545</v>
      </c>
      <c r="B410" t="s">
        <v>20</v>
      </c>
      <c r="C410">
        <v>52</v>
      </c>
      <c r="D410">
        <v>76</v>
      </c>
      <c r="E410" s="1">
        <v>0.52023525921423897</v>
      </c>
      <c r="F410" s="1">
        <v>0.97866344632254498</v>
      </c>
      <c r="G410">
        <v>73</v>
      </c>
      <c r="H410">
        <v>60</v>
      </c>
      <c r="I410">
        <v>68</v>
      </c>
      <c r="J410">
        <v>64</v>
      </c>
      <c r="K410">
        <v>55</v>
      </c>
      <c r="L410">
        <v>63</v>
      </c>
      <c r="M410">
        <v>80</v>
      </c>
      <c r="N410">
        <v>80</v>
      </c>
      <c r="O410">
        <v>66</v>
      </c>
      <c r="P410">
        <v>82</v>
      </c>
      <c r="Q410">
        <v>63</v>
      </c>
      <c r="R410">
        <v>67</v>
      </c>
      <c r="S410">
        <v>68.2</v>
      </c>
      <c r="T410">
        <v>67</v>
      </c>
      <c r="U410" t="s">
        <v>23</v>
      </c>
      <c r="V410" s="3">
        <f t="shared" si="6"/>
        <v>144.19999999999999</v>
      </c>
    </row>
    <row r="411" spans="1:22" x14ac:dyDescent="0.3">
      <c r="A411">
        <v>4393692</v>
      </c>
      <c r="B411" t="s">
        <v>21</v>
      </c>
      <c r="C411">
        <v>52</v>
      </c>
      <c r="D411">
        <v>103</v>
      </c>
      <c r="E411" s="1">
        <v>0.77731050156933701</v>
      </c>
      <c r="F411" s="1">
        <v>0.99801675319029104</v>
      </c>
      <c r="G411">
        <v>80</v>
      </c>
      <c r="H411">
        <v>62</v>
      </c>
      <c r="I411">
        <v>60</v>
      </c>
      <c r="J411">
        <v>63</v>
      </c>
      <c r="K411">
        <v>51</v>
      </c>
      <c r="L411">
        <v>51</v>
      </c>
      <c r="M411">
        <v>61</v>
      </c>
      <c r="N411">
        <v>81</v>
      </c>
      <c r="O411">
        <v>85</v>
      </c>
      <c r="P411">
        <v>86</v>
      </c>
      <c r="Q411">
        <v>74</v>
      </c>
      <c r="R411">
        <v>69</v>
      </c>
      <c r="S411">
        <v>68.349999999999994</v>
      </c>
      <c r="T411">
        <v>67</v>
      </c>
      <c r="U411" t="s">
        <v>23</v>
      </c>
      <c r="V411" s="3">
        <f t="shared" si="6"/>
        <v>171.35</v>
      </c>
    </row>
    <row r="412" spans="1:22" x14ac:dyDescent="0.3">
      <c r="A412">
        <v>6000868</v>
      </c>
      <c r="B412" t="s">
        <v>21</v>
      </c>
      <c r="C412">
        <v>53</v>
      </c>
      <c r="D412">
        <v>82</v>
      </c>
      <c r="E412" s="1">
        <v>0.62308588145810895</v>
      </c>
      <c r="F412" s="1">
        <v>0.85147556009341396</v>
      </c>
      <c r="G412">
        <v>53</v>
      </c>
      <c r="H412">
        <v>60</v>
      </c>
      <c r="I412">
        <v>59</v>
      </c>
      <c r="J412">
        <v>58</v>
      </c>
      <c r="K412">
        <v>58</v>
      </c>
      <c r="L412">
        <v>64</v>
      </c>
      <c r="M412">
        <v>68</v>
      </c>
      <c r="N412">
        <v>51</v>
      </c>
      <c r="O412">
        <v>72</v>
      </c>
      <c r="P412">
        <v>67</v>
      </c>
      <c r="Q412">
        <v>73</v>
      </c>
      <c r="R412">
        <v>62</v>
      </c>
      <c r="S412">
        <v>61.625</v>
      </c>
      <c r="T412">
        <v>62</v>
      </c>
      <c r="U412" t="s">
        <v>23</v>
      </c>
      <c r="V412" s="3">
        <f t="shared" si="6"/>
        <v>143.625</v>
      </c>
    </row>
    <row r="413" spans="1:22" x14ac:dyDescent="0.3">
      <c r="A413">
        <v>6460115</v>
      </c>
      <c r="B413" t="s">
        <v>21</v>
      </c>
      <c r="C413">
        <v>53</v>
      </c>
      <c r="D413">
        <v>85</v>
      </c>
      <c r="E413" s="1">
        <v>0.20044260312411499</v>
      </c>
      <c r="F413" s="1">
        <v>0.99516253178671599</v>
      </c>
      <c r="G413">
        <v>61</v>
      </c>
      <c r="H413">
        <v>61</v>
      </c>
      <c r="I413">
        <v>74</v>
      </c>
      <c r="J413">
        <v>72</v>
      </c>
      <c r="K413">
        <v>65</v>
      </c>
      <c r="L413">
        <v>75</v>
      </c>
      <c r="M413">
        <v>64</v>
      </c>
      <c r="N413">
        <v>84</v>
      </c>
      <c r="O413">
        <v>52</v>
      </c>
      <c r="P413">
        <v>61</v>
      </c>
      <c r="Q413">
        <v>50</v>
      </c>
      <c r="R413">
        <v>59</v>
      </c>
      <c r="S413">
        <v>65.05</v>
      </c>
      <c r="T413">
        <v>64</v>
      </c>
      <c r="U413" t="s">
        <v>23</v>
      </c>
      <c r="V413" s="3">
        <f t="shared" si="6"/>
        <v>150.05000000000001</v>
      </c>
    </row>
    <row r="414" spans="1:22" x14ac:dyDescent="0.3">
      <c r="A414">
        <v>3554251</v>
      </c>
      <c r="B414" t="s">
        <v>20</v>
      </c>
      <c r="C414">
        <v>53</v>
      </c>
      <c r="D414">
        <v>69</v>
      </c>
      <c r="E414" s="1">
        <v>0.97366971337014796</v>
      </c>
      <c r="F414" s="1">
        <v>0.97989323405331497</v>
      </c>
      <c r="G414">
        <v>78</v>
      </c>
      <c r="H414">
        <v>75</v>
      </c>
      <c r="I414">
        <v>86</v>
      </c>
      <c r="J414">
        <v>76</v>
      </c>
      <c r="K414">
        <v>77</v>
      </c>
      <c r="L414">
        <v>84</v>
      </c>
      <c r="M414">
        <v>77</v>
      </c>
      <c r="N414">
        <v>83</v>
      </c>
      <c r="O414">
        <v>85</v>
      </c>
      <c r="P414">
        <v>88</v>
      </c>
      <c r="Q414">
        <v>60</v>
      </c>
      <c r="R414">
        <v>83</v>
      </c>
      <c r="S414">
        <v>79.275000000000006</v>
      </c>
      <c r="T414">
        <v>78</v>
      </c>
      <c r="U414" t="s">
        <v>25</v>
      </c>
      <c r="V414" s="3">
        <f t="shared" si="6"/>
        <v>148.27500000000001</v>
      </c>
    </row>
    <row r="415" spans="1:22" x14ac:dyDescent="0.3">
      <c r="A415">
        <v>2086445</v>
      </c>
      <c r="B415" t="s">
        <v>20</v>
      </c>
      <c r="C415">
        <v>53</v>
      </c>
      <c r="D415">
        <v>73</v>
      </c>
      <c r="E415" s="1">
        <v>0.89368414826398801</v>
      </c>
      <c r="F415" s="1">
        <v>0.993526836626907</v>
      </c>
      <c r="G415">
        <v>45</v>
      </c>
      <c r="H415">
        <v>53</v>
      </c>
      <c r="I415">
        <v>63</v>
      </c>
      <c r="J415">
        <v>62</v>
      </c>
      <c r="K415">
        <v>75</v>
      </c>
      <c r="L415">
        <v>85</v>
      </c>
      <c r="M415">
        <v>89</v>
      </c>
      <c r="N415">
        <v>71</v>
      </c>
      <c r="O415">
        <v>72</v>
      </c>
      <c r="P415">
        <v>54</v>
      </c>
      <c r="Q415">
        <v>73</v>
      </c>
      <c r="R415">
        <v>83</v>
      </c>
      <c r="S415">
        <v>67.45</v>
      </c>
      <c r="T415">
        <v>66</v>
      </c>
      <c r="U415" t="s">
        <v>23</v>
      </c>
      <c r="V415" s="3">
        <f t="shared" si="6"/>
        <v>140.44999999999999</v>
      </c>
    </row>
    <row r="416" spans="1:22" x14ac:dyDescent="0.3">
      <c r="A416">
        <v>3881817</v>
      </c>
      <c r="B416" t="s">
        <v>21</v>
      </c>
      <c r="C416">
        <v>53</v>
      </c>
      <c r="D416">
        <v>92</v>
      </c>
      <c r="E416" s="1">
        <v>0.79226586030219504</v>
      </c>
      <c r="F416" s="1">
        <v>0.91631018720951396</v>
      </c>
      <c r="G416">
        <v>62</v>
      </c>
      <c r="H416">
        <v>70</v>
      </c>
      <c r="I416">
        <v>62</v>
      </c>
      <c r="J416">
        <v>64</v>
      </c>
      <c r="K416">
        <v>85</v>
      </c>
      <c r="L416">
        <v>67</v>
      </c>
      <c r="M416">
        <v>57</v>
      </c>
      <c r="N416">
        <v>77</v>
      </c>
      <c r="O416">
        <v>64</v>
      </c>
      <c r="P416">
        <v>73</v>
      </c>
      <c r="Q416">
        <v>79</v>
      </c>
      <c r="R416">
        <v>87</v>
      </c>
      <c r="S416">
        <v>69.974999999999994</v>
      </c>
      <c r="T416">
        <v>68</v>
      </c>
      <c r="U416" t="s">
        <v>23</v>
      </c>
      <c r="V416" s="3">
        <f t="shared" si="6"/>
        <v>161.97499999999999</v>
      </c>
    </row>
    <row r="417" spans="1:22" x14ac:dyDescent="0.3">
      <c r="A417">
        <v>8973640</v>
      </c>
      <c r="B417" t="s">
        <v>22</v>
      </c>
      <c r="C417">
        <v>53</v>
      </c>
      <c r="D417">
        <v>82</v>
      </c>
      <c r="E417" s="1">
        <v>0.417166332833946</v>
      </c>
      <c r="F417" s="1">
        <v>0.66220591069447199</v>
      </c>
      <c r="G417">
        <v>80</v>
      </c>
      <c r="H417">
        <v>73</v>
      </c>
      <c r="I417">
        <v>74</v>
      </c>
      <c r="J417">
        <v>71</v>
      </c>
      <c r="K417">
        <v>78</v>
      </c>
      <c r="L417">
        <v>81</v>
      </c>
      <c r="M417">
        <v>80</v>
      </c>
      <c r="N417">
        <v>77</v>
      </c>
      <c r="O417">
        <v>80</v>
      </c>
      <c r="P417">
        <v>72</v>
      </c>
      <c r="Q417">
        <v>72</v>
      </c>
      <c r="R417">
        <v>86</v>
      </c>
      <c r="S417">
        <v>76.75</v>
      </c>
      <c r="T417">
        <v>75</v>
      </c>
      <c r="U417" t="s">
        <v>25</v>
      </c>
      <c r="V417" s="3">
        <f t="shared" si="6"/>
        <v>158.75</v>
      </c>
    </row>
    <row r="418" spans="1:22" x14ac:dyDescent="0.3">
      <c r="A418">
        <v>6359396</v>
      </c>
      <c r="B418" t="s">
        <v>22</v>
      </c>
      <c r="C418">
        <v>53</v>
      </c>
      <c r="D418">
        <v>85</v>
      </c>
      <c r="E418" s="1">
        <v>0.85441229336716795</v>
      </c>
      <c r="F418" s="1">
        <v>0.99386721306002501</v>
      </c>
      <c r="G418">
        <v>80</v>
      </c>
      <c r="H418">
        <v>84</v>
      </c>
      <c r="I418">
        <v>73</v>
      </c>
      <c r="J418">
        <v>82</v>
      </c>
      <c r="K418">
        <v>86</v>
      </c>
      <c r="L418">
        <v>75</v>
      </c>
      <c r="M418">
        <v>71</v>
      </c>
      <c r="N418">
        <v>86</v>
      </c>
      <c r="O418">
        <v>83</v>
      </c>
      <c r="P418">
        <v>89</v>
      </c>
      <c r="Q418">
        <v>72</v>
      </c>
      <c r="R418">
        <v>74</v>
      </c>
      <c r="S418">
        <v>79.599999999999994</v>
      </c>
      <c r="T418">
        <v>78</v>
      </c>
      <c r="U418" t="s">
        <v>25</v>
      </c>
      <c r="V418" s="3">
        <f t="shared" si="6"/>
        <v>164.6</v>
      </c>
    </row>
    <row r="419" spans="1:22" x14ac:dyDescent="0.3">
      <c r="A419">
        <v>3465183</v>
      </c>
      <c r="B419" t="s">
        <v>21</v>
      </c>
      <c r="C419">
        <v>53</v>
      </c>
      <c r="D419">
        <v>85</v>
      </c>
      <c r="E419" s="1">
        <v>0.39763351584634898</v>
      </c>
      <c r="F419" s="1">
        <v>0.98514719151798202</v>
      </c>
      <c r="G419">
        <v>86</v>
      </c>
      <c r="H419">
        <v>84</v>
      </c>
      <c r="I419">
        <v>82</v>
      </c>
      <c r="J419">
        <v>78</v>
      </c>
      <c r="K419">
        <v>88</v>
      </c>
      <c r="L419">
        <v>92</v>
      </c>
      <c r="M419">
        <v>89</v>
      </c>
      <c r="N419">
        <v>84</v>
      </c>
      <c r="O419">
        <v>80</v>
      </c>
      <c r="P419">
        <v>71</v>
      </c>
      <c r="Q419">
        <v>86</v>
      </c>
      <c r="R419">
        <v>92</v>
      </c>
      <c r="S419">
        <v>84.15</v>
      </c>
      <c r="T419">
        <v>83</v>
      </c>
      <c r="U419" t="s">
        <v>25</v>
      </c>
      <c r="V419" s="3">
        <f t="shared" si="6"/>
        <v>169.15</v>
      </c>
    </row>
    <row r="420" spans="1:22" x14ac:dyDescent="0.3">
      <c r="A420">
        <v>6101035</v>
      </c>
      <c r="B420" t="s">
        <v>20</v>
      </c>
      <c r="C420">
        <v>53</v>
      </c>
      <c r="D420">
        <v>84</v>
      </c>
      <c r="E420" s="1">
        <v>0.61933614203569398</v>
      </c>
      <c r="F420" s="1">
        <v>0.96375716865762495</v>
      </c>
      <c r="G420">
        <v>73</v>
      </c>
      <c r="H420">
        <v>61</v>
      </c>
      <c r="I420">
        <v>72</v>
      </c>
      <c r="J420">
        <v>67</v>
      </c>
      <c r="K420">
        <v>82</v>
      </c>
      <c r="L420">
        <v>86</v>
      </c>
      <c r="M420">
        <v>66</v>
      </c>
      <c r="N420">
        <v>79</v>
      </c>
      <c r="O420">
        <v>69</v>
      </c>
      <c r="P420">
        <v>84</v>
      </c>
      <c r="Q420">
        <v>77</v>
      </c>
      <c r="R420">
        <v>81</v>
      </c>
      <c r="S420">
        <v>74.099999999999994</v>
      </c>
      <c r="T420">
        <v>73</v>
      </c>
      <c r="U420" t="s">
        <v>25</v>
      </c>
      <c r="V420" s="3">
        <f t="shared" si="6"/>
        <v>158.1</v>
      </c>
    </row>
    <row r="421" spans="1:22" x14ac:dyDescent="0.3">
      <c r="A421">
        <v>1876784</v>
      </c>
      <c r="B421" t="s">
        <v>21</v>
      </c>
      <c r="C421">
        <v>53</v>
      </c>
      <c r="D421">
        <v>79</v>
      </c>
      <c r="E421" s="1">
        <v>0.72669925437776794</v>
      </c>
      <c r="F421" s="1">
        <v>0.974974631072556</v>
      </c>
      <c r="G421">
        <v>63</v>
      </c>
      <c r="H421">
        <v>66</v>
      </c>
      <c r="I421">
        <v>77</v>
      </c>
      <c r="J421">
        <v>64</v>
      </c>
      <c r="K421">
        <v>76</v>
      </c>
      <c r="L421">
        <v>74</v>
      </c>
      <c r="M421">
        <v>68</v>
      </c>
      <c r="N421">
        <v>58</v>
      </c>
      <c r="O421">
        <v>73</v>
      </c>
      <c r="P421">
        <v>68</v>
      </c>
      <c r="Q421">
        <v>60</v>
      </c>
      <c r="R421">
        <v>78</v>
      </c>
      <c r="S421">
        <v>68.625</v>
      </c>
      <c r="T421">
        <v>67</v>
      </c>
      <c r="U421" t="s">
        <v>23</v>
      </c>
      <c r="V421" s="3">
        <f t="shared" si="6"/>
        <v>147.625</v>
      </c>
    </row>
    <row r="422" spans="1:22" x14ac:dyDescent="0.3">
      <c r="A422">
        <v>3861117</v>
      </c>
      <c r="B422" t="s">
        <v>20</v>
      </c>
      <c r="C422">
        <v>53</v>
      </c>
      <c r="D422">
        <v>90</v>
      </c>
      <c r="E422" s="1">
        <v>0.92820128782734501</v>
      </c>
      <c r="F422" s="1">
        <v>0.98752362643828995</v>
      </c>
      <c r="G422">
        <v>80</v>
      </c>
      <c r="H422">
        <v>78</v>
      </c>
      <c r="I422">
        <v>87</v>
      </c>
      <c r="J422">
        <v>63</v>
      </c>
      <c r="K422">
        <v>82</v>
      </c>
      <c r="L422">
        <v>81</v>
      </c>
      <c r="M422">
        <v>88</v>
      </c>
      <c r="N422">
        <v>65</v>
      </c>
      <c r="O422">
        <v>78</v>
      </c>
      <c r="P422">
        <v>67</v>
      </c>
      <c r="Q422">
        <v>81</v>
      </c>
      <c r="R422">
        <v>88</v>
      </c>
      <c r="S422">
        <v>78.05</v>
      </c>
      <c r="T422">
        <v>77</v>
      </c>
      <c r="U422" t="s">
        <v>25</v>
      </c>
      <c r="V422" s="3">
        <f t="shared" si="6"/>
        <v>168.05</v>
      </c>
    </row>
    <row r="423" spans="1:22" x14ac:dyDescent="0.3">
      <c r="A423">
        <v>7999991</v>
      </c>
      <c r="B423" t="s">
        <v>20</v>
      </c>
      <c r="C423">
        <v>53</v>
      </c>
      <c r="D423">
        <v>98</v>
      </c>
      <c r="E423" s="1">
        <v>0.79356421018700596</v>
      </c>
      <c r="F423" s="1">
        <v>0.96036428401130802</v>
      </c>
      <c r="G423">
        <v>58</v>
      </c>
      <c r="H423">
        <v>54</v>
      </c>
      <c r="I423">
        <v>64</v>
      </c>
      <c r="J423">
        <v>63</v>
      </c>
      <c r="K423">
        <v>71</v>
      </c>
      <c r="L423">
        <v>79</v>
      </c>
      <c r="M423">
        <v>82</v>
      </c>
      <c r="N423">
        <v>76</v>
      </c>
      <c r="O423">
        <v>72</v>
      </c>
      <c r="P423">
        <v>61</v>
      </c>
      <c r="Q423">
        <v>66</v>
      </c>
      <c r="R423">
        <v>73</v>
      </c>
      <c r="S423">
        <v>67.400000000000006</v>
      </c>
      <c r="T423">
        <v>66</v>
      </c>
      <c r="U423" t="s">
        <v>23</v>
      </c>
      <c r="V423" s="3">
        <f t="shared" si="6"/>
        <v>165.4</v>
      </c>
    </row>
    <row r="424" spans="1:22" x14ac:dyDescent="0.3">
      <c r="A424">
        <v>6229859</v>
      </c>
      <c r="B424" t="s">
        <v>20</v>
      </c>
      <c r="C424">
        <v>53</v>
      </c>
      <c r="D424">
        <v>87</v>
      </c>
      <c r="E424" s="1">
        <v>0.70155023679627704</v>
      </c>
      <c r="F424" s="1">
        <v>0.98224699125108195</v>
      </c>
      <c r="G424">
        <v>51</v>
      </c>
      <c r="H424">
        <v>56</v>
      </c>
      <c r="I424">
        <v>48</v>
      </c>
      <c r="J424">
        <v>52</v>
      </c>
      <c r="K424">
        <v>70</v>
      </c>
      <c r="L424">
        <v>77</v>
      </c>
      <c r="M424">
        <v>67</v>
      </c>
      <c r="N424">
        <v>76</v>
      </c>
      <c r="O424">
        <v>77</v>
      </c>
      <c r="P424">
        <v>74</v>
      </c>
      <c r="Q424">
        <v>81</v>
      </c>
      <c r="R424">
        <v>78</v>
      </c>
      <c r="S424">
        <v>65.7</v>
      </c>
      <c r="T424">
        <v>64</v>
      </c>
      <c r="U424" t="s">
        <v>23</v>
      </c>
      <c r="V424" s="3">
        <f t="shared" si="6"/>
        <v>152.69999999999999</v>
      </c>
    </row>
    <row r="425" spans="1:22" x14ac:dyDescent="0.3">
      <c r="A425">
        <v>1338102</v>
      </c>
      <c r="B425" t="s">
        <v>20</v>
      </c>
      <c r="C425">
        <v>53</v>
      </c>
      <c r="D425">
        <v>86</v>
      </c>
      <c r="E425" s="1">
        <v>0.861375198024387</v>
      </c>
      <c r="F425" s="1">
        <v>0.98335548613863499</v>
      </c>
      <c r="G425">
        <v>73</v>
      </c>
      <c r="H425">
        <v>61</v>
      </c>
      <c r="I425">
        <v>69</v>
      </c>
      <c r="J425">
        <v>72</v>
      </c>
      <c r="K425">
        <v>87</v>
      </c>
      <c r="L425">
        <v>72</v>
      </c>
      <c r="M425">
        <v>72</v>
      </c>
      <c r="N425">
        <v>63</v>
      </c>
      <c r="O425">
        <v>78</v>
      </c>
      <c r="P425">
        <v>74</v>
      </c>
      <c r="Q425">
        <v>76</v>
      </c>
      <c r="R425">
        <v>82</v>
      </c>
      <c r="S425">
        <v>72.8</v>
      </c>
      <c r="T425">
        <v>72</v>
      </c>
      <c r="U425" t="s">
        <v>25</v>
      </c>
      <c r="V425" s="3">
        <f t="shared" si="6"/>
        <v>158.80000000000001</v>
      </c>
    </row>
    <row r="426" spans="1:22" x14ac:dyDescent="0.3">
      <c r="A426">
        <v>8883323</v>
      </c>
      <c r="B426" t="s">
        <v>20</v>
      </c>
      <c r="C426">
        <v>53</v>
      </c>
      <c r="D426">
        <v>102</v>
      </c>
      <c r="E426" s="1">
        <v>0.729593085267359</v>
      </c>
      <c r="F426" s="1">
        <v>0.99443348897029704</v>
      </c>
      <c r="G426">
        <v>73</v>
      </c>
      <c r="H426">
        <v>82</v>
      </c>
      <c r="I426">
        <v>76</v>
      </c>
      <c r="J426">
        <v>62</v>
      </c>
      <c r="K426">
        <v>71</v>
      </c>
      <c r="L426">
        <v>75</v>
      </c>
      <c r="M426">
        <v>73</v>
      </c>
      <c r="N426">
        <v>75</v>
      </c>
      <c r="O426">
        <v>64</v>
      </c>
      <c r="P426">
        <v>79</v>
      </c>
      <c r="Q426">
        <v>86</v>
      </c>
      <c r="R426">
        <v>64</v>
      </c>
      <c r="S426">
        <v>73.325000000000003</v>
      </c>
      <c r="T426">
        <v>72</v>
      </c>
      <c r="U426" t="s">
        <v>25</v>
      </c>
      <c r="V426" s="3">
        <f t="shared" si="6"/>
        <v>175.32499999999999</v>
      </c>
    </row>
    <row r="427" spans="1:22" x14ac:dyDescent="0.3">
      <c r="A427">
        <v>2854116</v>
      </c>
      <c r="B427" t="s">
        <v>20</v>
      </c>
      <c r="C427">
        <v>53</v>
      </c>
      <c r="D427">
        <v>86</v>
      </c>
      <c r="E427" s="1">
        <v>0.60758422986813598</v>
      </c>
      <c r="F427" s="1">
        <v>0.97229181342225601</v>
      </c>
      <c r="G427">
        <v>78</v>
      </c>
      <c r="H427">
        <v>72</v>
      </c>
      <c r="I427">
        <v>73</v>
      </c>
      <c r="J427">
        <v>76</v>
      </c>
      <c r="K427">
        <v>86</v>
      </c>
      <c r="L427">
        <v>73</v>
      </c>
      <c r="M427">
        <v>80</v>
      </c>
      <c r="N427">
        <v>80</v>
      </c>
      <c r="O427">
        <v>60</v>
      </c>
      <c r="P427">
        <v>82</v>
      </c>
      <c r="Q427">
        <v>71</v>
      </c>
      <c r="R427">
        <v>79</v>
      </c>
      <c r="S427">
        <v>75.724999999999994</v>
      </c>
      <c r="T427">
        <v>74</v>
      </c>
      <c r="U427" t="s">
        <v>25</v>
      </c>
      <c r="V427" s="3">
        <f t="shared" si="6"/>
        <v>161.72499999999999</v>
      </c>
    </row>
    <row r="428" spans="1:22" x14ac:dyDescent="0.3">
      <c r="A428">
        <v>3725135</v>
      </c>
      <c r="B428" t="s">
        <v>21</v>
      </c>
      <c r="C428">
        <v>53</v>
      </c>
      <c r="D428">
        <v>88</v>
      </c>
      <c r="E428" s="1">
        <v>0.78246897636454105</v>
      </c>
      <c r="F428" s="1">
        <v>0.94591984581542399</v>
      </c>
      <c r="G428">
        <v>73</v>
      </c>
      <c r="H428">
        <v>65</v>
      </c>
      <c r="I428">
        <v>63</v>
      </c>
      <c r="J428">
        <v>70</v>
      </c>
      <c r="K428">
        <v>81</v>
      </c>
      <c r="L428">
        <v>66</v>
      </c>
      <c r="M428">
        <v>81</v>
      </c>
      <c r="N428">
        <v>87</v>
      </c>
      <c r="O428">
        <v>70</v>
      </c>
      <c r="P428">
        <v>78</v>
      </c>
      <c r="Q428">
        <v>80</v>
      </c>
      <c r="R428">
        <v>71</v>
      </c>
      <c r="S428">
        <v>73.150000000000006</v>
      </c>
      <c r="T428">
        <v>72</v>
      </c>
      <c r="U428" t="s">
        <v>25</v>
      </c>
      <c r="V428" s="3">
        <f t="shared" si="6"/>
        <v>161.15</v>
      </c>
    </row>
    <row r="429" spans="1:22" x14ac:dyDescent="0.3">
      <c r="A429">
        <v>8300598</v>
      </c>
      <c r="B429" t="s">
        <v>21</v>
      </c>
      <c r="C429">
        <v>53</v>
      </c>
      <c r="D429">
        <v>71</v>
      </c>
      <c r="E429" s="1">
        <v>0.857722711254857</v>
      </c>
      <c r="F429" s="1">
        <v>0.91345849838388105</v>
      </c>
      <c r="G429">
        <v>48</v>
      </c>
      <c r="H429">
        <v>52</v>
      </c>
      <c r="I429">
        <v>58</v>
      </c>
      <c r="J429">
        <v>61</v>
      </c>
      <c r="K429">
        <v>69</v>
      </c>
      <c r="L429">
        <v>71</v>
      </c>
      <c r="M429">
        <v>44</v>
      </c>
      <c r="N429">
        <v>37</v>
      </c>
      <c r="O429">
        <v>50</v>
      </c>
      <c r="P429">
        <v>72</v>
      </c>
      <c r="Q429">
        <v>81</v>
      </c>
      <c r="R429">
        <v>52</v>
      </c>
      <c r="S429">
        <v>57.6</v>
      </c>
      <c r="T429">
        <v>56</v>
      </c>
      <c r="U429" t="s">
        <v>24</v>
      </c>
      <c r="V429" s="3">
        <f t="shared" si="6"/>
        <v>128.6</v>
      </c>
    </row>
    <row r="430" spans="1:22" x14ac:dyDescent="0.3">
      <c r="A430">
        <v>1045899</v>
      </c>
      <c r="B430" t="s">
        <v>21</v>
      </c>
      <c r="C430">
        <v>53</v>
      </c>
      <c r="D430">
        <v>77</v>
      </c>
      <c r="E430" s="1">
        <v>0.83778019974880502</v>
      </c>
      <c r="F430" s="1">
        <v>0.97965260783791797</v>
      </c>
      <c r="G430">
        <v>73</v>
      </c>
      <c r="H430">
        <v>69</v>
      </c>
      <c r="I430">
        <v>76</v>
      </c>
      <c r="J430">
        <v>59</v>
      </c>
      <c r="K430">
        <v>78</v>
      </c>
      <c r="L430">
        <v>76</v>
      </c>
      <c r="M430">
        <v>81</v>
      </c>
      <c r="N430">
        <v>63</v>
      </c>
      <c r="O430">
        <v>86</v>
      </c>
      <c r="P430">
        <v>81</v>
      </c>
      <c r="Q430">
        <v>80</v>
      </c>
      <c r="R430">
        <v>73</v>
      </c>
      <c r="S430">
        <v>74.05</v>
      </c>
      <c r="T430">
        <v>73</v>
      </c>
      <c r="U430" t="s">
        <v>25</v>
      </c>
      <c r="V430" s="3">
        <f t="shared" si="6"/>
        <v>151.05000000000001</v>
      </c>
    </row>
    <row r="431" spans="1:22" x14ac:dyDescent="0.3">
      <c r="A431">
        <v>9423122</v>
      </c>
      <c r="B431" t="s">
        <v>20</v>
      </c>
      <c r="C431">
        <v>53</v>
      </c>
      <c r="D431">
        <v>86</v>
      </c>
      <c r="E431" s="1">
        <v>0.63735014244472199</v>
      </c>
      <c r="F431" s="1">
        <v>0.98096793477289101</v>
      </c>
      <c r="G431">
        <v>65</v>
      </c>
      <c r="H431">
        <v>65</v>
      </c>
      <c r="I431">
        <v>66</v>
      </c>
      <c r="J431">
        <v>57</v>
      </c>
      <c r="K431">
        <v>62</v>
      </c>
      <c r="L431">
        <v>69</v>
      </c>
      <c r="M431">
        <v>56</v>
      </c>
      <c r="N431">
        <v>65</v>
      </c>
      <c r="O431">
        <v>67</v>
      </c>
      <c r="P431">
        <v>69</v>
      </c>
      <c r="Q431">
        <v>81</v>
      </c>
      <c r="R431">
        <v>50</v>
      </c>
      <c r="S431">
        <v>64.224999999999994</v>
      </c>
      <c r="T431">
        <v>63</v>
      </c>
      <c r="U431" t="s">
        <v>23</v>
      </c>
      <c r="V431" s="3">
        <f t="shared" si="6"/>
        <v>150.22499999999999</v>
      </c>
    </row>
    <row r="432" spans="1:22" x14ac:dyDescent="0.3">
      <c r="A432">
        <v>693722</v>
      </c>
      <c r="B432" t="s">
        <v>21</v>
      </c>
      <c r="C432">
        <v>54</v>
      </c>
      <c r="D432">
        <v>99</v>
      </c>
      <c r="E432" s="1">
        <v>0.35401962808314102</v>
      </c>
      <c r="F432" s="1">
        <v>0.997847473154578</v>
      </c>
      <c r="G432">
        <v>75</v>
      </c>
      <c r="H432">
        <v>78</v>
      </c>
      <c r="I432">
        <v>62</v>
      </c>
      <c r="J432">
        <v>68</v>
      </c>
      <c r="K432">
        <v>84</v>
      </c>
      <c r="L432">
        <v>81</v>
      </c>
      <c r="M432">
        <v>55</v>
      </c>
      <c r="N432">
        <v>70</v>
      </c>
      <c r="O432">
        <v>48</v>
      </c>
      <c r="P432">
        <v>60</v>
      </c>
      <c r="Q432">
        <v>72</v>
      </c>
      <c r="R432">
        <v>63</v>
      </c>
      <c r="S432">
        <v>68.275000000000006</v>
      </c>
      <c r="T432">
        <v>67</v>
      </c>
      <c r="U432" t="s">
        <v>23</v>
      </c>
      <c r="V432" s="3">
        <f t="shared" si="6"/>
        <v>167.27500000000001</v>
      </c>
    </row>
    <row r="433" spans="1:22" x14ac:dyDescent="0.3">
      <c r="A433">
        <v>5609473</v>
      </c>
      <c r="B433" t="s">
        <v>20</v>
      </c>
      <c r="C433">
        <v>54</v>
      </c>
      <c r="D433">
        <v>107</v>
      </c>
      <c r="E433" s="1">
        <v>0.39493668364117701</v>
      </c>
      <c r="F433" s="1">
        <v>0.99472187969505399</v>
      </c>
      <c r="G433">
        <v>45</v>
      </c>
      <c r="H433">
        <v>64</v>
      </c>
      <c r="I433">
        <v>54</v>
      </c>
      <c r="J433">
        <v>61</v>
      </c>
      <c r="K433">
        <v>75</v>
      </c>
      <c r="L433">
        <v>72</v>
      </c>
      <c r="M433">
        <v>56</v>
      </c>
      <c r="N433">
        <v>63</v>
      </c>
      <c r="O433">
        <v>72</v>
      </c>
      <c r="P433">
        <v>78</v>
      </c>
      <c r="Q433">
        <v>69</v>
      </c>
      <c r="R433">
        <v>76</v>
      </c>
      <c r="S433">
        <v>64.474999999999994</v>
      </c>
      <c r="T433">
        <v>63</v>
      </c>
      <c r="U433" t="s">
        <v>23</v>
      </c>
      <c r="V433" s="3">
        <f t="shared" si="6"/>
        <v>171.47499999999999</v>
      </c>
    </row>
    <row r="434" spans="1:22" x14ac:dyDescent="0.3">
      <c r="A434">
        <v>4636643</v>
      </c>
      <c r="B434" t="s">
        <v>20</v>
      </c>
      <c r="C434">
        <v>54</v>
      </c>
      <c r="D434">
        <v>90</v>
      </c>
      <c r="E434" s="1">
        <v>0.78864664754514402</v>
      </c>
      <c r="F434" s="1">
        <v>0.88404615997444103</v>
      </c>
      <c r="G434">
        <v>72</v>
      </c>
      <c r="H434">
        <v>62</v>
      </c>
      <c r="I434">
        <v>58</v>
      </c>
      <c r="J434">
        <v>67</v>
      </c>
      <c r="K434">
        <v>70</v>
      </c>
      <c r="L434">
        <v>82</v>
      </c>
      <c r="M434">
        <v>78</v>
      </c>
      <c r="N434">
        <v>67</v>
      </c>
      <c r="O434">
        <v>72</v>
      </c>
      <c r="P434">
        <v>61</v>
      </c>
      <c r="Q434">
        <v>75</v>
      </c>
      <c r="R434">
        <v>83</v>
      </c>
      <c r="S434">
        <v>70</v>
      </c>
      <c r="T434">
        <v>70</v>
      </c>
      <c r="U434" t="s">
        <v>25</v>
      </c>
      <c r="V434" s="3">
        <f t="shared" si="6"/>
        <v>160</v>
      </c>
    </row>
    <row r="435" spans="1:22" x14ac:dyDescent="0.3">
      <c r="A435">
        <v>4181856</v>
      </c>
      <c r="B435" t="s">
        <v>21</v>
      </c>
      <c r="C435">
        <v>54</v>
      </c>
      <c r="D435">
        <v>84</v>
      </c>
      <c r="E435" s="1">
        <v>0.60690805245454504</v>
      </c>
      <c r="F435" s="1">
        <v>0.98791602946853496</v>
      </c>
      <c r="G435">
        <v>59</v>
      </c>
      <c r="H435">
        <v>72</v>
      </c>
      <c r="I435">
        <v>57</v>
      </c>
      <c r="J435">
        <v>80</v>
      </c>
      <c r="K435">
        <v>72</v>
      </c>
      <c r="L435">
        <v>63</v>
      </c>
      <c r="M435">
        <v>79</v>
      </c>
      <c r="N435">
        <v>78</v>
      </c>
      <c r="O435">
        <v>77</v>
      </c>
      <c r="P435">
        <v>70</v>
      </c>
      <c r="Q435">
        <v>78</v>
      </c>
      <c r="R435">
        <v>89</v>
      </c>
      <c r="S435">
        <v>72.25</v>
      </c>
      <c r="T435">
        <v>72</v>
      </c>
      <c r="U435" t="s">
        <v>25</v>
      </c>
      <c r="V435" s="3">
        <f t="shared" si="6"/>
        <v>156.25</v>
      </c>
    </row>
    <row r="436" spans="1:22" x14ac:dyDescent="0.3">
      <c r="A436">
        <v>3431865</v>
      </c>
      <c r="B436" t="s">
        <v>20</v>
      </c>
      <c r="C436">
        <v>54</v>
      </c>
      <c r="D436">
        <v>71</v>
      </c>
      <c r="E436" s="1">
        <v>0.51076163334294</v>
      </c>
      <c r="F436" s="1">
        <v>0.97709413589476302</v>
      </c>
      <c r="G436">
        <v>77</v>
      </c>
      <c r="H436">
        <v>78</v>
      </c>
      <c r="I436">
        <v>81</v>
      </c>
      <c r="J436">
        <v>78</v>
      </c>
      <c r="K436">
        <v>68</v>
      </c>
      <c r="L436">
        <v>82</v>
      </c>
      <c r="M436">
        <v>90</v>
      </c>
      <c r="N436">
        <v>75</v>
      </c>
      <c r="O436">
        <v>76</v>
      </c>
      <c r="P436">
        <v>76</v>
      </c>
      <c r="Q436">
        <v>91</v>
      </c>
      <c r="R436">
        <v>79</v>
      </c>
      <c r="S436">
        <v>79.174999999999997</v>
      </c>
      <c r="T436">
        <v>78</v>
      </c>
      <c r="U436" t="s">
        <v>25</v>
      </c>
      <c r="V436" s="3">
        <f t="shared" si="6"/>
        <v>150.17500000000001</v>
      </c>
    </row>
    <row r="437" spans="1:22" x14ac:dyDescent="0.3">
      <c r="A437">
        <v>3758434</v>
      </c>
      <c r="B437" t="s">
        <v>22</v>
      </c>
      <c r="C437">
        <v>54</v>
      </c>
      <c r="D437">
        <v>85</v>
      </c>
      <c r="E437" s="1">
        <v>0.829360415716483</v>
      </c>
      <c r="F437" s="1">
        <v>0.970704121236175</v>
      </c>
      <c r="G437">
        <v>69</v>
      </c>
      <c r="H437">
        <v>72</v>
      </c>
      <c r="I437">
        <v>68</v>
      </c>
      <c r="J437">
        <v>71</v>
      </c>
      <c r="K437">
        <v>62</v>
      </c>
      <c r="L437">
        <v>70</v>
      </c>
      <c r="M437">
        <v>77</v>
      </c>
      <c r="N437">
        <v>74</v>
      </c>
      <c r="O437">
        <v>90</v>
      </c>
      <c r="P437">
        <v>66</v>
      </c>
      <c r="Q437">
        <v>81</v>
      </c>
      <c r="R437">
        <v>64</v>
      </c>
      <c r="S437">
        <v>71.8</v>
      </c>
      <c r="T437">
        <v>72</v>
      </c>
      <c r="U437" t="s">
        <v>25</v>
      </c>
      <c r="V437" s="3">
        <f t="shared" si="6"/>
        <v>156.80000000000001</v>
      </c>
    </row>
    <row r="438" spans="1:22" x14ac:dyDescent="0.3">
      <c r="A438">
        <v>3540449</v>
      </c>
      <c r="B438" t="s">
        <v>21</v>
      </c>
      <c r="C438">
        <v>54</v>
      </c>
      <c r="D438">
        <v>94</v>
      </c>
      <c r="E438" s="1">
        <v>0.94531293541157402</v>
      </c>
      <c r="F438" s="1">
        <v>0.99080100463737997</v>
      </c>
      <c r="G438">
        <v>66</v>
      </c>
      <c r="H438">
        <v>63</v>
      </c>
      <c r="I438">
        <v>68</v>
      </c>
      <c r="J438">
        <v>61</v>
      </c>
      <c r="K438">
        <v>79</v>
      </c>
      <c r="L438">
        <v>75</v>
      </c>
      <c r="M438">
        <v>71</v>
      </c>
      <c r="N438">
        <v>66</v>
      </c>
      <c r="O438">
        <v>57</v>
      </c>
      <c r="P438">
        <v>88</v>
      </c>
      <c r="Q438">
        <v>71</v>
      </c>
      <c r="R438">
        <v>91</v>
      </c>
      <c r="S438">
        <v>70.650000000000006</v>
      </c>
      <c r="T438">
        <v>71</v>
      </c>
      <c r="U438" t="s">
        <v>25</v>
      </c>
      <c r="V438" s="3">
        <f t="shared" si="6"/>
        <v>164.65</v>
      </c>
    </row>
    <row r="439" spans="1:22" x14ac:dyDescent="0.3">
      <c r="A439">
        <v>6175198</v>
      </c>
      <c r="B439" t="s">
        <v>20</v>
      </c>
      <c r="C439">
        <v>54</v>
      </c>
      <c r="D439">
        <v>69</v>
      </c>
      <c r="E439" s="1">
        <v>0.88365635344485904</v>
      </c>
      <c r="F439" s="1">
        <v>0.98892893297400897</v>
      </c>
      <c r="G439">
        <v>45</v>
      </c>
      <c r="H439">
        <v>53</v>
      </c>
      <c r="I439">
        <v>43</v>
      </c>
      <c r="J439">
        <v>48</v>
      </c>
      <c r="K439">
        <v>70</v>
      </c>
      <c r="L439">
        <v>80</v>
      </c>
      <c r="M439">
        <v>81</v>
      </c>
      <c r="N439">
        <v>66</v>
      </c>
      <c r="O439">
        <v>70</v>
      </c>
      <c r="P439">
        <v>81</v>
      </c>
      <c r="Q439">
        <v>40</v>
      </c>
      <c r="R439">
        <v>72</v>
      </c>
      <c r="S439">
        <v>60.9</v>
      </c>
      <c r="T439">
        <v>61</v>
      </c>
      <c r="U439" t="s">
        <v>23</v>
      </c>
      <c r="V439" s="3">
        <f t="shared" si="6"/>
        <v>129.9</v>
      </c>
    </row>
    <row r="440" spans="1:22" x14ac:dyDescent="0.3">
      <c r="A440">
        <v>9366118</v>
      </c>
      <c r="B440" t="s">
        <v>20</v>
      </c>
      <c r="C440">
        <v>54</v>
      </c>
      <c r="D440">
        <v>73</v>
      </c>
      <c r="E440" s="1">
        <v>0.56312237298152201</v>
      </c>
      <c r="F440" s="1">
        <v>0.90925171344831102</v>
      </c>
      <c r="G440">
        <v>63</v>
      </c>
      <c r="H440">
        <v>67</v>
      </c>
      <c r="I440">
        <v>79</v>
      </c>
      <c r="J440">
        <v>62</v>
      </c>
      <c r="K440">
        <v>89</v>
      </c>
      <c r="L440">
        <v>78</v>
      </c>
      <c r="M440">
        <v>69</v>
      </c>
      <c r="N440">
        <v>87</v>
      </c>
      <c r="O440">
        <v>77</v>
      </c>
      <c r="P440">
        <v>61</v>
      </c>
      <c r="Q440">
        <v>60</v>
      </c>
      <c r="R440">
        <v>68</v>
      </c>
      <c r="S440">
        <v>71.275000000000006</v>
      </c>
      <c r="T440">
        <v>71</v>
      </c>
      <c r="U440" t="s">
        <v>25</v>
      </c>
      <c r="V440" s="3">
        <f t="shared" si="6"/>
        <v>144.27500000000001</v>
      </c>
    </row>
    <row r="441" spans="1:22" x14ac:dyDescent="0.3">
      <c r="A441">
        <v>9712152</v>
      </c>
      <c r="B441" t="s">
        <v>20</v>
      </c>
      <c r="C441">
        <v>54</v>
      </c>
      <c r="D441">
        <v>78</v>
      </c>
      <c r="E441" s="1">
        <v>0.65896180799862103</v>
      </c>
      <c r="F441" s="1">
        <v>0.98057923642355105</v>
      </c>
      <c r="G441">
        <v>81</v>
      </c>
      <c r="H441">
        <v>62</v>
      </c>
      <c r="I441">
        <v>64</v>
      </c>
      <c r="J441">
        <v>81</v>
      </c>
      <c r="K441">
        <v>71</v>
      </c>
      <c r="L441">
        <v>67</v>
      </c>
      <c r="M441">
        <v>59</v>
      </c>
      <c r="N441">
        <v>57</v>
      </c>
      <c r="O441">
        <v>83</v>
      </c>
      <c r="P441">
        <v>73</v>
      </c>
      <c r="Q441">
        <v>68</v>
      </c>
      <c r="R441">
        <v>67</v>
      </c>
      <c r="S441">
        <v>69.674999999999997</v>
      </c>
      <c r="T441">
        <v>68</v>
      </c>
      <c r="U441" t="s">
        <v>23</v>
      </c>
      <c r="V441" s="3">
        <f t="shared" si="6"/>
        <v>147.67500000000001</v>
      </c>
    </row>
    <row r="442" spans="1:22" x14ac:dyDescent="0.3">
      <c r="A442">
        <v>9953404</v>
      </c>
      <c r="B442" t="s">
        <v>22</v>
      </c>
      <c r="C442">
        <v>54</v>
      </c>
      <c r="D442">
        <v>87</v>
      </c>
      <c r="E442" s="1">
        <v>0.61689035262957603</v>
      </c>
      <c r="F442" s="1">
        <v>0.96268691013052698</v>
      </c>
      <c r="G442">
        <v>43</v>
      </c>
      <c r="H442">
        <v>58</v>
      </c>
      <c r="I442">
        <v>65</v>
      </c>
      <c r="J442">
        <v>63</v>
      </c>
      <c r="K442">
        <v>70</v>
      </c>
      <c r="L442">
        <v>44</v>
      </c>
      <c r="M442">
        <v>80</v>
      </c>
      <c r="N442">
        <v>70</v>
      </c>
      <c r="O442">
        <v>74</v>
      </c>
      <c r="P442">
        <v>71</v>
      </c>
      <c r="Q442">
        <v>72</v>
      </c>
      <c r="R442">
        <v>83</v>
      </c>
      <c r="S442">
        <v>65.2</v>
      </c>
      <c r="T442">
        <v>64</v>
      </c>
      <c r="U442" t="s">
        <v>23</v>
      </c>
      <c r="V442" s="3">
        <f t="shared" si="6"/>
        <v>152.19999999999999</v>
      </c>
    </row>
    <row r="443" spans="1:22" x14ac:dyDescent="0.3">
      <c r="A443">
        <v>3503515</v>
      </c>
      <c r="B443" t="s">
        <v>20</v>
      </c>
      <c r="C443">
        <v>54</v>
      </c>
      <c r="D443">
        <v>74</v>
      </c>
      <c r="E443" s="1">
        <v>0.58323552903709797</v>
      </c>
      <c r="F443" s="1">
        <v>0.990788346425723</v>
      </c>
      <c r="G443">
        <v>89</v>
      </c>
      <c r="H443">
        <v>84</v>
      </c>
      <c r="I443">
        <v>86</v>
      </c>
      <c r="J443">
        <v>84</v>
      </c>
      <c r="K443">
        <v>60</v>
      </c>
      <c r="L443">
        <v>65</v>
      </c>
      <c r="M443">
        <v>85</v>
      </c>
      <c r="N443">
        <v>74</v>
      </c>
      <c r="O443">
        <v>64</v>
      </c>
      <c r="P443">
        <v>77</v>
      </c>
      <c r="Q443">
        <v>86</v>
      </c>
      <c r="R443">
        <v>76</v>
      </c>
      <c r="S443">
        <v>78.325000000000003</v>
      </c>
      <c r="T443">
        <v>77</v>
      </c>
      <c r="U443" t="s">
        <v>25</v>
      </c>
      <c r="V443" s="3">
        <f t="shared" si="6"/>
        <v>152.32499999999999</v>
      </c>
    </row>
    <row r="444" spans="1:22" x14ac:dyDescent="0.3">
      <c r="A444">
        <v>6832423</v>
      </c>
      <c r="B444" t="s">
        <v>20</v>
      </c>
      <c r="C444">
        <v>54</v>
      </c>
      <c r="D444">
        <v>72</v>
      </c>
      <c r="E444" s="1">
        <v>0.48387007858269698</v>
      </c>
      <c r="F444" s="1">
        <v>0.97803106584963995</v>
      </c>
      <c r="G444">
        <v>41</v>
      </c>
      <c r="H444">
        <v>57</v>
      </c>
      <c r="I444">
        <v>53</v>
      </c>
      <c r="J444">
        <v>55</v>
      </c>
      <c r="K444">
        <v>70</v>
      </c>
      <c r="L444">
        <v>54</v>
      </c>
      <c r="M444">
        <v>67</v>
      </c>
      <c r="N444">
        <v>70</v>
      </c>
      <c r="O444">
        <v>78</v>
      </c>
      <c r="P444">
        <v>75</v>
      </c>
      <c r="Q444">
        <v>58</v>
      </c>
      <c r="R444">
        <v>47</v>
      </c>
      <c r="S444">
        <v>59.524999999999999</v>
      </c>
      <c r="T444">
        <v>58</v>
      </c>
      <c r="U444" t="s">
        <v>24</v>
      </c>
      <c r="V444" s="3">
        <f t="shared" si="6"/>
        <v>131.52500000000001</v>
      </c>
    </row>
    <row r="445" spans="1:22" x14ac:dyDescent="0.3">
      <c r="A445">
        <v>6933479</v>
      </c>
      <c r="B445" t="s">
        <v>21</v>
      </c>
      <c r="C445">
        <v>54</v>
      </c>
      <c r="D445">
        <v>83</v>
      </c>
      <c r="E445" s="1">
        <v>0.83467928549382198</v>
      </c>
      <c r="F445" s="1">
        <v>0.97963928404224498</v>
      </c>
      <c r="G445">
        <v>56</v>
      </c>
      <c r="H445">
        <v>74</v>
      </c>
      <c r="I445">
        <v>72</v>
      </c>
      <c r="J445">
        <v>72</v>
      </c>
      <c r="K445">
        <v>69</v>
      </c>
      <c r="L445">
        <v>54</v>
      </c>
      <c r="M445">
        <v>72</v>
      </c>
      <c r="N445">
        <v>72</v>
      </c>
      <c r="O445">
        <v>80</v>
      </c>
      <c r="P445">
        <v>72</v>
      </c>
      <c r="Q445">
        <v>87</v>
      </c>
      <c r="R445">
        <v>82</v>
      </c>
      <c r="S445">
        <v>71.5</v>
      </c>
      <c r="T445">
        <v>72</v>
      </c>
      <c r="U445" t="s">
        <v>25</v>
      </c>
      <c r="V445" s="3">
        <f t="shared" si="6"/>
        <v>154.5</v>
      </c>
    </row>
    <row r="446" spans="1:22" x14ac:dyDescent="0.3">
      <c r="A446">
        <v>991574</v>
      </c>
      <c r="B446" t="s">
        <v>22</v>
      </c>
      <c r="C446">
        <v>54</v>
      </c>
      <c r="D446">
        <v>79</v>
      </c>
      <c r="E446" s="1">
        <v>0.63647253319865404</v>
      </c>
      <c r="F446" s="1">
        <v>0.87067374271976605</v>
      </c>
      <c r="G446">
        <v>55</v>
      </c>
      <c r="H446">
        <v>65</v>
      </c>
      <c r="I446">
        <v>63</v>
      </c>
      <c r="J446">
        <v>62</v>
      </c>
      <c r="K446">
        <v>79</v>
      </c>
      <c r="L446">
        <v>54</v>
      </c>
      <c r="M446">
        <v>72</v>
      </c>
      <c r="N446">
        <v>61</v>
      </c>
      <c r="O446">
        <v>63</v>
      </c>
      <c r="P446">
        <v>56</v>
      </c>
      <c r="Q446">
        <v>67</v>
      </c>
      <c r="R446">
        <v>78</v>
      </c>
      <c r="S446">
        <v>64.25</v>
      </c>
      <c r="T446">
        <v>63</v>
      </c>
      <c r="U446" t="s">
        <v>23</v>
      </c>
      <c r="V446" s="3">
        <f t="shared" si="6"/>
        <v>143.25</v>
      </c>
    </row>
    <row r="447" spans="1:22" x14ac:dyDescent="0.3">
      <c r="A447">
        <v>6107275</v>
      </c>
      <c r="B447" t="s">
        <v>20</v>
      </c>
      <c r="C447">
        <v>54</v>
      </c>
      <c r="D447">
        <v>70</v>
      </c>
      <c r="E447" s="1">
        <v>0.93525422216210996</v>
      </c>
      <c r="F447" s="1">
        <v>0.85969705009266995</v>
      </c>
      <c r="G447">
        <v>55</v>
      </c>
      <c r="H447">
        <v>59</v>
      </c>
      <c r="I447">
        <v>70</v>
      </c>
      <c r="J447">
        <v>51</v>
      </c>
      <c r="K447">
        <v>76</v>
      </c>
      <c r="L447">
        <v>60</v>
      </c>
      <c r="M447">
        <v>57</v>
      </c>
      <c r="N447">
        <v>76</v>
      </c>
      <c r="O447">
        <v>78</v>
      </c>
      <c r="P447">
        <v>60</v>
      </c>
      <c r="Q447">
        <v>58</v>
      </c>
      <c r="R447">
        <v>73</v>
      </c>
      <c r="S447">
        <v>63.85</v>
      </c>
      <c r="T447">
        <v>62</v>
      </c>
      <c r="U447" t="s">
        <v>23</v>
      </c>
      <c r="V447" s="3">
        <f t="shared" si="6"/>
        <v>133.85</v>
      </c>
    </row>
    <row r="448" spans="1:22" x14ac:dyDescent="0.3">
      <c r="A448">
        <v>358075</v>
      </c>
      <c r="B448" t="s">
        <v>21</v>
      </c>
      <c r="C448">
        <v>54</v>
      </c>
      <c r="D448">
        <v>75</v>
      </c>
      <c r="E448" s="1">
        <v>0.71172407797764103</v>
      </c>
      <c r="F448" s="1">
        <v>0.94555763722594299</v>
      </c>
      <c r="G448">
        <v>50</v>
      </c>
      <c r="H448">
        <v>54</v>
      </c>
      <c r="I448">
        <v>56</v>
      </c>
      <c r="J448">
        <v>36</v>
      </c>
      <c r="K448">
        <v>66</v>
      </c>
      <c r="L448">
        <v>77</v>
      </c>
      <c r="M448">
        <v>76</v>
      </c>
      <c r="N448">
        <v>72</v>
      </c>
      <c r="O448">
        <v>63</v>
      </c>
      <c r="P448">
        <v>40</v>
      </c>
      <c r="Q448">
        <v>53</v>
      </c>
      <c r="R448">
        <v>76</v>
      </c>
      <c r="S448">
        <v>58.825000000000003</v>
      </c>
      <c r="T448">
        <v>57</v>
      </c>
      <c r="U448" t="s">
        <v>24</v>
      </c>
      <c r="V448" s="3">
        <f t="shared" si="6"/>
        <v>133.82499999999999</v>
      </c>
    </row>
    <row r="449" spans="1:22" x14ac:dyDescent="0.3">
      <c r="A449">
        <v>5791814</v>
      </c>
      <c r="B449" t="s">
        <v>21</v>
      </c>
      <c r="C449">
        <v>54</v>
      </c>
      <c r="D449">
        <v>81</v>
      </c>
      <c r="E449" s="1">
        <v>0.56201285939436796</v>
      </c>
      <c r="F449" s="1">
        <v>0.95768760977473799</v>
      </c>
      <c r="G449">
        <v>74</v>
      </c>
      <c r="H449">
        <v>75</v>
      </c>
      <c r="I449">
        <v>70</v>
      </c>
      <c r="J449">
        <v>70</v>
      </c>
      <c r="K449">
        <v>74</v>
      </c>
      <c r="L449">
        <v>75</v>
      </c>
      <c r="M449">
        <v>59</v>
      </c>
      <c r="N449">
        <v>76</v>
      </c>
      <c r="O449">
        <v>52</v>
      </c>
      <c r="P449">
        <v>75</v>
      </c>
      <c r="Q449">
        <v>84</v>
      </c>
      <c r="R449">
        <v>64</v>
      </c>
      <c r="S449">
        <v>70.825000000000003</v>
      </c>
      <c r="T449">
        <v>71</v>
      </c>
      <c r="U449" t="s">
        <v>25</v>
      </c>
      <c r="V449" s="3">
        <f t="shared" si="6"/>
        <v>151.82499999999999</v>
      </c>
    </row>
    <row r="450" spans="1:22" x14ac:dyDescent="0.3">
      <c r="A450">
        <v>6465431</v>
      </c>
      <c r="B450" t="s">
        <v>20</v>
      </c>
      <c r="C450">
        <v>54</v>
      </c>
      <c r="D450">
        <v>70</v>
      </c>
      <c r="E450" s="1">
        <v>0.320208734261689</v>
      </c>
      <c r="F450" s="1">
        <v>0.85104593090188396</v>
      </c>
      <c r="G450">
        <v>70</v>
      </c>
      <c r="H450">
        <v>77</v>
      </c>
      <c r="I450">
        <v>65</v>
      </c>
      <c r="J450">
        <v>76</v>
      </c>
      <c r="K450">
        <v>64</v>
      </c>
      <c r="L450">
        <v>71</v>
      </c>
      <c r="M450">
        <v>63</v>
      </c>
      <c r="N450">
        <v>79</v>
      </c>
      <c r="O450">
        <v>68</v>
      </c>
      <c r="P450">
        <v>54</v>
      </c>
      <c r="Q450">
        <v>56</v>
      </c>
      <c r="R450">
        <v>88</v>
      </c>
      <c r="S450">
        <v>69.525000000000006</v>
      </c>
      <c r="T450">
        <v>68</v>
      </c>
      <c r="U450" t="s">
        <v>23</v>
      </c>
      <c r="V450" s="3">
        <f t="shared" ref="V450:V513" si="7">D450+S450</f>
        <v>139.52500000000001</v>
      </c>
    </row>
    <row r="451" spans="1:22" x14ac:dyDescent="0.3">
      <c r="A451">
        <v>3933030</v>
      </c>
      <c r="B451" t="s">
        <v>22</v>
      </c>
      <c r="C451">
        <v>54</v>
      </c>
      <c r="D451">
        <v>91</v>
      </c>
      <c r="E451" s="1">
        <v>0.67772975461415796</v>
      </c>
      <c r="F451" s="1">
        <v>0.98800862987319105</v>
      </c>
      <c r="G451">
        <v>48</v>
      </c>
      <c r="H451">
        <v>70</v>
      </c>
      <c r="I451">
        <v>65</v>
      </c>
      <c r="J451">
        <v>51</v>
      </c>
      <c r="K451">
        <v>65</v>
      </c>
      <c r="L451">
        <v>73</v>
      </c>
      <c r="M451">
        <v>71</v>
      </c>
      <c r="N451">
        <v>52</v>
      </c>
      <c r="O451">
        <v>52</v>
      </c>
      <c r="P451">
        <v>65</v>
      </c>
      <c r="Q451">
        <v>68</v>
      </c>
      <c r="R451">
        <v>77</v>
      </c>
      <c r="S451">
        <v>62.625</v>
      </c>
      <c r="T451">
        <v>62</v>
      </c>
      <c r="U451" t="s">
        <v>23</v>
      </c>
      <c r="V451" s="3">
        <f t="shared" si="7"/>
        <v>153.625</v>
      </c>
    </row>
    <row r="452" spans="1:22" x14ac:dyDescent="0.3">
      <c r="A452">
        <v>7959949</v>
      </c>
      <c r="B452" t="s">
        <v>20</v>
      </c>
      <c r="C452">
        <v>54</v>
      </c>
      <c r="D452">
        <v>79</v>
      </c>
      <c r="E452" s="1">
        <v>0.47092634371125702</v>
      </c>
      <c r="F452" s="1">
        <v>0.99266157054035398</v>
      </c>
      <c r="G452">
        <v>51</v>
      </c>
      <c r="H452">
        <v>60</v>
      </c>
      <c r="I452">
        <v>38</v>
      </c>
      <c r="J452">
        <v>37</v>
      </c>
      <c r="K452">
        <v>61</v>
      </c>
      <c r="L452">
        <v>58</v>
      </c>
      <c r="M452">
        <v>68</v>
      </c>
      <c r="N452">
        <v>69</v>
      </c>
      <c r="O452">
        <v>61</v>
      </c>
      <c r="P452">
        <v>80</v>
      </c>
      <c r="Q452">
        <v>79</v>
      </c>
      <c r="R452">
        <v>64</v>
      </c>
      <c r="S452">
        <v>59.1</v>
      </c>
      <c r="T452">
        <v>58</v>
      </c>
      <c r="U452" t="s">
        <v>24</v>
      </c>
      <c r="V452" s="3">
        <f t="shared" si="7"/>
        <v>138.1</v>
      </c>
    </row>
    <row r="453" spans="1:22" x14ac:dyDescent="0.3">
      <c r="A453">
        <v>1127484</v>
      </c>
      <c r="B453" t="s">
        <v>21</v>
      </c>
      <c r="C453">
        <v>54</v>
      </c>
      <c r="D453">
        <v>74</v>
      </c>
      <c r="E453" s="1">
        <v>0.85561060848822401</v>
      </c>
      <c r="F453" s="1">
        <v>0.97460655975579102</v>
      </c>
      <c r="G453">
        <v>68</v>
      </c>
      <c r="H453">
        <v>61</v>
      </c>
      <c r="I453">
        <v>63</v>
      </c>
      <c r="J453">
        <v>66</v>
      </c>
      <c r="K453">
        <v>64</v>
      </c>
      <c r="L453">
        <v>77</v>
      </c>
      <c r="M453">
        <v>54</v>
      </c>
      <c r="N453">
        <v>74</v>
      </c>
      <c r="O453">
        <v>84</v>
      </c>
      <c r="P453">
        <v>66</v>
      </c>
      <c r="Q453">
        <v>81</v>
      </c>
      <c r="R453">
        <v>79</v>
      </c>
      <c r="S453">
        <v>69.224999999999994</v>
      </c>
      <c r="T453">
        <v>68</v>
      </c>
      <c r="U453" t="s">
        <v>23</v>
      </c>
      <c r="V453" s="3">
        <f t="shared" si="7"/>
        <v>143.22499999999999</v>
      </c>
    </row>
    <row r="454" spans="1:22" x14ac:dyDescent="0.3">
      <c r="A454">
        <v>8957406</v>
      </c>
      <c r="B454" t="s">
        <v>21</v>
      </c>
      <c r="C454">
        <v>54</v>
      </c>
      <c r="D454">
        <v>79</v>
      </c>
      <c r="E454" s="1">
        <v>9.0792545939472405E-2</v>
      </c>
      <c r="F454" s="1">
        <v>0.96768886070339499</v>
      </c>
      <c r="G454">
        <v>60</v>
      </c>
      <c r="H454">
        <v>53</v>
      </c>
      <c r="I454">
        <v>49</v>
      </c>
      <c r="J454">
        <v>62</v>
      </c>
      <c r="K454">
        <v>70</v>
      </c>
      <c r="L454">
        <v>38</v>
      </c>
      <c r="M454">
        <v>66</v>
      </c>
      <c r="N454">
        <v>60</v>
      </c>
      <c r="O454">
        <v>33</v>
      </c>
      <c r="P454">
        <v>83</v>
      </c>
      <c r="Q454">
        <v>57</v>
      </c>
      <c r="R454">
        <v>54</v>
      </c>
      <c r="S454">
        <v>56.975000000000001</v>
      </c>
      <c r="T454">
        <v>55</v>
      </c>
      <c r="U454" t="s">
        <v>24</v>
      </c>
      <c r="V454" s="3">
        <f t="shared" si="7"/>
        <v>135.97499999999999</v>
      </c>
    </row>
    <row r="455" spans="1:22" x14ac:dyDescent="0.3">
      <c r="A455">
        <v>115352</v>
      </c>
      <c r="B455" t="s">
        <v>20</v>
      </c>
      <c r="C455">
        <v>54</v>
      </c>
      <c r="D455">
        <v>86</v>
      </c>
      <c r="E455" s="1">
        <v>0.85957352377351803</v>
      </c>
      <c r="F455" s="1">
        <v>0.99105187278937601</v>
      </c>
      <c r="G455">
        <v>54</v>
      </c>
      <c r="H455">
        <v>59</v>
      </c>
      <c r="I455">
        <v>62</v>
      </c>
      <c r="J455">
        <v>69</v>
      </c>
      <c r="K455">
        <v>67</v>
      </c>
      <c r="L455">
        <v>74</v>
      </c>
      <c r="M455">
        <v>70</v>
      </c>
      <c r="N455">
        <v>53</v>
      </c>
      <c r="O455">
        <v>80</v>
      </c>
      <c r="P455">
        <v>88</v>
      </c>
      <c r="Q455">
        <v>65</v>
      </c>
      <c r="R455">
        <v>64</v>
      </c>
      <c r="S455">
        <v>66.474999999999994</v>
      </c>
      <c r="T455">
        <v>65</v>
      </c>
      <c r="U455" t="s">
        <v>23</v>
      </c>
      <c r="V455" s="3">
        <f t="shared" si="7"/>
        <v>152.47499999999999</v>
      </c>
    </row>
    <row r="456" spans="1:22" x14ac:dyDescent="0.3">
      <c r="A456">
        <v>1432935</v>
      </c>
      <c r="B456" t="s">
        <v>20</v>
      </c>
      <c r="C456">
        <v>54</v>
      </c>
      <c r="D456">
        <v>94</v>
      </c>
      <c r="E456" s="1">
        <v>0.62113650726875502</v>
      </c>
      <c r="F456" s="1">
        <v>0.94157527907743399</v>
      </c>
      <c r="G456">
        <v>85</v>
      </c>
      <c r="H456">
        <v>83</v>
      </c>
      <c r="I456">
        <v>79</v>
      </c>
      <c r="J456">
        <v>88</v>
      </c>
      <c r="K456">
        <v>85</v>
      </c>
      <c r="L456">
        <v>81</v>
      </c>
      <c r="M456">
        <v>81</v>
      </c>
      <c r="N456">
        <v>85</v>
      </c>
      <c r="O456">
        <v>88</v>
      </c>
      <c r="P456">
        <v>65</v>
      </c>
      <c r="Q456">
        <v>76</v>
      </c>
      <c r="R456">
        <v>85</v>
      </c>
      <c r="S456">
        <v>81.95</v>
      </c>
      <c r="T456">
        <v>80</v>
      </c>
      <c r="U456" t="s">
        <v>25</v>
      </c>
      <c r="V456" s="3">
        <f t="shared" si="7"/>
        <v>175.95</v>
      </c>
    </row>
    <row r="457" spans="1:22" x14ac:dyDescent="0.3">
      <c r="A457">
        <v>1176636</v>
      </c>
      <c r="B457" t="s">
        <v>20</v>
      </c>
      <c r="C457">
        <v>55</v>
      </c>
      <c r="D457">
        <v>106</v>
      </c>
      <c r="E457" s="1">
        <v>0.43539517182687798</v>
      </c>
      <c r="F457" s="1">
        <v>0.985444133059177</v>
      </c>
      <c r="G457">
        <v>55</v>
      </c>
      <c r="H457">
        <v>58</v>
      </c>
      <c r="I457">
        <v>59</v>
      </c>
      <c r="J457">
        <v>41</v>
      </c>
      <c r="K457">
        <v>82</v>
      </c>
      <c r="L457">
        <v>54</v>
      </c>
      <c r="M457">
        <v>82</v>
      </c>
      <c r="N457">
        <v>64</v>
      </c>
      <c r="O457">
        <v>59</v>
      </c>
      <c r="P457">
        <v>90</v>
      </c>
      <c r="Q457">
        <v>62</v>
      </c>
      <c r="R457">
        <v>57</v>
      </c>
      <c r="S457">
        <v>62.55</v>
      </c>
      <c r="T457">
        <v>62</v>
      </c>
      <c r="U457" t="s">
        <v>23</v>
      </c>
      <c r="V457" s="3">
        <f t="shared" si="7"/>
        <v>168.55</v>
      </c>
    </row>
    <row r="458" spans="1:22" x14ac:dyDescent="0.3">
      <c r="A458">
        <v>4355493</v>
      </c>
      <c r="B458" t="s">
        <v>21</v>
      </c>
      <c r="C458">
        <v>55</v>
      </c>
      <c r="D458">
        <v>101</v>
      </c>
      <c r="E458" s="1">
        <v>0.56879376802318204</v>
      </c>
      <c r="F458" s="1">
        <v>0.98577968593050702</v>
      </c>
      <c r="G458">
        <v>70</v>
      </c>
      <c r="H458">
        <v>73</v>
      </c>
      <c r="I458">
        <v>64</v>
      </c>
      <c r="J458">
        <v>65</v>
      </c>
      <c r="K458">
        <v>73</v>
      </c>
      <c r="L458">
        <v>68</v>
      </c>
      <c r="M458">
        <v>80</v>
      </c>
      <c r="N458">
        <v>68</v>
      </c>
      <c r="O458">
        <v>91</v>
      </c>
      <c r="P458">
        <v>80</v>
      </c>
      <c r="Q458">
        <v>89</v>
      </c>
      <c r="R458">
        <v>78</v>
      </c>
      <c r="S458">
        <v>74.224999999999994</v>
      </c>
      <c r="T458">
        <v>73</v>
      </c>
      <c r="U458" t="s">
        <v>25</v>
      </c>
      <c r="V458" s="3">
        <f t="shared" si="7"/>
        <v>175.22499999999999</v>
      </c>
    </row>
    <row r="459" spans="1:22" x14ac:dyDescent="0.3">
      <c r="A459">
        <v>4308182</v>
      </c>
      <c r="B459" t="s">
        <v>20</v>
      </c>
      <c r="C459">
        <v>55</v>
      </c>
      <c r="D459">
        <v>95</v>
      </c>
      <c r="E459" s="1">
        <v>0.61862914618548104</v>
      </c>
      <c r="F459" s="1">
        <v>0.99536315476959503</v>
      </c>
      <c r="G459">
        <v>76</v>
      </c>
      <c r="H459">
        <v>65</v>
      </c>
      <c r="I459">
        <v>64</v>
      </c>
      <c r="J459">
        <v>61</v>
      </c>
      <c r="K459">
        <v>79</v>
      </c>
      <c r="L459">
        <v>82</v>
      </c>
      <c r="M459">
        <v>63</v>
      </c>
      <c r="N459">
        <v>54</v>
      </c>
      <c r="O459">
        <v>78</v>
      </c>
      <c r="P459">
        <v>62</v>
      </c>
      <c r="Q459">
        <v>81</v>
      </c>
      <c r="R459">
        <v>73</v>
      </c>
      <c r="S459">
        <v>69.5</v>
      </c>
      <c r="T459">
        <v>68</v>
      </c>
      <c r="U459" t="s">
        <v>23</v>
      </c>
      <c r="V459" s="3">
        <f t="shared" si="7"/>
        <v>164.5</v>
      </c>
    </row>
    <row r="460" spans="1:22" x14ac:dyDescent="0.3">
      <c r="A460">
        <v>9744087</v>
      </c>
      <c r="B460" t="s">
        <v>22</v>
      </c>
      <c r="C460">
        <v>55</v>
      </c>
      <c r="D460">
        <v>88</v>
      </c>
      <c r="E460" s="1">
        <v>0.89016399439098104</v>
      </c>
      <c r="F460" s="1">
        <v>0.99636688940294205</v>
      </c>
      <c r="G460">
        <v>50</v>
      </c>
      <c r="H460">
        <v>41</v>
      </c>
      <c r="I460">
        <v>51</v>
      </c>
      <c r="J460">
        <v>52</v>
      </c>
      <c r="K460">
        <v>72</v>
      </c>
      <c r="L460">
        <v>67</v>
      </c>
      <c r="M460">
        <v>79</v>
      </c>
      <c r="N460">
        <v>72</v>
      </c>
      <c r="O460">
        <v>76</v>
      </c>
      <c r="P460">
        <v>72</v>
      </c>
      <c r="Q460">
        <v>80</v>
      </c>
      <c r="R460">
        <v>74</v>
      </c>
      <c r="S460">
        <v>63.8</v>
      </c>
      <c r="T460">
        <v>62</v>
      </c>
      <c r="U460" t="s">
        <v>23</v>
      </c>
      <c r="V460" s="3">
        <f t="shared" si="7"/>
        <v>151.80000000000001</v>
      </c>
    </row>
    <row r="461" spans="1:22" x14ac:dyDescent="0.3">
      <c r="A461">
        <v>7367029</v>
      </c>
      <c r="B461" t="s">
        <v>20</v>
      </c>
      <c r="C461">
        <v>55</v>
      </c>
      <c r="D461">
        <v>88</v>
      </c>
      <c r="E461" s="1">
        <v>0.78844013058227402</v>
      </c>
      <c r="F461" s="1">
        <v>0.91992537554068599</v>
      </c>
      <c r="G461">
        <v>55</v>
      </c>
      <c r="H461">
        <v>55</v>
      </c>
      <c r="I461">
        <v>61</v>
      </c>
      <c r="J461">
        <v>62</v>
      </c>
      <c r="K461">
        <v>68</v>
      </c>
      <c r="L461">
        <v>75</v>
      </c>
      <c r="M461">
        <v>58</v>
      </c>
      <c r="N461">
        <v>68</v>
      </c>
      <c r="O461">
        <v>48</v>
      </c>
      <c r="P461">
        <v>64</v>
      </c>
      <c r="Q461">
        <v>73</v>
      </c>
      <c r="R461">
        <v>68</v>
      </c>
      <c r="S461">
        <v>62.45</v>
      </c>
      <c r="T461">
        <v>62</v>
      </c>
      <c r="U461" t="s">
        <v>23</v>
      </c>
      <c r="V461" s="3">
        <f t="shared" si="7"/>
        <v>150.44999999999999</v>
      </c>
    </row>
    <row r="462" spans="1:22" x14ac:dyDescent="0.3">
      <c r="A462">
        <v>6748806</v>
      </c>
      <c r="B462" t="s">
        <v>21</v>
      </c>
      <c r="C462">
        <v>55</v>
      </c>
      <c r="D462">
        <v>73</v>
      </c>
      <c r="E462" s="1">
        <v>0.75715413267691301</v>
      </c>
      <c r="F462" s="1">
        <v>0.99317182600210296</v>
      </c>
      <c r="G462">
        <v>82</v>
      </c>
      <c r="H462">
        <v>72</v>
      </c>
      <c r="I462">
        <v>77</v>
      </c>
      <c r="J462">
        <v>82</v>
      </c>
      <c r="K462">
        <v>67</v>
      </c>
      <c r="L462">
        <v>84</v>
      </c>
      <c r="M462">
        <v>76</v>
      </c>
      <c r="N462">
        <v>58</v>
      </c>
      <c r="O462">
        <v>68</v>
      </c>
      <c r="P462">
        <v>69</v>
      </c>
      <c r="Q462">
        <v>69</v>
      </c>
      <c r="R462">
        <v>67</v>
      </c>
      <c r="S462">
        <v>73.150000000000006</v>
      </c>
      <c r="T462">
        <v>72</v>
      </c>
      <c r="U462" t="s">
        <v>25</v>
      </c>
      <c r="V462" s="3">
        <f t="shared" si="7"/>
        <v>146.15</v>
      </c>
    </row>
    <row r="463" spans="1:22" x14ac:dyDescent="0.3">
      <c r="A463">
        <v>2050605</v>
      </c>
      <c r="B463" t="s">
        <v>20</v>
      </c>
      <c r="C463">
        <v>55</v>
      </c>
      <c r="D463">
        <v>85</v>
      </c>
      <c r="E463" s="1">
        <v>0.80353267573772702</v>
      </c>
      <c r="F463" s="1">
        <v>0.98751387368759302</v>
      </c>
      <c r="G463">
        <v>37</v>
      </c>
      <c r="H463">
        <v>43</v>
      </c>
      <c r="I463">
        <v>52</v>
      </c>
      <c r="J463">
        <v>43</v>
      </c>
      <c r="K463">
        <v>53</v>
      </c>
      <c r="L463">
        <v>80</v>
      </c>
      <c r="M463">
        <v>60</v>
      </c>
      <c r="N463">
        <v>63</v>
      </c>
      <c r="O463">
        <v>75</v>
      </c>
      <c r="P463">
        <v>82</v>
      </c>
      <c r="Q463">
        <v>64</v>
      </c>
      <c r="R463">
        <v>68</v>
      </c>
      <c r="S463">
        <v>58.375</v>
      </c>
      <c r="T463">
        <v>57</v>
      </c>
      <c r="U463" t="s">
        <v>24</v>
      </c>
      <c r="V463" s="3">
        <f t="shared" si="7"/>
        <v>143.375</v>
      </c>
    </row>
    <row r="464" spans="1:22" x14ac:dyDescent="0.3">
      <c r="A464">
        <v>7355408</v>
      </c>
      <c r="B464" t="s">
        <v>22</v>
      </c>
      <c r="C464">
        <v>55</v>
      </c>
      <c r="D464">
        <v>69</v>
      </c>
      <c r="E464" s="1">
        <v>0.37341274504649902</v>
      </c>
      <c r="F464" s="1">
        <v>0.85923817240648603</v>
      </c>
      <c r="G464">
        <v>41</v>
      </c>
      <c r="H464">
        <v>50</v>
      </c>
      <c r="I464">
        <v>43</v>
      </c>
      <c r="J464">
        <v>46</v>
      </c>
      <c r="K464">
        <v>78</v>
      </c>
      <c r="L464">
        <v>73</v>
      </c>
      <c r="M464">
        <v>61</v>
      </c>
      <c r="N464">
        <v>76</v>
      </c>
      <c r="O464">
        <v>70</v>
      </c>
      <c r="P464">
        <v>63</v>
      </c>
      <c r="Q464">
        <v>74</v>
      </c>
      <c r="R464">
        <v>44</v>
      </c>
      <c r="S464">
        <v>58.424999999999997</v>
      </c>
      <c r="T464">
        <v>57</v>
      </c>
      <c r="U464" t="s">
        <v>24</v>
      </c>
      <c r="V464" s="3">
        <f t="shared" si="7"/>
        <v>127.425</v>
      </c>
    </row>
    <row r="465" spans="1:22" x14ac:dyDescent="0.3">
      <c r="A465">
        <v>2698016</v>
      </c>
      <c r="B465" t="s">
        <v>22</v>
      </c>
      <c r="C465">
        <v>55</v>
      </c>
      <c r="D465">
        <v>77</v>
      </c>
      <c r="E465" s="1">
        <v>0.30172799115520699</v>
      </c>
      <c r="F465" s="1">
        <v>0.95475961157581801</v>
      </c>
      <c r="G465">
        <v>73</v>
      </c>
      <c r="H465">
        <v>72</v>
      </c>
      <c r="I465">
        <v>91</v>
      </c>
      <c r="J465">
        <v>68</v>
      </c>
      <c r="K465">
        <v>75</v>
      </c>
      <c r="L465">
        <v>72</v>
      </c>
      <c r="M465">
        <v>72</v>
      </c>
      <c r="N465">
        <v>54</v>
      </c>
      <c r="O465">
        <v>81</v>
      </c>
      <c r="P465">
        <v>72</v>
      </c>
      <c r="Q465">
        <v>52</v>
      </c>
      <c r="R465">
        <v>60</v>
      </c>
      <c r="S465">
        <v>70.75</v>
      </c>
      <c r="T465">
        <v>71</v>
      </c>
      <c r="U465" t="s">
        <v>25</v>
      </c>
      <c r="V465" s="3">
        <f t="shared" si="7"/>
        <v>147.75</v>
      </c>
    </row>
    <row r="466" spans="1:22" x14ac:dyDescent="0.3">
      <c r="A466">
        <v>6216721</v>
      </c>
      <c r="B466" t="s">
        <v>21</v>
      </c>
      <c r="C466">
        <v>55</v>
      </c>
      <c r="D466">
        <v>88</v>
      </c>
      <c r="E466" s="1">
        <v>0.55663504750429205</v>
      </c>
      <c r="F466" s="1">
        <v>0.97985739570274799</v>
      </c>
      <c r="G466">
        <v>56</v>
      </c>
      <c r="H466">
        <v>67</v>
      </c>
      <c r="I466">
        <v>76</v>
      </c>
      <c r="J466">
        <v>58</v>
      </c>
      <c r="K466">
        <v>81</v>
      </c>
      <c r="L466">
        <v>81</v>
      </c>
      <c r="M466">
        <v>74</v>
      </c>
      <c r="N466">
        <v>78</v>
      </c>
      <c r="O466">
        <v>74</v>
      </c>
      <c r="P466">
        <v>60</v>
      </c>
      <c r="Q466">
        <v>60</v>
      </c>
      <c r="R466">
        <v>81</v>
      </c>
      <c r="S466">
        <v>69.875</v>
      </c>
      <c r="T466">
        <v>68</v>
      </c>
      <c r="U466" t="s">
        <v>23</v>
      </c>
      <c r="V466" s="3">
        <f t="shared" si="7"/>
        <v>157.875</v>
      </c>
    </row>
    <row r="467" spans="1:22" x14ac:dyDescent="0.3">
      <c r="A467">
        <v>9221542</v>
      </c>
      <c r="B467" t="s">
        <v>22</v>
      </c>
      <c r="C467">
        <v>55</v>
      </c>
      <c r="D467">
        <v>91</v>
      </c>
      <c r="E467" s="1">
        <v>0.83861087143110002</v>
      </c>
      <c r="F467" s="1">
        <v>0.99535050621224697</v>
      </c>
      <c r="G467">
        <v>64</v>
      </c>
      <c r="H467">
        <v>67</v>
      </c>
      <c r="I467">
        <v>77</v>
      </c>
      <c r="J467">
        <v>74</v>
      </c>
      <c r="K467">
        <v>70</v>
      </c>
      <c r="L467">
        <v>74</v>
      </c>
      <c r="M467">
        <v>64</v>
      </c>
      <c r="N467">
        <v>82</v>
      </c>
      <c r="O467">
        <v>61</v>
      </c>
      <c r="P467">
        <v>72</v>
      </c>
      <c r="Q467">
        <v>76</v>
      </c>
      <c r="R467">
        <v>83</v>
      </c>
      <c r="S467">
        <v>71.849999999999994</v>
      </c>
      <c r="T467">
        <v>72</v>
      </c>
      <c r="U467" t="s">
        <v>25</v>
      </c>
      <c r="V467" s="3">
        <f t="shared" si="7"/>
        <v>162.85</v>
      </c>
    </row>
    <row r="468" spans="1:22" x14ac:dyDescent="0.3">
      <c r="A468">
        <v>129273</v>
      </c>
      <c r="B468" t="s">
        <v>20</v>
      </c>
      <c r="C468">
        <v>55</v>
      </c>
      <c r="D468">
        <v>84</v>
      </c>
      <c r="E468" s="1">
        <v>0.97383896089176103</v>
      </c>
      <c r="F468" s="1">
        <v>0.962895089779226</v>
      </c>
      <c r="G468">
        <v>68</v>
      </c>
      <c r="H468">
        <v>69</v>
      </c>
      <c r="I468">
        <v>76</v>
      </c>
      <c r="J468">
        <v>81</v>
      </c>
      <c r="K468">
        <v>92</v>
      </c>
      <c r="L468">
        <v>76</v>
      </c>
      <c r="M468">
        <v>79</v>
      </c>
      <c r="N468">
        <v>80</v>
      </c>
      <c r="O468">
        <v>89</v>
      </c>
      <c r="P468">
        <v>70</v>
      </c>
      <c r="Q468">
        <v>81</v>
      </c>
      <c r="R468">
        <v>74</v>
      </c>
      <c r="S468">
        <v>77.474999999999994</v>
      </c>
      <c r="T468">
        <v>76</v>
      </c>
      <c r="U468" t="s">
        <v>25</v>
      </c>
      <c r="V468" s="3">
        <f t="shared" si="7"/>
        <v>161.47499999999999</v>
      </c>
    </row>
    <row r="469" spans="1:22" x14ac:dyDescent="0.3">
      <c r="A469">
        <v>785685</v>
      </c>
      <c r="B469" t="s">
        <v>21</v>
      </c>
      <c r="C469">
        <v>55</v>
      </c>
      <c r="D469">
        <v>98</v>
      </c>
      <c r="E469" s="1">
        <v>0.77987381100113995</v>
      </c>
      <c r="F469" s="1">
        <v>0.99383661625002195</v>
      </c>
      <c r="G469">
        <v>55</v>
      </c>
      <c r="H469">
        <v>73</v>
      </c>
      <c r="I469">
        <v>68</v>
      </c>
      <c r="J469">
        <v>62</v>
      </c>
      <c r="K469">
        <v>69</v>
      </c>
      <c r="L469">
        <v>83</v>
      </c>
      <c r="M469">
        <v>78</v>
      </c>
      <c r="N469">
        <v>75</v>
      </c>
      <c r="O469">
        <v>70</v>
      </c>
      <c r="P469">
        <v>78</v>
      </c>
      <c r="Q469">
        <v>80</v>
      </c>
      <c r="R469">
        <v>60</v>
      </c>
      <c r="S469">
        <v>70.275000000000006</v>
      </c>
      <c r="T469">
        <v>70</v>
      </c>
      <c r="U469" t="s">
        <v>25</v>
      </c>
      <c r="V469" s="3">
        <f t="shared" si="7"/>
        <v>168.27500000000001</v>
      </c>
    </row>
    <row r="470" spans="1:22" x14ac:dyDescent="0.3">
      <c r="A470">
        <v>5448587</v>
      </c>
      <c r="B470" t="s">
        <v>21</v>
      </c>
      <c r="C470">
        <v>55</v>
      </c>
      <c r="D470">
        <v>98</v>
      </c>
      <c r="E470" s="1">
        <v>0.175319592848518</v>
      </c>
      <c r="F470" s="1">
        <v>0.99847027810417699</v>
      </c>
      <c r="G470">
        <v>71</v>
      </c>
      <c r="H470">
        <v>50</v>
      </c>
      <c r="I470">
        <v>71</v>
      </c>
      <c r="J470">
        <v>55</v>
      </c>
      <c r="K470">
        <v>54</v>
      </c>
      <c r="L470">
        <v>58</v>
      </c>
      <c r="M470">
        <v>59</v>
      </c>
      <c r="N470">
        <v>82</v>
      </c>
      <c r="O470">
        <v>76</v>
      </c>
      <c r="P470">
        <v>84</v>
      </c>
      <c r="Q470">
        <v>62</v>
      </c>
      <c r="R470">
        <v>55</v>
      </c>
      <c r="S470">
        <v>64.45</v>
      </c>
      <c r="T470">
        <v>63</v>
      </c>
      <c r="U470" t="s">
        <v>23</v>
      </c>
      <c r="V470" s="3">
        <f t="shared" si="7"/>
        <v>162.44999999999999</v>
      </c>
    </row>
    <row r="471" spans="1:22" x14ac:dyDescent="0.3">
      <c r="A471">
        <v>5795197</v>
      </c>
      <c r="B471" t="s">
        <v>20</v>
      </c>
      <c r="C471">
        <v>55</v>
      </c>
      <c r="D471">
        <v>80</v>
      </c>
      <c r="E471" s="1">
        <v>0.82388114957613701</v>
      </c>
      <c r="F471" s="1">
        <v>0.95174398740112898</v>
      </c>
      <c r="G471">
        <v>69</v>
      </c>
      <c r="H471">
        <v>55</v>
      </c>
      <c r="I471">
        <v>64</v>
      </c>
      <c r="J471">
        <v>57</v>
      </c>
      <c r="K471">
        <v>79</v>
      </c>
      <c r="L471">
        <v>84</v>
      </c>
      <c r="M471">
        <v>85</v>
      </c>
      <c r="N471">
        <v>74</v>
      </c>
      <c r="O471">
        <v>68</v>
      </c>
      <c r="P471">
        <v>75</v>
      </c>
      <c r="Q471">
        <v>75</v>
      </c>
      <c r="R471">
        <v>69</v>
      </c>
      <c r="S471">
        <v>70.174999999999997</v>
      </c>
      <c r="T471">
        <v>70</v>
      </c>
      <c r="U471" t="s">
        <v>25</v>
      </c>
      <c r="V471" s="3">
        <f t="shared" si="7"/>
        <v>150.17500000000001</v>
      </c>
    </row>
    <row r="472" spans="1:22" x14ac:dyDescent="0.3">
      <c r="A472">
        <v>2939369</v>
      </c>
      <c r="B472" t="s">
        <v>20</v>
      </c>
      <c r="C472">
        <v>55</v>
      </c>
      <c r="D472">
        <v>68</v>
      </c>
      <c r="E472" s="1">
        <v>0.90194704977168905</v>
      </c>
      <c r="F472" s="1">
        <v>0.93648883429047602</v>
      </c>
      <c r="G472">
        <v>51</v>
      </c>
      <c r="H472">
        <v>53</v>
      </c>
      <c r="I472">
        <v>58</v>
      </c>
      <c r="J472">
        <v>52</v>
      </c>
      <c r="K472">
        <v>61</v>
      </c>
      <c r="L472">
        <v>70</v>
      </c>
      <c r="M472">
        <v>82</v>
      </c>
      <c r="N472">
        <v>74</v>
      </c>
      <c r="O472">
        <v>63</v>
      </c>
      <c r="P472">
        <v>70</v>
      </c>
      <c r="Q472">
        <v>80</v>
      </c>
      <c r="R472">
        <v>58</v>
      </c>
      <c r="S472">
        <v>63.25</v>
      </c>
      <c r="T472">
        <v>62</v>
      </c>
      <c r="U472" t="s">
        <v>23</v>
      </c>
      <c r="V472" s="3">
        <f t="shared" si="7"/>
        <v>131.25</v>
      </c>
    </row>
    <row r="473" spans="1:22" x14ac:dyDescent="0.3">
      <c r="A473">
        <v>5683389</v>
      </c>
      <c r="B473" t="s">
        <v>20</v>
      </c>
      <c r="C473">
        <v>55</v>
      </c>
      <c r="D473">
        <v>81</v>
      </c>
      <c r="E473" s="1">
        <v>0.67301622368006397</v>
      </c>
      <c r="F473" s="1">
        <v>0.97794867466535595</v>
      </c>
      <c r="G473">
        <v>66</v>
      </c>
      <c r="H473">
        <v>78</v>
      </c>
      <c r="I473">
        <v>88</v>
      </c>
      <c r="J473">
        <v>83</v>
      </c>
      <c r="K473">
        <v>75</v>
      </c>
      <c r="L473">
        <v>90</v>
      </c>
      <c r="M473">
        <v>83</v>
      </c>
      <c r="N473">
        <v>78</v>
      </c>
      <c r="O473">
        <v>70</v>
      </c>
      <c r="P473">
        <v>90</v>
      </c>
      <c r="Q473">
        <v>82</v>
      </c>
      <c r="R473">
        <v>73</v>
      </c>
      <c r="S473">
        <v>79.575000000000003</v>
      </c>
      <c r="T473">
        <v>78</v>
      </c>
      <c r="U473" t="s">
        <v>25</v>
      </c>
      <c r="V473" s="3">
        <f t="shared" si="7"/>
        <v>160.57499999999999</v>
      </c>
    </row>
    <row r="474" spans="1:22" x14ac:dyDescent="0.3">
      <c r="A474">
        <v>9580273</v>
      </c>
      <c r="B474" t="s">
        <v>20</v>
      </c>
      <c r="C474">
        <v>55</v>
      </c>
      <c r="D474">
        <v>86</v>
      </c>
      <c r="E474" s="1">
        <v>0.340103748550941</v>
      </c>
      <c r="F474" s="1">
        <v>0.97979809187293099</v>
      </c>
      <c r="G474">
        <v>54</v>
      </c>
      <c r="H474">
        <v>55</v>
      </c>
      <c r="I474">
        <v>60</v>
      </c>
      <c r="J474">
        <v>58</v>
      </c>
      <c r="K474">
        <v>62</v>
      </c>
      <c r="L474">
        <v>65</v>
      </c>
      <c r="M474">
        <v>87</v>
      </c>
      <c r="N474">
        <v>82</v>
      </c>
      <c r="O474">
        <v>67</v>
      </c>
      <c r="P474">
        <v>82</v>
      </c>
      <c r="Q474">
        <v>42</v>
      </c>
      <c r="R474">
        <v>72</v>
      </c>
      <c r="S474">
        <v>64.625</v>
      </c>
      <c r="T474">
        <v>63</v>
      </c>
      <c r="U474" t="s">
        <v>23</v>
      </c>
      <c r="V474" s="3">
        <f t="shared" si="7"/>
        <v>150.625</v>
      </c>
    </row>
    <row r="475" spans="1:22" x14ac:dyDescent="0.3">
      <c r="A475">
        <v>9697225</v>
      </c>
      <c r="B475" t="s">
        <v>20</v>
      </c>
      <c r="C475">
        <v>55</v>
      </c>
      <c r="D475">
        <v>88</v>
      </c>
      <c r="E475" s="1">
        <v>0.84688021071798703</v>
      </c>
      <c r="F475" s="1">
        <v>0.977531504027634</v>
      </c>
      <c r="G475">
        <v>47</v>
      </c>
      <c r="H475">
        <v>54</v>
      </c>
      <c r="I475">
        <v>65</v>
      </c>
      <c r="J475">
        <v>66</v>
      </c>
      <c r="K475">
        <v>63</v>
      </c>
      <c r="L475">
        <v>79</v>
      </c>
      <c r="M475">
        <v>49</v>
      </c>
      <c r="N475">
        <v>71</v>
      </c>
      <c r="O475">
        <v>59</v>
      </c>
      <c r="P475">
        <v>73</v>
      </c>
      <c r="Q475">
        <v>75</v>
      </c>
      <c r="R475">
        <v>57</v>
      </c>
      <c r="S475">
        <v>62.65</v>
      </c>
      <c r="T475">
        <v>62</v>
      </c>
      <c r="U475" t="s">
        <v>23</v>
      </c>
      <c r="V475" s="3">
        <f t="shared" si="7"/>
        <v>150.65</v>
      </c>
    </row>
    <row r="476" spans="1:22" x14ac:dyDescent="0.3">
      <c r="A476">
        <v>2559495</v>
      </c>
      <c r="B476" t="s">
        <v>20</v>
      </c>
      <c r="C476">
        <v>55</v>
      </c>
      <c r="D476">
        <v>69</v>
      </c>
      <c r="E476" s="1">
        <v>0.65953185052443197</v>
      </c>
      <c r="F476" s="1">
        <v>0.86170845627647696</v>
      </c>
      <c r="G476">
        <v>70</v>
      </c>
      <c r="H476">
        <v>72</v>
      </c>
      <c r="I476">
        <v>54</v>
      </c>
      <c r="J476">
        <v>66</v>
      </c>
      <c r="K476">
        <v>54</v>
      </c>
      <c r="L476">
        <v>66</v>
      </c>
      <c r="M476">
        <v>73</v>
      </c>
      <c r="N476">
        <v>69</v>
      </c>
      <c r="O476">
        <v>70</v>
      </c>
      <c r="P476">
        <v>73</v>
      </c>
      <c r="Q476">
        <v>52</v>
      </c>
      <c r="R476">
        <v>79</v>
      </c>
      <c r="S476">
        <v>66.400000000000006</v>
      </c>
      <c r="T476">
        <v>65</v>
      </c>
      <c r="U476" t="s">
        <v>23</v>
      </c>
      <c r="V476" s="3">
        <f t="shared" si="7"/>
        <v>135.4</v>
      </c>
    </row>
    <row r="477" spans="1:22" x14ac:dyDescent="0.3">
      <c r="A477">
        <v>1791669</v>
      </c>
      <c r="B477" t="s">
        <v>20</v>
      </c>
      <c r="C477">
        <v>55</v>
      </c>
      <c r="D477">
        <v>79</v>
      </c>
      <c r="E477" s="1">
        <v>0.90481389758623798</v>
      </c>
      <c r="F477" s="1">
        <v>0.94740302551297395</v>
      </c>
      <c r="G477">
        <v>63</v>
      </c>
      <c r="H477">
        <v>64</v>
      </c>
      <c r="I477">
        <v>67</v>
      </c>
      <c r="J477">
        <v>48</v>
      </c>
      <c r="K477">
        <v>67</v>
      </c>
      <c r="L477">
        <v>59</v>
      </c>
      <c r="M477">
        <v>71</v>
      </c>
      <c r="N477">
        <v>71</v>
      </c>
      <c r="O477">
        <v>86</v>
      </c>
      <c r="P477">
        <v>65</v>
      </c>
      <c r="Q477">
        <v>61</v>
      </c>
      <c r="R477">
        <v>51</v>
      </c>
      <c r="S477">
        <v>64.025000000000006</v>
      </c>
      <c r="T477">
        <v>62</v>
      </c>
      <c r="U477" t="s">
        <v>23</v>
      </c>
      <c r="V477" s="3">
        <f t="shared" si="7"/>
        <v>143.02500000000001</v>
      </c>
    </row>
    <row r="478" spans="1:22" x14ac:dyDescent="0.3">
      <c r="A478">
        <v>9930879</v>
      </c>
      <c r="B478" t="s">
        <v>20</v>
      </c>
      <c r="C478">
        <v>55</v>
      </c>
      <c r="D478">
        <v>77</v>
      </c>
      <c r="E478" s="1">
        <v>0.78871816859414501</v>
      </c>
      <c r="F478" s="1">
        <v>0.99434627685699395</v>
      </c>
      <c r="G478">
        <v>60</v>
      </c>
      <c r="H478">
        <v>62</v>
      </c>
      <c r="I478">
        <v>57</v>
      </c>
      <c r="J478">
        <v>77</v>
      </c>
      <c r="K478">
        <v>76</v>
      </c>
      <c r="L478">
        <v>64</v>
      </c>
      <c r="M478">
        <v>78</v>
      </c>
      <c r="N478">
        <v>62</v>
      </c>
      <c r="O478">
        <v>79</v>
      </c>
      <c r="P478">
        <v>56</v>
      </c>
      <c r="Q478">
        <v>72</v>
      </c>
      <c r="R478">
        <v>75</v>
      </c>
      <c r="S478">
        <v>67.75</v>
      </c>
      <c r="T478">
        <v>66</v>
      </c>
      <c r="U478" t="s">
        <v>23</v>
      </c>
      <c r="V478" s="3">
        <f t="shared" si="7"/>
        <v>144.75</v>
      </c>
    </row>
    <row r="479" spans="1:22" x14ac:dyDescent="0.3">
      <c r="A479">
        <v>1227499</v>
      </c>
      <c r="B479" t="s">
        <v>20</v>
      </c>
      <c r="C479">
        <v>55</v>
      </c>
      <c r="D479">
        <v>85</v>
      </c>
      <c r="E479" s="1">
        <v>0.84359565179754104</v>
      </c>
      <c r="F479" s="1">
        <v>0.88403616878777602</v>
      </c>
      <c r="G479">
        <v>51</v>
      </c>
      <c r="H479">
        <v>46</v>
      </c>
      <c r="I479">
        <v>41</v>
      </c>
      <c r="J479">
        <v>58</v>
      </c>
      <c r="K479">
        <v>67</v>
      </c>
      <c r="L479">
        <v>77</v>
      </c>
      <c r="M479">
        <v>54</v>
      </c>
      <c r="N479">
        <v>60</v>
      </c>
      <c r="O479">
        <v>60</v>
      </c>
      <c r="P479">
        <v>70</v>
      </c>
      <c r="Q479">
        <v>78</v>
      </c>
      <c r="R479">
        <v>88</v>
      </c>
      <c r="S479">
        <v>61.15</v>
      </c>
      <c r="T479">
        <v>61</v>
      </c>
      <c r="U479" t="s">
        <v>23</v>
      </c>
      <c r="V479" s="3">
        <f t="shared" si="7"/>
        <v>146.15</v>
      </c>
    </row>
    <row r="480" spans="1:22" x14ac:dyDescent="0.3">
      <c r="A480">
        <v>6393364</v>
      </c>
      <c r="B480" t="s">
        <v>20</v>
      </c>
      <c r="C480">
        <v>55</v>
      </c>
      <c r="D480">
        <v>102</v>
      </c>
      <c r="E480" s="1">
        <v>0.45380139581380302</v>
      </c>
      <c r="F480" s="1">
        <v>0.98550960701090495</v>
      </c>
      <c r="G480">
        <v>74</v>
      </c>
      <c r="H480">
        <v>72</v>
      </c>
      <c r="I480">
        <v>81</v>
      </c>
      <c r="J480">
        <v>71</v>
      </c>
      <c r="K480">
        <v>72</v>
      </c>
      <c r="L480">
        <v>65</v>
      </c>
      <c r="M480">
        <v>88</v>
      </c>
      <c r="N480">
        <v>86</v>
      </c>
      <c r="O480">
        <v>75</v>
      </c>
      <c r="P480">
        <v>69</v>
      </c>
      <c r="Q480">
        <v>61</v>
      </c>
      <c r="R480">
        <v>91</v>
      </c>
      <c r="S480">
        <v>75.325000000000003</v>
      </c>
      <c r="T480">
        <v>74</v>
      </c>
      <c r="U480" t="s">
        <v>25</v>
      </c>
      <c r="V480" s="3">
        <f t="shared" si="7"/>
        <v>177.32499999999999</v>
      </c>
    </row>
    <row r="481" spans="1:22" x14ac:dyDescent="0.3">
      <c r="A481">
        <v>3228515</v>
      </c>
      <c r="B481" t="s">
        <v>20</v>
      </c>
      <c r="C481">
        <v>55</v>
      </c>
      <c r="D481">
        <v>106</v>
      </c>
      <c r="E481" s="1">
        <v>0.74700543792400997</v>
      </c>
      <c r="F481" s="1">
        <v>0.92014789324116597</v>
      </c>
      <c r="G481">
        <v>69</v>
      </c>
      <c r="H481">
        <v>74</v>
      </c>
      <c r="I481">
        <v>73</v>
      </c>
      <c r="J481">
        <v>66</v>
      </c>
      <c r="K481">
        <v>68</v>
      </c>
      <c r="L481">
        <v>88</v>
      </c>
      <c r="M481">
        <v>78</v>
      </c>
      <c r="N481">
        <v>78</v>
      </c>
      <c r="O481">
        <v>72</v>
      </c>
      <c r="P481">
        <v>90</v>
      </c>
      <c r="Q481">
        <v>58</v>
      </c>
      <c r="R481">
        <v>66</v>
      </c>
      <c r="S481">
        <v>73.05</v>
      </c>
      <c r="T481">
        <v>72</v>
      </c>
      <c r="U481" t="s">
        <v>25</v>
      </c>
      <c r="V481" s="3">
        <f t="shared" si="7"/>
        <v>179.05</v>
      </c>
    </row>
    <row r="482" spans="1:22" x14ac:dyDescent="0.3">
      <c r="A482">
        <v>6386182</v>
      </c>
      <c r="B482" t="s">
        <v>20</v>
      </c>
      <c r="C482">
        <v>55</v>
      </c>
      <c r="D482">
        <v>110</v>
      </c>
      <c r="E482" s="1">
        <v>0.92354026832839398</v>
      </c>
      <c r="F482" s="1">
        <v>0.982950741740514</v>
      </c>
      <c r="G482">
        <v>75</v>
      </c>
      <c r="H482">
        <v>67</v>
      </c>
      <c r="I482">
        <v>69</v>
      </c>
      <c r="J482">
        <v>79</v>
      </c>
      <c r="K482">
        <v>90</v>
      </c>
      <c r="L482">
        <v>87</v>
      </c>
      <c r="M482">
        <v>92</v>
      </c>
      <c r="N482">
        <v>83</v>
      </c>
      <c r="O482">
        <v>91</v>
      </c>
      <c r="P482">
        <v>81</v>
      </c>
      <c r="Q482">
        <v>82</v>
      </c>
      <c r="R482">
        <v>81</v>
      </c>
      <c r="S482">
        <v>80.525000000000006</v>
      </c>
      <c r="T482">
        <v>79</v>
      </c>
      <c r="U482" t="s">
        <v>25</v>
      </c>
      <c r="V482" s="3">
        <f t="shared" si="7"/>
        <v>190.52500000000001</v>
      </c>
    </row>
    <row r="483" spans="1:22" x14ac:dyDescent="0.3">
      <c r="A483">
        <v>721795</v>
      </c>
      <c r="B483" t="s">
        <v>22</v>
      </c>
      <c r="C483">
        <v>55</v>
      </c>
      <c r="D483">
        <v>88</v>
      </c>
      <c r="E483" s="1">
        <v>0.38132469437306099</v>
      </c>
      <c r="F483" s="1">
        <v>0.96348674177941296</v>
      </c>
      <c r="G483">
        <v>58</v>
      </c>
      <c r="H483">
        <v>61</v>
      </c>
      <c r="I483">
        <v>56</v>
      </c>
      <c r="J483">
        <v>72</v>
      </c>
      <c r="K483">
        <v>74</v>
      </c>
      <c r="L483">
        <v>63</v>
      </c>
      <c r="M483">
        <v>42</v>
      </c>
      <c r="N483">
        <v>78</v>
      </c>
      <c r="O483">
        <v>75</v>
      </c>
      <c r="P483">
        <v>47</v>
      </c>
      <c r="Q483">
        <v>56</v>
      </c>
      <c r="R483">
        <v>75</v>
      </c>
      <c r="S483">
        <v>62.95</v>
      </c>
      <c r="T483">
        <v>62</v>
      </c>
      <c r="U483" t="s">
        <v>23</v>
      </c>
      <c r="V483" s="3">
        <f t="shared" si="7"/>
        <v>150.94999999999999</v>
      </c>
    </row>
    <row r="484" spans="1:22" x14ac:dyDescent="0.3">
      <c r="A484">
        <v>5881029</v>
      </c>
      <c r="B484" t="s">
        <v>20</v>
      </c>
      <c r="C484">
        <v>55</v>
      </c>
      <c r="D484">
        <v>91</v>
      </c>
      <c r="E484" s="1">
        <v>0.27932644715913602</v>
      </c>
      <c r="F484" s="1">
        <v>0.91346221996027799</v>
      </c>
      <c r="G484">
        <v>69</v>
      </c>
      <c r="H484">
        <v>77</v>
      </c>
      <c r="I484">
        <v>75</v>
      </c>
      <c r="J484">
        <v>76</v>
      </c>
      <c r="K484">
        <v>69</v>
      </c>
      <c r="L484">
        <v>60</v>
      </c>
      <c r="M484">
        <v>55</v>
      </c>
      <c r="N484">
        <v>77</v>
      </c>
      <c r="O484">
        <v>84</v>
      </c>
      <c r="P484">
        <v>87</v>
      </c>
      <c r="Q484">
        <v>77</v>
      </c>
      <c r="R484">
        <v>74</v>
      </c>
      <c r="S484">
        <v>73.424999999999997</v>
      </c>
      <c r="T484">
        <v>72</v>
      </c>
      <c r="U484" t="s">
        <v>25</v>
      </c>
      <c r="V484" s="3">
        <f t="shared" si="7"/>
        <v>164.42500000000001</v>
      </c>
    </row>
    <row r="485" spans="1:22" x14ac:dyDescent="0.3">
      <c r="A485">
        <v>2297034</v>
      </c>
      <c r="B485" t="s">
        <v>22</v>
      </c>
      <c r="C485">
        <v>55</v>
      </c>
      <c r="D485">
        <v>87</v>
      </c>
      <c r="E485" s="1">
        <v>0.94181936909839503</v>
      </c>
      <c r="F485" s="1">
        <v>0.95131574336746105</v>
      </c>
      <c r="G485">
        <v>60</v>
      </c>
      <c r="H485">
        <v>47</v>
      </c>
      <c r="I485">
        <v>61</v>
      </c>
      <c r="J485">
        <v>58</v>
      </c>
      <c r="K485">
        <v>58</v>
      </c>
      <c r="L485">
        <v>76</v>
      </c>
      <c r="M485">
        <v>36</v>
      </c>
      <c r="N485">
        <v>84</v>
      </c>
      <c r="O485">
        <v>55</v>
      </c>
      <c r="P485">
        <v>64</v>
      </c>
      <c r="Q485">
        <v>67</v>
      </c>
      <c r="R485">
        <v>66</v>
      </c>
      <c r="S485">
        <v>60.55</v>
      </c>
      <c r="T485">
        <v>61</v>
      </c>
      <c r="U485" t="s">
        <v>23</v>
      </c>
      <c r="V485" s="3">
        <f t="shared" si="7"/>
        <v>147.55000000000001</v>
      </c>
    </row>
    <row r="486" spans="1:22" x14ac:dyDescent="0.3">
      <c r="A486">
        <v>8585887</v>
      </c>
      <c r="B486" t="s">
        <v>20</v>
      </c>
      <c r="C486">
        <v>55</v>
      </c>
      <c r="D486">
        <v>79</v>
      </c>
      <c r="E486" s="1">
        <v>0.69993257613259996</v>
      </c>
      <c r="F486" s="1">
        <v>0.87908038364991103</v>
      </c>
      <c r="G486">
        <v>60</v>
      </c>
      <c r="H486">
        <v>61</v>
      </c>
      <c r="I486">
        <v>59</v>
      </c>
      <c r="J486">
        <v>64</v>
      </c>
      <c r="K486">
        <v>81</v>
      </c>
      <c r="L486">
        <v>78</v>
      </c>
      <c r="M486">
        <v>77</v>
      </c>
      <c r="N486">
        <v>77</v>
      </c>
      <c r="O486">
        <v>52</v>
      </c>
      <c r="P486">
        <v>77</v>
      </c>
      <c r="Q486">
        <v>62</v>
      </c>
      <c r="R486">
        <v>62</v>
      </c>
      <c r="S486">
        <v>66.849999999999994</v>
      </c>
      <c r="T486">
        <v>65</v>
      </c>
      <c r="U486" t="s">
        <v>23</v>
      </c>
      <c r="V486" s="3">
        <f t="shared" si="7"/>
        <v>145.85</v>
      </c>
    </row>
    <row r="487" spans="1:22" x14ac:dyDescent="0.3">
      <c r="A487">
        <v>3165127</v>
      </c>
      <c r="B487" t="s">
        <v>21</v>
      </c>
      <c r="C487">
        <v>55</v>
      </c>
      <c r="D487">
        <v>79</v>
      </c>
      <c r="E487" s="1">
        <v>0.60715473244766505</v>
      </c>
      <c r="F487" s="1">
        <v>0.95668368531312797</v>
      </c>
      <c r="G487">
        <v>80</v>
      </c>
      <c r="H487">
        <v>82</v>
      </c>
      <c r="I487">
        <v>75</v>
      </c>
      <c r="J487">
        <v>86</v>
      </c>
      <c r="K487">
        <v>61</v>
      </c>
      <c r="L487">
        <v>82</v>
      </c>
      <c r="M487">
        <v>67</v>
      </c>
      <c r="N487">
        <v>80</v>
      </c>
      <c r="O487">
        <v>93</v>
      </c>
      <c r="P487">
        <v>83</v>
      </c>
      <c r="Q487">
        <v>81</v>
      </c>
      <c r="R487">
        <v>73</v>
      </c>
      <c r="S487">
        <v>78.8</v>
      </c>
      <c r="T487">
        <v>77</v>
      </c>
      <c r="U487" t="s">
        <v>25</v>
      </c>
      <c r="V487" s="3">
        <f t="shared" si="7"/>
        <v>157.80000000000001</v>
      </c>
    </row>
    <row r="488" spans="1:22" x14ac:dyDescent="0.3">
      <c r="A488">
        <v>6616905</v>
      </c>
      <c r="B488" t="s">
        <v>21</v>
      </c>
      <c r="C488">
        <v>55</v>
      </c>
      <c r="D488">
        <v>72</v>
      </c>
      <c r="E488" s="1">
        <v>0.89608789343829098</v>
      </c>
      <c r="F488" s="1">
        <v>0.84747602109777598</v>
      </c>
      <c r="G488">
        <v>77</v>
      </c>
      <c r="H488">
        <v>70</v>
      </c>
      <c r="I488">
        <v>74</v>
      </c>
      <c r="J488">
        <v>84</v>
      </c>
      <c r="K488">
        <v>78</v>
      </c>
      <c r="L488">
        <v>66</v>
      </c>
      <c r="M488">
        <v>64</v>
      </c>
      <c r="N488">
        <v>82</v>
      </c>
      <c r="O488">
        <v>68</v>
      </c>
      <c r="P488">
        <v>61</v>
      </c>
      <c r="Q488">
        <v>82</v>
      </c>
      <c r="R488">
        <v>75</v>
      </c>
      <c r="S488">
        <v>73.7</v>
      </c>
      <c r="T488">
        <v>72</v>
      </c>
      <c r="U488" t="s">
        <v>25</v>
      </c>
      <c r="V488" s="3">
        <f t="shared" si="7"/>
        <v>145.69999999999999</v>
      </c>
    </row>
    <row r="489" spans="1:22" x14ac:dyDescent="0.3">
      <c r="A489">
        <v>2702803</v>
      </c>
      <c r="B489" t="s">
        <v>22</v>
      </c>
      <c r="C489">
        <v>55</v>
      </c>
      <c r="D489">
        <v>65</v>
      </c>
      <c r="E489" s="1">
        <v>0.64844387971034601</v>
      </c>
      <c r="F489" s="1">
        <v>0.87764928730083702</v>
      </c>
      <c r="G489">
        <v>56</v>
      </c>
      <c r="H489">
        <v>55</v>
      </c>
      <c r="I489">
        <v>43</v>
      </c>
      <c r="J489">
        <v>52</v>
      </c>
      <c r="K489">
        <v>62</v>
      </c>
      <c r="L489">
        <v>69</v>
      </c>
      <c r="M489">
        <v>65</v>
      </c>
      <c r="N489">
        <v>64</v>
      </c>
      <c r="O489">
        <v>62</v>
      </c>
      <c r="P489">
        <v>60</v>
      </c>
      <c r="Q489">
        <v>74</v>
      </c>
      <c r="R489">
        <v>73</v>
      </c>
      <c r="S489">
        <v>60.274999999999999</v>
      </c>
      <c r="T489">
        <v>60</v>
      </c>
      <c r="U489" t="s">
        <v>23</v>
      </c>
      <c r="V489" s="3">
        <f t="shared" si="7"/>
        <v>125.27500000000001</v>
      </c>
    </row>
    <row r="490" spans="1:22" x14ac:dyDescent="0.3">
      <c r="A490">
        <v>2105030</v>
      </c>
      <c r="B490" t="s">
        <v>21</v>
      </c>
      <c r="C490">
        <v>55</v>
      </c>
      <c r="D490">
        <v>98</v>
      </c>
      <c r="E490" s="1">
        <v>0.93752007948419003</v>
      </c>
      <c r="F490" s="1">
        <v>0.87621609551236901</v>
      </c>
      <c r="G490">
        <v>60</v>
      </c>
      <c r="H490">
        <v>74</v>
      </c>
      <c r="I490">
        <v>84</v>
      </c>
      <c r="J490">
        <v>78</v>
      </c>
      <c r="K490">
        <v>83</v>
      </c>
      <c r="L490">
        <v>81</v>
      </c>
      <c r="M490">
        <v>92</v>
      </c>
      <c r="N490">
        <v>90</v>
      </c>
      <c r="O490">
        <v>88</v>
      </c>
      <c r="P490">
        <v>83</v>
      </c>
      <c r="Q490">
        <v>89</v>
      </c>
      <c r="R490">
        <v>87</v>
      </c>
      <c r="S490">
        <v>81.575000000000003</v>
      </c>
      <c r="T490">
        <v>80</v>
      </c>
      <c r="U490" t="s">
        <v>25</v>
      </c>
      <c r="V490" s="3">
        <f t="shared" si="7"/>
        <v>179.57499999999999</v>
      </c>
    </row>
    <row r="491" spans="1:22" x14ac:dyDescent="0.3">
      <c r="A491">
        <v>4358182</v>
      </c>
      <c r="B491" t="s">
        <v>20</v>
      </c>
      <c r="C491">
        <v>56</v>
      </c>
      <c r="D491">
        <v>92</v>
      </c>
      <c r="E491" s="1">
        <v>0.64673625558382697</v>
      </c>
      <c r="F491" s="1">
        <v>0.98905974870866897</v>
      </c>
      <c r="G491">
        <v>73</v>
      </c>
      <c r="H491">
        <v>79</v>
      </c>
      <c r="I491">
        <v>74</v>
      </c>
      <c r="J491">
        <v>72</v>
      </c>
      <c r="K491">
        <v>69</v>
      </c>
      <c r="L491">
        <v>87</v>
      </c>
      <c r="M491">
        <v>69</v>
      </c>
      <c r="N491">
        <v>84</v>
      </c>
      <c r="O491">
        <v>53</v>
      </c>
      <c r="P491">
        <v>73</v>
      </c>
      <c r="Q491">
        <v>53</v>
      </c>
      <c r="R491">
        <v>45</v>
      </c>
      <c r="S491">
        <v>69.775000000000006</v>
      </c>
      <c r="T491">
        <v>68</v>
      </c>
      <c r="U491" t="s">
        <v>23</v>
      </c>
      <c r="V491" s="3">
        <f t="shared" si="7"/>
        <v>161.77500000000001</v>
      </c>
    </row>
    <row r="492" spans="1:22" x14ac:dyDescent="0.3">
      <c r="A492">
        <v>9201588</v>
      </c>
      <c r="B492" t="s">
        <v>21</v>
      </c>
      <c r="C492">
        <v>56</v>
      </c>
      <c r="D492">
        <v>99</v>
      </c>
      <c r="E492" s="1">
        <v>0.66011506353119598</v>
      </c>
      <c r="F492" s="1">
        <v>0.989849871299606</v>
      </c>
      <c r="G492">
        <v>66</v>
      </c>
      <c r="H492">
        <v>70</v>
      </c>
      <c r="I492">
        <v>61</v>
      </c>
      <c r="J492">
        <v>76</v>
      </c>
      <c r="K492">
        <v>69</v>
      </c>
      <c r="L492">
        <v>79</v>
      </c>
      <c r="M492">
        <v>68</v>
      </c>
      <c r="N492">
        <v>71</v>
      </c>
      <c r="O492">
        <v>67</v>
      </c>
      <c r="P492">
        <v>73</v>
      </c>
      <c r="Q492">
        <v>69</v>
      </c>
      <c r="R492">
        <v>72</v>
      </c>
      <c r="S492">
        <v>69.900000000000006</v>
      </c>
      <c r="T492">
        <v>68</v>
      </c>
      <c r="U492" t="s">
        <v>23</v>
      </c>
      <c r="V492" s="3">
        <f t="shared" si="7"/>
        <v>168.9</v>
      </c>
    </row>
    <row r="493" spans="1:22" x14ac:dyDescent="0.3">
      <c r="A493">
        <v>9787385</v>
      </c>
      <c r="B493" t="s">
        <v>21</v>
      </c>
      <c r="C493">
        <v>56</v>
      </c>
      <c r="D493">
        <v>98</v>
      </c>
      <c r="E493" s="1">
        <v>0.70471291071238695</v>
      </c>
      <c r="F493" s="1">
        <v>0.99067316624749402</v>
      </c>
      <c r="G493">
        <v>72</v>
      </c>
      <c r="H493">
        <v>64</v>
      </c>
      <c r="I493">
        <v>67</v>
      </c>
      <c r="J493">
        <v>58</v>
      </c>
      <c r="K493">
        <v>79</v>
      </c>
      <c r="L493">
        <v>59</v>
      </c>
      <c r="M493">
        <v>72</v>
      </c>
      <c r="N493">
        <v>94</v>
      </c>
      <c r="O493">
        <v>86</v>
      </c>
      <c r="P493">
        <v>70</v>
      </c>
      <c r="Q493">
        <v>94</v>
      </c>
      <c r="R493">
        <v>72</v>
      </c>
      <c r="S493">
        <v>73.05</v>
      </c>
      <c r="T493">
        <v>72</v>
      </c>
      <c r="U493" t="s">
        <v>25</v>
      </c>
      <c r="V493" s="3">
        <f t="shared" si="7"/>
        <v>171.05</v>
      </c>
    </row>
    <row r="494" spans="1:22" x14ac:dyDescent="0.3">
      <c r="A494">
        <v>6315620</v>
      </c>
      <c r="B494" t="s">
        <v>20</v>
      </c>
      <c r="C494">
        <v>56</v>
      </c>
      <c r="D494">
        <v>80</v>
      </c>
      <c r="E494" s="1">
        <v>0.84389826296923098</v>
      </c>
      <c r="F494" s="1">
        <v>0.95932204236454699</v>
      </c>
      <c r="G494">
        <v>54</v>
      </c>
      <c r="H494">
        <v>54</v>
      </c>
      <c r="I494">
        <v>45</v>
      </c>
      <c r="J494">
        <v>58</v>
      </c>
      <c r="K494">
        <v>49</v>
      </c>
      <c r="L494">
        <v>51</v>
      </c>
      <c r="M494">
        <v>72</v>
      </c>
      <c r="N494">
        <v>42</v>
      </c>
      <c r="O494">
        <v>67</v>
      </c>
      <c r="P494">
        <v>63</v>
      </c>
      <c r="Q494">
        <v>83</v>
      </c>
      <c r="R494">
        <v>63</v>
      </c>
      <c r="S494">
        <v>57.85</v>
      </c>
      <c r="T494">
        <v>56</v>
      </c>
      <c r="U494" t="s">
        <v>24</v>
      </c>
      <c r="V494" s="3">
        <f t="shared" si="7"/>
        <v>137.85</v>
      </c>
    </row>
    <row r="495" spans="1:22" x14ac:dyDescent="0.3">
      <c r="A495">
        <v>3391101</v>
      </c>
      <c r="B495" t="s">
        <v>20</v>
      </c>
      <c r="C495">
        <v>56</v>
      </c>
      <c r="D495">
        <v>76</v>
      </c>
      <c r="E495" s="1">
        <v>0.62374830120306501</v>
      </c>
      <c r="F495" s="1">
        <v>0.93683892660151002</v>
      </c>
      <c r="G495">
        <v>73</v>
      </c>
      <c r="H495">
        <v>53</v>
      </c>
      <c r="I495">
        <v>63</v>
      </c>
      <c r="J495">
        <v>68</v>
      </c>
      <c r="K495">
        <v>71</v>
      </c>
      <c r="L495">
        <v>59</v>
      </c>
      <c r="M495">
        <v>68</v>
      </c>
      <c r="N495">
        <v>92</v>
      </c>
      <c r="O495">
        <v>70</v>
      </c>
      <c r="P495">
        <v>74</v>
      </c>
      <c r="Q495">
        <v>68</v>
      </c>
      <c r="R495">
        <v>79</v>
      </c>
      <c r="S495">
        <v>69.275000000000006</v>
      </c>
      <c r="T495">
        <v>68</v>
      </c>
      <c r="U495" t="s">
        <v>23</v>
      </c>
      <c r="V495" s="3">
        <f t="shared" si="7"/>
        <v>145.27500000000001</v>
      </c>
    </row>
    <row r="496" spans="1:22" x14ac:dyDescent="0.3">
      <c r="A496">
        <v>8243921</v>
      </c>
      <c r="B496" t="s">
        <v>20</v>
      </c>
      <c r="C496">
        <v>56</v>
      </c>
      <c r="D496">
        <v>86</v>
      </c>
      <c r="E496" s="1">
        <v>0.66108765089070098</v>
      </c>
      <c r="F496" s="1">
        <v>0.95867798265131898</v>
      </c>
      <c r="G496">
        <v>89</v>
      </c>
      <c r="H496">
        <v>84</v>
      </c>
      <c r="I496">
        <v>89</v>
      </c>
      <c r="J496">
        <v>90</v>
      </c>
      <c r="K496">
        <v>79</v>
      </c>
      <c r="L496">
        <v>88</v>
      </c>
      <c r="M496">
        <v>86</v>
      </c>
      <c r="N496">
        <v>56</v>
      </c>
      <c r="O496">
        <v>76</v>
      </c>
      <c r="P496">
        <v>79</v>
      </c>
      <c r="Q496">
        <v>94</v>
      </c>
      <c r="R496">
        <v>89</v>
      </c>
      <c r="S496">
        <v>83.724999999999994</v>
      </c>
      <c r="T496">
        <v>82</v>
      </c>
      <c r="U496" t="s">
        <v>25</v>
      </c>
      <c r="V496" s="3">
        <f t="shared" si="7"/>
        <v>169.72499999999999</v>
      </c>
    </row>
    <row r="497" spans="1:22" x14ac:dyDescent="0.3">
      <c r="A497">
        <v>937045</v>
      </c>
      <c r="B497" t="s">
        <v>21</v>
      </c>
      <c r="C497">
        <v>56</v>
      </c>
      <c r="D497">
        <v>106</v>
      </c>
      <c r="E497" s="1">
        <v>0.71472945667193299</v>
      </c>
      <c r="F497" s="1">
        <v>0.98692511580977504</v>
      </c>
      <c r="G497">
        <v>76</v>
      </c>
      <c r="H497">
        <v>84</v>
      </c>
      <c r="I497">
        <v>76</v>
      </c>
      <c r="J497">
        <v>80</v>
      </c>
      <c r="K497">
        <v>79</v>
      </c>
      <c r="L497">
        <v>83</v>
      </c>
      <c r="M497">
        <v>69</v>
      </c>
      <c r="N497">
        <v>69</v>
      </c>
      <c r="O497">
        <v>77</v>
      </c>
      <c r="P497">
        <v>78</v>
      </c>
      <c r="Q497">
        <v>85</v>
      </c>
      <c r="R497">
        <v>74</v>
      </c>
      <c r="S497">
        <v>77.650000000000006</v>
      </c>
      <c r="T497">
        <v>76</v>
      </c>
      <c r="U497" t="s">
        <v>25</v>
      </c>
      <c r="V497" s="3">
        <f t="shared" si="7"/>
        <v>183.65</v>
      </c>
    </row>
    <row r="498" spans="1:22" x14ac:dyDescent="0.3">
      <c r="A498">
        <v>92750</v>
      </c>
      <c r="B498" t="s">
        <v>20</v>
      </c>
      <c r="C498">
        <v>56</v>
      </c>
      <c r="D498">
        <v>95</v>
      </c>
      <c r="E498" s="1">
        <v>0.74445210938974504</v>
      </c>
      <c r="F498" s="1">
        <v>0.99366427973711502</v>
      </c>
      <c r="G498">
        <v>77</v>
      </c>
      <c r="H498">
        <v>74</v>
      </c>
      <c r="I498">
        <v>73</v>
      </c>
      <c r="J498">
        <v>70</v>
      </c>
      <c r="K498">
        <v>71</v>
      </c>
      <c r="L498">
        <v>69</v>
      </c>
      <c r="M498">
        <v>75</v>
      </c>
      <c r="N498">
        <v>52</v>
      </c>
      <c r="O498">
        <v>65</v>
      </c>
      <c r="P498">
        <v>69</v>
      </c>
      <c r="Q498">
        <v>56</v>
      </c>
      <c r="R498">
        <v>76</v>
      </c>
      <c r="S498">
        <v>69.375</v>
      </c>
      <c r="T498">
        <v>68</v>
      </c>
      <c r="U498" t="s">
        <v>23</v>
      </c>
      <c r="V498" s="3">
        <f t="shared" si="7"/>
        <v>164.375</v>
      </c>
    </row>
    <row r="499" spans="1:22" x14ac:dyDescent="0.3">
      <c r="A499">
        <v>1250264</v>
      </c>
      <c r="B499" t="s">
        <v>21</v>
      </c>
      <c r="C499">
        <v>56</v>
      </c>
      <c r="D499">
        <v>79</v>
      </c>
      <c r="E499" s="1">
        <v>0.695814802323103</v>
      </c>
      <c r="F499" s="1">
        <v>0.93438776837955195</v>
      </c>
      <c r="G499">
        <v>58</v>
      </c>
      <c r="H499">
        <v>72</v>
      </c>
      <c r="I499">
        <v>62</v>
      </c>
      <c r="J499">
        <v>68</v>
      </c>
      <c r="K499">
        <v>82</v>
      </c>
      <c r="L499">
        <v>76</v>
      </c>
      <c r="M499">
        <v>72</v>
      </c>
      <c r="N499">
        <v>79</v>
      </c>
      <c r="O499">
        <v>69</v>
      </c>
      <c r="P499">
        <v>81</v>
      </c>
      <c r="Q499">
        <v>58</v>
      </c>
      <c r="R499">
        <v>62</v>
      </c>
      <c r="S499">
        <v>69.424999999999997</v>
      </c>
      <c r="T499">
        <v>68</v>
      </c>
      <c r="U499" t="s">
        <v>23</v>
      </c>
      <c r="V499" s="3">
        <f t="shared" si="7"/>
        <v>148.42500000000001</v>
      </c>
    </row>
    <row r="500" spans="1:22" x14ac:dyDescent="0.3">
      <c r="A500">
        <v>621644</v>
      </c>
      <c r="B500" t="s">
        <v>20</v>
      </c>
      <c r="C500">
        <v>56</v>
      </c>
      <c r="D500">
        <v>88</v>
      </c>
      <c r="E500" s="1">
        <v>0.84487764364446205</v>
      </c>
      <c r="F500" s="1">
        <v>0.99263164523803205</v>
      </c>
      <c r="G500">
        <v>82</v>
      </c>
      <c r="H500">
        <v>80</v>
      </c>
      <c r="I500">
        <v>84</v>
      </c>
      <c r="J500">
        <v>80</v>
      </c>
      <c r="K500">
        <v>89</v>
      </c>
      <c r="L500">
        <v>77</v>
      </c>
      <c r="M500">
        <v>82</v>
      </c>
      <c r="N500">
        <v>86</v>
      </c>
      <c r="O500">
        <v>68</v>
      </c>
      <c r="P500">
        <v>65</v>
      </c>
      <c r="Q500">
        <v>69</v>
      </c>
      <c r="R500">
        <v>77</v>
      </c>
      <c r="S500">
        <v>78.575000000000003</v>
      </c>
      <c r="T500">
        <v>77</v>
      </c>
      <c r="U500" t="s">
        <v>25</v>
      </c>
      <c r="V500" s="3">
        <f t="shared" si="7"/>
        <v>166.57499999999999</v>
      </c>
    </row>
    <row r="501" spans="1:22" x14ac:dyDescent="0.3">
      <c r="A501">
        <v>2545227</v>
      </c>
      <c r="B501" t="s">
        <v>20</v>
      </c>
      <c r="C501">
        <v>56</v>
      </c>
      <c r="D501">
        <v>84</v>
      </c>
      <c r="E501" s="1">
        <v>0.84535002647142798</v>
      </c>
      <c r="F501" s="1">
        <v>0.91299111265275701</v>
      </c>
      <c r="G501">
        <v>77</v>
      </c>
      <c r="H501">
        <v>50</v>
      </c>
      <c r="I501">
        <v>66</v>
      </c>
      <c r="J501">
        <v>67</v>
      </c>
      <c r="K501">
        <v>68</v>
      </c>
      <c r="L501">
        <v>64</v>
      </c>
      <c r="M501">
        <v>61</v>
      </c>
      <c r="N501">
        <v>65</v>
      </c>
      <c r="O501">
        <v>69</v>
      </c>
      <c r="P501">
        <v>70</v>
      </c>
      <c r="Q501">
        <v>68</v>
      </c>
      <c r="R501">
        <v>89</v>
      </c>
      <c r="S501">
        <v>67.55</v>
      </c>
      <c r="T501">
        <v>66</v>
      </c>
      <c r="U501" t="s">
        <v>23</v>
      </c>
      <c r="V501" s="3">
        <f t="shared" si="7"/>
        <v>151.55000000000001</v>
      </c>
    </row>
    <row r="502" spans="1:22" x14ac:dyDescent="0.3">
      <c r="A502">
        <v>5582559</v>
      </c>
      <c r="B502" t="s">
        <v>20</v>
      </c>
      <c r="C502">
        <v>56</v>
      </c>
      <c r="D502">
        <v>110</v>
      </c>
      <c r="E502" s="1">
        <v>0.39419043960572497</v>
      </c>
      <c r="F502" s="1">
        <v>0.97572638440849602</v>
      </c>
      <c r="G502">
        <v>51</v>
      </c>
      <c r="H502">
        <v>61</v>
      </c>
      <c r="I502">
        <v>56</v>
      </c>
      <c r="J502">
        <v>50</v>
      </c>
      <c r="K502">
        <v>81</v>
      </c>
      <c r="L502">
        <v>58</v>
      </c>
      <c r="M502">
        <v>89</v>
      </c>
      <c r="N502">
        <v>78</v>
      </c>
      <c r="O502">
        <v>59</v>
      </c>
      <c r="P502">
        <v>63</v>
      </c>
      <c r="Q502">
        <v>77</v>
      </c>
      <c r="R502">
        <v>73</v>
      </c>
      <c r="S502">
        <v>65.150000000000006</v>
      </c>
      <c r="T502">
        <v>64</v>
      </c>
      <c r="U502" t="s">
        <v>23</v>
      </c>
      <c r="V502" s="3">
        <f t="shared" si="7"/>
        <v>175.15</v>
      </c>
    </row>
    <row r="503" spans="1:22" x14ac:dyDescent="0.3">
      <c r="A503">
        <v>2811075</v>
      </c>
      <c r="B503" t="s">
        <v>20</v>
      </c>
      <c r="C503">
        <v>56</v>
      </c>
      <c r="D503">
        <v>94</v>
      </c>
      <c r="E503" s="1">
        <v>0.55607394525132503</v>
      </c>
      <c r="F503" s="1">
        <v>0.99062409795433104</v>
      </c>
      <c r="G503">
        <v>64</v>
      </c>
      <c r="H503">
        <v>48</v>
      </c>
      <c r="I503">
        <v>60</v>
      </c>
      <c r="J503">
        <v>49</v>
      </c>
      <c r="K503">
        <v>73</v>
      </c>
      <c r="L503">
        <v>68</v>
      </c>
      <c r="M503">
        <v>73</v>
      </c>
      <c r="N503">
        <v>64</v>
      </c>
      <c r="O503">
        <v>82</v>
      </c>
      <c r="P503">
        <v>67</v>
      </c>
      <c r="Q503">
        <v>54</v>
      </c>
      <c r="R503">
        <v>79</v>
      </c>
      <c r="S503">
        <v>64.099999999999994</v>
      </c>
      <c r="T503">
        <v>63</v>
      </c>
      <c r="U503" t="s">
        <v>23</v>
      </c>
      <c r="V503" s="3">
        <f t="shared" si="7"/>
        <v>158.1</v>
      </c>
    </row>
    <row r="504" spans="1:22" x14ac:dyDescent="0.3">
      <c r="A504">
        <v>1375743</v>
      </c>
      <c r="B504" t="s">
        <v>21</v>
      </c>
      <c r="C504">
        <v>56</v>
      </c>
      <c r="D504">
        <v>100</v>
      </c>
      <c r="E504" s="1">
        <v>0.59070696786837296</v>
      </c>
      <c r="F504" s="1">
        <v>0.96806409507102698</v>
      </c>
      <c r="G504">
        <v>60</v>
      </c>
      <c r="H504">
        <v>54</v>
      </c>
      <c r="I504">
        <v>58</v>
      </c>
      <c r="J504">
        <v>55</v>
      </c>
      <c r="K504">
        <v>60</v>
      </c>
      <c r="L504">
        <v>59</v>
      </c>
      <c r="M504">
        <v>75</v>
      </c>
      <c r="N504">
        <v>83</v>
      </c>
      <c r="O504">
        <v>82</v>
      </c>
      <c r="P504">
        <v>39</v>
      </c>
      <c r="Q504">
        <v>47</v>
      </c>
      <c r="R504">
        <v>76</v>
      </c>
      <c r="S504">
        <v>61.774999999999999</v>
      </c>
      <c r="T504">
        <v>62</v>
      </c>
      <c r="U504" t="s">
        <v>23</v>
      </c>
      <c r="V504" s="3">
        <f t="shared" si="7"/>
        <v>161.77500000000001</v>
      </c>
    </row>
    <row r="505" spans="1:22" x14ac:dyDescent="0.3">
      <c r="A505">
        <v>2221491</v>
      </c>
      <c r="B505" t="s">
        <v>20</v>
      </c>
      <c r="C505">
        <v>56</v>
      </c>
      <c r="D505">
        <v>73</v>
      </c>
      <c r="E505" s="1">
        <v>0.56377651737938295</v>
      </c>
      <c r="F505" s="1">
        <v>0.89623694634518003</v>
      </c>
      <c r="G505">
        <v>69</v>
      </c>
      <c r="H505">
        <v>56</v>
      </c>
      <c r="I505">
        <v>49</v>
      </c>
      <c r="J505">
        <v>52</v>
      </c>
      <c r="K505">
        <v>77</v>
      </c>
      <c r="L505">
        <v>58</v>
      </c>
      <c r="M505">
        <v>66</v>
      </c>
      <c r="N505">
        <v>85</v>
      </c>
      <c r="O505">
        <v>74</v>
      </c>
      <c r="P505">
        <v>52</v>
      </c>
      <c r="Q505">
        <v>72</v>
      </c>
      <c r="R505">
        <v>70</v>
      </c>
      <c r="S505">
        <v>64.150000000000006</v>
      </c>
      <c r="T505">
        <v>63</v>
      </c>
      <c r="U505" t="s">
        <v>23</v>
      </c>
      <c r="V505" s="3">
        <f t="shared" si="7"/>
        <v>137.15</v>
      </c>
    </row>
    <row r="506" spans="1:22" x14ac:dyDescent="0.3">
      <c r="A506">
        <v>7433498</v>
      </c>
      <c r="B506" t="s">
        <v>20</v>
      </c>
      <c r="C506">
        <v>56</v>
      </c>
      <c r="D506">
        <v>66</v>
      </c>
      <c r="E506" s="1">
        <v>0.898214771596341</v>
      </c>
      <c r="F506" s="1">
        <v>0.88628123560486805</v>
      </c>
      <c r="G506">
        <v>39</v>
      </c>
      <c r="H506">
        <v>38</v>
      </c>
      <c r="I506">
        <v>52</v>
      </c>
      <c r="J506">
        <v>46</v>
      </c>
      <c r="K506">
        <v>62</v>
      </c>
      <c r="L506">
        <v>73</v>
      </c>
      <c r="M506">
        <v>47</v>
      </c>
      <c r="N506">
        <v>57</v>
      </c>
      <c r="O506">
        <v>67</v>
      </c>
      <c r="P506">
        <v>62</v>
      </c>
      <c r="Q506">
        <v>68</v>
      </c>
      <c r="R506">
        <v>39</v>
      </c>
      <c r="S506">
        <v>53.125</v>
      </c>
      <c r="T506">
        <v>52</v>
      </c>
      <c r="U506" t="s">
        <v>24</v>
      </c>
      <c r="V506" s="3">
        <f t="shared" si="7"/>
        <v>119.125</v>
      </c>
    </row>
    <row r="507" spans="1:22" x14ac:dyDescent="0.3">
      <c r="A507">
        <v>5081130</v>
      </c>
      <c r="B507" t="s">
        <v>22</v>
      </c>
      <c r="C507">
        <v>56</v>
      </c>
      <c r="D507">
        <v>109</v>
      </c>
      <c r="E507" s="1">
        <v>0.95678950514079397</v>
      </c>
      <c r="F507" s="1">
        <v>0.99587138758308502</v>
      </c>
      <c r="G507">
        <v>68</v>
      </c>
      <c r="H507">
        <v>71</v>
      </c>
      <c r="I507">
        <v>69</v>
      </c>
      <c r="J507">
        <v>75</v>
      </c>
      <c r="K507">
        <v>80</v>
      </c>
      <c r="L507">
        <v>63</v>
      </c>
      <c r="M507">
        <v>81</v>
      </c>
      <c r="N507">
        <v>76</v>
      </c>
      <c r="O507">
        <v>75</v>
      </c>
      <c r="P507">
        <v>72</v>
      </c>
      <c r="Q507">
        <v>83</v>
      </c>
      <c r="R507">
        <v>80</v>
      </c>
      <c r="S507">
        <v>74.05</v>
      </c>
      <c r="T507">
        <v>73</v>
      </c>
      <c r="U507" t="s">
        <v>25</v>
      </c>
      <c r="V507" s="3">
        <f t="shared" si="7"/>
        <v>183.05</v>
      </c>
    </row>
    <row r="508" spans="1:22" x14ac:dyDescent="0.3">
      <c r="A508">
        <v>2541443</v>
      </c>
      <c r="B508" t="s">
        <v>20</v>
      </c>
      <c r="C508">
        <v>56</v>
      </c>
      <c r="D508">
        <v>76</v>
      </c>
      <c r="E508" s="1">
        <v>0.95938452272664798</v>
      </c>
      <c r="F508" s="1">
        <v>0.972151849974773</v>
      </c>
      <c r="G508">
        <v>54</v>
      </c>
      <c r="H508">
        <v>61</v>
      </c>
      <c r="I508">
        <v>56</v>
      </c>
      <c r="J508">
        <v>54</v>
      </c>
      <c r="K508">
        <v>79</v>
      </c>
      <c r="L508">
        <v>67</v>
      </c>
      <c r="M508">
        <v>75</v>
      </c>
      <c r="N508">
        <v>75</v>
      </c>
      <c r="O508">
        <v>84</v>
      </c>
      <c r="P508">
        <v>69</v>
      </c>
      <c r="Q508">
        <v>73</v>
      </c>
      <c r="R508">
        <v>64</v>
      </c>
      <c r="S508">
        <v>66.45</v>
      </c>
      <c r="T508">
        <v>65</v>
      </c>
      <c r="U508" t="s">
        <v>23</v>
      </c>
      <c r="V508" s="3">
        <f t="shared" si="7"/>
        <v>142.44999999999999</v>
      </c>
    </row>
    <row r="509" spans="1:22" x14ac:dyDescent="0.3">
      <c r="A509">
        <v>2204678</v>
      </c>
      <c r="B509" t="s">
        <v>20</v>
      </c>
      <c r="C509">
        <v>56</v>
      </c>
      <c r="D509">
        <v>76</v>
      </c>
      <c r="E509" s="1">
        <v>0.365324884486455</v>
      </c>
      <c r="F509" s="1">
        <v>0.98718854728874506</v>
      </c>
      <c r="G509">
        <v>63</v>
      </c>
      <c r="H509">
        <v>56</v>
      </c>
      <c r="I509">
        <v>48</v>
      </c>
      <c r="J509">
        <v>49</v>
      </c>
      <c r="K509">
        <v>69</v>
      </c>
      <c r="L509">
        <v>56</v>
      </c>
      <c r="M509">
        <v>61</v>
      </c>
      <c r="N509">
        <v>69</v>
      </c>
      <c r="O509">
        <v>59</v>
      </c>
      <c r="P509">
        <v>46</v>
      </c>
      <c r="Q509">
        <v>73</v>
      </c>
      <c r="R509">
        <v>75</v>
      </c>
      <c r="S509">
        <v>59.7</v>
      </c>
      <c r="T509">
        <v>58</v>
      </c>
      <c r="U509" t="s">
        <v>24</v>
      </c>
      <c r="V509" s="3">
        <f t="shared" si="7"/>
        <v>135.69999999999999</v>
      </c>
    </row>
    <row r="510" spans="1:22" x14ac:dyDescent="0.3">
      <c r="A510">
        <v>4171201</v>
      </c>
      <c r="B510" t="s">
        <v>22</v>
      </c>
      <c r="C510">
        <v>56</v>
      </c>
      <c r="D510">
        <v>98</v>
      </c>
      <c r="E510" s="1">
        <v>0.97314973745796496</v>
      </c>
      <c r="F510" s="1">
        <v>0.99155301211716995</v>
      </c>
      <c r="G510">
        <v>47</v>
      </c>
      <c r="H510">
        <v>65</v>
      </c>
      <c r="I510">
        <v>54</v>
      </c>
      <c r="J510">
        <v>63</v>
      </c>
      <c r="K510">
        <v>59</v>
      </c>
      <c r="L510">
        <v>64</v>
      </c>
      <c r="M510">
        <v>84</v>
      </c>
      <c r="N510">
        <v>73</v>
      </c>
      <c r="O510">
        <v>83</v>
      </c>
      <c r="P510">
        <v>62</v>
      </c>
      <c r="Q510">
        <v>65</v>
      </c>
      <c r="R510">
        <v>74</v>
      </c>
      <c r="S510">
        <v>65.2</v>
      </c>
      <c r="T510">
        <v>64</v>
      </c>
      <c r="U510" t="s">
        <v>23</v>
      </c>
      <c r="V510" s="3">
        <f t="shared" si="7"/>
        <v>163.19999999999999</v>
      </c>
    </row>
    <row r="511" spans="1:22" x14ac:dyDescent="0.3">
      <c r="A511">
        <v>163490</v>
      </c>
      <c r="B511" t="s">
        <v>20</v>
      </c>
      <c r="C511">
        <v>56</v>
      </c>
      <c r="D511">
        <v>107</v>
      </c>
      <c r="E511" s="1">
        <v>0.122078909561858</v>
      </c>
      <c r="F511" s="1">
        <v>0.94459832524577203</v>
      </c>
      <c r="G511">
        <v>82</v>
      </c>
      <c r="H511">
        <v>84</v>
      </c>
      <c r="I511">
        <v>77</v>
      </c>
      <c r="J511">
        <v>85</v>
      </c>
      <c r="K511">
        <v>74</v>
      </c>
      <c r="L511">
        <v>72</v>
      </c>
      <c r="M511">
        <v>63</v>
      </c>
      <c r="N511">
        <v>83</v>
      </c>
      <c r="O511">
        <v>44</v>
      </c>
      <c r="P511">
        <v>59</v>
      </c>
      <c r="Q511">
        <v>65</v>
      </c>
      <c r="R511">
        <v>73</v>
      </c>
      <c r="S511">
        <v>72.775000000000006</v>
      </c>
      <c r="T511">
        <v>72</v>
      </c>
      <c r="U511" t="s">
        <v>25</v>
      </c>
      <c r="V511" s="3">
        <f t="shared" si="7"/>
        <v>179.77500000000001</v>
      </c>
    </row>
    <row r="512" spans="1:22" x14ac:dyDescent="0.3">
      <c r="A512">
        <v>9694036</v>
      </c>
      <c r="B512" t="s">
        <v>21</v>
      </c>
      <c r="C512">
        <v>56</v>
      </c>
      <c r="D512">
        <v>83</v>
      </c>
      <c r="E512" s="1">
        <v>0.42872938323219401</v>
      </c>
      <c r="F512" s="1">
        <v>0.97717717236264601</v>
      </c>
      <c r="G512">
        <v>80</v>
      </c>
      <c r="H512">
        <v>81</v>
      </c>
      <c r="I512">
        <v>77</v>
      </c>
      <c r="J512">
        <v>68</v>
      </c>
      <c r="K512">
        <v>86</v>
      </c>
      <c r="L512">
        <v>88</v>
      </c>
      <c r="M512">
        <v>83</v>
      </c>
      <c r="N512">
        <v>68</v>
      </c>
      <c r="O512">
        <v>75</v>
      </c>
      <c r="P512">
        <v>74</v>
      </c>
      <c r="Q512">
        <v>70</v>
      </c>
      <c r="R512">
        <v>69</v>
      </c>
      <c r="S512">
        <v>76.575000000000003</v>
      </c>
      <c r="T512">
        <v>75</v>
      </c>
      <c r="U512" t="s">
        <v>25</v>
      </c>
      <c r="V512" s="3">
        <f t="shared" si="7"/>
        <v>159.57499999999999</v>
      </c>
    </row>
    <row r="513" spans="1:22" x14ac:dyDescent="0.3">
      <c r="A513">
        <v>6249863</v>
      </c>
      <c r="B513" t="s">
        <v>20</v>
      </c>
      <c r="C513">
        <v>56</v>
      </c>
      <c r="D513">
        <v>94</v>
      </c>
      <c r="E513" s="1">
        <v>0.84921023732426404</v>
      </c>
      <c r="F513" s="1">
        <v>0.98671598047741305</v>
      </c>
      <c r="G513">
        <v>57</v>
      </c>
      <c r="H513">
        <v>57</v>
      </c>
      <c r="I513">
        <v>56</v>
      </c>
      <c r="J513">
        <v>64</v>
      </c>
      <c r="K513">
        <v>82</v>
      </c>
      <c r="L513">
        <v>87</v>
      </c>
      <c r="M513">
        <v>73</v>
      </c>
      <c r="N513">
        <v>71</v>
      </c>
      <c r="O513">
        <v>69</v>
      </c>
      <c r="P513">
        <v>89</v>
      </c>
      <c r="Q513">
        <v>69</v>
      </c>
      <c r="R513">
        <v>74</v>
      </c>
      <c r="S513">
        <v>69.45</v>
      </c>
      <c r="T513">
        <v>68</v>
      </c>
      <c r="U513" t="s">
        <v>23</v>
      </c>
      <c r="V513" s="3">
        <f t="shared" si="7"/>
        <v>163.44999999999999</v>
      </c>
    </row>
    <row r="514" spans="1:22" x14ac:dyDescent="0.3">
      <c r="A514">
        <v>9200854</v>
      </c>
      <c r="B514" t="s">
        <v>20</v>
      </c>
      <c r="C514">
        <v>56</v>
      </c>
      <c r="D514">
        <v>98</v>
      </c>
      <c r="E514" s="1">
        <v>0.67543225951786301</v>
      </c>
      <c r="F514" s="1">
        <v>0.98675804894919195</v>
      </c>
      <c r="G514">
        <v>88</v>
      </c>
      <c r="H514">
        <v>82</v>
      </c>
      <c r="I514">
        <v>80</v>
      </c>
      <c r="J514">
        <v>73</v>
      </c>
      <c r="K514">
        <v>80</v>
      </c>
      <c r="L514">
        <v>67</v>
      </c>
      <c r="M514">
        <v>93</v>
      </c>
      <c r="N514">
        <v>81</v>
      </c>
      <c r="O514">
        <v>79</v>
      </c>
      <c r="P514">
        <v>88</v>
      </c>
      <c r="Q514">
        <v>82</v>
      </c>
      <c r="R514">
        <v>92</v>
      </c>
      <c r="S514">
        <v>81.95</v>
      </c>
      <c r="T514">
        <v>80</v>
      </c>
      <c r="U514" t="s">
        <v>25</v>
      </c>
      <c r="V514" s="3">
        <f t="shared" ref="V514:V577" si="8">D514+S514</f>
        <v>179.95</v>
      </c>
    </row>
    <row r="515" spans="1:22" x14ac:dyDescent="0.3">
      <c r="A515">
        <v>9687329</v>
      </c>
      <c r="B515" t="s">
        <v>20</v>
      </c>
      <c r="C515">
        <v>56</v>
      </c>
      <c r="D515">
        <v>78</v>
      </c>
      <c r="E515" s="1">
        <v>0.74718452786214695</v>
      </c>
      <c r="F515" s="1">
        <v>0.98871092604028299</v>
      </c>
      <c r="G515">
        <v>72</v>
      </c>
      <c r="H515">
        <v>74</v>
      </c>
      <c r="I515">
        <v>73</v>
      </c>
      <c r="J515">
        <v>77</v>
      </c>
      <c r="K515">
        <v>60</v>
      </c>
      <c r="L515">
        <v>59</v>
      </c>
      <c r="M515">
        <v>65</v>
      </c>
      <c r="N515">
        <v>63</v>
      </c>
      <c r="O515">
        <v>80</v>
      </c>
      <c r="P515">
        <v>62</v>
      </c>
      <c r="Q515">
        <v>69</v>
      </c>
      <c r="R515">
        <v>80</v>
      </c>
      <c r="S515">
        <v>69.95</v>
      </c>
      <c r="T515">
        <v>68</v>
      </c>
      <c r="U515" t="s">
        <v>23</v>
      </c>
      <c r="V515" s="3">
        <f t="shared" si="8"/>
        <v>147.94999999999999</v>
      </c>
    </row>
    <row r="516" spans="1:22" x14ac:dyDescent="0.3">
      <c r="A516">
        <v>7798812</v>
      </c>
      <c r="B516" t="s">
        <v>20</v>
      </c>
      <c r="C516">
        <v>56</v>
      </c>
      <c r="D516">
        <v>98</v>
      </c>
      <c r="E516" s="1">
        <v>0.83140513997750498</v>
      </c>
      <c r="F516" s="1">
        <v>0.98594122985421095</v>
      </c>
      <c r="G516">
        <v>48</v>
      </c>
      <c r="H516">
        <v>60</v>
      </c>
      <c r="I516">
        <v>38</v>
      </c>
      <c r="J516">
        <v>57</v>
      </c>
      <c r="K516">
        <v>58</v>
      </c>
      <c r="L516">
        <v>71</v>
      </c>
      <c r="M516">
        <v>83</v>
      </c>
      <c r="N516">
        <v>87</v>
      </c>
      <c r="O516">
        <v>72</v>
      </c>
      <c r="P516">
        <v>80</v>
      </c>
      <c r="Q516">
        <v>49</v>
      </c>
      <c r="R516">
        <v>71</v>
      </c>
      <c r="S516">
        <v>63.125</v>
      </c>
      <c r="T516">
        <v>62</v>
      </c>
      <c r="U516" t="s">
        <v>23</v>
      </c>
      <c r="V516" s="3">
        <f t="shared" si="8"/>
        <v>161.125</v>
      </c>
    </row>
    <row r="517" spans="1:22" x14ac:dyDescent="0.3">
      <c r="A517">
        <v>5562294</v>
      </c>
      <c r="B517" t="s">
        <v>20</v>
      </c>
      <c r="C517">
        <v>56</v>
      </c>
      <c r="D517">
        <v>101</v>
      </c>
      <c r="E517" s="1">
        <v>0.53079044232456596</v>
      </c>
      <c r="F517" s="1">
        <v>0.99751195508960999</v>
      </c>
      <c r="G517">
        <v>43</v>
      </c>
      <c r="H517">
        <v>48</v>
      </c>
      <c r="I517">
        <v>58</v>
      </c>
      <c r="J517">
        <v>42</v>
      </c>
      <c r="K517">
        <v>61</v>
      </c>
      <c r="L517">
        <v>59</v>
      </c>
      <c r="M517">
        <v>75</v>
      </c>
      <c r="N517">
        <v>82</v>
      </c>
      <c r="O517">
        <v>52</v>
      </c>
      <c r="P517">
        <v>83</v>
      </c>
      <c r="Q517">
        <v>71</v>
      </c>
      <c r="R517">
        <v>77</v>
      </c>
      <c r="S517">
        <v>61.1</v>
      </c>
      <c r="T517">
        <v>61</v>
      </c>
      <c r="U517" t="s">
        <v>23</v>
      </c>
      <c r="V517" s="3">
        <f t="shared" si="8"/>
        <v>162.1</v>
      </c>
    </row>
    <row r="518" spans="1:22" x14ac:dyDescent="0.3">
      <c r="A518">
        <v>7030656</v>
      </c>
      <c r="B518" t="s">
        <v>20</v>
      </c>
      <c r="C518">
        <v>56</v>
      </c>
      <c r="D518">
        <v>95</v>
      </c>
      <c r="E518" s="1">
        <v>0.553885387394916</v>
      </c>
      <c r="F518" s="1">
        <v>0.90516782268868101</v>
      </c>
      <c r="G518">
        <v>63</v>
      </c>
      <c r="H518">
        <v>68</v>
      </c>
      <c r="I518">
        <v>65</v>
      </c>
      <c r="J518">
        <v>79</v>
      </c>
      <c r="K518">
        <v>67</v>
      </c>
      <c r="L518">
        <v>64</v>
      </c>
      <c r="M518">
        <v>68</v>
      </c>
      <c r="N518">
        <v>67</v>
      </c>
      <c r="O518">
        <v>67</v>
      </c>
      <c r="P518">
        <v>62</v>
      </c>
      <c r="Q518">
        <v>59</v>
      </c>
      <c r="R518">
        <v>72</v>
      </c>
      <c r="S518">
        <v>66.95</v>
      </c>
      <c r="T518">
        <v>65</v>
      </c>
      <c r="U518" t="s">
        <v>23</v>
      </c>
      <c r="V518" s="3">
        <f t="shared" si="8"/>
        <v>161.94999999999999</v>
      </c>
    </row>
    <row r="519" spans="1:22" x14ac:dyDescent="0.3">
      <c r="A519">
        <v>6304305</v>
      </c>
      <c r="B519" t="s">
        <v>20</v>
      </c>
      <c r="C519">
        <v>56</v>
      </c>
      <c r="D519">
        <v>97</v>
      </c>
      <c r="E519" s="1">
        <v>0.62136389572389505</v>
      </c>
      <c r="F519" s="1">
        <v>0.98962484078303103</v>
      </c>
      <c r="G519">
        <v>56</v>
      </c>
      <c r="H519">
        <v>52</v>
      </c>
      <c r="I519">
        <v>64</v>
      </c>
      <c r="J519">
        <v>49</v>
      </c>
      <c r="K519">
        <v>48</v>
      </c>
      <c r="L519">
        <v>72</v>
      </c>
      <c r="M519">
        <v>73</v>
      </c>
      <c r="N519">
        <v>75</v>
      </c>
      <c r="O519">
        <v>81</v>
      </c>
      <c r="P519">
        <v>57</v>
      </c>
      <c r="Q519">
        <v>58</v>
      </c>
      <c r="R519">
        <v>55</v>
      </c>
      <c r="S519">
        <v>61.024999999999999</v>
      </c>
      <c r="T519">
        <v>61</v>
      </c>
      <c r="U519" t="s">
        <v>23</v>
      </c>
      <c r="V519" s="3">
        <f t="shared" si="8"/>
        <v>158.02500000000001</v>
      </c>
    </row>
    <row r="520" spans="1:22" x14ac:dyDescent="0.3">
      <c r="A520">
        <v>9010208</v>
      </c>
      <c r="B520" t="s">
        <v>21</v>
      </c>
      <c r="C520">
        <v>56</v>
      </c>
      <c r="D520">
        <v>70</v>
      </c>
      <c r="E520" s="1">
        <v>0.55640934858901303</v>
      </c>
      <c r="F520" s="1">
        <v>0.75133751585554698</v>
      </c>
      <c r="G520">
        <v>65</v>
      </c>
      <c r="H520">
        <v>65</v>
      </c>
      <c r="I520">
        <v>56</v>
      </c>
      <c r="J520">
        <v>54</v>
      </c>
      <c r="K520">
        <v>53</v>
      </c>
      <c r="L520">
        <v>68</v>
      </c>
      <c r="M520">
        <v>67</v>
      </c>
      <c r="N520">
        <v>67</v>
      </c>
      <c r="O520">
        <v>83</v>
      </c>
      <c r="P520">
        <v>66</v>
      </c>
      <c r="Q520">
        <v>61</v>
      </c>
      <c r="R520">
        <v>49</v>
      </c>
      <c r="S520">
        <v>62.55</v>
      </c>
      <c r="T520">
        <v>62</v>
      </c>
      <c r="U520" t="s">
        <v>23</v>
      </c>
      <c r="V520" s="3">
        <f t="shared" si="8"/>
        <v>132.55000000000001</v>
      </c>
    </row>
    <row r="521" spans="1:22" x14ac:dyDescent="0.3">
      <c r="A521">
        <v>9676924</v>
      </c>
      <c r="B521" t="s">
        <v>20</v>
      </c>
      <c r="C521">
        <v>56</v>
      </c>
      <c r="D521">
        <v>83</v>
      </c>
      <c r="E521" s="1">
        <v>0.95724599560086299</v>
      </c>
      <c r="F521" s="1">
        <v>0.95839026435755204</v>
      </c>
      <c r="G521">
        <v>62</v>
      </c>
      <c r="H521">
        <v>64</v>
      </c>
      <c r="I521">
        <v>70</v>
      </c>
      <c r="J521">
        <v>65</v>
      </c>
      <c r="K521">
        <v>84</v>
      </c>
      <c r="L521">
        <v>83</v>
      </c>
      <c r="M521">
        <v>82</v>
      </c>
      <c r="N521">
        <v>51</v>
      </c>
      <c r="O521">
        <v>63</v>
      </c>
      <c r="P521">
        <v>72</v>
      </c>
      <c r="Q521">
        <v>87</v>
      </c>
      <c r="R521">
        <v>67</v>
      </c>
      <c r="S521">
        <v>70.275000000000006</v>
      </c>
      <c r="T521">
        <v>70</v>
      </c>
      <c r="U521" t="s">
        <v>25</v>
      </c>
      <c r="V521" s="3">
        <f t="shared" si="8"/>
        <v>153.27500000000001</v>
      </c>
    </row>
    <row r="522" spans="1:22" x14ac:dyDescent="0.3">
      <c r="A522">
        <v>9097909</v>
      </c>
      <c r="B522" t="s">
        <v>22</v>
      </c>
      <c r="C522">
        <v>56</v>
      </c>
      <c r="D522">
        <v>72</v>
      </c>
      <c r="E522" s="1">
        <v>0.57727010714422899</v>
      </c>
      <c r="F522" s="1">
        <v>0.99683187871118994</v>
      </c>
      <c r="G522">
        <v>81</v>
      </c>
      <c r="H522">
        <v>67</v>
      </c>
      <c r="I522">
        <v>71</v>
      </c>
      <c r="J522">
        <v>67</v>
      </c>
      <c r="K522">
        <v>87</v>
      </c>
      <c r="L522">
        <v>79</v>
      </c>
      <c r="M522">
        <v>78</v>
      </c>
      <c r="N522">
        <v>82</v>
      </c>
      <c r="O522">
        <v>75</v>
      </c>
      <c r="P522">
        <v>72</v>
      </c>
      <c r="Q522">
        <v>69</v>
      </c>
      <c r="R522">
        <v>82</v>
      </c>
      <c r="S522">
        <v>75.400000000000006</v>
      </c>
      <c r="T522">
        <v>74</v>
      </c>
      <c r="U522" t="s">
        <v>25</v>
      </c>
      <c r="V522" s="3">
        <f t="shared" si="8"/>
        <v>147.4</v>
      </c>
    </row>
    <row r="523" spans="1:22" x14ac:dyDescent="0.3">
      <c r="A523">
        <v>7413073</v>
      </c>
      <c r="B523" t="s">
        <v>20</v>
      </c>
      <c r="C523">
        <v>57</v>
      </c>
      <c r="D523">
        <v>93</v>
      </c>
      <c r="E523" s="1">
        <v>0.96355111850632202</v>
      </c>
      <c r="F523" s="1">
        <v>0.97144537696476796</v>
      </c>
      <c r="G523">
        <v>45</v>
      </c>
      <c r="H523">
        <v>42</v>
      </c>
      <c r="I523">
        <v>54</v>
      </c>
      <c r="J523">
        <v>48</v>
      </c>
      <c r="K523">
        <v>75</v>
      </c>
      <c r="L523">
        <v>72</v>
      </c>
      <c r="M523">
        <v>35</v>
      </c>
      <c r="N523">
        <v>85</v>
      </c>
      <c r="O523">
        <v>73</v>
      </c>
      <c r="P523">
        <v>78</v>
      </c>
      <c r="Q523">
        <v>81</v>
      </c>
      <c r="R523">
        <v>85</v>
      </c>
      <c r="S523">
        <v>62.7</v>
      </c>
      <c r="T523">
        <v>62</v>
      </c>
      <c r="U523" t="s">
        <v>23</v>
      </c>
      <c r="V523" s="3">
        <f t="shared" si="8"/>
        <v>155.69999999999999</v>
      </c>
    </row>
    <row r="524" spans="1:22" x14ac:dyDescent="0.3">
      <c r="A524">
        <v>3005264</v>
      </c>
      <c r="B524" t="s">
        <v>20</v>
      </c>
      <c r="C524">
        <v>57</v>
      </c>
      <c r="D524">
        <v>77</v>
      </c>
      <c r="E524" s="1">
        <v>0.41756211880522898</v>
      </c>
      <c r="F524" s="1">
        <v>0.80671716432366702</v>
      </c>
      <c r="G524">
        <v>77</v>
      </c>
      <c r="H524">
        <v>76</v>
      </c>
      <c r="I524">
        <v>57</v>
      </c>
      <c r="J524">
        <v>79</v>
      </c>
      <c r="K524">
        <v>58</v>
      </c>
      <c r="L524">
        <v>34</v>
      </c>
      <c r="M524">
        <v>61</v>
      </c>
      <c r="N524">
        <v>56</v>
      </c>
      <c r="O524">
        <v>67</v>
      </c>
      <c r="P524">
        <v>72</v>
      </c>
      <c r="Q524">
        <v>55</v>
      </c>
      <c r="R524">
        <v>65</v>
      </c>
      <c r="S524">
        <v>64</v>
      </c>
      <c r="T524">
        <v>62</v>
      </c>
      <c r="U524" t="s">
        <v>23</v>
      </c>
      <c r="V524" s="3">
        <f t="shared" si="8"/>
        <v>141</v>
      </c>
    </row>
    <row r="525" spans="1:22" x14ac:dyDescent="0.3">
      <c r="A525">
        <v>6568038</v>
      </c>
      <c r="B525" t="s">
        <v>21</v>
      </c>
      <c r="C525">
        <v>57</v>
      </c>
      <c r="D525">
        <v>78</v>
      </c>
      <c r="E525" s="1">
        <v>0.33207981723358099</v>
      </c>
      <c r="F525" s="1">
        <v>0.98477594840612903</v>
      </c>
      <c r="G525">
        <v>54</v>
      </c>
      <c r="H525">
        <v>55</v>
      </c>
      <c r="I525">
        <v>65</v>
      </c>
      <c r="J525">
        <v>57</v>
      </c>
      <c r="K525">
        <v>39</v>
      </c>
      <c r="L525">
        <v>61</v>
      </c>
      <c r="M525">
        <v>43</v>
      </c>
      <c r="N525">
        <v>63</v>
      </c>
      <c r="O525">
        <v>69</v>
      </c>
      <c r="P525">
        <v>73</v>
      </c>
      <c r="Q525">
        <v>52</v>
      </c>
      <c r="R525">
        <v>71</v>
      </c>
      <c r="S525">
        <v>58.424999999999997</v>
      </c>
      <c r="T525">
        <v>57</v>
      </c>
      <c r="U525" t="s">
        <v>24</v>
      </c>
      <c r="V525" s="3">
        <f t="shared" si="8"/>
        <v>136.42500000000001</v>
      </c>
    </row>
    <row r="526" spans="1:22" x14ac:dyDescent="0.3">
      <c r="A526">
        <v>4019669</v>
      </c>
      <c r="B526" t="s">
        <v>20</v>
      </c>
      <c r="C526">
        <v>57</v>
      </c>
      <c r="D526">
        <v>86</v>
      </c>
      <c r="E526" s="1">
        <v>0.87710627097409299</v>
      </c>
      <c r="F526" s="1">
        <v>0.99109625237354404</v>
      </c>
      <c r="G526">
        <v>64</v>
      </c>
      <c r="H526">
        <v>62</v>
      </c>
      <c r="I526">
        <v>64</v>
      </c>
      <c r="J526">
        <v>67</v>
      </c>
      <c r="K526">
        <v>85</v>
      </c>
      <c r="L526">
        <v>64</v>
      </c>
      <c r="M526">
        <v>78</v>
      </c>
      <c r="N526">
        <v>74</v>
      </c>
      <c r="O526">
        <v>86</v>
      </c>
      <c r="P526">
        <v>47</v>
      </c>
      <c r="Q526">
        <v>84</v>
      </c>
      <c r="R526">
        <v>67</v>
      </c>
      <c r="S526">
        <v>69.575000000000003</v>
      </c>
      <c r="T526">
        <v>68</v>
      </c>
      <c r="U526" t="s">
        <v>23</v>
      </c>
      <c r="V526" s="3">
        <f t="shared" si="8"/>
        <v>155.57499999999999</v>
      </c>
    </row>
    <row r="527" spans="1:22" x14ac:dyDescent="0.3">
      <c r="A527">
        <v>5436205</v>
      </c>
      <c r="B527" t="s">
        <v>21</v>
      </c>
      <c r="C527">
        <v>57</v>
      </c>
      <c r="D527">
        <v>60</v>
      </c>
      <c r="E527" s="1">
        <v>0.273511852557215</v>
      </c>
      <c r="F527" s="1">
        <v>0.93320237328809796</v>
      </c>
      <c r="G527">
        <v>55</v>
      </c>
      <c r="H527">
        <v>57</v>
      </c>
      <c r="I527">
        <v>64</v>
      </c>
      <c r="J527">
        <v>67</v>
      </c>
      <c r="K527">
        <v>68</v>
      </c>
      <c r="L527">
        <v>68</v>
      </c>
      <c r="M527">
        <v>70</v>
      </c>
      <c r="N527">
        <v>49</v>
      </c>
      <c r="O527">
        <v>64</v>
      </c>
      <c r="P527">
        <v>69</v>
      </c>
      <c r="Q527">
        <v>65</v>
      </c>
      <c r="R527">
        <v>88</v>
      </c>
      <c r="S527">
        <v>64.875</v>
      </c>
      <c r="T527">
        <v>63</v>
      </c>
      <c r="U527" t="s">
        <v>23</v>
      </c>
      <c r="V527" s="3">
        <f t="shared" si="8"/>
        <v>124.875</v>
      </c>
    </row>
    <row r="528" spans="1:22" x14ac:dyDescent="0.3">
      <c r="A528">
        <v>7191912</v>
      </c>
      <c r="B528" t="s">
        <v>20</v>
      </c>
      <c r="C528">
        <v>57</v>
      </c>
      <c r="D528">
        <v>86</v>
      </c>
      <c r="E528" s="1">
        <v>0.80925033970029803</v>
      </c>
      <c r="F528" s="1">
        <v>0.98397832003054897</v>
      </c>
      <c r="G528">
        <v>71</v>
      </c>
      <c r="H528">
        <v>70</v>
      </c>
      <c r="I528">
        <v>73</v>
      </c>
      <c r="J528">
        <v>57</v>
      </c>
      <c r="K528">
        <v>66</v>
      </c>
      <c r="L528">
        <v>82</v>
      </c>
      <c r="M528">
        <v>70</v>
      </c>
      <c r="N528">
        <v>72</v>
      </c>
      <c r="O528">
        <v>78</v>
      </c>
      <c r="P528">
        <v>70</v>
      </c>
      <c r="Q528">
        <v>87</v>
      </c>
      <c r="R528">
        <v>76</v>
      </c>
      <c r="S528">
        <v>72.174999999999997</v>
      </c>
      <c r="T528">
        <v>72</v>
      </c>
      <c r="U528" t="s">
        <v>25</v>
      </c>
      <c r="V528" s="3">
        <f t="shared" si="8"/>
        <v>158.17500000000001</v>
      </c>
    </row>
    <row r="529" spans="1:22" x14ac:dyDescent="0.3">
      <c r="A529">
        <v>9239090</v>
      </c>
      <c r="B529" t="s">
        <v>20</v>
      </c>
      <c r="C529">
        <v>57</v>
      </c>
      <c r="D529">
        <v>92</v>
      </c>
      <c r="E529" s="1">
        <v>0.50284492182318397</v>
      </c>
      <c r="F529" s="1">
        <v>0.98179469509573802</v>
      </c>
      <c r="G529">
        <v>76</v>
      </c>
      <c r="H529">
        <v>79</v>
      </c>
      <c r="I529">
        <v>83</v>
      </c>
      <c r="J529">
        <v>65</v>
      </c>
      <c r="K529">
        <v>73</v>
      </c>
      <c r="L529">
        <v>61</v>
      </c>
      <c r="M529">
        <v>62</v>
      </c>
      <c r="N529">
        <v>69</v>
      </c>
      <c r="O529">
        <v>68</v>
      </c>
      <c r="P529">
        <v>66</v>
      </c>
      <c r="Q529">
        <v>77</v>
      </c>
      <c r="R529">
        <v>69</v>
      </c>
      <c r="S529">
        <v>71.174999999999997</v>
      </c>
      <c r="T529">
        <v>71</v>
      </c>
      <c r="U529" t="s">
        <v>25</v>
      </c>
      <c r="V529" s="3">
        <f t="shared" si="8"/>
        <v>163.17500000000001</v>
      </c>
    </row>
    <row r="530" spans="1:22" x14ac:dyDescent="0.3">
      <c r="A530">
        <v>1072171</v>
      </c>
      <c r="B530" t="s">
        <v>22</v>
      </c>
      <c r="C530">
        <v>57</v>
      </c>
      <c r="D530">
        <v>78</v>
      </c>
      <c r="E530" s="1">
        <v>0.87052548913974803</v>
      </c>
      <c r="F530" s="1">
        <v>0.93988725411946095</v>
      </c>
      <c r="G530">
        <v>84</v>
      </c>
      <c r="H530">
        <v>78</v>
      </c>
      <c r="I530">
        <v>73</v>
      </c>
      <c r="J530">
        <v>74</v>
      </c>
      <c r="K530">
        <v>89</v>
      </c>
      <c r="L530">
        <v>77</v>
      </c>
      <c r="M530">
        <v>80</v>
      </c>
      <c r="N530">
        <v>80</v>
      </c>
      <c r="O530">
        <v>62</v>
      </c>
      <c r="P530">
        <v>71</v>
      </c>
      <c r="Q530">
        <v>70</v>
      </c>
      <c r="R530">
        <v>94</v>
      </c>
      <c r="S530">
        <v>77.625</v>
      </c>
      <c r="T530">
        <v>76</v>
      </c>
      <c r="U530" t="s">
        <v>25</v>
      </c>
      <c r="V530" s="3">
        <f t="shared" si="8"/>
        <v>155.625</v>
      </c>
    </row>
    <row r="531" spans="1:22" x14ac:dyDescent="0.3">
      <c r="A531">
        <v>2637845</v>
      </c>
      <c r="B531" t="s">
        <v>21</v>
      </c>
      <c r="C531">
        <v>57</v>
      </c>
      <c r="D531">
        <v>83</v>
      </c>
      <c r="E531" s="1">
        <v>0.69676956068710405</v>
      </c>
      <c r="F531" s="1">
        <v>0.78242795724661796</v>
      </c>
      <c r="G531">
        <v>76</v>
      </c>
      <c r="H531">
        <v>71</v>
      </c>
      <c r="I531">
        <v>71</v>
      </c>
      <c r="J531">
        <v>69</v>
      </c>
      <c r="K531">
        <v>73</v>
      </c>
      <c r="L531">
        <v>82</v>
      </c>
      <c r="M531">
        <v>71</v>
      </c>
      <c r="N531">
        <v>79</v>
      </c>
      <c r="O531">
        <v>74</v>
      </c>
      <c r="P531">
        <v>58</v>
      </c>
      <c r="Q531">
        <v>75</v>
      </c>
      <c r="R531">
        <v>56</v>
      </c>
      <c r="S531">
        <v>71.3</v>
      </c>
      <c r="T531">
        <v>71</v>
      </c>
      <c r="U531" t="s">
        <v>25</v>
      </c>
      <c r="V531" s="3">
        <f t="shared" si="8"/>
        <v>154.30000000000001</v>
      </c>
    </row>
    <row r="532" spans="1:22" x14ac:dyDescent="0.3">
      <c r="A532">
        <v>6277478</v>
      </c>
      <c r="B532" t="s">
        <v>21</v>
      </c>
      <c r="C532">
        <v>57</v>
      </c>
      <c r="D532">
        <v>82</v>
      </c>
      <c r="E532" s="1">
        <v>0.91727844825512195</v>
      </c>
      <c r="F532" s="1">
        <v>0.99251568739142404</v>
      </c>
      <c r="G532">
        <v>76</v>
      </c>
      <c r="H532">
        <v>71</v>
      </c>
      <c r="I532">
        <v>81</v>
      </c>
      <c r="J532">
        <v>72</v>
      </c>
      <c r="K532">
        <v>69</v>
      </c>
      <c r="L532">
        <v>80</v>
      </c>
      <c r="M532">
        <v>84</v>
      </c>
      <c r="N532">
        <v>80</v>
      </c>
      <c r="O532">
        <v>88</v>
      </c>
      <c r="P532">
        <v>72</v>
      </c>
      <c r="Q532">
        <v>50</v>
      </c>
      <c r="R532">
        <v>72</v>
      </c>
      <c r="S532">
        <v>74.625</v>
      </c>
      <c r="T532">
        <v>73</v>
      </c>
      <c r="U532" t="s">
        <v>25</v>
      </c>
      <c r="V532" s="3">
        <f t="shared" si="8"/>
        <v>156.625</v>
      </c>
    </row>
    <row r="533" spans="1:22" x14ac:dyDescent="0.3">
      <c r="A533">
        <v>4143350</v>
      </c>
      <c r="B533" t="s">
        <v>20</v>
      </c>
      <c r="C533">
        <v>57</v>
      </c>
      <c r="D533">
        <v>92</v>
      </c>
      <c r="E533" s="1">
        <v>0.85766400330971104</v>
      </c>
      <c r="F533" s="1">
        <v>0.98576975799511202</v>
      </c>
      <c r="G533">
        <v>50</v>
      </c>
      <c r="H533">
        <v>38</v>
      </c>
      <c r="I533">
        <v>44</v>
      </c>
      <c r="J533">
        <v>47</v>
      </c>
      <c r="K533">
        <v>57</v>
      </c>
      <c r="L533">
        <v>52</v>
      </c>
      <c r="M533">
        <v>58</v>
      </c>
      <c r="N533">
        <v>81</v>
      </c>
      <c r="O533">
        <v>79</v>
      </c>
      <c r="P533">
        <v>58</v>
      </c>
      <c r="Q533">
        <v>60</v>
      </c>
      <c r="R533">
        <v>66</v>
      </c>
      <c r="S533">
        <v>56.225000000000001</v>
      </c>
      <c r="T533">
        <v>55</v>
      </c>
      <c r="U533" t="s">
        <v>24</v>
      </c>
      <c r="V533" s="3">
        <f t="shared" si="8"/>
        <v>148.22499999999999</v>
      </c>
    </row>
    <row r="534" spans="1:22" x14ac:dyDescent="0.3">
      <c r="A534">
        <v>6220049</v>
      </c>
      <c r="B534" t="s">
        <v>20</v>
      </c>
      <c r="C534">
        <v>57</v>
      </c>
      <c r="D534">
        <v>107</v>
      </c>
      <c r="E534" s="1">
        <v>0.58501831279523397</v>
      </c>
      <c r="F534" s="1">
        <v>0.97650297379081596</v>
      </c>
      <c r="G534">
        <v>69</v>
      </c>
      <c r="H534">
        <v>67</v>
      </c>
      <c r="I534">
        <v>57</v>
      </c>
      <c r="J534">
        <v>63</v>
      </c>
      <c r="K534">
        <v>68</v>
      </c>
      <c r="L534">
        <v>85</v>
      </c>
      <c r="M534">
        <v>67</v>
      </c>
      <c r="N534">
        <v>72</v>
      </c>
      <c r="O534">
        <v>77</v>
      </c>
      <c r="P534">
        <v>75</v>
      </c>
      <c r="Q534">
        <v>76</v>
      </c>
      <c r="R534">
        <v>63</v>
      </c>
      <c r="S534">
        <v>69.325000000000003</v>
      </c>
      <c r="T534">
        <v>68</v>
      </c>
      <c r="U534" t="s">
        <v>23</v>
      </c>
      <c r="V534" s="3">
        <f t="shared" si="8"/>
        <v>176.32499999999999</v>
      </c>
    </row>
    <row r="535" spans="1:22" x14ac:dyDescent="0.3">
      <c r="A535">
        <v>2520543</v>
      </c>
      <c r="B535" t="s">
        <v>20</v>
      </c>
      <c r="C535">
        <v>57</v>
      </c>
      <c r="D535">
        <v>87</v>
      </c>
      <c r="E535" s="1">
        <v>0.84685417862197798</v>
      </c>
      <c r="F535" s="1">
        <v>0.96549930163600295</v>
      </c>
      <c r="G535">
        <v>60</v>
      </c>
      <c r="H535">
        <v>63</v>
      </c>
      <c r="I535">
        <v>76</v>
      </c>
      <c r="J535">
        <v>58</v>
      </c>
      <c r="K535">
        <v>68</v>
      </c>
      <c r="L535">
        <v>76</v>
      </c>
      <c r="M535">
        <v>78</v>
      </c>
      <c r="N535">
        <v>91</v>
      </c>
      <c r="O535">
        <v>81</v>
      </c>
      <c r="P535">
        <v>78</v>
      </c>
      <c r="Q535">
        <v>61</v>
      </c>
      <c r="R535">
        <v>65</v>
      </c>
      <c r="S535">
        <v>70.55</v>
      </c>
      <c r="T535">
        <v>71</v>
      </c>
      <c r="U535" t="s">
        <v>25</v>
      </c>
      <c r="V535" s="3">
        <f t="shared" si="8"/>
        <v>157.55000000000001</v>
      </c>
    </row>
    <row r="536" spans="1:22" x14ac:dyDescent="0.3">
      <c r="A536">
        <v>7550536</v>
      </c>
      <c r="B536" t="s">
        <v>20</v>
      </c>
      <c r="C536">
        <v>57</v>
      </c>
      <c r="D536">
        <v>93</v>
      </c>
      <c r="E536" s="1">
        <v>0.76828601533150798</v>
      </c>
      <c r="F536" s="1">
        <v>0.98509174358971996</v>
      </c>
      <c r="G536">
        <v>67</v>
      </c>
      <c r="H536">
        <v>80</v>
      </c>
      <c r="I536">
        <v>68</v>
      </c>
      <c r="J536">
        <v>69</v>
      </c>
      <c r="K536">
        <v>62</v>
      </c>
      <c r="L536">
        <v>84</v>
      </c>
      <c r="M536">
        <v>70</v>
      </c>
      <c r="N536">
        <v>62</v>
      </c>
      <c r="O536">
        <v>80</v>
      </c>
      <c r="P536">
        <v>84</v>
      </c>
      <c r="Q536">
        <v>82</v>
      </c>
      <c r="R536">
        <v>90</v>
      </c>
      <c r="S536">
        <v>74.45</v>
      </c>
      <c r="T536">
        <v>73</v>
      </c>
      <c r="U536" t="s">
        <v>25</v>
      </c>
      <c r="V536" s="3">
        <f t="shared" si="8"/>
        <v>167.45</v>
      </c>
    </row>
    <row r="537" spans="1:22" x14ac:dyDescent="0.3">
      <c r="A537">
        <v>9636044</v>
      </c>
      <c r="B537" t="s">
        <v>20</v>
      </c>
      <c r="C537">
        <v>57</v>
      </c>
      <c r="D537">
        <v>91</v>
      </c>
      <c r="E537" s="1">
        <v>0.95500459973271501</v>
      </c>
      <c r="F537" s="1">
        <v>0.979671815620067</v>
      </c>
      <c r="G537">
        <v>83</v>
      </c>
      <c r="H537">
        <v>75</v>
      </c>
      <c r="I537">
        <v>83</v>
      </c>
      <c r="J537">
        <v>89</v>
      </c>
      <c r="K537">
        <v>86</v>
      </c>
      <c r="L537">
        <v>62</v>
      </c>
      <c r="M537">
        <v>86</v>
      </c>
      <c r="N537">
        <v>85</v>
      </c>
      <c r="O537">
        <v>78</v>
      </c>
      <c r="P537">
        <v>82</v>
      </c>
      <c r="Q537">
        <v>81</v>
      </c>
      <c r="R537">
        <v>83</v>
      </c>
      <c r="S537">
        <v>81.224999999999994</v>
      </c>
      <c r="T537">
        <v>80</v>
      </c>
      <c r="U537" t="s">
        <v>25</v>
      </c>
      <c r="V537" s="3">
        <f t="shared" si="8"/>
        <v>172.22499999999999</v>
      </c>
    </row>
    <row r="538" spans="1:22" x14ac:dyDescent="0.3">
      <c r="A538">
        <v>4529583</v>
      </c>
      <c r="B538" t="s">
        <v>21</v>
      </c>
      <c r="C538">
        <v>57</v>
      </c>
      <c r="D538">
        <v>99</v>
      </c>
      <c r="E538" s="1">
        <v>0.87009695863550596</v>
      </c>
      <c r="F538" s="1">
        <v>0.99507754267286697</v>
      </c>
      <c r="G538">
        <v>79</v>
      </c>
      <c r="H538">
        <v>91</v>
      </c>
      <c r="I538">
        <v>89</v>
      </c>
      <c r="J538">
        <v>85</v>
      </c>
      <c r="K538">
        <v>77</v>
      </c>
      <c r="L538">
        <v>78</v>
      </c>
      <c r="M538">
        <v>91</v>
      </c>
      <c r="N538">
        <v>91</v>
      </c>
      <c r="O538">
        <v>95</v>
      </c>
      <c r="P538">
        <v>87</v>
      </c>
      <c r="Q538">
        <v>79</v>
      </c>
      <c r="R538">
        <v>76</v>
      </c>
      <c r="S538">
        <v>84.95</v>
      </c>
      <c r="T538">
        <v>83</v>
      </c>
      <c r="U538" t="s">
        <v>25</v>
      </c>
      <c r="V538" s="3">
        <f t="shared" si="8"/>
        <v>183.95</v>
      </c>
    </row>
    <row r="539" spans="1:22" x14ac:dyDescent="0.3">
      <c r="A539">
        <v>6755596</v>
      </c>
      <c r="B539" t="s">
        <v>20</v>
      </c>
      <c r="C539">
        <v>57</v>
      </c>
      <c r="D539">
        <v>97</v>
      </c>
      <c r="E539" s="1">
        <v>0.79347231021823095</v>
      </c>
      <c r="F539" s="1">
        <v>0.99109649704049596</v>
      </c>
      <c r="G539">
        <v>61</v>
      </c>
      <c r="H539">
        <v>65</v>
      </c>
      <c r="I539">
        <v>48</v>
      </c>
      <c r="J539">
        <v>47</v>
      </c>
      <c r="K539">
        <v>71</v>
      </c>
      <c r="L539">
        <v>84</v>
      </c>
      <c r="M539">
        <v>80</v>
      </c>
      <c r="N539">
        <v>82</v>
      </c>
      <c r="O539">
        <v>61</v>
      </c>
      <c r="P539">
        <v>78</v>
      </c>
      <c r="Q539">
        <v>75</v>
      </c>
      <c r="R539">
        <v>68</v>
      </c>
      <c r="S539">
        <v>67.025000000000006</v>
      </c>
      <c r="T539">
        <v>65</v>
      </c>
      <c r="U539" t="s">
        <v>23</v>
      </c>
      <c r="V539" s="3">
        <f t="shared" si="8"/>
        <v>164.02500000000001</v>
      </c>
    </row>
    <row r="540" spans="1:22" x14ac:dyDescent="0.3">
      <c r="A540">
        <v>7778940</v>
      </c>
      <c r="B540" t="s">
        <v>20</v>
      </c>
      <c r="C540">
        <v>57</v>
      </c>
      <c r="D540">
        <v>64</v>
      </c>
      <c r="E540" s="1">
        <v>0.76924415475893304</v>
      </c>
      <c r="F540" s="1">
        <v>0.97523849936955498</v>
      </c>
      <c r="G540">
        <v>78</v>
      </c>
      <c r="H540">
        <v>79</v>
      </c>
      <c r="I540">
        <v>69</v>
      </c>
      <c r="J540">
        <v>69</v>
      </c>
      <c r="K540">
        <v>81</v>
      </c>
      <c r="L540">
        <v>77</v>
      </c>
      <c r="M540">
        <v>93</v>
      </c>
      <c r="N540">
        <v>78</v>
      </c>
      <c r="O540">
        <v>78</v>
      </c>
      <c r="P540">
        <v>68</v>
      </c>
      <c r="Q540">
        <v>87</v>
      </c>
      <c r="R540">
        <v>71</v>
      </c>
      <c r="S540">
        <v>76.974999999999994</v>
      </c>
      <c r="T540">
        <v>75</v>
      </c>
      <c r="U540" t="s">
        <v>25</v>
      </c>
      <c r="V540" s="3">
        <f t="shared" si="8"/>
        <v>140.97499999999999</v>
      </c>
    </row>
    <row r="541" spans="1:22" x14ac:dyDescent="0.3">
      <c r="A541">
        <v>4186155</v>
      </c>
      <c r="B541" t="s">
        <v>20</v>
      </c>
      <c r="C541">
        <v>57</v>
      </c>
      <c r="D541">
        <v>99</v>
      </c>
      <c r="E541" s="1">
        <v>0.99029565425320398</v>
      </c>
      <c r="F541" s="1">
        <v>0.99617301647156598</v>
      </c>
      <c r="G541">
        <v>66</v>
      </c>
      <c r="H541">
        <v>65</v>
      </c>
      <c r="I541">
        <v>65</v>
      </c>
      <c r="J541">
        <v>65</v>
      </c>
      <c r="K541">
        <v>71</v>
      </c>
      <c r="L541">
        <v>75</v>
      </c>
      <c r="M541">
        <v>84</v>
      </c>
      <c r="N541">
        <v>76</v>
      </c>
      <c r="O541">
        <v>87</v>
      </c>
      <c r="P541">
        <v>64</v>
      </c>
      <c r="Q541">
        <v>80</v>
      </c>
      <c r="R541">
        <v>85</v>
      </c>
      <c r="S541">
        <v>72.75</v>
      </c>
      <c r="T541">
        <v>72</v>
      </c>
      <c r="U541" t="s">
        <v>25</v>
      </c>
      <c r="V541" s="3">
        <f t="shared" si="8"/>
        <v>171.75</v>
      </c>
    </row>
    <row r="542" spans="1:22" x14ac:dyDescent="0.3">
      <c r="A542">
        <v>5665734</v>
      </c>
      <c r="B542" t="s">
        <v>21</v>
      </c>
      <c r="C542">
        <v>57</v>
      </c>
      <c r="D542">
        <v>58</v>
      </c>
      <c r="E542" s="1">
        <v>0.66813439489285298</v>
      </c>
      <c r="F542" s="1">
        <v>0.80066246733402002</v>
      </c>
      <c r="G542">
        <v>42</v>
      </c>
      <c r="H542">
        <v>41</v>
      </c>
      <c r="I542">
        <v>55</v>
      </c>
      <c r="J542">
        <v>52</v>
      </c>
      <c r="K542">
        <v>48</v>
      </c>
      <c r="L542">
        <v>67</v>
      </c>
      <c r="M542">
        <v>65</v>
      </c>
      <c r="N542">
        <v>74</v>
      </c>
      <c r="O542">
        <v>47</v>
      </c>
      <c r="P542">
        <v>68</v>
      </c>
      <c r="Q542">
        <v>62</v>
      </c>
      <c r="R542">
        <v>63</v>
      </c>
      <c r="S542">
        <v>56.05</v>
      </c>
      <c r="T542">
        <v>55</v>
      </c>
      <c r="U542" t="s">
        <v>24</v>
      </c>
      <c r="V542" s="3">
        <f t="shared" si="8"/>
        <v>114.05</v>
      </c>
    </row>
    <row r="543" spans="1:22" x14ac:dyDescent="0.3">
      <c r="A543">
        <v>2925941</v>
      </c>
      <c r="B543" t="s">
        <v>20</v>
      </c>
      <c r="C543">
        <v>57</v>
      </c>
      <c r="D543">
        <v>90</v>
      </c>
      <c r="E543" s="1">
        <v>0.82955502087405697</v>
      </c>
      <c r="F543" s="1">
        <v>0.95097709041736</v>
      </c>
      <c r="G543">
        <v>57</v>
      </c>
      <c r="H543">
        <v>58</v>
      </c>
      <c r="I543">
        <v>69</v>
      </c>
      <c r="J543">
        <v>42</v>
      </c>
      <c r="K543">
        <v>85</v>
      </c>
      <c r="L543">
        <v>70</v>
      </c>
      <c r="M543">
        <v>74</v>
      </c>
      <c r="N543">
        <v>86</v>
      </c>
      <c r="O543">
        <v>73</v>
      </c>
      <c r="P543">
        <v>77</v>
      </c>
      <c r="Q543">
        <v>72</v>
      </c>
      <c r="R543">
        <v>68</v>
      </c>
      <c r="S543">
        <v>67.974999999999994</v>
      </c>
      <c r="T543">
        <v>66</v>
      </c>
      <c r="U543" t="s">
        <v>23</v>
      </c>
      <c r="V543" s="3">
        <f t="shared" si="8"/>
        <v>157.97499999999999</v>
      </c>
    </row>
    <row r="544" spans="1:22" x14ac:dyDescent="0.3">
      <c r="A544">
        <v>7576441</v>
      </c>
      <c r="B544" t="s">
        <v>20</v>
      </c>
      <c r="C544">
        <v>57</v>
      </c>
      <c r="D544">
        <v>101</v>
      </c>
      <c r="E544" s="1">
        <v>0.74184662793175704</v>
      </c>
      <c r="F544" s="1">
        <v>0.98513866436158504</v>
      </c>
      <c r="G544">
        <v>44</v>
      </c>
      <c r="H544">
        <v>47</v>
      </c>
      <c r="I544">
        <v>44</v>
      </c>
      <c r="J544">
        <v>45</v>
      </c>
      <c r="K544">
        <v>57</v>
      </c>
      <c r="L544">
        <v>48</v>
      </c>
      <c r="M544">
        <v>54</v>
      </c>
      <c r="N544">
        <v>54</v>
      </c>
      <c r="O544">
        <v>65</v>
      </c>
      <c r="P544">
        <v>54</v>
      </c>
      <c r="Q544">
        <v>46</v>
      </c>
      <c r="R544">
        <v>77</v>
      </c>
      <c r="S544">
        <v>52.125</v>
      </c>
      <c r="T544">
        <v>52</v>
      </c>
      <c r="U544" t="s">
        <v>24</v>
      </c>
      <c r="V544" s="3">
        <f t="shared" si="8"/>
        <v>153.125</v>
      </c>
    </row>
    <row r="545" spans="1:22" x14ac:dyDescent="0.3">
      <c r="A545">
        <v>8078722</v>
      </c>
      <c r="B545" t="s">
        <v>20</v>
      </c>
      <c r="C545">
        <v>57</v>
      </c>
      <c r="D545">
        <v>94</v>
      </c>
      <c r="E545" s="1">
        <v>0.84168789004573197</v>
      </c>
      <c r="F545" s="1">
        <v>0.96552467741203496</v>
      </c>
      <c r="G545">
        <v>72</v>
      </c>
      <c r="H545">
        <v>65</v>
      </c>
      <c r="I545">
        <v>66</v>
      </c>
      <c r="J545">
        <v>78</v>
      </c>
      <c r="K545">
        <v>81</v>
      </c>
      <c r="L545">
        <v>80</v>
      </c>
      <c r="M545">
        <v>86</v>
      </c>
      <c r="N545">
        <v>85</v>
      </c>
      <c r="O545">
        <v>61</v>
      </c>
      <c r="P545">
        <v>82</v>
      </c>
      <c r="Q545">
        <v>70</v>
      </c>
      <c r="R545">
        <v>76</v>
      </c>
      <c r="S545">
        <v>74.674999999999997</v>
      </c>
      <c r="T545">
        <v>73</v>
      </c>
      <c r="U545" t="s">
        <v>25</v>
      </c>
      <c r="V545" s="3">
        <f t="shared" si="8"/>
        <v>168.67500000000001</v>
      </c>
    </row>
    <row r="546" spans="1:22" x14ac:dyDescent="0.3">
      <c r="A546">
        <v>6284361</v>
      </c>
      <c r="B546" t="s">
        <v>21</v>
      </c>
      <c r="C546">
        <v>57</v>
      </c>
      <c r="D546">
        <v>99</v>
      </c>
      <c r="E546" s="1">
        <v>0.62081886651822205</v>
      </c>
      <c r="F546" s="1">
        <v>0.99365122224270197</v>
      </c>
      <c r="G546">
        <v>41</v>
      </c>
      <c r="H546">
        <v>39</v>
      </c>
      <c r="I546">
        <v>44</v>
      </c>
      <c r="J546">
        <v>37</v>
      </c>
      <c r="K546">
        <v>78</v>
      </c>
      <c r="L546">
        <v>68</v>
      </c>
      <c r="M546">
        <v>52</v>
      </c>
      <c r="N546">
        <v>80</v>
      </c>
      <c r="O546">
        <v>52</v>
      </c>
      <c r="P546">
        <v>63</v>
      </c>
      <c r="Q546">
        <v>75</v>
      </c>
      <c r="R546">
        <v>83</v>
      </c>
      <c r="S546">
        <v>57.424999999999997</v>
      </c>
      <c r="T546">
        <v>56</v>
      </c>
      <c r="U546" t="s">
        <v>24</v>
      </c>
      <c r="V546" s="3">
        <f t="shared" si="8"/>
        <v>156.42500000000001</v>
      </c>
    </row>
    <row r="547" spans="1:22" x14ac:dyDescent="0.3">
      <c r="A547">
        <v>8300549</v>
      </c>
      <c r="B547" t="s">
        <v>20</v>
      </c>
      <c r="C547">
        <v>57</v>
      </c>
      <c r="D547">
        <v>87</v>
      </c>
      <c r="E547" s="1">
        <v>0.68582337042098795</v>
      </c>
      <c r="F547" s="1">
        <v>0.951884797389285</v>
      </c>
      <c r="G547">
        <v>57</v>
      </c>
      <c r="H547">
        <v>60</v>
      </c>
      <c r="I547">
        <v>51</v>
      </c>
      <c r="J547">
        <v>48</v>
      </c>
      <c r="K547">
        <v>81</v>
      </c>
      <c r="L547">
        <v>67</v>
      </c>
      <c r="M547">
        <v>81</v>
      </c>
      <c r="N547">
        <v>62</v>
      </c>
      <c r="O547">
        <v>78</v>
      </c>
      <c r="P547">
        <v>65</v>
      </c>
      <c r="Q547">
        <v>81</v>
      </c>
      <c r="R547">
        <v>60</v>
      </c>
      <c r="S547">
        <v>64.724999999999994</v>
      </c>
      <c r="T547">
        <v>63</v>
      </c>
      <c r="U547" t="s">
        <v>23</v>
      </c>
      <c r="V547" s="3">
        <f t="shared" si="8"/>
        <v>151.72499999999999</v>
      </c>
    </row>
    <row r="548" spans="1:22" x14ac:dyDescent="0.3">
      <c r="A548">
        <v>5299584</v>
      </c>
      <c r="B548" t="s">
        <v>20</v>
      </c>
      <c r="C548">
        <v>57</v>
      </c>
      <c r="D548">
        <v>96</v>
      </c>
      <c r="E548" s="1">
        <v>0.33101274829247701</v>
      </c>
      <c r="F548" s="1">
        <v>0.99655144958278696</v>
      </c>
      <c r="G548">
        <v>69</v>
      </c>
      <c r="H548">
        <v>71</v>
      </c>
      <c r="I548">
        <v>77</v>
      </c>
      <c r="J548">
        <v>77</v>
      </c>
      <c r="K548">
        <v>81</v>
      </c>
      <c r="L548">
        <v>73</v>
      </c>
      <c r="M548">
        <v>72</v>
      </c>
      <c r="N548">
        <v>78</v>
      </c>
      <c r="O548">
        <v>69</v>
      </c>
      <c r="P548">
        <v>76</v>
      </c>
      <c r="Q548">
        <v>80</v>
      </c>
      <c r="R548">
        <v>62</v>
      </c>
      <c r="S548">
        <v>73.724999999999994</v>
      </c>
      <c r="T548">
        <v>72</v>
      </c>
      <c r="U548" t="s">
        <v>25</v>
      </c>
      <c r="V548" s="3">
        <f t="shared" si="8"/>
        <v>169.72499999999999</v>
      </c>
    </row>
    <row r="549" spans="1:22" x14ac:dyDescent="0.3">
      <c r="A549">
        <v>445594</v>
      </c>
      <c r="B549" t="s">
        <v>20</v>
      </c>
      <c r="C549">
        <v>57</v>
      </c>
      <c r="D549">
        <v>92</v>
      </c>
      <c r="E549" s="1">
        <v>0.63204211138557898</v>
      </c>
      <c r="F549" s="1">
        <v>0.99459219803940402</v>
      </c>
      <c r="G549">
        <v>63</v>
      </c>
      <c r="H549">
        <v>67</v>
      </c>
      <c r="I549">
        <v>63</v>
      </c>
      <c r="J549">
        <v>70</v>
      </c>
      <c r="K549">
        <v>63</v>
      </c>
      <c r="L549">
        <v>64</v>
      </c>
      <c r="M549">
        <v>80</v>
      </c>
      <c r="N549">
        <v>65</v>
      </c>
      <c r="O549">
        <v>76</v>
      </c>
      <c r="P549">
        <v>62</v>
      </c>
      <c r="Q549">
        <v>82</v>
      </c>
      <c r="R549">
        <v>70</v>
      </c>
      <c r="S549">
        <v>68.45</v>
      </c>
      <c r="T549">
        <v>67</v>
      </c>
      <c r="U549" t="s">
        <v>23</v>
      </c>
      <c r="V549" s="3">
        <f t="shared" si="8"/>
        <v>160.44999999999999</v>
      </c>
    </row>
    <row r="550" spans="1:22" x14ac:dyDescent="0.3">
      <c r="A550">
        <v>3147954</v>
      </c>
      <c r="B550" t="s">
        <v>20</v>
      </c>
      <c r="C550">
        <v>58</v>
      </c>
      <c r="D550">
        <v>89</v>
      </c>
      <c r="E550" s="1">
        <v>0.73559519111376603</v>
      </c>
      <c r="F550" s="1">
        <v>0.990525329182115</v>
      </c>
      <c r="G550">
        <v>41</v>
      </c>
      <c r="H550">
        <v>57</v>
      </c>
      <c r="I550">
        <v>61</v>
      </c>
      <c r="J550">
        <v>47</v>
      </c>
      <c r="K550">
        <v>72</v>
      </c>
      <c r="L550">
        <v>79</v>
      </c>
      <c r="M550">
        <v>77</v>
      </c>
      <c r="N550">
        <v>57</v>
      </c>
      <c r="O550">
        <v>73</v>
      </c>
      <c r="P550">
        <v>71</v>
      </c>
      <c r="Q550">
        <v>87</v>
      </c>
      <c r="R550">
        <v>63</v>
      </c>
      <c r="S550">
        <v>64.025000000000006</v>
      </c>
      <c r="T550">
        <v>62</v>
      </c>
      <c r="U550" t="s">
        <v>23</v>
      </c>
      <c r="V550" s="3">
        <f t="shared" si="8"/>
        <v>153.02500000000001</v>
      </c>
    </row>
    <row r="551" spans="1:22" x14ac:dyDescent="0.3">
      <c r="A551">
        <v>2689214</v>
      </c>
      <c r="B551" t="s">
        <v>20</v>
      </c>
      <c r="C551">
        <v>58</v>
      </c>
      <c r="D551">
        <v>88</v>
      </c>
      <c r="E551" s="1">
        <v>0.41524779190912098</v>
      </c>
      <c r="F551" s="1">
        <v>0.993990581694283</v>
      </c>
      <c r="G551">
        <v>72</v>
      </c>
      <c r="H551">
        <v>73</v>
      </c>
      <c r="I551">
        <v>66</v>
      </c>
      <c r="J551">
        <v>66</v>
      </c>
      <c r="K551">
        <v>79</v>
      </c>
      <c r="L551">
        <v>65</v>
      </c>
      <c r="M551">
        <v>73</v>
      </c>
      <c r="N551">
        <v>75</v>
      </c>
      <c r="O551">
        <v>80</v>
      </c>
      <c r="P551">
        <v>79</v>
      </c>
      <c r="Q551">
        <v>84</v>
      </c>
      <c r="R551">
        <v>86</v>
      </c>
      <c r="S551">
        <v>74.275000000000006</v>
      </c>
      <c r="T551">
        <v>73</v>
      </c>
      <c r="U551" t="s">
        <v>25</v>
      </c>
      <c r="V551" s="3">
        <f t="shared" si="8"/>
        <v>162.27500000000001</v>
      </c>
    </row>
    <row r="552" spans="1:22" x14ac:dyDescent="0.3">
      <c r="A552">
        <v>6158392</v>
      </c>
      <c r="B552" t="s">
        <v>20</v>
      </c>
      <c r="C552">
        <v>58</v>
      </c>
      <c r="D552">
        <v>63</v>
      </c>
      <c r="E552" s="1">
        <v>0.71118892219529395</v>
      </c>
      <c r="F552" s="1">
        <v>0.96126401579543497</v>
      </c>
      <c r="G552">
        <v>65</v>
      </c>
      <c r="H552">
        <v>66</v>
      </c>
      <c r="I552">
        <v>85</v>
      </c>
      <c r="J552">
        <v>73</v>
      </c>
      <c r="K552">
        <v>79</v>
      </c>
      <c r="L552">
        <v>63</v>
      </c>
      <c r="M552">
        <v>78</v>
      </c>
      <c r="N552">
        <v>69</v>
      </c>
      <c r="O552">
        <v>66</v>
      </c>
      <c r="P552">
        <v>77</v>
      </c>
      <c r="Q552">
        <v>67</v>
      </c>
      <c r="R552">
        <v>55</v>
      </c>
      <c r="S552">
        <v>70.45</v>
      </c>
      <c r="T552">
        <v>70</v>
      </c>
      <c r="U552" t="s">
        <v>25</v>
      </c>
      <c r="V552" s="3">
        <f t="shared" si="8"/>
        <v>133.44999999999999</v>
      </c>
    </row>
    <row r="553" spans="1:22" x14ac:dyDescent="0.3">
      <c r="A553">
        <v>1345368</v>
      </c>
      <c r="B553" t="s">
        <v>20</v>
      </c>
      <c r="C553">
        <v>58</v>
      </c>
      <c r="D553">
        <v>96</v>
      </c>
      <c r="E553" s="1">
        <v>0.71179953974190902</v>
      </c>
      <c r="F553" s="1">
        <v>0.99209355743229399</v>
      </c>
      <c r="G553">
        <v>76</v>
      </c>
      <c r="H553">
        <v>75</v>
      </c>
      <c r="I553">
        <v>70</v>
      </c>
      <c r="J553">
        <v>76</v>
      </c>
      <c r="K553">
        <v>72</v>
      </c>
      <c r="L553">
        <v>74</v>
      </c>
      <c r="M553">
        <v>86</v>
      </c>
      <c r="N553">
        <v>71</v>
      </c>
      <c r="O553">
        <v>60</v>
      </c>
      <c r="P553">
        <v>69</v>
      </c>
      <c r="Q553">
        <v>80</v>
      </c>
      <c r="R553">
        <v>76</v>
      </c>
      <c r="S553">
        <v>73.8</v>
      </c>
      <c r="T553">
        <v>72</v>
      </c>
      <c r="U553" t="s">
        <v>25</v>
      </c>
      <c r="V553" s="3">
        <f t="shared" si="8"/>
        <v>169.8</v>
      </c>
    </row>
    <row r="554" spans="1:22" x14ac:dyDescent="0.3">
      <c r="A554">
        <v>6235245</v>
      </c>
      <c r="B554" t="s">
        <v>22</v>
      </c>
      <c r="C554">
        <v>58</v>
      </c>
      <c r="D554">
        <v>84</v>
      </c>
      <c r="E554" s="1">
        <v>0.55639166461516198</v>
      </c>
      <c r="F554" s="1">
        <v>0.98111744022716396</v>
      </c>
      <c r="G554">
        <v>70</v>
      </c>
      <c r="H554">
        <v>68</v>
      </c>
      <c r="I554">
        <v>73</v>
      </c>
      <c r="J554">
        <v>65</v>
      </c>
      <c r="K554">
        <v>83</v>
      </c>
      <c r="L554">
        <v>81</v>
      </c>
      <c r="M554">
        <v>79</v>
      </c>
      <c r="N554">
        <v>79</v>
      </c>
      <c r="O554">
        <v>86</v>
      </c>
      <c r="P554">
        <v>73</v>
      </c>
      <c r="Q554">
        <v>82</v>
      </c>
      <c r="R554">
        <v>74</v>
      </c>
      <c r="S554">
        <v>75.375</v>
      </c>
      <c r="T554">
        <v>74</v>
      </c>
      <c r="U554" t="s">
        <v>25</v>
      </c>
      <c r="V554" s="3">
        <f t="shared" si="8"/>
        <v>159.375</v>
      </c>
    </row>
    <row r="555" spans="1:22" x14ac:dyDescent="0.3">
      <c r="A555">
        <v>5155601</v>
      </c>
      <c r="B555" t="s">
        <v>21</v>
      </c>
      <c r="C555">
        <v>58</v>
      </c>
      <c r="D555">
        <v>82</v>
      </c>
      <c r="E555" s="1">
        <v>0.81536390229073397</v>
      </c>
      <c r="F555" s="1">
        <v>0.92716912728489598</v>
      </c>
      <c r="G555">
        <v>71</v>
      </c>
      <c r="H555">
        <v>66</v>
      </c>
      <c r="I555">
        <v>71</v>
      </c>
      <c r="J555">
        <v>63</v>
      </c>
      <c r="K555">
        <v>74</v>
      </c>
      <c r="L555">
        <v>79</v>
      </c>
      <c r="M555">
        <v>79</v>
      </c>
      <c r="N555">
        <v>90</v>
      </c>
      <c r="O555">
        <v>52</v>
      </c>
      <c r="P555">
        <v>57</v>
      </c>
      <c r="Q555">
        <v>74</v>
      </c>
      <c r="R555">
        <v>77</v>
      </c>
      <c r="S555">
        <v>70.75</v>
      </c>
      <c r="T555">
        <v>71</v>
      </c>
      <c r="U555" t="s">
        <v>25</v>
      </c>
      <c r="V555" s="3">
        <f t="shared" si="8"/>
        <v>152.75</v>
      </c>
    </row>
    <row r="556" spans="1:22" x14ac:dyDescent="0.3">
      <c r="A556">
        <v>8919438</v>
      </c>
      <c r="B556" t="s">
        <v>21</v>
      </c>
      <c r="C556">
        <v>58</v>
      </c>
      <c r="D556">
        <v>86</v>
      </c>
      <c r="E556" s="1">
        <v>0.77586049531712797</v>
      </c>
      <c r="F556" s="1">
        <v>0.91978426761958199</v>
      </c>
      <c r="G556">
        <v>40</v>
      </c>
      <c r="H556">
        <v>42</v>
      </c>
      <c r="I556">
        <v>49</v>
      </c>
      <c r="J556">
        <v>37</v>
      </c>
      <c r="K556">
        <v>54</v>
      </c>
      <c r="L556">
        <v>60</v>
      </c>
      <c r="M556">
        <v>66</v>
      </c>
      <c r="N556">
        <v>83</v>
      </c>
      <c r="O556">
        <v>47</v>
      </c>
      <c r="P556">
        <v>76</v>
      </c>
      <c r="Q556">
        <v>76</v>
      </c>
      <c r="R556">
        <v>72</v>
      </c>
      <c r="S556">
        <v>56.85</v>
      </c>
      <c r="T556">
        <v>55</v>
      </c>
      <c r="U556" t="s">
        <v>24</v>
      </c>
      <c r="V556" s="3">
        <f t="shared" si="8"/>
        <v>142.85</v>
      </c>
    </row>
    <row r="557" spans="1:22" x14ac:dyDescent="0.3">
      <c r="A557">
        <v>7704687</v>
      </c>
      <c r="B557" t="s">
        <v>20</v>
      </c>
      <c r="C557">
        <v>58</v>
      </c>
      <c r="D557">
        <v>102</v>
      </c>
      <c r="E557" s="1">
        <v>0.70184197077044097</v>
      </c>
      <c r="F557" s="1">
        <v>0.97660623941425995</v>
      </c>
      <c r="G557">
        <v>84</v>
      </c>
      <c r="H557">
        <v>87</v>
      </c>
      <c r="I557">
        <v>83</v>
      </c>
      <c r="J557">
        <v>93</v>
      </c>
      <c r="K557">
        <v>85</v>
      </c>
      <c r="L557">
        <v>83</v>
      </c>
      <c r="M557">
        <v>77</v>
      </c>
      <c r="N557">
        <v>86</v>
      </c>
      <c r="O557">
        <v>83</v>
      </c>
      <c r="P557">
        <v>81</v>
      </c>
      <c r="Q557">
        <v>86</v>
      </c>
      <c r="R557">
        <v>86</v>
      </c>
      <c r="S557">
        <v>84.724999999999994</v>
      </c>
      <c r="T557">
        <v>83</v>
      </c>
      <c r="U557" t="s">
        <v>25</v>
      </c>
      <c r="V557" s="3">
        <f t="shared" si="8"/>
        <v>186.72499999999999</v>
      </c>
    </row>
    <row r="558" spans="1:22" x14ac:dyDescent="0.3">
      <c r="A558">
        <v>3844265</v>
      </c>
      <c r="B558" t="s">
        <v>20</v>
      </c>
      <c r="C558">
        <v>58</v>
      </c>
      <c r="D558">
        <v>78</v>
      </c>
      <c r="E558" s="1">
        <v>0.40976087174148301</v>
      </c>
      <c r="F558" s="1">
        <v>0.96539986646152498</v>
      </c>
      <c r="G558">
        <v>66</v>
      </c>
      <c r="H558">
        <v>73</v>
      </c>
      <c r="I558">
        <v>77</v>
      </c>
      <c r="J558">
        <v>66</v>
      </c>
      <c r="K558">
        <v>71</v>
      </c>
      <c r="L558">
        <v>65</v>
      </c>
      <c r="M558">
        <v>73</v>
      </c>
      <c r="N558">
        <v>70</v>
      </c>
      <c r="O558">
        <v>68</v>
      </c>
      <c r="P558">
        <v>70</v>
      </c>
      <c r="Q558">
        <v>75</v>
      </c>
      <c r="R558">
        <v>61</v>
      </c>
      <c r="S558">
        <v>69.674999999999997</v>
      </c>
      <c r="T558">
        <v>68</v>
      </c>
      <c r="U558" t="s">
        <v>23</v>
      </c>
      <c r="V558" s="3">
        <f t="shared" si="8"/>
        <v>147.67500000000001</v>
      </c>
    </row>
    <row r="559" spans="1:22" x14ac:dyDescent="0.3">
      <c r="A559">
        <v>6065215</v>
      </c>
      <c r="B559" t="s">
        <v>21</v>
      </c>
      <c r="C559">
        <v>58</v>
      </c>
      <c r="D559">
        <v>103</v>
      </c>
      <c r="E559" s="1">
        <v>0.89727966726929598</v>
      </c>
      <c r="F559" s="1">
        <v>0.98702160346212098</v>
      </c>
      <c r="G559">
        <v>66</v>
      </c>
      <c r="H559">
        <v>51</v>
      </c>
      <c r="I559">
        <v>58</v>
      </c>
      <c r="J559">
        <v>53</v>
      </c>
      <c r="K559">
        <v>76</v>
      </c>
      <c r="L559">
        <v>77</v>
      </c>
      <c r="M559">
        <v>80</v>
      </c>
      <c r="N559">
        <v>64</v>
      </c>
      <c r="O559">
        <v>63</v>
      </c>
      <c r="P559">
        <v>80</v>
      </c>
      <c r="Q559">
        <v>64</v>
      </c>
      <c r="R559">
        <v>79</v>
      </c>
      <c r="S559">
        <v>66.525000000000006</v>
      </c>
      <c r="T559">
        <v>65</v>
      </c>
      <c r="U559" t="s">
        <v>23</v>
      </c>
      <c r="V559" s="3">
        <f t="shared" si="8"/>
        <v>169.52500000000001</v>
      </c>
    </row>
    <row r="560" spans="1:22" x14ac:dyDescent="0.3">
      <c r="A560">
        <v>46680</v>
      </c>
      <c r="B560" t="s">
        <v>21</v>
      </c>
      <c r="C560">
        <v>58</v>
      </c>
      <c r="D560">
        <v>89</v>
      </c>
      <c r="E560" s="1">
        <v>0.272885361891269</v>
      </c>
      <c r="F560" s="1">
        <v>0.94706669839712898</v>
      </c>
      <c r="G560">
        <v>39</v>
      </c>
      <c r="H560">
        <v>33</v>
      </c>
      <c r="I560">
        <v>49</v>
      </c>
      <c r="J560">
        <v>28</v>
      </c>
      <c r="K560">
        <v>65</v>
      </c>
      <c r="L560">
        <v>80</v>
      </c>
      <c r="M560">
        <v>52</v>
      </c>
      <c r="N560">
        <v>65</v>
      </c>
      <c r="O560">
        <v>65</v>
      </c>
      <c r="P560">
        <v>69</v>
      </c>
      <c r="Q560">
        <v>44</v>
      </c>
      <c r="R560">
        <v>49</v>
      </c>
      <c r="S560">
        <v>51.575000000000003</v>
      </c>
      <c r="T560">
        <v>52</v>
      </c>
      <c r="U560" t="s">
        <v>24</v>
      </c>
      <c r="V560" s="3">
        <f t="shared" si="8"/>
        <v>140.57499999999999</v>
      </c>
    </row>
    <row r="561" spans="1:22" x14ac:dyDescent="0.3">
      <c r="A561">
        <v>7896730</v>
      </c>
      <c r="B561" t="s">
        <v>20</v>
      </c>
      <c r="C561">
        <v>58</v>
      </c>
      <c r="D561">
        <v>89</v>
      </c>
      <c r="E561" s="1">
        <v>0.71765058518456104</v>
      </c>
      <c r="F561" s="1">
        <v>0.96049761692043001</v>
      </c>
      <c r="G561">
        <v>64</v>
      </c>
      <c r="H561">
        <v>67</v>
      </c>
      <c r="I561">
        <v>74</v>
      </c>
      <c r="J561">
        <v>66</v>
      </c>
      <c r="K561">
        <v>47</v>
      </c>
      <c r="L561">
        <v>62</v>
      </c>
      <c r="M561">
        <v>72</v>
      </c>
      <c r="N561">
        <v>80</v>
      </c>
      <c r="O561">
        <v>91</v>
      </c>
      <c r="P561">
        <v>75</v>
      </c>
      <c r="Q561">
        <v>70</v>
      </c>
      <c r="R561">
        <v>52</v>
      </c>
      <c r="S561">
        <v>68.275000000000006</v>
      </c>
      <c r="T561">
        <v>67</v>
      </c>
      <c r="U561" t="s">
        <v>23</v>
      </c>
      <c r="V561" s="3">
        <f t="shared" si="8"/>
        <v>157.27500000000001</v>
      </c>
    </row>
    <row r="562" spans="1:22" x14ac:dyDescent="0.3">
      <c r="A562">
        <v>5795872</v>
      </c>
      <c r="B562" t="s">
        <v>20</v>
      </c>
      <c r="C562">
        <v>58</v>
      </c>
      <c r="D562">
        <v>82</v>
      </c>
      <c r="E562" s="1">
        <v>0.76682371028828999</v>
      </c>
      <c r="F562" s="1">
        <v>0.79186300593393499</v>
      </c>
      <c r="G562">
        <v>66</v>
      </c>
      <c r="H562">
        <v>64</v>
      </c>
      <c r="I562">
        <v>51</v>
      </c>
      <c r="J562">
        <v>56</v>
      </c>
      <c r="K562">
        <v>79</v>
      </c>
      <c r="L562">
        <v>55</v>
      </c>
      <c r="M562">
        <v>65</v>
      </c>
      <c r="N562">
        <v>65</v>
      </c>
      <c r="O562">
        <v>59</v>
      </c>
      <c r="P562">
        <v>76</v>
      </c>
      <c r="Q562">
        <v>61</v>
      </c>
      <c r="R562">
        <v>74</v>
      </c>
      <c r="S562">
        <v>63.75</v>
      </c>
      <c r="T562">
        <v>62</v>
      </c>
      <c r="U562" t="s">
        <v>23</v>
      </c>
      <c r="V562" s="3">
        <f t="shared" si="8"/>
        <v>145.75</v>
      </c>
    </row>
    <row r="563" spans="1:22" x14ac:dyDescent="0.3">
      <c r="A563">
        <v>4883447</v>
      </c>
      <c r="B563" t="s">
        <v>21</v>
      </c>
      <c r="C563">
        <v>58</v>
      </c>
      <c r="D563">
        <v>79</v>
      </c>
      <c r="E563" s="1">
        <v>0.62136111702512098</v>
      </c>
      <c r="F563" s="1">
        <v>0.84791265025403595</v>
      </c>
      <c r="G563">
        <v>72</v>
      </c>
      <c r="H563">
        <v>71</v>
      </c>
      <c r="I563">
        <v>75</v>
      </c>
      <c r="J563">
        <v>76</v>
      </c>
      <c r="K563">
        <v>71</v>
      </c>
      <c r="L563">
        <v>69</v>
      </c>
      <c r="M563">
        <v>63</v>
      </c>
      <c r="N563">
        <v>55</v>
      </c>
      <c r="O563">
        <v>74</v>
      </c>
      <c r="P563">
        <v>60</v>
      </c>
      <c r="Q563">
        <v>82</v>
      </c>
      <c r="R563">
        <v>77</v>
      </c>
      <c r="S563">
        <v>70.724999999999994</v>
      </c>
      <c r="T563">
        <v>71</v>
      </c>
      <c r="U563" t="s">
        <v>25</v>
      </c>
      <c r="V563" s="3">
        <f t="shared" si="8"/>
        <v>149.72499999999999</v>
      </c>
    </row>
    <row r="564" spans="1:22" x14ac:dyDescent="0.3">
      <c r="A564">
        <v>6581640</v>
      </c>
      <c r="B564" t="s">
        <v>20</v>
      </c>
      <c r="C564">
        <v>58</v>
      </c>
      <c r="D564">
        <v>69</v>
      </c>
      <c r="E564" s="1">
        <v>0.85170346083024595</v>
      </c>
      <c r="F564" s="1">
        <v>0.98188995494087195</v>
      </c>
      <c r="G564">
        <v>50</v>
      </c>
      <c r="H564">
        <v>53</v>
      </c>
      <c r="I564">
        <v>45</v>
      </c>
      <c r="J564">
        <v>60</v>
      </c>
      <c r="K564">
        <v>67</v>
      </c>
      <c r="L564">
        <v>74</v>
      </c>
      <c r="M564">
        <v>39</v>
      </c>
      <c r="N564">
        <v>78</v>
      </c>
      <c r="O564">
        <v>76</v>
      </c>
      <c r="P564">
        <v>67</v>
      </c>
      <c r="Q564">
        <v>47</v>
      </c>
      <c r="R564">
        <v>73</v>
      </c>
      <c r="S564">
        <v>59.875</v>
      </c>
      <c r="T564">
        <v>58</v>
      </c>
      <c r="U564" t="s">
        <v>24</v>
      </c>
      <c r="V564" s="3">
        <f t="shared" si="8"/>
        <v>128.875</v>
      </c>
    </row>
    <row r="565" spans="1:22" x14ac:dyDescent="0.3">
      <c r="A565">
        <v>1978513</v>
      </c>
      <c r="B565" t="s">
        <v>20</v>
      </c>
      <c r="C565">
        <v>58</v>
      </c>
      <c r="D565">
        <v>65</v>
      </c>
      <c r="E565" s="1">
        <v>0.47860788040011099</v>
      </c>
      <c r="F565" s="1">
        <v>0.944281782355884</v>
      </c>
      <c r="G565">
        <v>64</v>
      </c>
      <c r="H565">
        <v>52</v>
      </c>
      <c r="I565">
        <v>62</v>
      </c>
      <c r="J565">
        <v>52</v>
      </c>
      <c r="K565">
        <v>68</v>
      </c>
      <c r="L565">
        <v>69</v>
      </c>
      <c r="M565">
        <v>74</v>
      </c>
      <c r="N565">
        <v>58</v>
      </c>
      <c r="O565">
        <v>58</v>
      </c>
      <c r="P565">
        <v>77</v>
      </c>
      <c r="Q565">
        <v>68</v>
      </c>
      <c r="R565">
        <v>84</v>
      </c>
      <c r="S565">
        <v>64.7</v>
      </c>
      <c r="T565">
        <v>63</v>
      </c>
      <c r="U565" t="s">
        <v>23</v>
      </c>
      <c r="V565" s="3">
        <f t="shared" si="8"/>
        <v>129.69999999999999</v>
      </c>
    </row>
    <row r="566" spans="1:22" x14ac:dyDescent="0.3">
      <c r="A566">
        <v>4166236</v>
      </c>
      <c r="B566" t="s">
        <v>21</v>
      </c>
      <c r="C566">
        <v>58</v>
      </c>
      <c r="D566">
        <v>78</v>
      </c>
      <c r="E566" s="1">
        <v>0.235863682343668</v>
      </c>
      <c r="F566" s="1">
        <v>0.88247066586019196</v>
      </c>
      <c r="G566">
        <v>61</v>
      </c>
      <c r="H566">
        <v>58</v>
      </c>
      <c r="I566">
        <v>46</v>
      </c>
      <c r="J566">
        <v>58</v>
      </c>
      <c r="K566">
        <v>78</v>
      </c>
      <c r="L566">
        <v>58</v>
      </c>
      <c r="M566">
        <v>66</v>
      </c>
      <c r="N566">
        <v>55</v>
      </c>
      <c r="O566">
        <v>45</v>
      </c>
      <c r="P566">
        <v>58</v>
      </c>
      <c r="Q566">
        <v>37</v>
      </c>
      <c r="R566">
        <v>58</v>
      </c>
      <c r="S566">
        <v>56.424999999999997</v>
      </c>
      <c r="T566">
        <v>55</v>
      </c>
      <c r="U566" t="s">
        <v>24</v>
      </c>
      <c r="V566" s="3">
        <f t="shared" si="8"/>
        <v>134.42500000000001</v>
      </c>
    </row>
    <row r="567" spans="1:22" x14ac:dyDescent="0.3">
      <c r="A567">
        <v>8768703</v>
      </c>
      <c r="B567" t="s">
        <v>22</v>
      </c>
      <c r="C567">
        <v>58</v>
      </c>
      <c r="D567">
        <v>66</v>
      </c>
      <c r="E567" s="1">
        <v>0.25192006178021797</v>
      </c>
      <c r="F567" s="1">
        <v>0.88904024839520601</v>
      </c>
      <c r="G567">
        <v>62</v>
      </c>
      <c r="H567">
        <v>55</v>
      </c>
      <c r="I567">
        <v>70</v>
      </c>
      <c r="J567">
        <v>65</v>
      </c>
      <c r="K567">
        <v>54</v>
      </c>
      <c r="L567">
        <v>89</v>
      </c>
      <c r="M567">
        <v>45</v>
      </c>
      <c r="N567">
        <v>70</v>
      </c>
      <c r="O567">
        <v>68</v>
      </c>
      <c r="P567">
        <v>50</v>
      </c>
      <c r="Q567">
        <v>49</v>
      </c>
      <c r="R567">
        <v>74</v>
      </c>
      <c r="S567">
        <v>62.625</v>
      </c>
      <c r="T567">
        <v>62</v>
      </c>
      <c r="U567" t="s">
        <v>23</v>
      </c>
      <c r="V567" s="3">
        <f t="shared" si="8"/>
        <v>128.625</v>
      </c>
    </row>
    <row r="568" spans="1:22" x14ac:dyDescent="0.3">
      <c r="A568">
        <v>526808</v>
      </c>
      <c r="B568" t="s">
        <v>20</v>
      </c>
      <c r="C568">
        <v>58</v>
      </c>
      <c r="D568">
        <v>72</v>
      </c>
      <c r="E568" s="1">
        <v>0.57584719544210405</v>
      </c>
      <c r="F568" s="1">
        <v>0.90945362720620604</v>
      </c>
      <c r="G568">
        <v>48</v>
      </c>
      <c r="H568">
        <v>63</v>
      </c>
      <c r="I568">
        <v>54</v>
      </c>
      <c r="J568">
        <v>68</v>
      </c>
      <c r="K568">
        <v>68</v>
      </c>
      <c r="L568">
        <v>67</v>
      </c>
      <c r="M568">
        <v>45</v>
      </c>
      <c r="N568">
        <v>78</v>
      </c>
      <c r="O568">
        <v>67</v>
      </c>
      <c r="P568">
        <v>67</v>
      </c>
      <c r="Q568">
        <v>76</v>
      </c>
      <c r="R568">
        <v>76</v>
      </c>
      <c r="S568">
        <v>64.099999999999994</v>
      </c>
      <c r="T568">
        <v>63</v>
      </c>
      <c r="U568" t="s">
        <v>23</v>
      </c>
      <c r="V568" s="3">
        <f t="shared" si="8"/>
        <v>136.1</v>
      </c>
    </row>
    <row r="569" spans="1:22" x14ac:dyDescent="0.3">
      <c r="A569">
        <v>77619</v>
      </c>
      <c r="B569" t="s">
        <v>21</v>
      </c>
      <c r="C569">
        <v>58</v>
      </c>
      <c r="D569">
        <v>76</v>
      </c>
      <c r="E569" s="1">
        <v>0.88807755370431196</v>
      </c>
      <c r="F569" s="1">
        <v>0.96541785034392102</v>
      </c>
      <c r="G569">
        <v>77</v>
      </c>
      <c r="H569">
        <v>65</v>
      </c>
      <c r="I569">
        <v>60</v>
      </c>
      <c r="J569">
        <v>67</v>
      </c>
      <c r="K569">
        <v>72</v>
      </c>
      <c r="L569">
        <v>72</v>
      </c>
      <c r="M569">
        <v>81</v>
      </c>
      <c r="N569">
        <v>74</v>
      </c>
      <c r="O569">
        <v>70</v>
      </c>
      <c r="P569">
        <v>57</v>
      </c>
      <c r="Q569">
        <v>67</v>
      </c>
      <c r="R569">
        <v>80</v>
      </c>
      <c r="S569">
        <v>69.875</v>
      </c>
      <c r="T569">
        <v>68</v>
      </c>
      <c r="U569" t="s">
        <v>23</v>
      </c>
      <c r="V569" s="3">
        <f t="shared" si="8"/>
        <v>145.875</v>
      </c>
    </row>
    <row r="570" spans="1:22" x14ac:dyDescent="0.3">
      <c r="A570">
        <v>4122451</v>
      </c>
      <c r="B570" t="s">
        <v>20</v>
      </c>
      <c r="C570">
        <v>58</v>
      </c>
      <c r="D570">
        <v>95</v>
      </c>
      <c r="E570" s="1">
        <v>0.92990616492497802</v>
      </c>
      <c r="F570" s="1">
        <v>0.915135949506934</v>
      </c>
      <c r="G570">
        <v>70</v>
      </c>
      <c r="H570">
        <v>78</v>
      </c>
      <c r="I570">
        <v>64</v>
      </c>
      <c r="J570">
        <v>63</v>
      </c>
      <c r="K570">
        <v>76</v>
      </c>
      <c r="L570">
        <v>72</v>
      </c>
      <c r="M570">
        <v>75</v>
      </c>
      <c r="N570">
        <v>62</v>
      </c>
      <c r="O570">
        <v>77</v>
      </c>
      <c r="P570">
        <v>78</v>
      </c>
      <c r="Q570">
        <v>84</v>
      </c>
      <c r="R570">
        <v>80</v>
      </c>
      <c r="S570">
        <v>72.8</v>
      </c>
      <c r="T570">
        <v>72</v>
      </c>
      <c r="U570" t="s">
        <v>25</v>
      </c>
      <c r="V570" s="3">
        <f t="shared" si="8"/>
        <v>167.8</v>
      </c>
    </row>
    <row r="571" spans="1:22" x14ac:dyDescent="0.3">
      <c r="A571">
        <v>6082483</v>
      </c>
      <c r="B571" t="s">
        <v>20</v>
      </c>
      <c r="C571">
        <v>58</v>
      </c>
      <c r="D571">
        <v>77</v>
      </c>
      <c r="E571" s="1">
        <v>0.65849668358192703</v>
      </c>
      <c r="F571" s="1">
        <v>0.99209845089207305</v>
      </c>
      <c r="G571">
        <v>85</v>
      </c>
      <c r="H571">
        <v>82</v>
      </c>
      <c r="I571">
        <v>84</v>
      </c>
      <c r="J571">
        <v>76</v>
      </c>
      <c r="K571">
        <v>66</v>
      </c>
      <c r="L571">
        <v>82</v>
      </c>
      <c r="M571">
        <v>85</v>
      </c>
      <c r="N571">
        <v>78</v>
      </c>
      <c r="O571">
        <v>70</v>
      </c>
      <c r="P571">
        <v>65</v>
      </c>
      <c r="Q571">
        <v>79</v>
      </c>
      <c r="R571">
        <v>66</v>
      </c>
      <c r="S571">
        <v>77.025000000000006</v>
      </c>
      <c r="T571">
        <v>75</v>
      </c>
      <c r="U571" t="s">
        <v>25</v>
      </c>
      <c r="V571" s="3">
        <f t="shared" si="8"/>
        <v>154.02500000000001</v>
      </c>
    </row>
    <row r="572" spans="1:22" x14ac:dyDescent="0.3">
      <c r="A572">
        <v>5431372</v>
      </c>
      <c r="B572" t="s">
        <v>20</v>
      </c>
      <c r="C572">
        <v>58</v>
      </c>
      <c r="D572">
        <v>89</v>
      </c>
      <c r="E572" s="1">
        <v>0.89198464681620004</v>
      </c>
      <c r="F572" s="1">
        <v>0.95874518146445098</v>
      </c>
      <c r="G572">
        <v>39</v>
      </c>
      <c r="H572">
        <v>75</v>
      </c>
      <c r="I572">
        <v>64</v>
      </c>
      <c r="J572">
        <v>55</v>
      </c>
      <c r="K572">
        <v>62</v>
      </c>
      <c r="L572">
        <v>80</v>
      </c>
      <c r="M572">
        <v>75</v>
      </c>
      <c r="N572">
        <v>50</v>
      </c>
      <c r="O572">
        <v>73</v>
      </c>
      <c r="P572">
        <v>52</v>
      </c>
      <c r="Q572">
        <v>74</v>
      </c>
      <c r="R572">
        <v>68</v>
      </c>
      <c r="S572">
        <v>63.35</v>
      </c>
      <c r="T572">
        <v>62</v>
      </c>
      <c r="U572" t="s">
        <v>23</v>
      </c>
      <c r="V572" s="3">
        <f t="shared" si="8"/>
        <v>152.35</v>
      </c>
    </row>
    <row r="573" spans="1:22" x14ac:dyDescent="0.3">
      <c r="A573">
        <v>8288568</v>
      </c>
      <c r="B573" t="s">
        <v>20</v>
      </c>
      <c r="C573">
        <v>58</v>
      </c>
      <c r="D573">
        <v>86</v>
      </c>
      <c r="E573" s="1">
        <v>0.65657436114383305</v>
      </c>
      <c r="F573" s="1">
        <v>0.96008294642105996</v>
      </c>
      <c r="G573">
        <v>81</v>
      </c>
      <c r="H573">
        <v>74</v>
      </c>
      <c r="I573">
        <v>62</v>
      </c>
      <c r="J573">
        <v>67</v>
      </c>
      <c r="K573">
        <v>87</v>
      </c>
      <c r="L573">
        <v>82</v>
      </c>
      <c r="M573">
        <v>67</v>
      </c>
      <c r="N573">
        <v>80</v>
      </c>
      <c r="O573">
        <v>63</v>
      </c>
      <c r="P573">
        <v>71</v>
      </c>
      <c r="Q573">
        <v>84</v>
      </c>
      <c r="R573">
        <v>77</v>
      </c>
      <c r="S573">
        <v>74.224999999999994</v>
      </c>
      <c r="T573">
        <v>73</v>
      </c>
      <c r="U573" t="s">
        <v>25</v>
      </c>
      <c r="V573" s="3">
        <f t="shared" si="8"/>
        <v>160.22499999999999</v>
      </c>
    </row>
    <row r="574" spans="1:22" x14ac:dyDescent="0.3">
      <c r="A574">
        <v>338880</v>
      </c>
      <c r="B574" t="s">
        <v>21</v>
      </c>
      <c r="C574">
        <v>58</v>
      </c>
      <c r="D574">
        <v>78</v>
      </c>
      <c r="E574" s="1">
        <v>0.287604146224201</v>
      </c>
      <c r="F574" s="1">
        <v>0.97232058519517695</v>
      </c>
      <c r="G574">
        <v>66</v>
      </c>
      <c r="H574">
        <v>62</v>
      </c>
      <c r="I574">
        <v>54</v>
      </c>
      <c r="J574">
        <v>67</v>
      </c>
      <c r="K574">
        <v>57</v>
      </c>
      <c r="L574">
        <v>53</v>
      </c>
      <c r="M574">
        <v>62</v>
      </c>
      <c r="N574">
        <v>82</v>
      </c>
      <c r="O574">
        <v>66</v>
      </c>
      <c r="P574">
        <v>67</v>
      </c>
      <c r="Q574">
        <v>81</v>
      </c>
      <c r="R574">
        <v>78</v>
      </c>
      <c r="S574">
        <v>65.849999999999994</v>
      </c>
      <c r="T574">
        <v>64</v>
      </c>
      <c r="U574" t="s">
        <v>23</v>
      </c>
      <c r="V574" s="3">
        <f t="shared" si="8"/>
        <v>143.85</v>
      </c>
    </row>
    <row r="575" spans="1:22" x14ac:dyDescent="0.3">
      <c r="A575">
        <v>572113</v>
      </c>
      <c r="B575" t="s">
        <v>20</v>
      </c>
      <c r="C575">
        <v>58</v>
      </c>
      <c r="D575">
        <v>80</v>
      </c>
      <c r="E575" s="1">
        <v>0.39931676529105398</v>
      </c>
      <c r="F575" s="1">
        <v>0.92284769835262803</v>
      </c>
      <c r="G575">
        <v>80</v>
      </c>
      <c r="H575">
        <v>67</v>
      </c>
      <c r="I575">
        <v>88</v>
      </c>
      <c r="J575">
        <v>66</v>
      </c>
      <c r="K575">
        <v>58</v>
      </c>
      <c r="L575">
        <v>78</v>
      </c>
      <c r="M575">
        <v>65</v>
      </c>
      <c r="N575">
        <v>73</v>
      </c>
      <c r="O575">
        <v>71</v>
      </c>
      <c r="P575">
        <v>80</v>
      </c>
      <c r="Q575">
        <v>71</v>
      </c>
      <c r="R575">
        <v>65</v>
      </c>
      <c r="S575">
        <v>72.174999999999997</v>
      </c>
      <c r="T575">
        <v>72</v>
      </c>
      <c r="U575" t="s">
        <v>25</v>
      </c>
      <c r="V575" s="3">
        <f t="shared" si="8"/>
        <v>152.17500000000001</v>
      </c>
    </row>
    <row r="576" spans="1:22" x14ac:dyDescent="0.3">
      <c r="A576">
        <v>5656539</v>
      </c>
      <c r="B576" t="s">
        <v>21</v>
      </c>
      <c r="C576">
        <v>58</v>
      </c>
      <c r="D576">
        <v>90</v>
      </c>
      <c r="E576" s="1">
        <v>0.62500096985435105</v>
      </c>
      <c r="F576" s="1">
        <v>0.98631697505583704</v>
      </c>
      <c r="G576">
        <v>61</v>
      </c>
      <c r="H576">
        <v>57</v>
      </c>
      <c r="I576">
        <v>51</v>
      </c>
      <c r="J576">
        <v>37</v>
      </c>
      <c r="K576">
        <v>61</v>
      </c>
      <c r="L576">
        <v>74</v>
      </c>
      <c r="M576">
        <v>76</v>
      </c>
      <c r="N576">
        <v>63</v>
      </c>
      <c r="O576">
        <v>67</v>
      </c>
      <c r="P576">
        <v>71</v>
      </c>
      <c r="Q576">
        <v>78</v>
      </c>
      <c r="R576">
        <v>62</v>
      </c>
      <c r="S576">
        <v>62</v>
      </c>
      <c r="T576">
        <v>62</v>
      </c>
      <c r="U576" t="s">
        <v>23</v>
      </c>
      <c r="V576" s="3">
        <f t="shared" si="8"/>
        <v>152</v>
      </c>
    </row>
    <row r="577" spans="1:22" x14ac:dyDescent="0.3">
      <c r="A577">
        <v>4286328</v>
      </c>
      <c r="B577" t="s">
        <v>21</v>
      </c>
      <c r="C577">
        <v>58</v>
      </c>
      <c r="D577">
        <v>77</v>
      </c>
      <c r="E577" s="1">
        <v>0.94986317305050505</v>
      </c>
      <c r="F577" s="1">
        <v>0.96573688136897295</v>
      </c>
      <c r="G577">
        <v>75</v>
      </c>
      <c r="H577">
        <v>81</v>
      </c>
      <c r="I577">
        <v>80</v>
      </c>
      <c r="J577">
        <v>85</v>
      </c>
      <c r="K577">
        <v>81</v>
      </c>
      <c r="L577">
        <v>85</v>
      </c>
      <c r="M577">
        <v>72</v>
      </c>
      <c r="N577">
        <v>68</v>
      </c>
      <c r="O577">
        <v>69</v>
      </c>
      <c r="P577">
        <v>84</v>
      </c>
      <c r="Q577">
        <v>88</v>
      </c>
      <c r="R577">
        <v>75</v>
      </c>
      <c r="S577">
        <v>78.75</v>
      </c>
      <c r="T577">
        <v>77</v>
      </c>
      <c r="U577" t="s">
        <v>25</v>
      </c>
      <c r="V577" s="3">
        <f t="shared" si="8"/>
        <v>155.75</v>
      </c>
    </row>
    <row r="578" spans="1:22" x14ac:dyDescent="0.3">
      <c r="A578">
        <v>8384720</v>
      </c>
      <c r="B578" t="s">
        <v>20</v>
      </c>
      <c r="C578">
        <v>58</v>
      </c>
      <c r="D578">
        <v>101</v>
      </c>
      <c r="E578" s="1">
        <v>0.627439115853621</v>
      </c>
      <c r="F578" s="1">
        <v>0.95533535006732195</v>
      </c>
      <c r="G578">
        <v>81</v>
      </c>
      <c r="H578">
        <v>70</v>
      </c>
      <c r="I578">
        <v>77</v>
      </c>
      <c r="J578">
        <v>72</v>
      </c>
      <c r="K578">
        <v>82</v>
      </c>
      <c r="L578">
        <v>89</v>
      </c>
      <c r="M578">
        <v>71</v>
      </c>
      <c r="N578">
        <v>77</v>
      </c>
      <c r="O578">
        <v>78</v>
      </c>
      <c r="P578">
        <v>81</v>
      </c>
      <c r="Q578">
        <v>82</v>
      </c>
      <c r="R578">
        <v>62</v>
      </c>
      <c r="S578">
        <v>76.650000000000006</v>
      </c>
      <c r="T578">
        <v>75</v>
      </c>
      <c r="U578" t="s">
        <v>25</v>
      </c>
      <c r="V578" s="3">
        <f t="shared" ref="V578:V641" si="9">D578+S578</f>
        <v>177.65</v>
      </c>
    </row>
    <row r="579" spans="1:22" x14ac:dyDescent="0.3">
      <c r="A579">
        <v>3856699</v>
      </c>
      <c r="B579" t="s">
        <v>20</v>
      </c>
      <c r="C579">
        <v>58</v>
      </c>
      <c r="D579">
        <v>74</v>
      </c>
      <c r="E579" s="1">
        <v>0.58358176590870003</v>
      </c>
      <c r="F579" s="1">
        <v>0.95210772294180801</v>
      </c>
      <c r="G579">
        <v>69</v>
      </c>
      <c r="H579">
        <v>66</v>
      </c>
      <c r="I579">
        <v>58</v>
      </c>
      <c r="J579">
        <v>54</v>
      </c>
      <c r="K579">
        <v>80</v>
      </c>
      <c r="L579">
        <v>78</v>
      </c>
      <c r="M579">
        <v>78</v>
      </c>
      <c r="N579">
        <v>87</v>
      </c>
      <c r="O579">
        <v>72</v>
      </c>
      <c r="P579">
        <v>59</v>
      </c>
      <c r="Q579">
        <v>61</v>
      </c>
      <c r="R579">
        <v>81</v>
      </c>
      <c r="S579">
        <v>69.400000000000006</v>
      </c>
      <c r="T579">
        <v>68</v>
      </c>
      <c r="U579" t="s">
        <v>23</v>
      </c>
      <c r="V579" s="3">
        <f t="shared" si="9"/>
        <v>143.4</v>
      </c>
    </row>
    <row r="580" spans="1:22" x14ac:dyDescent="0.3">
      <c r="A580">
        <v>9085139</v>
      </c>
      <c r="B580" t="s">
        <v>21</v>
      </c>
      <c r="C580">
        <v>58</v>
      </c>
      <c r="D580">
        <v>77</v>
      </c>
      <c r="E580" s="1">
        <v>0.52013321965928905</v>
      </c>
      <c r="F580" s="1">
        <v>0.95226750234122604</v>
      </c>
      <c r="G580">
        <v>82</v>
      </c>
      <c r="H580">
        <v>70</v>
      </c>
      <c r="I580">
        <v>77</v>
      </c>
      <c r="J580">
        <v>75</v>
      </c>
      <c r="K580">
        <v>64</v>
      </c>
      <c r="L580">
        <v>62</v>
      </c>
      <c r="M580">
        <v>73</v>
      </c>
      <c r="N580">
        <v>80</v>
      </c>
      <c r="O580">
        <v>76</v>
      </c>
      <c r="P580">
        <v>83</v>
      </c>
      <c r="Q580">
        <v>66</v>
      </c>
      <c r="R580">
        <v>91</v>
      </c>
      <c r="S580">
        <v>75.025000000000006</v>
      </c>
      <c r="T580">
        <v>73</v>
      </c>
      <c r="U580" t="s">
        <v>25</v>
      </c>
      <c r="V580" s="3">
        <f t="shared" si="9"/>
        <v>152.02500000000001</v>
      </c>
    </row>
    <row r="581" spans="1:22" x14ac:dyDescent="0.3">
      <c r="A581">
        <v>7637236</v>
      </c>
      <c r="B581" t="s">
        <v>20</v>
      </c>
      <c r="C581">
        <v>58</v>
      </c>
      <c r="D581">
        <v>88</v>
      </c>
      <c r="E581" s="1">
        <v>0.86102279327383402</v>
      </c>
      <c r="F581" s="1">
        <v>0.97110317973476101</v>
      </c>
      <c r="G581">
        <v>66</v>
      </c>
      <c r="H581">
        <v>77</v>
      </c>
      <c r="I581">
        <v>71</v>
      </c>
      <c r="J581">
        <v>68</v>
      </c>
      <c r="K581">
        <v>77</v>
      </c>
      <c r="L581">
        <v>85</v>
      </c>
      <c r="M581">
        <v>81</v>
      </c>
      <c r="N581">
        <v>76</v>
      </c>
      <c r="O581">
        <v>85</v>
      </c>
      <c r="P581">
        <v>66</v>
      </c>
      <c r="Q581">
        <v>87</v>
      </c>
      <c r="R581">
        <v>79</v>
      </c>
      <c r="S581">
        <v>75.900000000000006</v>
      </c>
      <c r="T581">
        <v>74</v>
      </c>
      <c r="U581" t="s">
        <v>25</v>
      </c>
      <c r="V581" s="3">
        <f t="shared" si="9"/>
        <v>163.9</v>
      </c>
    </row>
    <row r="582" spans="1:22" x14ac:dyDescent="0.3">
      <c r="A582">
        <v>4511536</v>
      </c>
      <c r="B582" t="s">
        <v>22</v>
      </c>
      <c r="C582">
        <v>58</v>
      </c>
      <c r="D582">
        <v>75</v>
      </c>
      <c r="E582" s="1">
        <v>0.95090822275100995</v>
      </c>
      <c r="F582" s="1">
        <v>0.88153091645547599</v>
      </c>
      <c r="G582">
        <v>75</v>
      </c>
      <c r="H582">
        <v>75</v>
      </c>
      <c r="I582">
        <v>72</v>
      </c>
      <c r="J582">
        <v>84</v>
      </c>
      <c r="K582">
        <v>75</v>
      </c>
      <c r="L582">
        <v>80</v>
      </c>
      <c r="M582">
        <v>67</v>
      </c>
      <c r="N582">
        <v>86</v>
      </c>
      <c r="O582">
        <v>70</v>
      </c>
      <c r="P582">
        <v>69</v>
      </c>
      <c r="Q582">
        <v>66</v>
      </c>
      <c r="R582">
        <v>76</v>
      </c>
      <c r="S582">
        <v>74.775000000000006</v>
      </c>
      <c r="T582">
        <v>73</v>
      </c>
      <c r="U582" t="s">
        <v>25</v>
      </c>
      <c r="V582" s="3">
        <f t="shared" si="9"/>
        <v>149.77500000000001</v>
      </c>
    </row>
    <row r="583" spans="1:22" x14ac:dyDescent="0.3">
      <c r="A583">
        <v>3318391</v>
      </c>
      <c r="B583" t="s">
        <v>20</v>
      </c>
      <c r="C583">
        <v>59</v>
      </c>
      <c r="D583">
        <v>79</v>
      </c>
      <c r="E583" s="1">
        <v>0.15306513046498399</v>
      </c>
      <c r="F583" s="1">
        <v>0.997603600935976</v>
      </c>
      <c r="G583">
        <v>49</v>
      </c>
      <c r="H583">
        <v>42</v>
      </c>
      <c r="I583">
        <v>53</v>
      </c>
      <c r="J583">
        <v>56</v>
      </c>
      <c r="K583">
        <v>63</v>
      </c>
      <c r="L583">
        <v>71</v>
      </c>
      <c r="M583">
        <v>57</v>
      </c>
      <c r="N583">
        <v>84</v>
      </c>
      <c r="O583">
        <v>71</v>
      </c>
      <c r="P583">
        <v>62</v>
      </c>
      <c r="Q583">
        <v>65</v>
      </c>
      <c r="R583">
        <v>69</v>
      </c>
      <c r="S583">
        <v>60.65</v>
      </c>
      <c r="T583">
        <v>61</v>
      </c>
      <c r="U583" t="s">
        <v>23</v>
      </c>
      <c r="V583" s="3">
        <f t="shared" si="9"/>
        <v>139.65</v>
      </c>
    </row>
    <row r="584" spans="1:22" x14ac:dyDescent="0.3">
      <c r="A584">
        <v>9950714</v>
      </c>
      <c r="B584" t="s">
        <v>21</v>
      </c>
      <c r="C584">
        <v>59</v>
      </c>
      <c r="D584">
        <v>96</v>
      </c>
      <c r="E584" s="1">
        <v>0.78986580478525403</v>
      </c>
      <c r="F584" s="1">
        <v>0.94413118977593202</v>
      </c>
      <c r="G584">
        <v>85</v>
      </c>
      <c r="H584">
        <v>85</v>
      </c>
      <c r="I584">
        <v>88</v>
      </c>
      <c r="J584">
        <v>85</v>
      </c>
      <c r="K584">
        <v>73</v>
      </c>
      <c r="L584">
        <v>93</v>
      </c>
      <c r="M584">
        <v>83</v>
      </c>
      <c r="N584">
        <v>87</v>
      </c>
      <c r="O584">
        <v>80</v>
      </c>
      <c r="P584">
        <v>70</v>
      </c>
      <c r="Q584">
        <v>71</v>
      </c>
      <c r="R584">
        <v>96</v>
      </c>
      <c r="S584">
        <v>83.275000000000006</v>
      </c>
      <c r="T584">
        <v>82</v>
      </c>
      <c r="U584" t="s">
        <v>25</v>
      </c>
      <c r="V584" s="3">
        <f t="shared" si="9"/>
        <v>179.27500000000001</v>
      </c>
    </row>
    <row r="585" spans="1:22" x14ac:dyDescent="0.3">
      <c r="A585">
        <v>1088372</v>
      </c>
      <c r="B585" t="s">
        <v>22</v>
      </c>
      <c r="C585">
        <v>59</v>
      </c>
      <c r="D585">
        <v>110</v>
      </c>
      <c r="E585" s="1">
        <v>0.17280346280836201</v>
      </c>
      <c r="F585" s="1">
        <v>0.97868528081039097</v>
      </c>
      <c r="G585">
        <v>78</v>
      </c>
      <c r="H585">
        <v>78</v>
      </c>
      <c r="I585">
        <v>69</v>
      </c>
      <c r="J585">
        <v>62</v>
      </c>
      <c r="K585">
        <v>59</v>
      </c>
      <c r="L585">
        <v>71</v>
      </c>
      <c r="M585">
        <v>80</v>
      </c>
      <c r="N585">
        <v>78</v>
      </c>
      <c r="O585">
        <v>75</v>
      </c>
      <c r="P585">
        <v>70</v>
      </c>
      <c r="Q585">
        <v>58</v>
      </c>
      <c r="R585">
        <v>74</v>
      </c>
      <c r="S585">
        <v>71.075000000000003</v>
      </c>
      <c r="T585">
        <v>71</v>
      </c>
      <c r="U585" t="s">
        <v>25</v>
      </c>
      <c r="V585" s="3">
        <f t="shared" si="9"/>
        <v>181.07499999999999</v>
      </c>
    </row>
    <row r="586" spans="1:22" x14ac:dyDescent="0.3">
      <c r="A586">
        <v>7742811</v>
      </c>
      <c r="B586" t="s">
        <v>21</v>
      </c>
      <c r="C586">
        <v>59</v>
      </c>
      <c r="D586">
        <v>81</v>
      </c>
      <c r="E586" s="1">
        <v>0.49729026185658598</v>
      </c>
      <c r="F586" s="1">
        <v>0.95810031737012502</v>
      </c>
      <c r="G586">
        <v>57</v>
      </c>
      <c r="H586">
        <v>56</v>
      </c>
      <c r="I586">
        <v>53</v>
      </c>
      <c r="J586">
        <v>50</v>
      </c>
      <c r="K586">
        <v>74</v>
      </c>
      <c r="L586">
        <v>75</v>
      </c>
      <c r="M586">
        <v>63</v>
      </c>
      <c r="N586">
        <v>57</v>
      </c>
      <c r="O586">
        <v>68</v>
      </c>
      <c r="P586">
        <v>53</v>
      </c>
      <c r="Q586">
        <v>57</v>
      </c>
      <c r="R586">
        <v>75</v>
      </c>
      <c r="S586">
        <v>60.75</v>
      </c>
      <c r="T586">
        <v>61</v>
      </c>
      <c r="U586" t="s">
        <v>23</v>
      </c>
      <c r="V586" s="3">
        <f t="shared" si="9"/>
        <v>141.75</v>
      </c>
    </row>
    <row r="587" spans="1:22" x14ac:dyDescent="0.3">
      <c r="A587">
        <v>180076</v>
      </c>
      <c r="B587" t="s">
        <v>22</v>
      </c>
      <c r="C587">
        <v>59</v>
      </c>
      <c r="D587">
        <v>89</v>
      </c>
      <c r="E587" s="1">
        <v>0.437182224752513</v>
      </c>
      <c r="F587" s="1">
        <v>0.98661089912459399</v>
      </c>
      <c r="G587">
        <v>59</v>
      </c>
      <c r="H587">
        <v>62</v>
      </c>
      <c r="I587">
        <v>65</v>
      </c>
      <c r="J587">
        <v>68</v>
      </c>
      <c r="K587">
        <v>71</v>
      </c>
      <c r="L587">
        <v>67</v>
      </c>
      <c r="M587">
        <v>76</v>
      </c>
      <c r="N587">
        <v>69</v>
      </c>
      <c r="O587">
        <v>70</v>
      </c>
      <c r="P587">
        <v>77</v>
      </c>
      <c r="Q587">
        <v>72</v>
      </c>
      <c r="R587">
        <v>83</v>
      </c>
      <c r="S587">
        <v>69.275000000000006</v>
      </c>
      <c r="T587">
        <v>68</v>
      </c>
      <c r="U587" t="s">
        <v>23</v>
      </c>
      <c r="V587" s="3">
        <f t="shared" si="9"/>
        <v>158.27500000000001</v>
      </c>
    </row>
    <row r="588" spans="1:22" x14ac:dyDescent="0.3">
      <c r="A588">
        <v>548008</v>
      </c>
      <c r="B588" t="s">
        <v>20</v>
      </c>
      <c r="C588">
        <v>59</v>
      </c>
      <c r="D588">
        <v>80</v>
      </c>
      <c r="E588" s="1">
        <v>0.353170237345105</v>
      </c>
      <c r="F588" s="1">
        <v>0.90010210212241903</v>
      </c>
      <c r="G588">
        <v>50</v>
      </c>
      <c r="H588">
        <v>51</v>
      </c>
      <c r="I588">
        <v>33</v>
      </c>
      <c r="J588">
        <v>53</v>
      </c>
      <c r="K588">
        <v>55</v>
      </c>
      <c r="L588">
        <v>73</v>
      </c>
      <c r="M588">
        <v>45</v>
      </c>
      <c r="N588">
        <v>44</v>
      </c>
      <c r="O588">
        <v>57</v>
      </c>
      <c r="P588">
        <v>71</v>
      </c>
      <c r="Q588">
        <v>74</v>
      </c>
      <c r="R588">
        <v>75</v>
      </c>
      <c r="S588">
        <v>55.75</v>
      </c>
      <c r="T588">
        <v>54</v>
      </c>
      <c r="U588" t="s">
        <v>24</v>
      </c>
      <c r="V588" s="3">
        <f t="shared" si="9"/>
        <v>135.75</v>
      </c>
    </row>
    <row r="589" spans="1:22" x14ac:dyDescent="0.3">
      <c r="A589">
        <v>9393998</v>
      </c>
      <c r="B589" t="s">
        <v>20</v>
      </c>
      <c r="C589">
        <v>59</v>
      </c>
      <c r="D589">
        <v>92</v>
      </c>
      <c r="E589" s="1">
        <v>0.823577705786258</v>
      </c>
      <c r="F589" s="1">
        <v>0.86089097945860904</v>
      </c>
      <c r="G589">
        <v>51</v>
      </c>
      <c r="H589">
        <v>61</v>
      </c>
      <c r="I589">
        <v>52</v>
      </c>
      <c r="J589">
        <v>46</v>
      </c>
      <c r="K589">
        <v>79</v>
      </c>
      <c r="L589">
        <v>75</v>
      </c>
      <c r="M589">
        <v>62</v>
      </c>
      <c r="N589">
        <v>74</v>
      </c>
      <c r="O589">
        <v>72</v>
      </c>
      <c r="P589">
        <v>71</v>
      </c>
      <c r="Q589">
        <v>66</v>
      </c>
      <c r="R589">
        <v>57</v>
      </c>
      <c r="S589">
        <v>62.7</v>
      </c>
      <c r="T589">
        <v>62</v>
      </c>
      <c r="U589" t="s">
        <v>23</v>
      </c>
      <c r="V589" s="3">
        <f t="shared" si="9"/>
        <v>154.69999999999999</v>
      </c>
    </row>
    <row r="590" spans="1:22" x14ac:dyDescent="0.3">
      <c r="A590">
        <v>3870010</v>
      </c>
      <c r="B590" t="s">
        <v>21</v>
      </c>
      <c r="C590">
        <v>59</v>
      </c>
      <c r="D590">
        <v>74</v>
      </c>
      <c r="E590" s="1">
        <v>0.98731698506105903</v>
      </c>
      <c r="F590" s="1">
        <v>0.94019078555855795</v>
      </c>
      <c r="G590">
        <v>52</v>
      </c>
      <c r="H590">
        <v>51</v>
      </c>
      <c r="I590">
        <v>54</v>
      </c>
      <c r="J590">
        <v>50</v>
      </c>
      <c r="K590">
        <v>68</v>
      </c>
      <c r="L590">
        <v>58</v>
      </c>
      <c r="M590">
        <v>80</v>
      </c>
      <c r="N590">
        <v>73</v>
      </c>
      <c r="O590">
        <v>61</v>
      </c>
      <c r="P590">
        <v>57</v>
      </c>
      <c r="Q590">
        <v>74</v>
      </c>
      <c r="R590">
        <v>63</v>
      </c>
      <c r="S590">
        <v>60.75</v>
      </c>
      <c r="T590">
        <v>61</v>
      </c>
      <c r="U590" t="s">
        <v>23</v>
      </c>
      <c r="V590" s="3">
        <f t="shared" si="9"/>
        <v>134.75</v>
      </c>
    </row>
    <row r="591" spans="1:22" x14ac:dyDescent="0.3">
      <c r="A591">
        <v>5629924</v>
      </c>
      <c r="B591" t="s">
        <v>21</v>
      </c>
      <c r="C591">
        <v>59</v>
      </c>
      <c r="D591">
        <v>64</v>
      </c>
      <c r="E591" s="1">
        <v>0.93823424088063501</v>
      </c>
      <c r="F591" s="1">
        <v>0.79881619400648396</v>
      </c>
      <c r="G591">
        <v>76</v>
      </c>
      <c r="H591">
        <v>69</v>
      </c>
      <c r="I591">
        <v>69</v>
      </c>
      <c r="J591">
        <v>62</v>
      </c>
      <c r="K591">
        <v>87</v>
      </c>
      <c r="L591">
        <v>71</v>
      </c>
      <c r="M591">
        <v>79</v>
      </c>
      <c r="N591">
        <v>83</v>
      </c>
      <c r="O591">
        <v>73</v>
      </c>
      <c r="P591">
        <v>80</v>
      </c>
      <c r="Q591">
        <v>74</v>
      </c>
      <c r="R591">
        <v>85</v>
      </c>
      <c r="S591">
        <v>75</v>
      </c>
      <c r="T591">
        <v>73</v>
      </c>
      <c r="U591" t="s">
        <v>25</v>
      </c>
      <c r="V591" s="3">
        <f t="shared" si="9"/>
        <v>139</v>
      </c>
    </row>
    <row r="592" spans="1:22" x14ac:dyDescent="0.3">
      <c r="A592">
        <v>5071545</v>
      </c>
      <c r="B592" t="s">
        <v>21</v>
      </c>
      <c r="C592">
        <v>59</v>
      </c>
      <c r="D592">
        <v>61</v>
      </c>
      <c r="E592" s="1">
        <v>0.70307176902340696</v>
      </c>
      <c r="F592" s="1">
        <v>0.85560614175565697</v>
      </c>
      <c r="G592">
        <v>80</v>
      </c>
      <c r="H592">
        <v>74</v>
      </c>
      <c r="I592">
        <v>73</v>
      </c>
      <c r="J592">
        <v>76</v>
      </c>
      <c r="K592">
        <v>72</v>
      </c>
      <c r="L592">
        <v>62</v>
      </c>
      <c r="M592">
        <v>79</v>
      </c>
      <c r="N592">
        <v>81</v>
      </c>
      <c r="O592">
        <v>70</v>
      </c>
      <c r="P592">
        <v>85</v>
      </c>
      <c r="Q592">
        <v>64</v>
      </c>
      <c r="R592">
        <v>64</v>
      </c>
      <c r="S592">
        <v>73.575000000000003</v>
      </c>
      <c r="T592">
        <v>72</v>
      </c>
      <c r="U592" t="s">
        <v>25</v>
      </c>
      <c r="V592" s="3">
        <f t="shared" si="9"/>
        <v>134.57499999999999</v>
      </c>
    </row>
    <row r="593" spans="1:22" x14ac:dyDescent="0.3">
      <c r="A593">
        <v>4825848</v>
      </c>
      <c r="B593" t="s">
        <v>21</v>
      </c>
      <c r="C593">
        <v>59</v>
      </c>
      <c r="D593">
        <v>86</v>
      </c>
      <c r="E593" s="1">
        <v>0.281451132086595</v>
      </c>
      <c r="F593" s="1">
        <v>0.84858128488679696</v>
      </c>
      <c r="G593">
        <v>61</v>
      </c>
      <c r="H593">
        <v>76</v>
      </c>
      <c r="I593">
        <v>66</v>
      </c>
      <c r="J593">
        <v>50</v>
      </c>
      <c r="K593">
        <v>57</v>
      </c>
      <c r="L593">
        <v>51</v>
      </c>
      <c r="M593">
        <v>85</v>
      </c>
      <c r="N593">
        <v>76</v>
      </c>
      <c r="O593">
        <v>62</v>
      </c>
      <c r="P593">
        <v>40</v>
      </c>
      <c r="Q593">
        <v>62</v>
      </c>
      <c r="R593">
        <v>78</v>
      </c>
      <c r="S593">
        <v>63.625</v>
      </c>
      <c r="T593">
        <v>62</v>
      </c>
      <c r="U593" t="s">
        <v>23</v>
      </c>
      <c r="V593" s="3">
        <f t="shared" si="9"/>
        <v>149.625</v>
      </c>
    </row>
    <row r="594" spans="1:22" x14ac:dyDescent="0.3">
      <c r="A594">
        <v>2681726</v>
      </c>
      <c r="B594" t="s">
        <v>20</v>
      </c>
      <c r="C594">
        <v>59</v>
      </c>
      <c r="D594">
        <v>87</v>
      </c>
      <c r="E594" s="1">
        <v>0.13520272964579999</v>
      </c>
      <c r="F594" s="1">
        <v>0.98272973442398404</v>
      </c>
      <c r="G594">
        <v>75</v>
      </c>
      <c r="H594">
        <v>67</v>
      </c>
      <c r="I594">
        <v>81</v>
      </c>
      <c r="J594">
        <v>75</v>
      </c>
      <c r="K594">
        <v>61</v>
      </c>
      <c r="L594">
        <v>68</v>
      </c>
      <c r="M594">
        <v>76</v>
      </c>
      <c r="N594">
        <v>71</v>
      </c>
      <c r="O594">
        <v>68</v>
      </c>
      <c r="P594">
        <v>45</v>
      </c>
      <c r="Q594">
        <v>73</v>
      </c>
      <c r="R594">
        <v>63</v>
      </c>
      <c r="S594">
        <v>69.174999999999997</v>
      </c>
      <c r="T594">
        <v>68</v>
      </c>
      <c r="U594" t="s">
        <v>23</v>
      </c>
      <c r="V594" s="3">
        <f t="shared" si="9"/>
        <v>156.17500000000001</v>
      </c>
    </row>
    <row r="595" spans="1:22" x14ac:dyDescent="0.3">
      <c r="A595">
        <v>9729844</v>
      </c>
      <c r="B595" t="s">
        <v>20</v>
      </c>
      <c r="C595">
        <v>59</v>
      </c>
      <c r="D595">
        <v>74</v>
      </c>
      <c r="E595" s="1">
        <v>0.77926008851447304</v>
      </c>
      <c r="F595" s="1">
        <v>0.95029041591997498</v>
      </c>
      <c r="G595">
        <v>68</v>
      </c>
      <c r="H595">
        <v>75</v>
      </c>
      <c r="I595">
        <v>76</v>
      </c>
      <c r="J595">
        <v>77</v>
      </c>
      <c r="K595">
        <v>85</v>
      </c>
      <c r="L595">
        <v>87</v>
      </c>
      <c r="M595">
        <v>88</v>
      </c>
      <c r="N595">
        <v>71</v>
      </c>
      <c r="O595">
        <v>78</v>
      </c>
      <c r="P595">
        <v>83</v>
      </c>
      <c r="Q595">
        <v>84</v>
      </c>
      <c r="R595">
        <v>79</v>
      </c>
      <c r="S595">
        <v>78.724999999999994</v>
      </c>
      <c r="T595">
        <v>77</v>
      </c>
      <c r="U595" t="s">
        <v>25</v>
      </c>
      <c r="V595" s="3">
        <f t="shared" si="9"/>
        <v>152.72499999999999</v>
      </c>
    </row>
    <row r="596" spans="1:22" x14ac:dyDescent="0.3">
      <c r="A596">
        <v>5153921</v>
      </c>
      <c r="B596" t="s">
        <v>21</v>
      </c>
      <c r="C596">
        <v>59</v>
      </c>
      <c r="D596">
        <v>88</v>
      </c>
      <c r="E596" s="1">
        <v>0.26791980717621999</v>
      </c>
      <c r="F596" s="1">
        <v>0.99843264472937399</v>
      </c>
      <c r="G596">
        <v>59</v>
      </c>
      <c r="H596">
        <v>60</v>
      </c>
      <c r="I596">
        <v>53</v>
      </c>
      <c r="J596">
        <v>68</v>
      </c>
      <c r="K596">
        <v>58</v>
      </c>
      <c r="L596">
        <v>44</v>
      </c>
      <c r="M596">
        <v>50</v>
      </c>
      <c r="N596">
        <v>54</v>
      </c>
      <c r="O596">
        <v>71</v>
      </c>
      <c r="P596">
        <v>51</v>
      </c>
      <c r="Q596">
        <v>83</v>
      </c>
      <c r="R596">
        <v>82</v>
      </c>
      <c r="S596">
        <v>60.975000000000001</v>
      </c>
      <c r="T596">
        <v>61</v>
      </c>
      <c r="U596" t="s">
        <v>23</v>
      </c>
      <c r="V596" s="3">
        <f t="shared" si="9"/>
        <v>148.97499999999999</v>
      </c>
    </row>
    <row r="597" spans="1:22" x14ac:dyDescent="0.3">
      <c r="A597">
        <v>1764730</v>
      </c>
      <c r="B597" t="s">
        <v>21</v>
      </c>
      <c r="C597">
        <v>59</v>
      </c>
      <c r="D597">
        <v>88</v>
      </c>
      <c r="E597" s="1">
        <v>0.89081317489460099</v>
      </c>
      <c r="F597" s="1">
        <v>0.95444789284781995</v>
      </c>
      <c r="G597">
        <v>85</v>
      </c>
      <c r="H597">
        <v>66</v>
      </c>
      <c r="I597">
        <v>78</v>
      </c>
      <c r="J597">
        <v>67</v>
      </c>
      <c r="K597">
        <v>78</v>
      </c>
      <c r="L597">
        <v>79</v>
      </c>
      <c r="M597">
        <v>73</v>
      </c>
      <c r="N597">
        <v>87</v>
      </c>
      <c r="O597">
        <v>87</v>
      </c>
      <c r="P597">
        <v>66</v>
      </c>
      <c r="Q597">
        <v>83</v>
      </c>
      <c r="R597">
        <v>64</v>
      </c>
      <c r="S597">
        <v>75.875</v>
      </c>
      <c r="T597">
        <v>74</v>
      </c>
      <c r="U597" t="s">
        <v>25</v>
      </c>
      <c r="V597" s="3">
        <f t="shared" si="9"/>
        <v>163.875</v>
      </c>
    </row>
    <row r="598" spans="1:22" x14ac:dyDescent="0.3">
      <c r="A598">
        <v>1572300</v>
      </c>
      <c r="B598" t="s">
        <v>21</v>
      </c>
      <c r="C598">
        <v>59</v>
      </c>
      <c r="D598">
        <v>84</v>
      </c>
      <c r="E598" s="1">
        <v>0.81786048190247795</v>
      </c>
      <c r="F598" s="1">
        <v>0.96148674912826804</v>
      </c>
      <c r="G598">
        <v>95</v>
      </c>
      <c r="H598">
        <v>84</v>
      </c>
      <c r="I598">
        <v>87</v>
      </c>
      <c r="J598">
        <v>82</v>
      </c>
      <c r="K598">
        <v>81</v>
      </c>
      <c r="L598">
        <v>83</v>
      </c>
      <c r="M598">
        <v>82</v>
      </c>
      <c r="N598">
        <v>75</v>
      </c>
      <c r="O598">
        <v>57</v>
      </c>
      <c r="P598">
        <v>94</v>
      </c>
      <c r="Q598">
        <v>73</v>
      </c>
      <c r="R598">
        <v>79</v>
      </c>
      <c r="S598">
        <v>81.599999999999994</v>
      </c>
      <c r="T598">
        <v>80</v>
      </c>
      <c r="U598" t="s">
        <v>25</v>
      </c>
      <c r="V598" s="3">
        <f t="shared" si="9"/>
        <v>165.6</v>
      </c>
    </row>
    <row r="599" spans="1:22" x14ac:dyDescent="0.3">
      <c r="A599">
        <v>2574803</v>
      </c>
      <c r="B599" t="s">
        <v>20</v>
      </c>
      <c r="C599">
        <v>59</v>
      </c>
      <c r="D599">
        <v>96</v>
      </c>
      <c r="E599" s="1">
        <v>0.78269908016509904</v>
      </c>
      <c r="F599" s="1">
        <v>0.98713108159711305</v>
      </c>
      <c r="G599">
        <v>77</v>
      </c>
      <c r="H599">
        <v>69</v>
      </c>
      <c r="I599">
        <v>62</v>
      </c>
      <c r="J599">
        <v>71</v>
      </c>
      <c r="K599">
        <v>82</v>
      </c>
      <c r="L599">
        <v>75</v>
      </c>
      <c r="M599">
        <v>44</v>
      </c>
      <c r="N599">
        <v>82</v>
      </c>
      <c r="O599">
        <v>63</v>
      </c>
      <c r="P599">
        <v>83</v>
      </c>
      <c r="Q599">
        <v>67</v>
      </c>
      <c r="R599">
        <v>63</v>
      </c>
      <c r="S599">
        <v>69.825000000000003</v>
      </c>
      <c r="T599">
        <v>68</v>
      </c>
      <c r="U599" t="s">
        <v>23</v>
      </c>
      <c r="V599" s="3">
        <f t="shared" si="9"/>
        <v>165.82499999999999</v>
      </c>
    </row>
    <row r="600" spans="1:22" x14ac:dyDescent="0.3">
      <c r="A600">
        <v>7361866</v>
      </c>
      <c r="B600" t="s">
        <v>20</v>
      </c>
      <c r="C600">
        <v>59</v>
      </c>
      <c r="D600">
        <v>99</v>
      </c>
      <c r="E600" s="1">
        <v>0.39516160215826701</v>
      </c>
      <c r="F600" s="1">
        <v>0.97643801879970205</v>
      </c>
      <c r="G600">
        <v>60</v>
      </c>
      <c r="H600">
        <v>72</v>
      </c>
      <c r="I600">
        <v>65</v>
      </c>
      <c r="J600">
        <v>65</v>
      </c>
      <c r="K600">
        <v>49</v>
      </c>
      <c r="L600">
        <v>88</v>
      </c>
      <c r="M600">
        <v>79</v>
      </c>
      <c r="N600">
        <v>73</v>
      </c>
      <c r="O600">
        <v>78</v>
      </c>
      <c r="P600">
        <v>75</v>
      </c>
      <c r="Q600">
        <v>69</v>
      </c>
      <c r="R600">
        <v>69</v>
      </c>
      <c r="S600">
        <v>69.7</v>
      </c>
      <c r="T600">
        <v>68</v>
      </c>
      <c r="U600" t="s">
        <v>23</v>
      </c>
      <c r="V600" s="3">
        <f t="shared" si="9"/>
        <v>168.7</v>
      </c>
    </row>
    <row r="601" spans="1:22" x14ac:dyDescent="0.3">
      <c r="A601">
        <v>7262825</v>
      </c>
      <c r="B601" t="s">
        <v>22</v>
      </c>
      <c r="C601">
        <v>59</v>
      </c>
      <c r="D601">
        <v>72</v>
      </c>
      <c r="E601" s="1">
        <v>0.49622356150135299</v>
      </c>
      <c r="F601" s="1">
        <v>0.94254510699425997</v>
      </c>
      <c r="G601">
        <v>68</v>
      </c>
      <c r="H601">
        <v>55</v>
      </c>
      <c r="I601">
        <v>62</v>
      </c>
      <c r="J601">
        <v>46</v>
      </c>
      <c r="K601">
        <v>47</v>
      </c>
      <c r="L601">
        <v>59</v>
      </c>
      <c r="M601">
        <v>75</v>
      </c>
      <c r="N601">
        <v>39</v>
      </c>
      <c r="O601">
        <v>71</v>
      </c>
      <c r="P601">
        <v>55</v>
      </c>
      <c r="Q601">
        <v>47</v>
      </c>
      <c r="R601">
        <v>63</v>
      </c>
      <c r="S601">
        <v>57.3</v>
      </c>
      <c r="T601">
        <v>56</v>
      </c>
      <c r="U601" t="s">
        <v>24</v>
      </c>
      <c r="V601" s="3">
        <f t="shared" si="9"/>
        <v>129.30000000000001</v>
      </c>
    </row>
    <row r="602" spans="1:22" x14ac:dyDescent="0.3">
      <c r="A602">
        <v>4415305</v>
      </c>
      <c r="B602" t="s">
        <v>21</v>
      </c>
      <c r="C602">
        <v>59</v>
      </c>
      <c r="D602">
        <v>75</v>
      </c>
      <c r="E602" s="1">
        <v>0.83302959627411999</v>
      </c>
      <c r="F602" s="1">
        <v>0.81354341579036504</v>
      </c>
      <c r="G602">
        <v>54</v>
      </c>
      <c r="H602">
        <v>33</v>
      </c>
      <c r="I602">
        <v>48</v>
      </c>
      <c r="J602">
        <v>51</v>
      </c>
      <c r="K602">
        <v>74</v>
      </c>
      <c r="L602">
        <v>58</v>
      </c>
      <c r="M602">
        <v>44</v>
      </c>
      <c r="N602">
        <v>76</v>
      </c>
      <c r="O602">
        <v>57</v>
      </c>
      <c r="P602">
        <v>47</v>
      </c>
      <c r="Q602">
        <v>53</v>
      </c>
      <c r="R602">
        <v>54</v>
      </c>
      <c r="S602">
        <v>53.325000000000003</v>
      </c>
      <c r="T602">
        <v>52</v>
      </c>
      <c r="U602" t="s">
        <v>24</v>
      </c>
      <c r="V602" s="3">
        <f t="shared" si="9"/>
        <v>128.32499999999999</v>
      </c>
    </row>
    <row r="603" spans="1:22" x14ac:dyDescent="0.3">
      <c r="A603">
        <v>1469361</v>
      </c>
      <c r="B603" t="s">
        <v>20</v>
      </c>
      <c r="C603">
        <v>59</v>
      </c>
      <c r="D603">
        <v>88</v>
      </c>
      <c r="E603" s="1">
        <v>0.48014658335578397</v>
      </c>
      <c r="F603" s="1">
        <v>0.973216559130064</v>
      </c>
      <c r="G603">
        <v>53</v>
      </c>
      <c r="H603">
        <v>69</v>
      </c>
      <c r="I603">
        <v>56</v>
      </c>
      <c r="J603">
        <v>60</v>
      </c>
      <c r="K603">
        <v>70</v>
      </c>
      <c r="L603">
        <v>65</v>
      </c>
      <c r="M603">
        <v>79</v>
      </c>
      <c r="N603">
        <v>75</v>
      </c>
      <c r="O603">
        <v>65</v>
      </c>
      <c r="P603">
        <v>66</v>
      </c>
      <c r="Q603">
        <v>45</v>
      </c>
      <c r="R603">
        <v>60</v>
      </c>
      <c r="S603">
        <v>63.174999999999997</v>
      </c>
      <c r="T603">
        <v>62</v>
      </c>
      <c r="U603" t="s">
        <v>23</v>
      </c>
      <c r="V603" s="3">
        <f t="shared" si="9"/>
        <v>151.17500000000001</v>
      </c>
    </row>
    <row r="604" spans="1:22" x14ac:dyDescent="0.3">
      <c r="A604">
        <v>8782489</v>
      </c>
      <c r="B604" t="s">
        <v>20</v>
      </c>
      <c r="C604">
        <v>59</v>
      </c>
      <c r="D604">
        <v>86</v>
      </c>
      <c r="E604" s="1">
        <v>0.57788078717556801</v>
      </c>
      <c r="F604" s="1">
        <v>0.87917066247611997</v>
      </c>
      <c r="G604">
        <v>59</v>
      </c>
      <c r="H604">
        <v>58</v>
      </c>
      <c r="I604">
        <v>57</v>
      </c>
      <c r="J604">
        <v>55</v>
      </c>
      <c r="K604">
        <v>77</v>
      </c>
      <c r="L604">
        <v>65</v>
      </c>
      <c r="M604">
        <v>72</v>
      </c>
      <c r="N604">
        <v>67</v>
      </c>
      <c r="O604">
        <v>81</v>
      </c>
      <c r="P604">
        <v>69</v>
      </c>
      <c r="Q604">
        <v>86</v>
      </c>
      <c r="R604">
        <v>64</v>
      </c>
      <c r="S604">
        <v>66.474999999999994</v>
      </c>
      <c r="T604">
        <v>65</v>
      </c>
      <c r="U604" t="s">
        <v>23</v>
      </c>
      <c r="V604" s="3">
        <f t="shared" si="9"/>
        <v>152.47499999999999</v>
      </c>
    </row>
    <row r="605" spans="1:22" x14ac:dyDescent="0.3">
      <c r="A605">
        <v>4680495</v>
      </c>
      <c r="B605" t="s">
        <v>21</v>
      </c>
      <c r="C605">
        <v>60</v>
      </c>
      <c r="D605">
        <v>95</v>
      </c>
      <c r="E605" s="1">
        <v>0.95824248033383697</v>
      </c>
      <c r="F605" s="1">
        <v>0.99633178961285696</v>
      </c>
      <c r="G605">
        <v>78</v>
      </c>
      <c r="H605">
        <v>82</v>
      </c>
      <c r="I605">
        <v>78</v>
      </c>
      <c r="J605">
        <v>69</v>
      </c>
      <c r="K605">
        <v>83</v>
      </c>
      <c r="L605">
        <v>73</v>
      </c>
      <c r="M605">
        <v>86</v>
      </c>
      <c r="N605">
        <v>74</v>
      </c>
      <c r="O605">
        <v>92</v>
      </c>
      <c r="P605">
        <v>77</v>
      </c>
      <c r="Q605">
        <v>86</v>
      </c>
      <c r="R605">
        <v>84</v>
      </c>
      <c r="S605">
        <v>79.825000000000003</v>
      </c>
      <c r="T605">
        <v>78</v>
      </c>
      <c r="U605" t="s">
        <v>25</v>
      </c>
      <c r="V605" s="3">
        <f t="shared" si="9"/>
        <v>174.82499999999999</v>
      </c>
    </row>
    <row r="606" spans="1:22" x14ac:dyDescent="0.3">
      <c r="A606">
        <v>4596009</v>
      </c>
      <c r="B606" t="s">
        <v>21</v>
      </c>
      <c r="C606">
        <v>60</v>
      </c>
      <c r="D606">
        <v>95</v>
      </c>
      <c r="E606" s="1">
        <v>0.95149480016816002</v>
      </c>
      <c r="F606" s="1">
        <v>0.99581368626424605</v>
      </c>
      <c r="G606">
        <v>79</v>
      </c>
      <c r="H606">
        <v>76</v>
      </c>
      <c r="I606">
        <v>78</v>
      </c>
      <c r="J606">
        <v>75</v>
      </c>
      <c r="K606">
        <v>87</v>
      </c>
      <c r="L606">
        <v>92</v>
      </c>
      <c r="M606">
        <v>77</v>
      </c>
      <c r="N606">
        <v>76</v>
      </c>
      <c r="O606">
        <v>78</v>
      </c>
      <c r="P606">
        <v>90</v>
      </c>
      <c r="Q606">
        <v>95</v>
      </c>
      <c r="R606">
        <v>72</v>
      </c>
      <c r="S606">
        <v>80.825000000000003</v>
      </c>
      <c r="T606">
        <v>79</v>
      </c>
      <c r="U606" t="s">
        <v>25</v>
      </c>
      <c r="V606" s="3">
        <f t="shared" si="9"/>
        <v>175.82499999999999</v>
      </c>
    </row>
    <row r="607" spans="1:22" x14ac:dyDescent="0.3">
      <c r="A607">
        <v>3292094</v>
      </c>
      <c r="B607" t="s">
        <v>21</v>
      </c>
      <c r="C607">
        <v>60</v>
      </c>
      <c r="D607">
        <v>75</v>
      </c>
      <c r="E607" s="1">
        <v>0.57761151787687404</v>
      </c>
      <c r="F607" s="1">
        <v>0.96352438485954595</v>
      </c>
      <c r="G607">
        <v>36</v>
      </c>
      <c r="H607">
        <v>37</v>
      </c>
      <c r="I607">
        <v>51</v>
      </c>
      <c r="J607">
        <v>64</v>
      </c>
      <c r="K607">
        <v>76</v>
      </c>
      <c r="L607">
        <v>81</v>
      </c>
      <c r="M607">
        <v>43</v>
      </c>
      <c r="N607">
        <v>59</v>
      </c>
      <c r="O607">
        <v>71</v>
      </c>
      <c r="P607">
        <v>70</v>
      </c>
      <c r="Q607">
        <v>77</v>
      </c>
      <c r="R607">
        <v>72</v>
      </c>
      <c r="S607">
        <v>59.975000000000001</v>
      </c>
      <c r="T607">
        <v>58</v>
      </c>
      <c r="U607" t="s">
        <v>24</v>
      </c>
      <c r="V607" s="3">
        <f t="shared" si="9"/>
        <v>134.97499999999999</v>
      </c>
    </row>
    <row r="608" spans="1:22" x14ac:dyDescent="0.3">
      <c r="A608">
        <v>6418288</v>
      </c>
      <c r="B608" t="s">
        <v>21</v>
      </c>
      <c r="C608">
        <v>60</v>
      </c>
      <c r="D608">
        <v>88</v>
      </c>
      <c r="E608" s="1">
        <v>0.92216961636788897</v>
      </c>
      <c r="F608" s="1">
        <v>0.91832093875276699</v>
      </c>
      <c r="G608">
        <v>80</v>
      </c>
      <c r="H608">
        <v>86</v>
      </c>
      <c r="I608">
        <v>71</v>
      </c>
      <c r="J608">
        <v>79</v>
      </c>
      <c r="K608">
        <v>83</v>
      </c>
      <c r="L608">
        <v>89</v>
      </c>
      <c r="M608">
        <v>70</v>
      </c>
      <c r="N608">
        <v>75</v>
      </c>
      <c r="O608">
        <v>70</v>
      </c>
      <c r="P608">
        <v>84</v>
      </c>
      <c r="Q608">
        <v>72</v>
      </c>
      <c r="R608">
        <v>77</v>
      </c>
      <c r="S608">
        <v>78.099999999999994</v>
      </c>
      <c r="T608">
        <v>77</v>
      </c>
      <c r="U608" t="s">
        <v>25</v>
      </c>
      <c r="V608" s="3">
        <f t="shared" si="9"/>
        <v>166.1</v>
      </c>
    </row>
    <row r="609" spans="1:22" x14ac:dyDescent="0.3">
      <c r="A609">
        <v>5637507</v>
      </c>
      <c r="B609" t="s">
        <v>22</v>
      </c>
      <c r="C609">
        <v>60</v>
      </c>
      <c r="D609">
        <v>80</v>
      </c>
      <c r="E609" s="1">
        <v>0.95593479164277395</v>
      </c>
      <c r="F609" s="1">
        <v>0.94381991418411904</v>
      </c>
      <c r="G609">
        <v>68</v>
      </c>
      <c r="H609">
        <v>54</v>
      </c>
      <c r="I609">
        <v>63</v>
      </c>
      <c r="J609">
        <v>58</v>
      </c>
      <c r="K609">
        <v>80</v>
      </c>
      <c r="L609">
        <v>82</v>
      </c>
      <c r="M609">
        <v>77</v>
      </c>
      <c r="N609">
        <v>74</v>
      </c>
      <c r="O609">
        <v>72</v>
      </c>
      <c r="P609">
        <v>53</v>
      </c>
      <c r="Q609">
        <v>45</v>
      </c>
      <c r="R609">
        <v>71</v>
      </c>
      <c r="S609">
        <v>65.849999999999994</v>
      </c>
      <c r="T609">
        <v>64</v>
      </c>
      <c r="U609" t="s">
        <v>23</v>
      </c>
      <c r="V609" s="3">
        <f t="shared" si="9"/>
        <v>145.85</v>
      </c>
    </row>
    <row r="610" spans="1:22" x14ac:dyDescent="0.3">
      <c r="A610">
        <v>4673061</v>
      </c>
      <c r="B610" t="s">
        <v>20</v>
      </c>
      <c r="C610">
        <v>60</v>
      </c>
      <c r="D610">
        <v>80</v>
      </c>
      <c r="E610" s="1">
        <v>0.35614530842814102</v>
      </c>
      <c r="F610" s="1">
        <v>0.93331725929888798</v>
      </c>
      <c r="G610">
        <v>58</v>
      </c>
      <c r="H610">
        <v>64</v>
      </c>
      <c r="I610">
        <v>59</v>
      </c>
      <c r="J610">
        <v>57</v>
      </c>
      <c r="K610">
        <v>56</v>
      </c>
      <c r="L610">
        <v>80</v>
      </c>
      <c r="M610">
        <v>60</v>
      </c>
      <c r="N610">
        <v>67</v>
      </c>
      <c r="O610">
        <v>79</v>
      </c>
      <c r="P610">
        <v>80</v>
      </c>
      <c r="Q610">
        <v>74</v>
      </c>
      <c r="R610">
        <v>54</v>
      </c>
      <c r="S610">
        <v>65.05</v>
      </c>
      <c r="T610">
        <v>64</v>
      </c>
      <c r="U610" t="s">
        <v>23</v>
      </c>
      <c r="V610" s="3">
        <f t="shared" si="9"/>
        <v>145.05000000000001</v>
      </c>
    </row>
    <row r="611" spans="1:22" x14ac:dyDescent="0.3">
      <c r="A611">
        <v>4478937</v>
      </c>
      <c r="B611" t="s">
        <v>20</v>
      </c>
      <c r="C611">
        <v>60</v>
      </c>
      <c r="D611">
        <v>91</v>
      </c>
      <c r="E611" s="1">
        <v>0.41276317452271899</v>
      </c>
      <c r="F611" s="1">
        <v>0.81331562160605497</v>
      </c>
      <c r="G611">
        <v>71</v>
      </c>
      <c r="H611">
        <v>68</v>
      </c>
      <c r="I611">
        <v>75</v>
      </c>
      <c r="J611">
        <v>59</v>
      </c>
      <c r="K611">
        <v>73</v>
      </c>
      <c r="L611">
        <v>59</v>
      </c>
      <c r="M611">
        <v>79</v>
      </c>
      <c r="N611">
        <v>68</v>
      </c>
      <c r="O611">
        <v>79</v>
      </c>
      <c r="P611">
        <v>67</v>
      </c>
      <c r="Q611">
        <v>62</v>
      </c>
      <c r="R611">
        <v>73</v>
      </c>
      <c r="S611">
        <v>69.3</v>
      </c>
      <c r="T611">
        <v>68</v>
      </c>
      <c r="U611" t="s">
        <v>23</v>
      </c>
      <c r="V611" s="3">
        <f t="shared" si="9"/>
        <v>160.30000000000001</v>
      </c>
    </row>
    <row r="612" spans="1:22" x14ac:dyDescent="0.3">
      <c r="A612">
        <v>7370456</v>
      </c>
      <c r="B612" t="s">
        <v>20</v>
      </c>
      <c r="C612">
        <v>60</v>
      </c>
      <c r="D612">
        <v>99</v>
      </c>
      <c r="E612" s="1">
        <v>0.859191221821062</v>
      </c>
      <c r="F612" s="1">
        <v>0.98006836539692599</v>
      </c>
      <c r="G612">
        <v>85</v>
      </c>
      <c r="H612">
        <v>81</v>
      </c>
      <c r="I612">
        <v>92</v>
      </c>
      <c r="J612">
        <v>80</v>
      </c>
      <c r="K612">
        <v>71</v>
      </c>
      <c r="L612">
        <v>73</v>
      </c>
      <c r="M612">
        <v>82</v>
      </c>
      <c r="N612">
        <v>90</v>
      </c>
      <c r="O612">
        <v>71</v>
      </c>
      <c r="P612">
        <v>89</v>
      </c>
      <c r="Q612">
        <v>83</v>
      </c>
      <c r="R612">
        <v>73</v>
      </c>
      <c r="S612">
        <v>81.2</v>
      </c>
      <c r="T612">
        <v>80</v>
      </c>
      <c r="U612" t="s">
        <v>25</v>
      </c>
      <c r="V612" s="3">
        <f t="shared" si="9"/>
        <v>180.2</v>
      </c>
    </row>
    <row r="613" spans="1:22" x14ac:dyDescent="0.3">
      <c r="A613">
        <v>2071445</v>
      </c>
      <c r="B613" t="s">
        <v>20</v>
      </c>
      <c r="C613">
        <v>60</v>
      </c>
      <c r="D613">
        <v>83</v>
      </c>
      <c r="E613" s="1">
        <v>0.93343735193938204</v>
      </c>
      <c r="F613" s="1">
        <v>0.89317325502186695</v>
      </c>
      <c r="G613">
        <v>60</v>
      </c>
      <c r="H613">
        <v>66</v>
      </c>
      <c r="I613">
        <v>61</v>
      </c>
      <c r="J613">
        <v>63</v>
      </c>
      <c r="K613">
        <v>65</v>
      </c>
      <c r="L613">
        <v>71</v>
      </c>
      <c r="M613">
        <v>74</v>
      </c>
      <c r="N613">
        <v>83</v>
      </c>
      <c r="O613">
        <v>74</v>
      </c>
      <c r="P613">
        <v>77</v>
      </c>
      <c r="Q613">
        <v>86</v>
      </c>
      <c r="R613">
        <v>64</v>
      </c>
      <c r="S613">
        <v>69.55</v>
      </c>
      <c r="T613">
        <v>68</v>
      </c>
      <c r="U613" t="s">
        <v>23</v>
      </c>
      <c r="V613" s="3">
        <f t="shared" si="9"/>
        <v>152.55000000000001</v>
      </c>
    </row>
    <row r="614" spans="1:22" x14ac:dyDescent="0.3">
      <c r="A614">
        <v>4622821</v>
      </c>
      <c r="B614" t="s">
        <v>20</v>
      </c>
      <c r="C614">
        <v>60</v>
      </c>
      <c r="D614">
        <v>67</v>
      </c>
      <c r="E614" s="1">
        <v>0.141420232303959</v>
      </c>
      <c r="F614" s="1">
        <v>0.90781541210077199</v>
      </c>
      <c r="G614">
        <v>58</v>
      </c>
      <c r="H614">
        <v>57</v>
      </c>
      <c r="I614">
        <v>55</v>
      </c>
      <c r="J614">
        <v>53</v>
      </c>
      <c r="K614">
        <v>53</v>
      </c>
      <c r="L614">
        <v>42</v>
      </c>
      <c r="M614">
        <v>74</v>
      </c>
      <c r="N614">
        <v>58</v>
      </c>
      <c r="O614">
        <v>65</v>
      </c>
      <c r="P614">
        <v>71</v>
      </c>
      <c r="Q614">
        <v>76</v>
      </c>
      <c r="R614">
        <v>60</v>
      </c>
      <c r="S614">
        <v>59.725000000000001</v>
      </c>
      <c r="T614">
        <v>58</v>
      </c>
      <c r="U614" t="s">
        <v>24</v>
      </c>
      <c r="V614" s="3">
        <f t="shared" si="9"/>
        <v>126.72499999999999</v>
      </c>
    </row>
    <row r="615" spans="1:22" x14ac:dyDescent="0.3">
      <c r="A615">
        <v>93851</v>
      </c>
      <c r="B615" t="s">
        <v>22</v>
      </c>
      <c r="C615">
        <v>60</v>
      </c>
      <c r="D615">
        <v>83</v>
      </c>
      <c r="E615" s="1">
        <v>0.53960140340414797</v>
      </c>
      <c r="F615" s="1">
        <v>0.95719929877233401</v>
      </c>
      <c r="G615">
        <v>63</v>
      </c>
      <c r="H615">
        <v>66</v>
      </c>
      <c r="I615">
        <v>74</v>
      </c>
      <c r="J615">
        <v>59</v>
      </c>
      <c r="K615">
        <v>78</v>
      </c>
      <c r="L615">
        <v>87</v>
      </c>
      <c r="M615">
        <v>67</v>
      </c>
      <c r="N615">
        <v>72</v>
      </c>
      <c r="O615">
        <v>66</v>
      </c>
      <c r="P615">
        <v>83</v>
      </c>
      <c r="Q615">
        <v>71</v>
      </c>
      <c r="R615">
        <v>68</v>
      </c>
      <c r="S615">
        <v>70.599999999999994</v>
      </c>
      <c r="T615">
        <v>71</v>
      </c>
      <c r="U615" t="s">
        <v>25</v>
      </c>
      <c r="V615" s="3">
        <f t="shared" si="9"/>
        <v>153.6</v>
      </c>
    </row>
    <row r="616" spans="1:22" x14ac:dyDescent="0.3">
      <c r="A616">
        <v>7969680</v>
      </c>
      <c r="B616" t="s">
        <v>20</v>
      </c>
      <c r="C616">
        <v>60</v>
      </c>
      <c r="D616">
        <v>73</v>
      </c>
      <c r="E616" s="1">
        <v>0.64902798674343298</v>
      </c>
      <c r="F616" s="1">
        <v>0.72500645370329897</v>
      </c>
      <c r="G616">
        <v>76</v>
      </c>
      <c r="H616">
        <v>69</v>
      </c>
      <c r="I616">
        <v>75</v>
      </c>
      <c r="J616">
        <v>68</v>
      </c>
      <c r="K616">
        <v>77</v>
      </c>
      <c r="L616">
        <v>63</v>
      </c>
      <c r="M616">
        <v>71</v>
      </c>
      <c r="N616">
        <v>75</v>
      </c>
      <c r="O616">
        <v>64</v>
      </c>
      <c r="P616">
        <v>70</v>
      </c>
      <c r="Q616">
        <v>90</v>
      </c>
      <c r="R616">
        <v>71</v>
      </c>
      <c r="S616">
        <v>72.375</v>
      </c>
      <c r="T616">
        <v>72</v>
      </c>
      <c r="U616" t="s">
        <v>25</v>
      </c>
      <c r="V616" s="3">
        <f t="shared" si="9"/>
        <v>145.375</v>
      </c>
    </row>
    <row r="617" spans="1:22" x14ac:dyDescent="0.3">
      <c r="A617">
        <v>675421</v>
      </c>
      <c r="B617" t="s">
        <v>20</v>
      </c>
      <c r="C617">
        <v>60</v>
      </c>
      <c r="D617">
        <v>94</v>
      </c>
      <c r="E617" s="1">
        <v>0.95660012276110695</v>
      </c>
      <c r="F617" s="1">
        <v>0.97335941448686703</v>
      </c>
      <c r="G617">
        <v>63</v>
      </c>
      <c r="H617">
        <v>53</v>
      </c>
      <c r="I617">
        <v>51</v>
      </c>
      <c r="J617">
        <v>55</v>
      </c>
      <c r="K617">
        <v>76</v>
      </c>
      <c r="L617">
        <v>76</v>
      </c>
      <c r="M617">
        <v>54</v>
      </c>
      <c r="N617">
        <v>73</v>
      </c>
      <c r="O617">
        <v>64</v>
      </c>
      <c r="P617">
        <v>69</v>
      </c>
      <c r="Q617">
        <v>71</v>
      </c>
      <c r="R617">
        <v>62</v>
      </c>
      <c r="S617">
        <v>63.075000000000003</v>
      </c>
      <c r="T617">
        <v>62</v>
      </c>
      <c r="U617" t="s">
        <v>23</v>
      </c>
      <c r="V617" s="3">
        <f t="shared" si="9"/>
        <v>157.07499999999999</v>
      </c>
    </row>
    <row r="618" spans="1:22" x14ac:dyDescent="0.3">
      <c r="A618">
        <v>1346016</v>
      </c>
      <c r="B618" t="s">
        <v>21</v>
      </c>
      <c r="C618">
        <v>60</v>
      </c>
      <c r="D618">
        <v>67</v>
      </c>
      <c r="E618" s="1">
        <v>0.71168494657926995</v>
      </c>
      <c r="F618" s="1">
        <v>0.92901294293097203</v>
      </c>
      <c r="G618">
        <v>83</v>
      </c>
      <c r="H618">
        <v>78</v>
      </c>
      <c r="I618">
        <v>81</v>
      </c>
      <c r="J618">
        <v>77</v>
      </c>
      <c r="K618">
        <v>94</v>
      </c>
      <c r="L618">
        <v>66</v>
      </c>
      <c r="M618">
        <v>78</v>
      </c>
      <c r="N618">
        <v>80</v>
      </c>
      <c r="O618">
        <v>86</v>
      </c>
      <c r="P618">
        <v>65</v>
      </c>
      <c r="Q618">
        <v>68</v>
      </c>
      <c r="R618">
        <v>80</v>
      </c>
      <c r="S618">
        <v>78.174999999999997</v>
      </c>
      <c r="T618">
        <v>77</v>
      </c>
      <c r="U618" t="s">
        <v>25</v>
      </c>
      <c r="V618" s="3">
        <f t="shared" si="9"/>
        <v>145.17500000000001</v>
      </c>
    </row>
    <row r="619" spans="1:22" x14ac:dyDescent="0.3">
      <c r="A619">
        <v>2678713</v>
      </c>
      <c r="B619" t="s">
        <v>21</v>
      </c>
      <c r="C619">
        <v>60</v>
      </c>
      <c r="D619">
        <v>92</v>
      </c>
      <c r="E619" s="1">
        <v>0.62647703883914496</v>
      </c>
      <c r="F619" s="1">
        <v>0.87758068127245004</v>
      </c>
      <c r="G619">
        <v>50</v>
      </c>
      <c r="H619">
        <v>36</v>
      </c>
      <c r="I619">
        <v>46</v>
      </c>
      <c r="J619">
        <v>39</v>
      </c>
      <c r="K619">
        <v>53</v>
      </c>
      <c r="L619">
        <v>44</v>
      </c>
      <c r="M619">
        <v>59</v>
      </c>
      <c r="N619">
        <v>59</v>
      </c>
      <c r="O619">
        <v>77</v>
      </c>
      <c r="P619">
        <v>43</v>
      </c>
      <c r="Q619">
        <v>66</v>
      </c>
      <c r="R619">
        <v>67</v>
      </c>
      <c r="S619">
        <v>52.2</v>
      </c>
      <c r="T619">
        <v>52</v>
      </c>
      <c r="U619" t="s">
        <v>24</v>
      </c>
      <c r="V619" s="3">
        <f t="shared" si="9"/>
        <v>144.19999999999999</v>
      </c>
    </row>
    <row r="620" spans="1:22" x14ac:dyDescent="0.3">
      <c r="A620">
        <v>2207389</v>
      </c>
      <c r="B620" t="s">
        <v>20</v>
      </c>
      <c r="C620">
        <v>60</v>
      </c>
      <c r="D620">
        <v>69</v>
      </c>
      <c r="E620" s="1">
        <v>0.87910058813018499</v>
      </c>
      <c r="F620" s="1">
        <v>0.92835671240656303</v>
      </c>
      <c r="G620">
        <v>77</v>
      </c>
      <c r="H620">
        <v>66</v>
      </c>
      <c r="I620">
        <v>77</v>
      </c>
      <c r="J620">
        <v>68</v>
      </c>
      <c r="K620">
        <v>60</v>
      </c>
      <c r="L620">
        <v>58</v>
      </c>
      <c r="M620">
        <v>80</v>
      </c>
      <c r="N620">
        <v>90</v>
      </c>
      <c r="O620">
        <v>64</v>
      </c>
      <c r="P620">
        <v>72</v>
      </c>
      <c r="Q620">
        <v>58</v>
      </c>
      <c r="R620">
        <v>77</v>
      </c>
      <c r="S620">
        <v>70.724999999999994</v>
      </c>
      <c r="T620">
        <v>71</v>
      </c>
      <c r="U620" t="s">
        <v>25</v>
      </c>
      <c r="V620" s="3">
        <f t="shared" si="9"/>
        <v>139.72499999999999</v>
      </c>
    </row>
    <row r="621" spans="1:22" x14ac:dyDescent="0.3">
      <c r="A621">
        <v>2476429</v>
      </c>
      <c r="B621" t="s">
        <v>21</v>
      </c>
      <c r="C621">
        <v>60</v>
      </c>
      <c r="D621">
        <v>66</v>
      </c>
      <c r="E621" s="1">
        <v>0.353884533524086</v>
      </c>
      <c r="F621" s="1">
        <v>0.45595690820321999</v>
      </c>
      <c r="G621">
        <v>63</v>
      </c>
      <c r="H621">
        <v>57</v>
      </c>
      <c r="I621">
        <v>67</v>
      </c>
      <c r="J621">
        <v>65</v>
      </c>
      <c r="K621">
        <v>44</v>
      </c>
      <c r="L621">
        <v>55</v>
      </c>
      <c r="M621">
        <v>64</v>
      </c>
      <c r="N621">
        <v>62</v>
      </c>
      <c r="O621">
        <v>57</v>
      </c>
      <c r="P621">
        <v>52</v>
      </c>
      <c r="Q621">
        <v>56</v>
      </c>
      <c r="R621">
        <v>80</v>
      </c>
      <c r="S621">
        <v>60.45</v>
      </c>
      <c r="T621">
        <v>60</v>
      </c>
      <c r="U621" t="s">
        <v>23</v>
      </c>
      <c r="V621" s="3">
        <f t="shared" si="9"/>
        <v>126.45</v>
      </c>
    </row>
    <row r="622" spans="1:22" x14ac:dyDescent="0.3">
      <c r="A622">
        <v>5831135</v>
      </c>
      <c r="B622" t="s">
        <v>20</v>
      </c>
      <c r="C622">
        <v>60</v>
      </c>
      <c r="D622">
        <v>68</v>
      </c>
      <c r="E622" s="1">
        <v>0.39452651740644901</v>
      </c>
      <c r="F622" s="1">
        <v>0.969351916459542</v>
      </c>
      <c r="G622">
        <v>72</v>
      </c>
      <c r="H622">
        <v>64</v>
      </c>
      <c r="I622">
        <v>79</v>
      </c>
      <c r="J622">
        <v>64</v>
      </c>
      <c r="K622">
        <v>64</v>
      </c>
      <c r="L622">
        <v>80</v>
      </c>
      <c r="M622">
        <v>70</v>
      </c>
      <c r="N622">
        <v>71</v>
      </c>
      <c r="O622">
        <v>48</v>
      </c>
      <c r="P622">
        <v>82</v>
      </c>
      <c r="Q622">
        <v>69</v>
      </c>
      <c r="R622">
        <v>76</v>
      </c>
      <c r="S622">
        <v>69.900000000000006</v>
      </c>
      <c r="T622">
        <v>68</v>
      </c>
      <c r="U622" t="s">
        <v>23</v>
      </c>
      <c r="V622" s="3">
        <f t="shared" si="9"/>
        <v>137.9</v>
      </c>
    </row>
    <row r="623" spans="1:22" x14ac:dyDescent="0.3">
      <c r="A623">
        <v>7597241</v>
      </c>
      <c r="B623" t="s">
        <v>21</v>
      </c>
      <c r="C623">
        <v>60</v>
      </c>
      <c r="D623">
        <v>71</v>
      </c>
      <c r="E623" s="1">
        <v>0.43806011389618099</v>
      </c>
      <c r="F623" s="1">
        <v>0.80405670458254597</v>
      </c>
      <c r="G623">
        <v>68</v>
      </c>
      <c r="H623">
        <v>67</v>
      </c>
      <c r="I623">
        <v>73</v>
      </c>
      <c r="J623">
        <v>74</v>
      </c>
      <c r="K623">
        <v>76</v>
      </c>
      <c r="L623">
        <v>76</v>
      </c>
      <c r="M623">
        <v>70</v>
      </c>
      <c r="N623">
        <v>59</v>
      </c>
      <c r="O623">
        <v>69</v>
      </c>
      <c r="P623">
        <v>60</v>
      </c>
      <c r="Q623">
        <v>59</v>
      </c>
      <c r="R623">
        <v>69</v>
      </c>
      <c r="S623">
        <v>68.55</v>
      </c>
      <c r="T623">
        <v>67</v>
      </c>
      <c r="U623" t="s">
        <v>23</v>
      </c>
      <c r="V623" s="3">
        <f t="shared" si="9"/>
        <v>139.55000000000001</v>
      </c>
    </row>
    <row r="624" spans="1:22" x14ac:dyDescent="0.3">
      <c r="A624">
        <v>3514551</v>
      </c>
      <c r="B624" t="s">
        <v>20</v>
      </c>
      <c r="C624">
        <v>60</v>
      </c>
      <c r="D624">
        <v>59</v>
      </c>
      <c r="E624" s="1">
        <v>0.25674048467824701</v>
      </c>
      <c r="F624" s="1">
        <v>0.77099584509697905</v>
      </c>
      <c r="G624">
        <v>47</v>
      </c>
      <c r="H624">
        <v>52</v>
      </c>
      <c r="I624">
        <v>44</v>
      </c>
      <c r="J624">
        <v>41</v>
      </c>
      <c r="K624">
        <v>70</v>
      </c>
      <c r="L624">
        <v>44</v>
      </c>
      <c r="M624">
        <v>67</v>
      </c>
      <c r="N624">
        <v>51</v>
      </c>
      <c r="O624">
        <v>73</v>
      </c>
      <c r="P624">
        <v>68</v>
      </c>
      <c r="Q624">
        <v>57</v>
      </c>
      <c r="R624">
        <v>76</v>
      </c>
      <c r="S624">
        <v>56.35</v>
      </c>
      <c r="T624">
        <v>55</v>
      </c>
      <c r="U624" t="s">
        <v>24</v>
      </c>
      <c r="V624" s="3">
        <f t="shared" si="9"/>
        <v>115.35</v>
      </c>
    </row>
    <row r="625" spans="1:22" x14ac:dyDescent="0.3">
      <c r="A625">
        <v>3744849</v>
      </c>
      <c r="B625" t="s">
        <v>20</v>
      </c>
      <c r="C625">
        <v>60</v>
      </c>
      <c r="D625">
        <v>74</v>
      </c>
      <c r="E625" s="1">
        <v>0.47422435065021901</v>
      </c>
      <c r="F625" s="1">
        <v>0.96028671345166405</v>
      </c>
      <c r="G625">
        <v>64</v>
      </c>
      <c r="H625">
        <v>51</v>
      </c>
      <c r="I625">
        <v>68</v>
      </c>
      <c r="J625">
        <v>59</v>
      </c>
      <c r="K625">
        <v>50</v>
      </c>
      <c r="L625">
        <v>70</v>
      </c>
      <c r="M625">
        <v>67</v>
      </c>
      <c r="N625">
        <v>61</v>
      </c>
      <c r="O625">
        <v>71</v>
      </c>
      <c r="P625">
        <v>69</v>
      </c>
      <c r="Q625">
        <v>67</v>
      </c>
      <c r="R625">
        <v>75</v>
      </c>
      <c r="S625">
        <v>63.95</v>
      </c>
      <c r="T625">
        <v>62</v>
      </c>
      <c r="U625" t="s">
        <v>23</v>
      </c>
      <c r="V625" s="3">
        <f t="shared" si="9"/>
        <v>137.94999999999999</v>
      </c>
    </row>
    <row r="626" spans="1:22" x14ac:dyDescent="0.3">
      <c r="A626">
        <v>5714045</v>
      </c>
      <c r="B626" t="s">
        <v>20</v>
      </c>
      <c r="C626">
        <v>60</v>
      </c>
      <c r="D626">
        <v>86</v>
      </c>
      <c r="E626" s="1">
        <v>0.78512540339215997</v>
      </c>
      <c r="F626" s="1">
        <v>0.98069568386343597</v>
      </c>
      <c r="G626">
        <v>71</v>
      </c>
      <c r="H626">
        <v>60</v>
      </c>
      <c r="I626">
        <v>72</v>
      </c>
      <c r="J626">
        <v>70</v>
      </c>
      <c r="K626">
        <v>66</v>
      </c>
      <c r="L626">
        <v>70</v>
      </c>
      <c r="M626">
        <v>51</v>
      </c>
      <c r="N626">
        <v>89</v>
      </c>
      <c r="O626">
        <v>91</v>
      </c>
      <c r="P626">
        <v>74</v>
      </c>
      <c r="Q626">
        <v>68</v>
      </c>
      <c r="R626">
        <v>76</v>
      </c>
      <c r="S626">
        <v>71.174999999999997</v>
      </c>
      <c r="T626">
        <v>71</v>
      </c>
      <c r="U626" t="s">
        <v>25</v>
      </c>
      <c r="V626" s="3">
        <f t="shared" si="9"/>
        <v>157.17500000000001</v>
      </c>
    </row>
    <row r="627" spans="1:22" x14ac:dyDescent="0.3">
      <c r="A627">
        <v>4688690</v>
      </c>
      <c r="B627" t="s">
        <v>20</v>
      </c>
      <c r="C627">
        <v>60</v>
      </c>
      <c r="D627">
        <v>107</v>
      </c>
      <c r="E627" s="1">
        <v>0.61062104304042597</v>
      </c>
      <c r="F627" s="1">
        <v>0.94513431456506802</v>
      </c>
      <c r="G627">
        <v>88</v>
      </c>
      <c r="H627">
        <v>80</v>
      </c>
      <c r="I627">
        <v>84</v>
      </c>
      <c r="J627">
        <v>86</v>
      </c>
      <c r="K627">
        <v>88</v>
      </c>
      <c r="L627">
        <v>68</v>
      </c>
      <c r="M627">
        <v>62</v>
      </c>
      <c r="N627">
        <v>57</v>
      </c>
      <c r="O627">
        <v>90</v>
      </c>
      <c r="P627">
        <v>65</v>
      </c>
      <c r="Q627">
        <v>84</v>
      </c>
      <c r="R627">
        <v>69</v>
      </c>
      <c r="S627">
        <v>77.525000000000006</v>
      </c>
      <c r="T627">
        <v>76</v>
      </c>
      <c r="U627" t="s">
        <v>25</v>
      </c>
      <c r="V627" s="3">
        <f t="shared" si="9"/>
        <v>184.52500000000001</v>
      </c>
    </row>
    <row r="628" spans="1:22" x14ac:dyDescent="0.3">
      <c r="A628">
        <v>1833534</v>
      </c>
      <c r="B628" t="s">
        <v>20</v>
      </c>
      <c r="C628">
        <v>60</v>
      </c>
      <c r="D628">
        <v>78</v>
      </c>
      <c r="E628" s="1">
        <v>0.89244579000968605</v>
      </c>
      <c r="F628" s="1">
        <v>0.96480862907276099</v>
      </c>
      <c r="G628">
        <v>80</v>
      </c>
      <c r="H628">
        <v>80</v>
      </c>
      <c r="I628">
        <v>77</v>
      </c>
      <c r="J628">
        <v>73</v>
      </c>
      <c r="K628">
        <v>65</v>
      </c>
      <c r="L628">
        <v>77</v>
      </c>
      <c r="M628">
        <v>90</v>
      </c>
      <c r="N628">
        <v>68</v>
      </c>
      <c r="O628">
        <v>80</v>
      </c>
      <c r="P628">
        <v>65</v>
      </c>
      <c r="Q628">
        <v>73</v>
      </c>
      <c r="R628">
        <v>68</v>
      </c>
      <c r="S628">
        <v>74.95</v>
      </c>
      <c r="T628">
        <v>73</v>
      </c>
      <c r="U628" t="s">
        <v>25</v>
      </c>
      <c r="V628" s="3">
        <f t="shared" si="9"/>
        <v>152.94999999999999</v>
      </c>
    </row>
    <row r="629" spans="1:22" x14ac:dyDescent="0.3">
      <c r="A629">
        <v>2649366</v>
      </c>
      <c r="B629" t="s">
        <v>21</v>
      </c>
      <c r="C629">
        <v>60</v>
      </c>
      <c r="D629">
        <v>95</v>
      </c>
      <c r="E629" s="1">
        <v>0.548427550508509</v>
      </c>
      <c r="F629" s="1">
        <v>0.82305244718137704</v>
      </c>
      <c r="G629">
        <v>39</v>
      </c>
      <c r="H629">
        <v>48</v>
      </c>
      <c r="I629">
        <v>53</v>
      </c>
      <c r="J629">
        <v>52</v>
      </c>
      <c r="K629">
        <v>46</v>
      </c>
      <c r="L629">
        <v>58</v>
      </c>
      <c r="M629">
        <v>54</v>
      </c>
      <c r="N629">
        <v>68</v>
      </c>
      <c r="O629">
        <v>54</v>
      </c>
      <c r="P629">
        <v>70</v>
      </c>
      <c r="Q629">
        <v>59</v>
      </c>
      <c r="R629">
        <v>70</v>
      </c>
      <c r="S629">
        <v>55.125</v>
      </c>
      <c r="T629">
        <v>54</v>
      </c>
      <c r="U629" t="s">
        <v>24</v>
      </c>
      <c r="V629" s="3">
        <f t="shared" si="9"/>
        <v>150.125</v>
      </c>
    </row>
    <row r="630" spans="1:22" x14ac:dyDescent="0.3">
      <c r="A630">
        <v>175020</v>
      </c>
      <c r="B630" t="s">
        <v>21</v>
      </c>
      <c r="C630">
        <v>60</v>
      </c>
      <c r="D630">
        <v>98</v>
      </c>
      <c r="E630" s="1">
        <v>0.764183580393057</v>
      </c>
      <c r="F630" s="1">
        <v>0.995080731292181</v>
      </c>
      <c r="G630">
        <v>88</v>
      </c>
      <c r="H630">
        <v>87</v>
      </c>
      <c r="I630">
        <v>92</v>
      </c>
      <c r="J630">
        <v>86</v>
      </c>
      <c r="K630">
        <v>89</v>
      </c>
      <c r="L630">
        <v>79</v>
      </c>
      <c r="M630">
        <v>86</v>
      </c>
      <c r="N630">
        <v>87</v>
      </c>
      <c r="O630">
        <v>88</v>
      </c>
      <c r="P630">
        <v>90</v>
      </c>
      <c r="Q630">
        <v>85</v>
      </c>
      <c r="R630">
        <v>92</v>
      </c>
      <c r="S630">
        <v>87.5</v>
      </c>
      <c r="T630">
        <v>86</v>
      </c>
      <c r="U630" t="s">
        <v>25</v>
      </c>
      <c r="V630" s="3">
        <f t="shared" si="9"/>
        <v>185.5</v>
      </c>
    </row>
    <row r="631" spans="1:22" x14ac:dyDescent="0.3">
      <c r="A631">
        <v>7236896</v>
      </c>
      <c r="B631" t="s">
        <v>20</v>
      </c>
      <c r="C631">
        <v>60</v>
      </c>
      <c r="D631">
        <v>80</v>
      </c>
      <c r="E631" s="1">
        <v>0.842798844424544</v>
      </c>
      <c r="F631" s="1">
        <v>0.98718297976504799</v>
      </c>
      <c r="G631">
        <v>79</v>
      </c>
      <c r="H631">
        <v>67</v>
      </c>
      <c r="I631">
        <v>82</v>
      </c>
      <c r="J631">
        <v>84</v>
      </c>
      <c r="K631">
        <v>79</v>
      </c>
      <c r="L631">
        <v>47</v>
      </c>
      <c r="M631">
        <v>70</v>
      </c>
      <c r="N631">
        <v>78</v>
      </c>
      <c r="O631">
        <v>91</v>
      </c>
      <c r="P631">
        <v>72</v>
      </c>
      <c r="Q631">
        <v>80</v>
      </c>
      <c r="R631">
        <v>68</v>
      </c>
      <c r="S631">
        <v>75.075000000000003</v>
      </c>
      <c r="T631">
        <v>74</v>
      </c>
      <c r="U631" t="s">
        <v>25</v>
      </c>
      <c r="V631" s="3">
        <f t="shared" si="9"/>
        <v>155.07499999999999</v>
      </c>
    </row>
    <row r="632" spans="1:22" x14ac:dyDescent="0.3">
      <c r="A632">
        <v>7996597</v>
      </c>
      <c r="B632" t="s">
        <v>20</v>
      </c>
      <c r="C632">
        <v>60</v>
      </c>
      <c r="D632">
        <v>72</v>
      </c>
      <c r="E632" s="1">
        <v>0.89950564147431999</v>
      </c>
      <c r="F632" s="1">
        <v>0.95363622681349602</v>
      </c>
      <c r="G632">
        <v>68</v>
      </c>
      <c r="H632">
        <v>74</v>
      </c>
      <c r="I632">
        <v>77</v>
      </c>
      <c r="J632">
        <v>56</v>
      </c>
      <c r="K632">
        <v>74</v>
      </c>
      <c r="L632">
        <v>74</v>
      </c>
      <c r="M632">
        <v>82</v>
      </c>
      <c r="N632">
        <v>67</v>
      </c>
      <c r="O632">
        <v>90</v>
      </c>
      <c r="P632">
        <v>71</v>
      </c>
      <c r="Q632">
        <v>80</v>
      </c>
      <c r="R632">
        <v>70</v>
      </c>
      <c r="S632">
        <v>73.099999999999994</v>
      </c>
      <c r="T632">
        <v>72</v>
      </c>
      <c r="U632" t="s">
        <v>25</v>
      </c>
      <c r="V632" s="3">
        <f t="shared" si="9"/>
        <v>145.1</v>
      </c>
    </row>
    <row r="633" spans="1:22" x14ac:dyDescent="0.3">
      <c r="A633">
        <v>372966</v>
      </c>
      <c r="B633" t="s">
        <v>21</v>
      </c>
      <c r="C633">
        <v>60</v>
      </c>
      <c r="D633">
        <v>63</v>
      </c>
      <c r="E633" s="1">
        <v>0.79270464955780895</v>
      </c>
      <c r="F633" s="1">
        <v>0.98210071422648104</v>
      </c>
      <c r="G633">
        <v>57</v>
      </c>
      <c r="H633">
        <v>68</v>
      </c>
      <c r="I633">
        <v>65</v>
      </c>
      <c r="J633">
        <v>70</v>
      </c>
      <c r="K633">
        <v>76</v>
      </c>
      <c r="L633">
        <v>58</v>
      </c>
      <c r="M633">
        <v>77</v>
      </c>
      <c r="N633">
        <v>75</v>
      </c>
      <c r="O633">
        <v>56</v>
      </c>
      <c r="P633">
        <v>62</v>
      </c>
      <c r="Q633">
        <v>73</v>
      </c>
      <c r="R633">
        <v>63</v>
      </c>
      <c r="S633">
        <v>66.5</v>
      </c>
      <c r="T633">
        <v>65</v>
      </c>
      <c r="U633" t="s">
        <v>23</v>
      </c>
      <c r="V633" s="3">
        <f t="shared" si="9"/>
        <v>129.5</v>
      </c>
    </row>
    <row r="634" spans="1:22" x14ac:dyDescent="0.3">
      <c r="A634">
        <v>9415063</v>
      </c>
      <c r="B634" t="s">
        <v>22</v>
      </c>
      <c r="C634">
        <v>60</v>
      </c>
      <c r="D634">
        <v>98</v>
      </c>
      <c r="E634" s="1">
        <v>0.92106454270599003</v>
      </c>
      <c r="F634" s="1">
        <v>0.993707538561316</v>
      </c>
      <c r="G634">
        <v>79</v>
      </c>
      <c r="H634">
        <v>71</v>
      </c>
      <c r="I634">
        <v>65</v>
      </c>
      <c r="J634">
        <v>64</v>
      </c>
      <c r="K634">
        <v>77</v>
      </c>
      <c r="L634">
        <v>76</v>
      </c>
      <c r="M634">
        <v>68</v>
      </c>
      <c r="N634">
        <v>64</v>
      </c>
      <c r="O634">
        <v>84</v>
      </c>
      <c r="P634">
        <v>55</v>
      </c>
      <c r="Q634">
        <v>76</v>
      </c>
      <c r="R634">
        <v>89</v>
      </c>
      <c r="S634">
        <v>72.075000000000003</v>
      </c>
      <c r="T634">
        <v>72</v>
      </c>
      <c r="U634" t="s">
        <v>25</v>
      </c>
      <c r="V634" s="3">
        <f t="shared" si="9"/>
        <v>170.07499999999999</v>
      </c>
    </row>
    <row r="635" spans="1:22" x14ac:dyDescent="0.3">
      <c r="A635">
        <v>3146076</v>
      </c>
      <c r="B635" t="s">
        <v>20</v>
      </c>
      <c r="C635">
        <v>60</v>
      </c>
      <c r="D635">
        <v>72</v>
      </c>
      <c r="E635" s="1">
        <v>0.95028049304638396</v>
      </c>
      <c r="F635" s="1">
        <v>0.85993354457208804</v>
      </c>
      <c r="G635">
        <v>58</v>
      </c>
      <c r="H635">
        <v>58</v>
      </c>
      <c r="I635">
        <v>55</v>
      </c>
      <c r="J635">
        <v>57</v>
      </c>
      <c r="K635">
        <v>58</v>
      </c>
      <c r="L635">
        <v>74</v>
      </c>
      <c r="M635">
        <v>61</v>
      </c>
      <c r="N635">
        <v>58</v>
      </c>
      <c r="O635">
        <v>70</v>
      </c>
      <c r="P635">
        <v>54</v>
      </c>
      <c r="Q635">
        <v>69</v>
      </c>
      <c r="R635">
        <v>81</v>
      </c>
      <c r="S635">
        <v>62.174999999999997</v>
      </c>
      <c r="T635">
        <v>62</v>
      </c>
      <c r="U635" t="s">
        <v>23</v>
      </c>
      <c r="V635" s="3">
        <f t="shared" si="9"/>
        <v>134.17500000000001</v>
      </c>
    </row>
    <row r="636" spans="1:22" x14ac:dyDescent="0.3">
      <c r="A636">
        <v>1556636</v>
      </c>
      <c r="B636" t="s">
        <v>21</v>
      </c>
      <c r="C636">
        <v>60</v>
      </c>
      <c r="D636">
        <v>102</v>
      </c>
      <c r="E636" s="1">
        <v>0.92051331781363499</v>
      </c>
      <c r="F636" s="1">
        <v>0.884269042299061</v>
      </c>
      <c r="G636">
        <v>48</v>
      </c>
      <c r="H636">
        <v>52</v>
      </c>
      <c r="I636">
        <v>44</v>
      </c>
      <c r="J636">
        <v>47</v>
      </c>
      <c r="K636">
        <v>61</v>
      </c>
      <c r="L636">
        <v>70</v>
      </c>
      <c r="M636">
        <v>68</v>
      </c>
      <c r="N636">
        <v>41</v>
      </c>
      <c r="O636">
        <v>62</v>
      </c>
      <c r="P636">
        <v>87</v>
      </c>
      <c r="Q636">
        <v>75</v>
      </c>
      <c r="R636">
        <v>76</v>
      </c>
      <c r="S636">
        <v>59.6</v>
      </c>
      <c r="T636">
        <v>58</v>
      </c>
      <c r="U636" t="s">
        <v>24</v>
      </c>
      <c r="V636" s="3">
        <f t="shared" si="9"/>
        <v>161.6</v>
      </c>
    </row>
    <row r="637" spans="1:22" x14ac:dyDescent="0.3">
      <c r="A637">
        <v>624923</v>
      </c>
      <c r="B637" t="s">
        <v>21</v>
      </c>
      <c r="C637">
        <v>61</v>
      </c>
      <c r="D637">
        <v>69</v>
      </c>
      <c r="E637" s="1">
        <v>0.71191199854331899</v>
      </c>
      <c r="F637" s="1">
        <v>0.97094607876473404</v>
      </c>
      <c r="G637">
        <v>77</v>
      </c>
      <c r="H637">
        <v>64</v>
      </c>
      <c r="I637">
        <v>76</v>
      </c>
      <c r="J637">
        <v>75</v>
      </c>
      <c r="K637">
        <v>72</v>
      </c>
      <c r="L637">
        <v>84</v>
      </c>
      <c r="M637">
        <v>73</v>
      </c>
      <c r="N637">
        <v>78</v>
      </c>
      <c r="O637">
        <v>73</v>
      </c>
      <c r="P637">
        <v>64</v>
      </c>
      <c r="Q637">
        <v>76</v>
      </c>
      <c r="R637">
        <v>64</v>
      </c>
      <c r="S637">
        <v>73</v>
      </c>
      <c r="T637">
        <v>72</v>
      </c>
      <c r="U637" t="s">
        <v>25</v>
      </c>
      <c r="V637" s="3">
        <f t="shared" si="9"/>
        <v>142</v>
      </c>
    </row>
    <row r="638" spans="1:22" x14ac:dyDescent="0.3">
      <c r="A638">
        <v>8461927</v>
      </c>
      <c r="B638" t="s">
        <v>21</v>
      </c>
      <c r="C638">
        <v>61</v>
      </c>
      <c r="D638">
        <v>84</v>
      </c>
      <c r="E638" s="1">
        <v>0.53436440587007905</v>
      </c>
      <c r="F638" s="1">
        <v>0.97668997171066296</v>
      </c>
      <c r="G638">
        <v>63</v>
      </c>
      <c r="H638">
        <v>53</v>
      </c>
      <c r="I638">
        <v>73</v>
      </c>
      <c r="J638">
        <v>66</v>
      </c>
      <c r="K638">
        <v>59</v>
      </c>
      <c r="L638">
        <v>79</v>
      </c>
      <c r="M638">
        <v>78</v>
      </c>
      <c r="N638">
        <v>58</v>
      </c>
      <c r="O638">
        <v>58</v>
      </c>
      <c r="P638">
        <v>67</v>
      </c>
      <c r="Q638">
        <v>61</v>
      </c>
      <c r="R638">
        <v>69</v>
      </c>
      <c r="S638">
        <v>65.174999999999997</v>
      </c>
      <c r="T638">
        <v>64</v>
      </c>
      <c r="U638" t="s">
        <v>23</v>
      </c>
      <c r="V638" s="3">
        <f t="shared" si="9"/>
        <v>149.17500000000001</v>
      </c>
    </row>
    <row r="639" spans="1:22" x14ac:dyDescent="0.3">
      <c r="A639">
        <v>7127145</v>
      </c>
      <c r="B639" t="s">
        <v>22</v>
      </c>
      <c r="C639">
        <v>61</v>
      </c>
      <c r="D639">
        <v>91</v>
      </c>
      <c r="E639" s="1">
        <v>0.216949391432989</v>
      </c>
      <c r="F639" s="1">
        <v>0.990747519049341</v>
      </c>
      <c r="G639">
        <v>64</v>
      </c>
      <c r="H639">
        <v>41</v>
      </c>
      <c r="I639">
        <v>55</v>
      </c>
      <c r="J639">
        <v>49</v>
      </c>
      <c r="K639">
        <v>82</v>
      </c>
      <c r="L639">
        <v>71</v>
      </c>
      <c r="M639">
        <v>59</v>
      </c>
      <c r="N639">
        <v>64</v>
      </c>
      <c r="O639">
        <v>70</v>
      </c>
      <c r="P639">
        <v>71</v>
      </c>
      <c r="Q639">
        <v>49</v>
      </c>
      <c r="R639">
        <v>51</v>
      </c>
      <c r="S639">
        <v>59.674999999999997</v>
      </c>
      <c r="T639">
        <v>58</v>
      </c>
      <c r="U639" t="s">
        <v>24</v>
      </c>
      <c r="V639" s="3">
        <f t="shared" si="9"/>
        <v>150.67500000000001</v>
      </c>
    </row>
    <row r="640" spans="1:22" x14ac:dyDescent="0.3">
      <c r="A640">
        <v>4937801</v>
      </c>
      <c r="B640" t="s">
        <v>21</v>
      </c>
      <c r="C640">
        <v>61</v>
      </c>
      <c r="D640">
        <v>84</v>
      </c>
      <c r="E640" s="1">
        <v>0.256122209963137</v>
      </c>
      <c r="F640" s="1">
        <v>0.95643797617834903</v>
      </c>
      <c r="G640">
        <v>92</v>
      </c>
      <c r="H640">
        <v>92</v>
      </c>
      <c r="I640">
        <v>89</v>
      </c>
      <c r="J640">
        <v>99</v>
      </c>
      <c r="K640">
        <v>74</v>
      </c>
      <c r="L640">
        <v>73</v>
      </c>
      <c r="M640">
        <v>74</v>
      </c>
      <c r="N640">
        <v>71</v>
      </c>
      <c r="O640">
        <v>83</v>
      </c>
      <c r="P640">
        <v>83</v>
      </c>
      <c r="Q640">
        <v>77</v>
      </c>
      <c r="R640">
        <v>91</v>
      </c>
      <c r="S640">
        <v>84.15</v>
      </c>
      <c r="T640">
        <v>83</v>
      </c>
      <c r="U640" t="s">
        <v>25</v>
      </c>
      <c r="V640" s="3">
        <f t="shared" si="9"/>
        <v>168.15</v>
      </c>
    </row>
    <row r="641" spans="1:22" x14ac:dyDescent="0.3">
      <c r="A641">
        <v>8967973</v>
      </c>
      <c r="B641" t="s">
        <v>20</v>
      </c>
      <c r="C641">
        <v>61</v>
      </c>
      <c r="D641">
        <v>75</v>
      </c>
      <c r="E641" s="1">
        <v>0.79520214025261604</v>
      </c>
      <c r="F641" s="1">
        <v>0.95485688314544503</v>
      </c>
      <c r="G641">
        <v>73</v>
      </c>
      <c r="H641">
        <v>75</v>
      </c>
      <c r="I641">
        <v>71</v>
      </c>
      <c r="J641">
        <v>69</v>
      </c>
      <c r="K641">
        <v>90</v>
      </c>
      <c r="L641">
        <v>61</v>
      </c>
      <c r="M641">
        <v>63</v>
      </c>
      <c r="N641">
        <v>74</v>
      </c>
      <c r="O641">
        <v>84</v>
      </c>
      <c r="P641">
        <v>84</v>
      </c>
      <c r="Q641">
        <v>70</v>
      </c>
      <c r="R641">
        <v>82</v>
      </c>
      <c r="S641">
        <v>74.400000000000006</v>
      </c>
      <c r="T641">
        <v>73</v>
      </c>
      <c r="U641" t="s">
        <v>25</v>
      </c>
      <c r="V641" s="3">
        <f t="shared" si="9"/>
        <v>149.4</v>
      </c>
    </row>
    <row r="642" spans="1:22" x14ac:dyDescent="0.3">
      <c r="A642">
        <v>621281</v>
      </c>
      <c r="B642" t="s">
        <v>21</v>
      </c>
      <c r="C642">
        <v>61</v>
      </c>
      <c r="D642">
        <v>80</v>
      </c>
      <c r="E642" s="1">
        <v>0.59648726823795495</v>
      </c>
      <c r="F642" s="1">
        <v>0.97533201685698301</v>
      </c>
      <c r="G642">
        <v>73</v>
      </c>
      <c r="H642">
        <v>72</v>
      </c>
      <c r="I642">
        <v>80</v>
      </c>
      <c r="J642">
        <v>72</v>
      </c>
      <c r="K642">
        <v>80</v>
      </c>
      <c r="L642">
        <v>62</v>
      </c>
      <c r="M642">
        <v>89</v>
      </c>
      <c r="N642">
        <v>78</v>
      </c>
      <c r="O642">
        <v>69</v>
      </c>
      <c r="P642">
        <v>81</v>
      </c>
      <c r="Q642">
        <v>82</v>
      </c>
      <c r="R642">
        <v>88</v>
      </c>
      <c r="S642">
        <v>76.875</v>
      </c>
      <c r="T642">
        <v>75</v>
      </c>
      <c r="U642" t="s">
        <v>25</v>
      </c>
      <c r="V642" s="3">
        <f t="shared" ref="V642:V705" si="10">D642+S642</f>
        <v>156.875</v>
      </c>
    </row>
    <row r="643" spans="1:22" x14ac:dyDescent="0.3">
      <c r="A643">
        <v>9848670</v>
      </c>
      <c r="B643" t="s">
        <v>21</v>
      </c>
      <c r="C643">
        <v>61</v>
      </c>
      <c r="D643">
        <v>73</v>
      </c>
      <c r="E643" s="1">
        <v>0.53015504221651499</v>
      </c>
      <c r="F643" s="1">
        <v>0.94948964658464396</v>
      </c>
      <c r="G643">
        <v>50</v>
      </c>
      <c r="H643">
        <v>69</v>
      </c>
      <c r="I643">
        <v>56</v>
      </c>
      <c r="J643">
        <v>80</v>
      </c>
      <c r="K643">
        <v>60</v>
      </c>
      <c r="L643">
        <v>64</v>
      </c>
      <c r="M643">
        <v>83</v>
      </c>
      <c r="N643">
        <v>79</v>
      </c>
      <c r="O643">
        <v>74</v>
      </c>
      <c r="P643">
        <v>67</v>
      </c>
      <c r="Q643">
        <v>59</v>
      </c>
      <c r="R643">
        <v>54</v>
      </c>
      <c r="S643">
        <v>66</v>
      </c>
      <c r="T643">
        <v>64</v>
      </c>
      <c r="U643" t="s">
        <v>23</v>
      </c>
      <c r="V643" s="3">
        <f t="shared" si="10"/>
        <v>139</v>
      </c>
    </row>
    <row r="644" spans="1:22" x14ac:dyDescent="0.3">
      <c r="A644">
        <v>1544426</v>
      </c>
      <c r="B644" t="s">
        <v>20</v>
      </c>
      <c r="C644">
        <v>61</v>
      </c>
      <c r="D644">
        <v>100</v>
      </c>
      <c r="E644" s="1">
        <v>0.90864995599264498</v>
      </c>
      <c r="F644" s="1">
        <v>0.99803736470608495</v>
      </c>
      <c r="G644">
        <v>57</v>
      </c>
      <c r="H644">
        <v>45</v>
      </c>
      <c r="I644">
        <v>56</v>
      </c>
      <c r="J644">
        <v>55</v>
      </c>
      <c r="K644">
        <v>74</v>
      </c>
      <c r="L644">
        <v>89</v>
      </c>
      <c r="M644">
        <v>65</v>
      </c>
      <c r="N644">
        <v>75</v>
      </c>
      <c r="O644">
        <v>85</v>
      </c>
      <c r="P644">
        <v>79</v>
      </c>
      <c r="Q644">
        <v>81</v>
      </c>
      <c r="R644">
        <v>68</v>
      </c>
      <c r="S644">
        <v>67.5</v>
      </c>
      <c r="T644">
        <v>66</v>
      </c>
      <c r="U644" t="s">
        <v>23</v>
      </c>
      <c r="V644" s="3">
        <f t="shared" si="10"/>
        <v>167.5</v>
      </c>
    </row>
    <row r="645" spans="1:22" x14ac:dyDescent="0.3">
      <c r="A645">
        <v>776335</v>
      </c>
      <c r="B645" t="s">
        <v>20</v>
      </c>
      <c r="C645">
        <v>61</v>
      </c>
      <c r="D645">
        <v>106</v>
      </c>
      <c r="E645" s="1">
        <v>0.76796074459092301</v>
      </c>
      <c r="F645" s="1">
        <v>0.97170500404520999</v>
      </c>
      <c r="G645">
        <v>57</v>
      </c>
      <c r="H645">
        <v>48</v>
      </c>
      <c r="I645">
        <v>50</v>
      </c>
      <c r="J645">
        <v>44</v>
      </c>
      <c r="K645">
        <v>61</v>
      </c>
      <c r="L645">
        <v>65</v>
      </c>
      <c r="M645">
        <v>56</v>
      </c>
      <c r="N645">
        <v>66</v>
      </c>
      <c r="O645">
        <v>78</v>
      </c>
      <c r="P645">
        <v>54</v>
      </c>
      <c r="Q645">
        <v>52</v>
      </c>
      <c r="R645">
        <v>74</v>
      </c>
      <c r="S645">
        <v>57.85</v>
      </c>
      <c r="T645">
        <v>56</v>
      </c>
      <c r="U645" t="s">
        <v>24</v>
      </c>
      <c r="V645" s="3">
        <f t="shared" si="10"/>
        <v>163.85</v>
      </c>
    </row>
    <row r="646" spans="1:22" x14ac:dyDescent="0.3">
      <c r="A646">
        <v>7688346</v>
      </c>
      <c r="B646" t="s">
        <v>21</v>
      </c>
      <c r="C646">
        <v>61</v>
      </c>
      <c r="D646">
        <v>80</v>
      </c>
      <c r="E646" s="1">
        <v>0.65240415854560696</v>
      </c>
      <c r="F646" s="1">
        <v>0.99116308736176695</v>
      </c>
      <c r="G646">
        <v>64</v>
      </c>
      <c r="H646">
        <v>47</v>
      </c>
      <c r="I646">
        <v>71</v>
      </c>
      <c r="J646">
        <v>61</v>
      </c>
      <c r="K646">
        <v>74</v>
      </c>
      <c r="L646">
        <v>55</v>
      </c>
      <c r="M646">
        <v>91</v>
      </c>
      <c r="N646">
        <v>76</v>
      </c>
      <c r="O646">
        <v>70</v>
      </c>
      <c r="P646">
        <v>66</v>
      </c>
      <c r="Q646">
        <v>86</v>
      </c>
      <c r="R646">
        <v>85</v>
      </c>
      <c r="S646">
        <v>69.525000000000006</v>
      </c>
      <c r="T646">
        <v>68</v>
      </c>
      <c r="U646" t="s">
        <v>23</v>
      </c>
      <c r="V646" s="3">
        <f t="shared" si="10"/>
        <v>149.52500000000001</v>
      </c>
    </row>
    <row r="647" spans="1:22" x14ac:dyDescent="0.3">
      <c r="A647">
        <v>3474646</v>
      </c>
      <c r="B647" t="s">
        <v>20</v>
      </c>
      <c r="C647">
        <v>61</v>
      </c>
      <c r="D647">
        <v>88</v>
      </c>
      <c r="E647" s="1">
        <v>0.51588214925465004</v>
      </c>
      <c r="F647" s="1">
        <v>0.91934672241058402</v>
      </c>
      <c r="G647">
        <v>53</v>
      </c>
      <c r="H647">
        <v>63</v>
      </c>
      <c r="I647">
        <v>64</v>
      </c>
      <c r="J647">
        <v>54</v>
      </c>
      <c r="K647">
        <v>67</v>
      </c>
      <c r="L647">
        <v>53</v>
      </c>
      <c r="M647">
        <v>82</v>
      </c>
      <c r="N647">
        <v>82</v>
      </c>
      <c r="O647">
        <v>55</v>
      </c>
      <c r="P647">
        <v>72</v>
      </c>
      <c r="Q647">
        <v>58</v>
      </c>
      <c r="R647">
        <v>47</v>
      </c>
      <c r="S647">
        <v>62.1</v>
      </c>
      <c r="T647">
        <v>62</v>
      </c>
      <c r="U647" t="s">
        <v>23</v>
      </c>
      <c r="V647" s="3">
        <f t="shared" si="10"/>
        <v>150.1</v>
      </c>
    </row>
    <row r="648" spans="1:22" x14ac:dyDescent="0.3">
      <c r="A648">
        <v>4917893</v>
      </c>
      <c r="B648" t="s">
        <v>20</v>
      </c>
      <c r="C648">
        <v>61</v>
      </c>
      <c r="D648">
        <v>86</v>
      </c>
      <c r="E648" s="1">
        <v>0.67637420011570304</v>
      </c>
      <c r="F648" s="1">
        <v>0.949133641550574</v>
      </c>
      <c r="G648">
        <v>76</v>
      </c>
      <c r="H648">
        <v>75</v>
      </c>
      <c r="I648">
        <v>70</v>
      </c>
      <c r="J648">
        <v>78</v>
      </c>
      <c r="K648">
        <v>83</v>
      </c>
      <c r="L648">
        <v>71</v>
      </c>
      <c r="M648">
        <v>66</v>
      </c>
      <c r="N648">
        <v>66</v>
      </c>
      <c r="O648">
        <v>59</v>
      </c>
      <c r="P648">
        <v>88</v>
      </c>
      <c r="Q648">
        <v>87</v>
      </c>
      <c r="R648">
        <v>67</v>
      </c>
      <c r="S648">
        <v>73.924999999999997</v>
      </c>
      <c r="T648">
        <v>72</v>
      </c>
      <c r="U648" t="s">
        <v>25</v>
      </c>
      <c r="V648" s="3">
        <f t="shared" si="10"/>
        <v>159.92500000000001</v>
      </c>
    </row>
    <row r="649" spans="1:22" x14ac:dyDescent="0.3">
      <c r="A649">
        <v>1214004</v>
      </c>
      <c r="B649" t="s">
        <v>20</v>
      </c>
      <c r="C649">
        <v>61</v>
      </c>
      <c r="D649">
        <v>97</v>
      </c>
      <c r="E649" s="1">
        <v>0.66477175566389801</v>
      </c>
      <c r="F649" s="1">
        <v>0.98907604164989005</v>
      </c>
      <c r="G649">
        <v>53</v>
      </c>
      <c r="H649">
        <v>55</v>
      </c>
      <c r="I649">
        <v>53</v>
      </c>
      <c r="J649">
        <v>63</v>
      </c>
      <c r="K649">
        <v>66</v>
      </c>
      <c r="L649">
        <v>64</v>
      </c>
      <c r="M649">
        <v>53</v>
      </c>
      <c r="N649">
        <v>90</v>
      </c>
      <c r="O649">
        <v>71</v>
      </c>
      <c r="P649">
        <v>84</v>
      </c>
      <c r="Q649">
        <v>63</v>
      </c>
      <c r="R649">
        <v>70</v>
      </c>
      <c r="S649">
        <v>64.474999999999994</v>
      </c>
      <c r="T649">
        <v>63</v>
      </c>
      <c r="U649" t="s">
        <v>23</v>
      </c>
      <c r="V649" s="3">
        <f t="shared" si="10"/>
        <v>161.47499999999999</v>
      </c>
    </row>
    <row r="650" spans="1:22" x14ac:dyDescent="0.3">
      <c r="A650">
        <v>7102970</v>
      </c>
      <c r="B650" t="s">
        <v>20</v>
      </c>
      <c r="C650">
        <v>61</v>
      </c>
      <c r="D650">
        <v>86</v>
      </c>
      <c r="E650" s="1">
        <v>8.8594957274267194E-2</v>
      </c>
      <c r="F650" s="1">
        <v>0.98588926961369705</v>
      </c>
      <c r="G650">
        <v>69</v>
      </c>
      <c r="H650">
        <v>70</v>
      </c>
      <c r="I650">
        <v>67</v>
      </c>
      <c r="J650">
        <v>57</v>
      </c>
      <c r="K650">
        <v>84</v>
      </c>
      <c r="L650">
        <v>86</v>
      </c>
      <c r="M650">
        <v>72</v>
      </c>
      <c r="N650">
        <v>59</v>
      </c>
      <c r="O650">
        <v>60</v>
      </c>
      <c r="P650">
        <v>61</v>
      </c>
      <c r="Q650">
        <v>69</v>
      </c>
      <c r="R650">
        <v>65</v>
      </c>
      <c r="S650">
        <v>68</v>
      </c>
      <c r="T650">
        <v>66</v>
      </c>
      <c r="U650" t="s">
        <v>23</v>
      </c>
      <c r="V650" s="3">
        <f t="shared" si="10"/>
        <v>154</v>
      </c>
    </row>
    <row r="651" spans="1:22" x14ac:dyDescent="0.3">
      <c r="A651">
        <v>4022334</v>
      </c>
      <c r="B651" t="s">
        <v>21</v>
      </c>
      <c r="C651">
        <v>61</v>
      </c>
      <c r="D651">
        <v>90</v>
      </c>
      <c r="E651" s="1">
        <v>0.59191330980754897</v>
      </c>
      <c r="F651" s="1">
        <v>0.97721101623973705</v>
      </c>
      <c r="G651">
        <v>63</v>
      </c>
      <c r="H651">
        <v>81</v>
      </c>
      <c r="I651">
        <v>83</v>
      </c>
      <c r="J651">
        <v>83</v>
      </c>
      <c r="K651">
        <v>71</v>
      </c>
      <c r="L651">
        <v>84</v>
      </c>
      <c r="M651">
        <v>56</v>
      </c>
      <c r="N651">
        <v>70</v>
      </c>
      <c r="O651">
        <v>86</v>
      </c>
      <c r="P651">
        <v>70</v>
      </c>
      <c r="Q651">
        <v>80</v>
      </c>
      <c r="R651">
        <v>67</v>
      </c>
      <c r="S651">
        <v>74.8</v>
      </c>
      <c r="T651">
        <v>73</v>
      </c>
      <c r="U651" t="s">
        <v>25</v>
      </c>
      <c r="V651" s="3">
        <f t="shared" si="10"/>
        <v>164.8</v>
      </c>
    </row>
    <row r="652" spans="1:22" x14ac:dyDescent="0.3">
      <c r="A652">
        <v>2098494</v>
      </c>
      <c r="B652" t="s">
        <v>20</v>
      </c>
      <c r="C652">
        <v>61</v>
      </c>
      <c r="D652">
        <v>63</v>
      </c>
      <c r="E652" s="1">
        <v>0.541971106190409</v>
      </c>
      <c r="F652" s="1">
        <v>0.98211700403491597</v>
      </c>
      <c r="G652">
        <v>76</v>
      </c>
      <c r="H652">
        <v>82</v>
      </c>
      <c r="I652">
        <v>81</v>
      </c>
      <c r="J652">
        <v>74</v>
      </c>
      <c r="K652">
        <v>76</v>
      </c>
      <c r="L652">
        <v>64</v>
      </c>
      <c r="M652">
        <v>78</v>
      </c>
      <c r="N652">
        <v>75</v>
      </c>
      <c r="O652">
        <v>71</v>
      </c>
      <c r="P652">
        <v>60</v>
      </c>
      <c r="Q652">
        <v>85</v>
      </c>
      <c r="R652">
        <v>75</v>
      </c>
      <c r="S652">
        <v>75.099999999999994</v>
      </c>
      <c r="T652">
        <v>74</v>
      </c>
      <c r="U652" t="s">
        <v>25</v>
      </c>
      <c r="V652" s="3">
        <f t="shared" si="10"/>
        <v>138.1</v>
      </c>
    </row>
    <row r="653" spans="1:22" x14ac:dyDescent="0.3">
      <c r="A653">
        <v>6079607</v>
      </c>
      <c r="B653" t="s">
        <v>21</v>
      </c>
      <c r="C653">
        <v>61</v>
      </c>
      <c r="D653">
        <v>80</v>
      </c>
      <c r="E653" s="1">
        <v>0.53516450688073103</v>
      </c>
      <c r="F653" s="1">
        <v>0.96998092440556505</v>
      </c>
      <c r="G653">
        <v>64</v>
      </c>
      <c r="H653">
        <v>87</v>
      </c>
      <c r="I653">
        <v>82</v>
      </c>
      <c r="J653">
        <v>65</v>
      </c>
      <c r="K653">
        <v>82</v>
      </c>
      <c r="L653">
        <v>53</v>
      </c>
      <c r="M653">
        <v>87</v>
      </c>
      <c r="N653">
        <v>73</v>
      </c>
      <c r="O653">
        <v>82</v>
      </c>
      <c r="P653">
        <v>59</v>
      </c>
      <c r="Q653">
        <v>74</v>
      </c>
      <c r="R653">
        <v>56</v>
      </c>
      <c r="S653">
        <v>72.25</v>
      </c>
      <c r="T653">
        <v>72</v>
      </c>
      <c r="U653" t="s">
        <v>25</v>
      </c>
      <c r="V653" s="3">
        <f t="shared" si="10"/>
        <v>152.25</v>
      </c>
    </row>
    <row r="654" spans="1:22" x14ac:dyDescent="0.3">
      <c r="A654">
        <v>2235125</v>
      </c>
      <c r="B654" t="s">
        <v>20</v>
      </c>
      <c r="C654">
        <v>61</v>
      </c>
      <c r="D654">
        <v>73</v>
      </c>
      <c r="E654" s="1">
        <v>0.46142319281999999</v>
      </c>
      <c r="F654" s="1">
        <v>0.96091945935343204</v>
      </c>
      <c r="G654">
        <v>40</v>
      </c>
      <c r="H654">
        <v>62</v>
      </c>
      <c r="I654">
        <v>61</v>
      </c>
      <c r="J654">
        <v>67</v>
      </c>
      <c r="K654">
        <v>65</v>
      </c>
      <c r="L654">
        <v>59</v>
      </c>
      <c r="M654">
        <v>75</v>
      </c>
      <c r="N654">
        <v>56</v>
      </c>
      <c r="O654">
        <v>67</v>
      </c>
      <c r="P654">
        <v>81</v>
      </c>
      <c r="Q654">
        <v>70</v>
      </c>
      <c r="R654">
        <v>51</v>
      </c>
      <c r="S654">
        <v>62.3</v>
      </c>
      <c r="T654">
        <v>62</v>
      </c>
      <c r="U654" t="s">
        <v>23</v>
      </c>
      <c r="V654" s="3">
        <f t="shared" si="10"/>
        <v>135.30000000000001</v>
      </c>
    </row>
    <row r="655" spans="1:22" x14ac:dyDescent="0.3">
      <c r="A655">
        <v>4157413</v>
      </c>
      <c r="B655" t="s">
        <v>21</v>
      </c>
      <c r="C655">
        <v>61</v>
      </c>
      <c r="D655">
        <v>64</v>
      </c>
      <c r="E655" s="1">
        <v>0.753291834062501</v>
      </c>
      <c r="F655" s="1">
        <v>0.58453867805119297</v>
      </c>
      <c r="G655">
        <v>72</v>
      </c>
      <c r="H655">
        <v>58</v>
      </c>
      <c r="I655">
        <v>55</v>
      </c>
      <c r="J655">
        <v>55</v>
      </c>
      <c r="K655">
        <v>62</v>
      </c>
      <c r="L655">
        <v>75</v>
      </c>
      <c r="M655">
        <v>64</v>
      </c>
      <c r="N655">
        <v>78</v>
      </c>
      <c r="O655">
        <v>59</v>
      </c>
      <c r="P655">
        <v>73</v>
      </c>
      <c r="Q655">
        <v>71</v>
      </c>
      <c r="R655">
        <v>79</v>
      </c>
      <c r="S655">
        <v>66.075000000000003</v>
      </c>
      <c r="T655">
        <v>65</v>
      </c>
      <c r="U655" t="s">
        <v>23</v>
      </c>
      <c r="V655" s="3">
        <f t="shared" si="10"/>
        <v>130.07499999999999</v>
      </c>
    </row>
    <row r="656" spans="1:22" x14ac:dyDescent="0.3">
      <c r="A656">
        <v>3622704</v>
      </c>
      <c r="B656" t="s">
        <v>20</v>
      </c>
      <c r="C656">
        <v>61</v>
      </c>
      <c r="D656">
        <v>62</v>
      </c>
      <c r="E656" s="1">
        <v>0.474890988005575</v>
      </c>
      <c r="F656" s="1">
        <v>0.98996018091488502</v>
      </c>
      <c r="G656">
        <v>74</v>
      </c>
      <c r="H656">
        <v>75</v>
      </c>
      <c r="I656">
        <v>70</v>
      </c>
      <c r="J656">
        <v>76</v>
      </c>
      <c r="K656">
        <v>65</v>
      </c>
      <c r="L656">
        <v>71</v>
      </c>
      <c r="M656">
        <v>78</v>
      </c>
      <c r="N656">
        <v>84</v>
      </c>
      <c r="O656">
        <v>68</v>
      </c>
      <c r="P656">
        <v>78</v>
      </c>
      <c r="Q656">
        <v>73</v>
      </c>
      <c r="R656">
        <v>69</v>
      </c>
      <c r="S656">
        <v>73.45</v>
      </c>
      <c r="T656">
        <v>72</v>
      </c>
      <c r="U656" t="s">
        <v>25</v>
      </c>
      <c r="V656" s="3">
        <f t="shared" si="10"/>
        <v>135.44999999999999</v>
      </c>
    </row>
    <row r="657" spans="1:22" x14ac:dyDescent="0.3">
      <c r="A657">
        <v>1603367</v>
      </c>
      <c r="B657" t="s">
        <v>20</v>
      </c>
      <c r="C657">
        <v>61</v>
      </c>
      <c r="D657">
        <v>87</v>
      </c>
      <c r="E657" s="1">
        <v>0.73963662685250098</v>
      </c>
      <c r="F657" s="1">
        <v>0.93159745726312204</v>
      </c>
      <c r="G657">
        <v>56</v>
      </c>
      <c r="H657">
        <v>61</v>
      </c>
      <c r="I657">
        <v>68</v>
      </c>
      <c r="J657">
        <v>67</v>
      </c>
      <c r="K657">
        <v>43</v>
      </c>
      <c r="L657">
        <v>69</v>
      </c>
      <c r="M657">
        <v>55</v>
      </c>
      <c r="N657">
        <v>66</v>
      </c>
      <c r="O657">
        <v>77</v>
      </c>
      <c r="P657">
        <v>47</v>
      </c>
      <c r="Q657">
        <v>84</v>
      </c>
      <c r="R657">
        <v>47</v>
      </c>
      <c r="S657">
        <v>61.8</v>
      </c>
      <c r="T657">
        <v>62</v>
      </c>
      <c r="U657" t="s">
        <v>23</v>
      </c>
      <c r="V657" s="3">
        <f t="shared" si="10"/>
        <v>148.80000000000001</v>
      </c>
    </row>
    <row r="658" spans="1:22" x14ac:dyDescent="0.3">
      <c r="A658">
        <v>3530393</v>
      </c>
      <c r="B658" t="s">
        <v>22</v>
      </c>
      <c r="C658">
        <v>61</v>
      </c>
      <c r="D658">
        <v>91</v>
      </c>
      <c r="E658" s="1">
        <v>0.65345027625530505</v>
      </c>
      <c r="F658" s="1">
        <v>0.82063834131345204</v>
      </c>
      <c r="G658">
        <v>74</v>
      </c>
      <c r="H658">
        <v>74</v>
      </c>
      <c r="I658">
        <v>77</v>
      </c>
      <c r="J658">
        <v>63</v>
      </c>
      <c r="K658">
        <v>65</v>
      </c>
      <c r="L658">
        <v>74</v>
      </c>
      <c r="M658">
        <v>64</v>
      </c>
      <c r="N658">
        <v>86</v>
      </c>
      <c r="O658">
        <v>69</v>
      </c>
      <c r="P658">
        <v>74</v>
      </c>
      <c r="Q658">
        <v>54</v>
      </c>
      <c r="R658">
        <v>81</v>
      </c>
      <c r="S658">
        <v>71.325000000000003</v>
      </c>
      <c r="T658">
        <v>71</v>
      </c>
      <c r="U658" t="s">
        <v>25</v>
      </c>
      <c r="V658" s="3">
        <f t="shared" si="10"/>
        <v>162.32499999999999</v>
      </c>
    </row>
    <row r="659" spans="1:22" x14ac:dyDescent="0.3">
      <c r="A659">
        <v>6527564</v>
      </c>
      <c r="B659" t="s">
        <v>20</v>
      </c>
      <c r="C659">
        <v>61</v>
      </c>
      <c r="D659">
        <v>106</v>
      </c>
      <c r="E659" s="1">
        <v>0.94582091182829298</v>
      </c>
      <c r="F659" s="1">
        <v>0.99278868957559196</v>
      </c>
      <c r="G659">
        <v>59</v>
      </c>
      <c r="H659">
        <v>58</v>
      </c>
      <c r="I659">
        <v>62</v>
      </c>
      <c r="J659">
        <v>51</v>
      </c>
      <c r="K659">
        <v>76</v>
      </c>
      <c r="L659">
        <v>87</v>
      </c>
      <c r="M659">
        <v>71</v>
      </c>
      <c r="N659">
        <v>54</v>
      </c>
      <c r="O659">
        <v>65</v>
      </c>
      <c r="P659">
        <v>84</v>
      </c>
      <c r="Q659">
        <v>63</v>
      </c>
      <c r="R659">
        <v>76</v>
      </c>
      <c r="S659">
        <v>66.2</v>
      </c>
      <c r="T659">
        <v>65</v>
      </c>
      <c r="U659" t="s">
        <v>23</v>
      </c>
      <c r="V659" s="3">
        <f t="shared" si="10"/>
        <v>172.2</v>
      </c>
    </row>
    <row r="660" spans="1:22" x14ac:dyDescent="0.3">
      <c r="A660">
        <v>895388</v>
      </c>
      <c r="B660" t="s">
        <v>20</v>
      </c>
      <c r="C660">
        <v>61</v>
      </c>
      <c r="D660">
        <v>84</v>
      </c>
      <c r="E660" s="1">
        <v>0.70915321176045099</v>
      </c>
      <c r="F660" s="1">
        <v>0.94937310701639199</v>
      </c>
      <c r="G660">
        <v>84</v>
      </c>
      <c r="H660">
        <v>85</v>
      </c>
      <c r="I660">
        <v>92</v>
      </c>
      <c r="J660">
        <v>87</v>
      </c>
      <c r="K660">
        <v>83</v>
      </c>
      <c r="L660">
        <v>83</v>
      </c>
      <c r="M660">
        <v>82</v>
      </c>
      <c r="N660">
        <v>76</v>
      </c>
      <c r="O660">
        <v>78</v>
      </c>
      <c r="P660">
        <v>82</v>
      </c>
      <c r="Q660">
        <v>70</v>
      </c>
      <c r="R660">
        <v>87</v>
      </c>
      <c r="S660">
        <v>82.875</v>
      </c>
      <c r="T660">
        <v>81</v>
      </c>
      <c r="U660" t="s">
        <v>25</v>
      </c>
      <c r="V660" s="3">
        <f t="shared" si="10"/>
        <v>166.875</v>
      </c>
    </row>
    <row r="661" spans="1:22" x14ac:dyDescent="0.3">
      <c r="A661">
        <v>5380863</v>
      </c>
      <c r="B661" t="s">
        <v>20</v>
      </c>
      <c r="C661">
        <v>61</v>
      </c>
      <c r="D661">
        <v>106</v>
      </c>
      <c r="E661" s="1">
        <v>0.77534168536715498</v>
      </c>
      <c r="F661" s="1">
        <v>0.99097434692952402</v>
      </c>
      <c r="G661">
        <v>70</v>
      </c>
      <c r="H661">
        <v>71</v>
      </c>
      <c r="I661">
        <v>67</v>
      </c>
      <c r="J661">
        <v>65</v>
      </c>
      <c r="K661">
        <v>74</v>
      </c>
      <c r="L661">
        <v>66</v>
      </c>
      <c r="M661">
        <v>57</v>
      </c>
      <c r="N661">
        <v>90</v>
      </c>
      <c r="O661">
        <v>81</v>
      </c>
      <c r="P661">
        <v>61</v>
      </c>
      <c r="Q661">
        <v>82</v>
      </c>
      <c r="R661">
        <v>87</v>
      </c>
      <c r="S661">
        <v>72.150000000000006</v>
      </c>
      <c r="T661">
        <v>72</v>
      </c>
      <c r="U661" t="s">
        <v>25</v>
      </c>
      <c r="V661" s="3">
        <f t="shared" si="10"/>
        <v>178.15</v>
      </c>
    </row>
    <row r="662" spans="1:22" x14ac:dyDescent="0.3">
      <c r="A662">
        <v>6433443</v>
      </c>
      <c r="B662" t="s">
        <v>21</v>
      </c>
      <c r="C662">
        <v>62</v>
      </c>
      <c r="D662">
        <v>103</v>
      </c>
      <c r="E662" s="1">
        <v>0.76246400714920903</v>
      </c>
      <c r="F662" s="1">
        <v>0.83467792183380896</v>
      </c>
      <c r="G662">
        <v>65</v>
      </c>
      <c r="H662">
        <v>76</v>
      </c>
      <c r="I662">
        <v>72</v>
      </c>
      <c r="J662">
        <v>80</v>
      </c>
      <c r="K662">
        <v>67</v>
      </c>
      <c r="L662">
        <v>71</v>
      </c>
      <c r="M662">
        <v>86</v>
      </c>
      <c r="N662">
        <v>68</v>
      </c>
      <c r="O662">
        <v>52</v>
      </c>
      <c r="P662">
        <v>58</v>
      </c>
      <c r="Q662">
        <v>55</v>
      </c>
      <c r="R662">
        <v>66</v>
      </c>
      <c r="S662">
        <v>68.525000000000006</v>
      </c>
      <c r="T662">
        <v>67</v>
      </c>
      <c r="U662" t="s">
        <v>23</v>
      </c>
      <c r="V662" s="3">
        <f t="shared" si="10"/>
        <v>171.52500000000001</v>
      </c>
    </row>
    <row r="663" spans="1:22" x14ac:dyDescent="0.3">
      <c r="A663">
        <v>9085761</v>
      </c>
      <c r="B663" t="s">
        <v>20</v>
      </c>
      <c r="C663">
        <v>62</v>
      </c>
      <c r="D663">
        <v>82</v>
      </c>
      <c r="E663" s="1">
        <v>0.89105541782768005</v>
      </c>
      <c r="F663" s="1">
        <v>0.98051207743484503</v>
      </c>
      <c r="G663">
        <v>68</v>
      </c>
      <c r="H663">
        <v>58</v>
      </c>
      <c r="I663">
        <v>67</v>
      </c>
      <c r="J663">
        <v>47</v>
      </c>
      <c r="K663">
        <v>72</v>
      </c>
      <c r="L663">
        <v>87</v>
      </c>
      <c r="M663">
        <v>48</v>
      </c>
      <c r="N663">
        <v>55</v>
      </c>
      <c r="O663">
        <v>87</v>
      </c>
      <c r="P663">
        <v>72</v>
      </c>
      <c r="Q663">
        <v>60</v>
      </c>
      <c r="R663">
        <v>80</v>
      </c>
      <c r="S663">
        <v>66.075000000000003</v>
      </c>
      <c r="T663">
        <v>65</v>
      </c>
      <c r="U663" t="s">
        <v>23</v>
      </c>
      <c r="V663" s="3">
        <f t="shared" si="10"/>
        <v>148.07499999999999</v>
      </c>
    </row>
    <row r="664" spans="1:22" x14ac:dyDescent="0.3">
      <c r="A664">
        <v>1262175</v>
      </c>
      <c r="B664" t="s">
        <v>20</v>
      </c>
      <c r="C664">
        <v>62</v>
      </c>
      <c r="D664">
        <v>88</v>
      </c>
      <c r="E664" s="1">
        <v>0.77647624696934503</v>
      </c>
      <c r="F664" s="1">
        <v>0.97813403931805798</v>
      </c>
      <c r="G664">
        <v>83</v>
      </c>
      <c r="H664">
        <v>84</v>
      </c>
      <c r="I664">
        <v>84</v>
      </c>
      <c r="J664">
        <v>81</v>
      </c>
      <c r="K664">
        <v>79</v>
      </c>
      <c r="L664">
        <v>77</v>
      </c>
      <c r="M664">
        <v>68</v>
      </c>
      <c r="N664">
        <v>78</v>
      </c>
      <c r="O664">
        <v>61</v>
      </c>
      <c r="P664">
        <v>82</v>
      </c>
      <c r="Q664">
        <v>68</v>
      </c>
      <c r="R664">
        <v>76</v>
      </c>
      <c r="S664">
        <v>77.375</v>
      </c>
      <c r="T664">
        <v>76</v>
      </c>
      <c r="U664" t="s">
        <v>25</v>
      </c>
      <c r="V664" s="3">
        <f t="shared" si="10"/>
        <v>165.375</v>
      </c>
    </row>
    <row r="665" spans="1:22" x14ac:dyDescent="0.3">
      <c r="A665">
        <v>2124985</v>
      </c>
      <c r="B665" t="s">
        <v>20</v>
      </c>
      <c r="C665">
        <v>62</v>
      </c>
      <c r="D665">
        <v>76</v>
      </c>
      <c r="E665" s="1">
        <v>0.82454823488075202</v>
      </c>
      <c r="F665" s="1">
        <v>0.97304739071576896</v>
      </c>
      <c r="G665">
        <v>70</v>
      </c>
      <c r="H665">
        <v>63</v>
      </c>
      <c r="I665">
        <v>72</v>
      </c>
      <c r="J665">
        <v>61</v>
      </c>
      <c r="K665">
        <v>82</v>
      </c>
      <c r="L665">
        <v>68</v>
      </c>
      <c r="M665">
        <v>74</v>
      </c>
      <c r="N665">
        <v>45</v>
      </c>
      <c r="O665">
        <v>78</v>
      </c>
      <c r="P665">
        <v>74</v>
      </c>
      <c r="Q665">
        <v>50</v>
      </c>
      <c r="R665">
        <v>62</v>
      </c>
      <c r="S665">
        <v>66.575000000000003</v>
      </c>
      <c r="T665">
        <v>65</v>
      </c>
      <c r="U665" t="s">
        <v>23</v>
      </c>
      <c r="V665" s="3">
        <f t="shared" si="10"/>
        <v>142.57499999999999</v>
      </c>
    </row>
    <row r="666" spans="1:22" x14ac:dyDescent="0.3">
      <c r="A666">
        <v>2261915</v>
      </c>
      <c r="B666" t="s">
        <v>21</v>
      </c>
      <c r="C666">
        <v>62</v>
      </c>
      <c r="D666">
        <v>109</v>
      </c>
      <c r="E666" s="1">
        <v>0.67095751545040605</v>
      </c>
      <c r="F666" s="1">
        <v>0.92875312038699898</v>
      </c>
      <c r="G666">
        <v>61</v>
      </c>
      <c r="H666">
        <v>71</v>
      </c>
      <c r="I666">
        <v>83</v>
      </c>
      <c r="J666">
        <v>63</v>
      </c>
      <c r="K666">
        <v>96</v>
      </c>
      <c r="L666">
        <v>70</v>
      </c>
      <c r="M666">
        <v>65</v>
      </c>
      <c r="N666">
        <v>56</v>
      </c>
      <c r="O666">
        <v>88</v>
      </c>
      <c r="P666">
        <v>71</v>
      </c>
      <c r="Q666">
        <v>53</v>
      </c>
      <c r="R666">
        <v>69</v>
      </c>
      <c r="S666">
        <v>70.400000000000006</v>
      </c>
      <c r="T666">
        <v>70</v>
      </c>
      <c r="U666" t="s">
        <v>25</v>
      </c>
      <c r="V666" s="3">
        <f t="shared" si="10"/>
        <v>179.4</v>
      </c>
    </row>
    <row r="667" spans="1:22" x14ac:dyDescent="0.3">
      <c r="A667">
        <v>695359</v>
      </c>
      <c r="B667" t="s">
        <v>20</v>
      </c>
      <c r="C667">
        <v>62</v>
      </c>
      <c r="D667">
        <v>77</v>
      </c>
      <c r="E667" s="1">
        <v>0.59998421880685004</v>
      </c>
      <c r="F667" s="1">
        <v>0.891459024109437</v>
      </c>
      <c r="G667">
        <v>59</v>
      </c>
      <c r="H667">
        <v>65</v>
      </c>
      <c r="I667">
        <v>71</v>
      </c>
      <c r="J667">
        <v>49</v>
      </c>
      <c r="K667">
        <v>57</v>
      </c>
      <c r="L667">
        <v>70</v>
      </c>
      <c r="M667">
        <v>57</v>
      </c>
      <c r="N667">
        <v>56</v>
      </c>
      <c r="O667">
        <v>62</v>
      </c>
      <c r="P667">
        <v>59</v>
      </c>
      <c r="Q667">
        <v>55</v>
      </c>
      <c r="R667">
        <v>59</v>
      </c>
      <c r="S667">
        <v>60.024999999999999</v>
      </c>
      <c r="T667">
        <v>60</v>
      </c>
      <c r="U667" t="s">
        <v>23</v>
      </c>
      <c r="V667" s="3">
        <f t="shared" si="10"/>
        <v>137.02500000000001</v>
      </c>
    </row>
    <row r="668" spans="1:22" x14ac:dyDescent="0.3">
      <c r="A668">
        <v>6475613</v>
      </c>
      <c r="B668" t="s">
        <v>21</v>
      </c>
      <c r="C668">
        <v>62</v>
      </c>
      <c r="D668">
        <v>62</v>
      </c>
      <c r="E668" s="1">
        <v>0.66300786141982204</v>
      </c>
      <c r="F668" s="1">
        <v>0.92973448702737804</v>
      </c>
      <c r="G668">
        <v>59</v>
      </c>
      <c r="H668">
        <v>57</v>
      </c>
      <c r="I668">
        <v>50</v>
      </c>
      <c r="J668">
        <v>60</v>
      </c>
      <c r="K668">
        <v>80</v>
      </c>
      <c r="L668">
        <v>55</v>
      </c>
      <c r="M668">
        <v>69</v>
      </c>
      <c r="N668">
        <v>68</v>
      </c>
      <c r="O668">
        <v>77</v>
      </c>
      <c r="P668">
        <v>41</v>
      </c>
      <c r="Q668">
        <v>61</v>
      </c>
      <c r="R668">
        <v>77</v>
      </c>
      <c r="S668">
        <v>62.2</v>
      </c>
      <c r="T668">
        <v>62</v>
      </c>
      <c r="U668" t="s">
        <v>23</v>
      </c>
      <c r="V668" s="3">
        <f t="shared" si="10"/>
        <v>124.2</v>
      </c>
    </row>
    <row r="669" spans="1:22" x14ac:dyDescent="0.3">
      <c r="A669">
        <v>130345</v>
      </c>
      <c r="B669" t="s">
        <v>20</v>
      </c>
      <c r="C669">
        <v>62</v>
      </c>
      <c r="D669">
        <v>90</v>
      </c>
      <c r="E669" s="1">
        <v>0.54968366514799705</v>
      </c>
      <c r="F669" s="1">
        <v>0.98772142029475496</v>
      </c>
      <c r="G669">
        <v>52</v>
      </c>
      <c r="H669">
        <v>40</v>
      </c>
      <c r="I669">
        <v>44</v>
      </c>
      <c r="J669">
        <v>46</v>
      </c>
      <c r="K669">
        <v>83</v>
      </c>
      <c r="L669">
        <v>51</v>
      </c>
      <c r="M669">
        <v>70</v>
      </c>
      <c r="N669">
        <v>73</v>
      </c>
      <c r="O669">
        <v>79</v>
      </c>
      <c r="P669">
        <v>68</v>
      </c>
      <c r="Q669">
        <v>61</v>
      </c>
      <c r="R669">
        <v>47</v>
      </c>
      <c r="S669">
        <v>58.1</v>
      </c>
      <c r="T669">
        <v>57</v>
      </c>
      <c r="U669" t="s">
        <v>24</v>
      </c>
      <c r="V669" s="3">
        <f t="shared" si="10"/>
        <v>148.1</v>
      </c>
    </row>
    <row r="670" spans="1:22" x14ac:dyDescent="0.3">
      <c r="A670">
        <v>9013824</v>
      </c>
      <c r="B670" t="s">
        <v>20</v>
      </c>
      <c r="C670">
        <v>62</v>
      </c>
      <c r="D670">
        <v>83</v>
      </c>
      <c r="E670" s="1">
        <v>0.74068723177713602</v>
      </c>
      <c r="F670" s="1">
        <v>0.97571856007598701</v>
      </c>
      <c r="G670">
        <v>86</v>
      </c>
      <c r="H670">
        <v>82</v>
      </c>
      <c r="I670">
        <v>90</v>
      </c>
      <c r="J670">
        <v>79</v>
      </c>
      <c r="K670">
        <v>87</v>
      </c>
      <c r="L670">
        <v>73</v>
      </c>
      <c r="M670">
        <v>71</v>
      </c>
      <c r="N670">
        <v>80</v>
      </c>
      <c r="O670">
        <v>82</v>
      </c>
      <c r="P670">
        <v>67</v>
      </c>
      <c r="Q670">
        <v>85</v>
      </c>
      <c r="R670">
        <v>86</v>
      </c>
      <c r="S670">
        <v>81.025000000000006</v>
      </c>
      <c r="T670">
        <v>79</v>
      </c>
      <c r="U670" t="s">
        <v>25</v>
      </c>
      <c r="V670" s="3">
        <f t="shared" si="10"/>
        <v>164.02500000000001</v>
      </c>
    </row>
    <row r="671" spans="1:22" x14ac:dyDescent="0.3">
      <c r="A671">
        <v>4963016</v>
      </c>
      <c r="B671" t="s">
        <v>20</v>
      </c>
      <c r="C671">
        <v>62</v>
      </c>
      <c r="D671">
        <v>69</v>
      </c>
      <c r="E671" s="1">
        <v>0.43822964674181097</v>
      </c>
      <c r="F671" s="1">
        <v>0.97808289706144502</v>
      </c>
      <c r="G671">
        <v>48</v>
      </c>
      <c r="H671">
        <v>47</v>
      </c>
      <c r="I671">
        <v>39</v>
      </c>
      <c r="J671">
        <v>40</v>
      </c>
      <c r="K671">
        <v>63</v>
      </c>
      <c r="L671">
        <v>75</v>
      </c>
      <c r="M671">
        <v>53</v>
      </c>
      <c r="N671">
        <v>70</v>
      </c>
      <c r="O671">
        <v>56</v>
      </c>
      <c r="P671">
        <v>54</v>
      </c>
      <c r="Q671">
        <v>53</v>
      </c>
      <c r="R671">
        <v>60</v>
      </c>
      <c r="S671">
        <v>53.7</v>
      </c>
      <c r="T671">
        <v>52</v>
      </c>
      <c r="U671" t="s">
        <v>24</v>
      </c>
      <c r="V671" s="3">
        <f t="shared" si="10"/>
        <v>122.7</v>
      </c>
    </row>
    <row r="672" spans="1:22" x14ac:dyDescent="0.3">
      <c r="A672">
        <v>5023130</v>
      </c>
      <c r="B672" t="s">
        <v>21</v>
      </c>
      <c r="C672">
        <v>62</v>
      </c>
      <c r="D672">
        <v>69</v>
      </c>
      <c r="E672" s="1">
        <v>0.429497097180289</v>
      </c>
      <c r="F672" s="1">
        <v>0.97649080224280005</v>
      </c>
      <c r="G672">
        <v>31</v>
      </c>
      <c r="H672">
        <v>23</v>
      </c>
      <c r="I672">
        <v>33</v>
      </c>
      <c r="J672">
        <v>47</v>
      </c>
      <c r="K672">
        <v>55</v>
      </c>
      <c r="L672">
        <v>30</v>
      </c>
      <c r="M672">
        <v>65</v>
      </c>
      <c r="N672">
        <v>60</v>
      </c>
      <c r="O672">
        <v>45</v>
      </c>
      <c r="P672">
        <v>43</v>
      </c>
      <c r="Q672">
        <v>50</v>
      </c>
      <c r="R672">
        <v>70</v>
      </c>
      <c r="S672">
        <v>44.75</v>
      </c>
      <c r="T672">
        <v>43</v>
      </c>
      <c r="U672" t="s">
        <v>24</v>
      </c>
      <c r="V672" s="3">
        <f t="shared" si="10"/>
        <v>113.75</v>
      </c>
    </row>
    <row r="673" spans="1:22" x14ac:dyDescent="0.3">
      <c r="A673">
        <v>9330806</v>
      </c>
      <c r="B673" t="s">
        <v>20</v>
      </c>
      <c r="C673">
        <v>62</v>
      </c>
      <c r="D673">
        <v>74</v>
      </c>
      <c r="E673" s="1">
        <v>0.63574080012352496</v>
      </c>
      <c r="F673" s="1">
        <v>0.98149502538920197</v>
      </c>
      <c r="G673">
        <v>63</v>
      </c>
      <c r="H673">
        <v>43</v>
      </c>
      <c r="I673">
        <v>55</v>
      </c>
      <c r="J673">
        <v>58</v>
      </c>
      <c r="K673">
        <v>79</v>
      </c>
      <c r="L673">
        <v>82</v>
      </c>
      <c r="M673">
        <v>60</v>
      </c>
      <c r="N673">
        <v>86</v>
      </c>
      <c r="O673">
        <v>62</v>
      </c>
      <c r="P673">
        <v>62</v>
      </c>
      <c r="Q673">
        <v>47</v>
      </c>
      <c r="R673">
        <v>52</v>
      </c>
      <c r="S673">
        <v>61.65</v>
      </c>
      <c r="T673">
        <v>62</v>
      </c>
      <c r="U673" t="s">
        <v>23</v>
      </c>
      <c r="V673" s="3">
        <f t="shared" si="10"/>
        <v>135.65</v>
      </c>
    </row>
    <row r="674" spans="1:22" x14ac:dyDescent="0.3">
      <c r="A674">
        <v>9184748</v>
      </c>
      <c r="B674" t="s">
        <v>20</v>
      </c>
      <c r="C674">
        <v>62</v>
      </c>
      <c r="D674">
        <v>82</v>
      </c>
      <c r="E674" s="1">
        <v>0.55768219298004296</v>
      </c>
      <c r="F674" s="1">
        <v>0.98669393527460802</v>
      </c>
      <c r="G674">
        <v>79</v>
      </c>
      <c r="H674">
        <v>77</v>
      </c>
      <c r="I674">
        <v>69</v>
      </c>
      <c r="J674">
        <v>80</v>
      </c>
      <c r="K674">
        <v>70</v>
      </c>
      <c r="L674">
        <v>82</v>
      </c>
      <c r="M674">
        <v>81</v>
      </c>
      <c r="N674">
        <v>62</v>
      </c>
      <c r="O674">
        <v>67</v>
      </c>
      <c r="P674">
        <v>81</v>
      </c>
      <c r="Q674">
        <v>72</v>
      </c>
      <c r="R674">
        <v>72</v>
      </c>
      <c r="S674">
        <v>74.525000000000006</v>
      </c>
      <c r="T674">
        <v>73</v>
      </c>
      <c r="U674" t="s">
        <v>25</v>
      </c>
      <c r="V674" s="3">
        <f t="shared" si="10"/>
        <v>156.52500000000001</v>
      </c>
    </row>
    <row r="675" spans="1:22" x14ac:dyDescent="0.3">
      <c r="A675">
        <v>5765426</v>
      </c>
      <c r="B675" t="s">
        <v>20</v>
      </c>
      <c r="C675">
        <v>62</v>
      </c>
      <c r="D675">
        <v>83</v>
      </c>
      <c r="E675" s="1">
        <v>0.51862542838227998</v>
      </c>
      <c r="F675" s="1">
        <v>0.98858099163186497</v>
      </c>
      <c r="G675">
        <v>70</v>
      </c>
      <c r="H675">
        <v>65</v>
      </c>
      <c r="I675">
        <v>62</v>
      </c>
      <c r="J675">
        <v>72</v>
      </c>
      <c r="K675">
        <v>74</v>
      </c>
      <c r="L675">
        <v>51</v>
      </c>
      <c r="M675">
        <v>75</v>
      </c>
      <c r="N675">
        <v>80</v>
      </c>
      <c r="O675">
        <v>87</v>
      </c>
      <c r="P675">
        <v>72</v>
      </c>
      <c r="Q675">
        <v>60</v>
      </c>
      <c r="R675">
        <v>69</v>
      </c>
      <c r="S675">
        <v>69.5</v>
      </c>
      <c r="T675">
        <v>68</v>
      </c>
      <c r="U675" t="s">
        <v>23</v>
      </c>
      <c r="V675" s="3">
        <f t="shared" si="10"/>
        <v>152.5</v>
      </c>
    </row>
    <row r="676" spans="1:22" x14ac:dyDescent="0.3">
      <c r="A676">
        <v>3252797</v>
      </c>
      <c r="B676" t="s">
        <v>20</v>
      </c>
      <c r="C676">
        <v>62</v>
      </c>
      <c r="D676">
        <v>62</v>
      </c>
      <c r="E676" s="1">
        <v>0.52353449304960098</v>
      </c>
      <c r="F676" s="1">
        <v>0.82185127778726796</v>
      </c>
      <c r="G676">
        <v>72</v>
      </c>
      <c r="H676">
        <v>70</v>
      </c>
      <c r="I676">
        <v>73</v>
      </c>
      <c r="J676">
        <v>73</v>
      </c>
      <c r="K676">
        <v>66</v>
      </c>
      <c r="L676">
        <v>64</v>
      </c>
      <c r="M676">
        <v>58</v>
      </c>
      <c r="N676">
        <v>72</v>
      </c>
      <c r="O676">
        <v>72</v>
      </c>
      <c r="P676">
        <v>55</v>
      </c>
      <c r="Q676">
        <v>72</v>
      </c>
      <c r="R676">
        <v>61</v>
      </c>
      <c r="S676">
        <v>67.8</v>
      </c>
      <c r="T676">
        <v>66</v>
      </c>
      <c r="U676" t="s">
        <v>23</v>
      </c>
      <c r="V676" s="3">
        <f t="shared" si="10"/>
        <v>129.80000000000001</v>
      </c>
    </row>
    <row r="677" spans="1:22" x14ac:dyDescent="0.3">
      <c r="A677">
        <v>9113306</v>
      </c>
      <c r="B677" t="s">
        <v>20</v>
      </c>
      <c r="C677">
        <v>62</v>
      </c>
      <c r="D677">
        <v>74</v>
      </c>
      <c r="E677" s="1">
        <v>0.50696529031108195</v>
      </c>
      <c r="F677" s="1">
        <v>0.99072699737955805</v>
      </c>
      <c r="G677">
        <v>65</v>
      </c>
      <c r="H677">
        <v>55</v>
      </c>
      <c r="I677">
        <v>58</v>
      </c>
      <c r="J677">
        <v>55</v>
      </c>
      <c r="K677">
        <v>70</v>
      </c>
      <c r="L677">
        <v>74</v>
      </c>
      <c r="M677">
        <v>62</v>
      </c>
      <c r="N677">
        <v>57</v>
      </c>
      <c r="O677">
        <v>59</v>
      </c>
      <c r="P677">
        <v>63</v>
      </c>
      <c r="Q677">
        <v>93</v>
      </c>
      <c r="R677">
        <v>56</v>
      </c>
      <c r="S677">
        <v>63.35</v>
      </c>
      <c r="T677">
        <v>62</v>
      </c>
      <c r="U677" t="s">
        <v>23</v>
      </c>
      <c r="V677" s="3">
        <f t="shared" si="10"/>
        <v>137.35</v>
      </c>
    </row>
    <row r="678" spans="1:22" x14ac:dyDescent="0.3">
      <c r="A678">
        <v>904327</v>
      </c>
      <c r="B678" t="s">
        <v>22</v>
      </c>
      <c r="C678">
        <v>62</v>
      </c>
      <c r="D678">
        <v>90</v>
      </c>
      <c r="E678" s="1">
        <v>0.91467385477490804</v>
      </c>
      <c r="F678" s="1">
        <v>0.99243451225637003</v>
      </c>
      <c r="G678">
        <v>57</v>
      </c>
      <c r="H678">
        <v>68</v>
      </c>
      <c r="I678">
        <v>57</v>
      </c>
      <c r="J678">
        <v>58</v>
      </c>
      <c r="K678">
        <v>84</v>
      </c>
      <c r="L678">
        <v>80</v>
      </c>
      <c r="M678">
        <v>86</v>
      </c>
      <c r="N678">
        <v>71</v>
      </c>
      <c r="O678">
        <v>75</v>
      </c>
      <c r="P678">
        <v>70</v>
      </c>
      <c r="Q678">
        <v>89</v>
      </c>
      <c r="R678">
        <v>72</v>
      </c>
      <c r="S678">
        <v>71.025000000000006</v>
      </c>
      <c r="T678">
        <v>71</v>
      </c>
      <c r="U678" t="s">
        <v>25</v>
      </c>
      <c r="V678" s="3">
        <f t="shared" si="10"/>
        <v>161.02500000000001</v>
      </c>
    </row>
    <row r="679" spans="1:22" x14ac:dyDescent="0.3">
      <c r="A679">
        <v>4689881</v>
      </c>
      <c r="B679" t="s">
        <v>21</v>
      </c>
      <c r="C679">
        <v>62</v>
      </c>
      <c r="D679">
        <v>86</v>
      </c>
      <c r="E679" s="1">
        <v>0.22517729516500301</v>
      </c>
      <c r="F679" s="1">
        <v>0.954111781425793</v>
      </c>
      <c r="G679">
        <v>77</v>
      </c>
      <c r="H679">
        <v>75</v>
      </c>
      <c r="I679">
        <v>73</v>
      </c>
      <c r="J679">
        <v>77</v>
      </c>
      <c r="K679">
        <v>73</v>
      </c>
      <c r="L679">
        <v>74</v>
      </c>
      <c r="M679">
        <v>96</v>
      </c>
      <c r="N679">
        <v>72</v>
      </c>
      <c r="O679">
        <v>85</v>
      </c>
      <c r="P679">
        <v>69</v>
      </c>
      <c r="Q679">
        <v>62</v>
      </c>
      <c r="R679">
        <v>69</v>
      </c>
      <c r="S679">
        <v>75.2</v>
      </c>
      <c r="T679">
        <v>74</v>
      </c>
      <c r="U679" t="s">
        <v>25</v>
      </c>
      <c r="V679" s="3">
        <f t="shared" si="10"/>
        <v>161.19999999999999</v>
      </c>
    </row>
    <row r="680" spans="1:22" x14ac:dyDescent="0.3">
      <c r="A680">
        <v>4263275</v>
      </c>
      <c r="B680" t="s">
        <v>21</v>
      </c>
      <c r="C680">
        <v>62</v>
      </c>
      <c r="D680">
        <v>82</v>
      </c>
      <c r="E680" s="1">
        <v>0.90231792290231305</v>
      </c>
      <c r="F680" s="1">
        <v>0.95532536806358104</v>
      </c>
      <c r="G680">
        <v>77</v>
      </c>
      <c r="H680">
        <v>72</v>
      </c>
      <c r="I680">
        <v>77</v>
      </c>
      <c r="J680">
        <v>84</v>
      </c>
      <c r="K680">
        <v>71</v>
      </c>
      <c r="L680">
        <v>81</v>
      </c>
      <c r="M680">
        <v>88</v>
      </c>
      <c r="N680">
        <v>92</v>
      </c>
      <c r="O680">
        <v>77</v>
      </c>
      <c r="P680">
        <v>85</v>
      </c>
      <c r="Q680">
        <v>74</v>
      </c>
      <c r="R680">
        <v>82</v>
      </c>
      <c r="S680">
        <v>79.75</v>
      </c>
      <c r="T680">
        <v>78</v>
      </c>
      <c r="U680" t="s">
        <v>25</v>
      </c>
      <c r="V680" s="3">
        <f t="shared" si="10"/>
        <v>161.75</v>
      </c>
    </row>
    <row r="681" spans="1:22" x14ac:dyDescent="0.3">
      <c r="A681">
        <v>9434866</v>
      </c>
      <c r="B681" t="s">
        <v>20</v>
      </c>
      <c r="C681">
        <v>62</v>
      </c>
      <c r="D681">
        <v>84</v>
      </c>
      <c r="E681" s="1">
        <v>0.86349408004322603</v>
      </c>
      <c r="F681" s="1">
        <v>0.98220206025307599</v>
      </c>
      <c r="G681">
        <v>71</v>
      </c>
      <c r="H681">
        <v>78</v>
      </c>
      <c r="I681">
        <v>53</v>
      </c>
      <c r="J681">
        <v>70</v>
      </c>
      <c r="K681">
        <v>69</v>
      </c>
      <c r="L681">
        <v>64</v>
      </c>
      <c r="M681">
        <v>82</v>
      </c>
      <c r="N681">
        <v>66</v>
      </c>
      <c r="O681">
        <v>63</v>
      </c>
      <c r="P681">
        <v>69</v>
      </c>
      <c r="Q681">
        <v>69</v>
      </c>
      <c r="R681">
        <v>80</v>
      </c>
      <c r="S681">
        <v>69.349999999999994</v>
      </c>
      <c r="T681">
        <v>68</v>
      </c>
      <c r="U681" t="s">
        <v>23</v>
      </c>
      <c r="V681" s="3">
        <f t="shared" si="10"/>
        <v>153.35</v>
      </c>
    </row>
    <row r="682" spans="1:22" x14ac:dyDescent="0.3">
      <c r="A682">
        <v>7325805</v>
      </c>
      <c r="B682" t="s">
        <v>20</v>
      </c>
      <c r="C682">
        <v>62</v>
      </c>
      <c r="D682">
        <v>83</v>
      </c>
      <c r="E682" s="1">
        <v>0.56551531734249305</v>
      </c>
      <c r="F682" s="1">
        <v>0.98044239133452904</v>
      </c>
      <c r="G682">
        <v>90</v>
      </c>
      <c r="H682">
        <v>93</v>
      </c>
      <c r="I682">
        <v>84</v>
      </c>
      <c r="J682">
        <v>88</v>
      </c>
      <c r="K682">
        <v>87</v>
      </c>
      <c r="L682">
        <v>79</v>
      </c>
      <c r="M682">
        <v>81</v>
      </c>
      <c r="N682">
        <v>70</v>
      </c>
      <c r="O682">
        <v>73</v>
      </c>
      <c r="P682">
        <v>70</v>
      </c>
      <c r="Q682">
        <v>77</v>
      </c>
      <c r="R682">
        <v>93</v>
      </c>
      <c r="S682">
        <v>82.75</v>
      </c>
      <c r="T682">
        <v>81</v>
      </c>
      <c r="U682" t="s">
        <v>25</v>
      </c>
      <c r="V682" s="3">
        <f t="shared" si="10"/>
        <v>165.75</v>
      </c>
    </row>
    <row r="683" spans="1:22" x14ac:dyDescent="0.3">
      <c r="A683">
        <v>7519860</v>
      </c>
      <c r="B683" t="s">
        <v>22</v>
      </c>
      <c r="C683">
        <v>62</v>
      </c>
      <c r="D683">
        <v>76</v>
      </c>
      <c r="E683" s="1">
        <v>0.500298787298189</v>
      </c>
      <c r="F683" s="1">
        <v>0.53983427918472704</v>
      </c>
      <c r="G683">
        <v>75</v>
      </c>
      <c r="H683">
        <v>87</v>
      </c>
      <c r="I683">
        <v>81</v>
      </c>
      <c r="J683">
        <v>73</v>
      </c>
      <c r="K683">
        <v>80</v>
      </c>
      <c r="L683">
        <v>69</v>
      </c>
      <c r="M683">
        <v>68</v>
      </c>
      <c r="N683">
        <v>72</v>
      </c>
      <c r="O683">
        <v>78</v>
      </c>
      <c r="P683">
        <v>77</v>
      </c>
      <c r="Q683">
        <v>74</v>
      </c>
      <c r="R683">
        <v>87</v>
      </c>
      <c r="S683">
        <v>76.974999999999994</v>
      </c>
      <c r="T683">
        <v>75</v>
      </c>
      <c r="U683" t="s">
        <v>25</v>
      </c>
      <c r="V683" s="3">
        <f t="shared" si="10"/>
        <v>152.97499999999999</v>
      </c>
    </row>
    <row r="684" spans="1:22" x14ac:dyDescent="0.3">
      <c r="A684">
        <v>1162244</v>
      </c>
      <c r="B684" t="s">
        <v>20</v>
      </c>
      <c r="C684">
        <v>63</v>
      </c>
      <c r="D684">
        <v>79</v>
      </c>
      <c r="E684" s="1">
        <v>0.94215740506539603</v>
      </c>
      <c r="F684" s="1">
        <v>0.927534726941731</v>
      </c>
      <c r="G684">
        <v>84</v>
      </c>
      <c r="H684">
        <v>75</v>
      </c>
      <c r="I684">
        <v>73</v>
      </c>
      <c r="J684">
        <v>70</v>
      </c>
      <c r="K684">
        <v>89</v>
      </c>
      <c r="L684">
        <v>64</v>
      </c>
      <c r="M684">
        <v>64</v>
      </c>
      <c r="N684">
        <v>72</v>
      </c>
      <c r="O684">
        <v>78</v>
      </c>
      <c r="P684">
        <v>62</v>
      </c>
      <c r="Q684">
        <v>64</v>
      </c>
      <c r="R684">
        <v>55</v>
      </c>
      <c r="S684">
        <v>71.3</v>
      </c>
      <c r="T684">
        <v>71</v>
      </c>
      <c r="U684" t="s">
        <v>25</v>
      </c>
      <c r="V684" s="3">
        <f t="shared" si="10"/>
        <v>150.30000000000001</v>
      </c>
    </row>
    <row r="685" spans="1:22" x14ac:dyDescent="0.3">
      <c r="A685">
        <v>5326122</v>
      </c>
      <c r="B685" t="s">
        <v>20</v>
      </c>
      <c r="C685">
        <v>63</v>
      </c>
      <c r="D685">
        <v>88</v>
      </c>
      <c r="E685" s="1">
        <v>0.81883655369749397</v>
      </c>
      <c r="F685" s="1">
        <v>0.84113608365553305</v>
      </c>
      <c r="G685">
        <v>47</v>
      </c>
      <c r="H685">
        <v>52</v>
      </c>
      <c r="I685">
        <v>53</v>
      </c>
      <c r="J685">
        <v>47</v>
      </c>
      <c r="K685">
        <v>73</v>
      </c>
      <c r="L685">
        <v>75</v>
      </c>
      <c r="M685">
        <v>75</v>
      </c>
      <c r="N685">
        <v>59</v>
      </c>
      <c r="O685">
        <v>72</v>
      </c>
      <c r="P685">
        <v>80</v>
      </c>
      <c r="Q685">
        <v>65</v>
      </c>
      <c r="R685">
        <v>66</v>
      </c>
      <c r="S685">
        <v>62.274999999999999</v>
      </c>
      <c r="T685">
        <v>62</v>
      </c>
      <c r="U685" t="s">
        <v>23</v>
      </c>
      <c r="V685" s="3">
        <f t="shared" si="10"/>
        <v>150.27500000000001</v>
      </c>
    </row>
    <row r="686" spans="1:22" x14ac:dyDescent="0.3">
      <c r="A686">
        <v>2420073</v>
      </c>
      <c r="B686" t="s">
        <v>20</v>
      </c>
      <c r="C686">
        <v>63</v>
      </c>
      <c r="D686">
        <v>61</v>
      </c>
      <c r="E686" s="1">
        <v>0.98124820244988797</v>
      </c>
      <c r="F686" s="1">
        <v>0.91850242942774796</v>
      </c>
      <c r="G686">
        <v>72</v>
      </c>
      <c r="H686">
        <v>83</v>
      </c>
      <c r="I686">
        <v>67</v>
      </c>
      <c r="J686">
        <v>69</v>
      </c>
      <c r="K686">
        <v>65</v>
      </c>
      <c r="L686">
        <v>73</v>
      </c>
      <c r="M686">
        <v>77</v>
      </c>
      <c r="N686">
        <v>68</v>
      </c>
      <c r="O686">
        <v>79</v>
      </c>
      <c r="P686">
        <v>67</v>
      </c>
      <c r="Q686">
        <v>65</v>
      </c>
      <c r="R686">
        <v>80</v>
      </c>
      <c r="S686">
        <v>72.150000000000006</v>
      </c>
      <c r="T686">
        <v>72</v>
      </c>
      <c r="U686" t="s">
        <v>25</v>
      </c>
      <c r="V686" s="3">
        <f t="shared" si="10"/>
        <v>133.15</v>
      </c>
    </row>
    <row r="687" spans="1:22" x14ac:dyDescent="0.3">
      <c r="A687">
        <v>4059872</v>
      </c>
      <c r="B687" t="s">
        <v>21</v>
      </c>
      <c r="C687">
        <v>63</v>
      </c>
      <c r="D687">
        <v>93</v>
      </c>
      <c r="E687" s="1">
        <v>0.60300968705133795</v>
      </c>
      <c r="F687" s="1">
        <v>0.98683150864767699</v>
      </c>
      <c r="G687">
        <v>44</v>
      </c>
      <c r="H687">
        <v>69</v>
      </c>
      <c r="I687">
        <v>48</v>
      </c>
      <c r="J687">
        <v>61</v>
      </c>
      <c r="K687">
        <v>84</v>
      </c>
      <c r="L687">
        <v>42</v>
      </c>
      <c r="M687">
        <v>81</v>
      </c>
      <c r="N687">
        <v>53</v>
      </c>
      <c r="O687">
        <v>70</v>
      </c>
      <c r="P687">
        <v>72</v>
      </c>
      <c r="Q687">
        <v>27</v>
      </c>
      <c r="R687">
        <v>57</v>
      </c>
      <c r="S687">
        <v>58.65</v>
      </c>
      <c r="T687">
        <v>57</v>
      </c>
      <c r="U687" t="s">
        <v>24</v>
      </c>
      <c r="V687" s="3">
        <f t="shared" si="10"/>
        <v>151.65</v>
      </c>
    </row>
    <row r="688" spans="1:22" x14ac:dyDescent="0.3">
      <c r="A688">
        <v>4259938</v>
      </c>
      <c r="B688" t="s">
        <v>21</v>
      </c>
      <c r="C688">
        <v>63</v>
      </c>
      <c r="D688">
        <v>96</v>
      </c>
      <c r="E688" s="1">
        <v>0.92700911371879002</v>
      </c>
      <c r="F688" s="1">
        <v>0.97737090218715605</v>
      </c>
      <c r="G688">
        <v>82</v>
      </c>
      <c r="H688">
        <v>73</v>
      </c>
      <c r="I688">
        <v>78</v>
      </c>
      <c r="J688">
        <v>78</v>
      </c>
      <c r="K688">
        <v>78</v>
      </c>
      <c r="L688">
        <v>82</v>
      </c>
      <c r="M688">
        <v>93</v>
      </c>
      <c r="N688">
        <v>81</v>
      </c>
      <c r="O688">
        <v>87</v>
      </c>
      <c r="P688">
        <v>81</v>
      </c>
      <c r="Q688">
        <v>78</v>
      </c>
      <c r="R688">
        <v>83</v>
      </c>
      <c r="S688">
        <v>80.825000000000003</v>
      </c>
      <c r="T688">
        <v>79</v>
      </c>
      <c r="U688" t="s">
        <v>25</v>
      </c>
      <c r="V688" s="3">
        <f t="shared" si="10"/>
        <v>176.82499999999999</v>
      </c>
    </row>
    <row r="689" spans="1:22" x14ac:dyDescent="0.3">
      <c r="A689">
        <v>5327173</v>
      </c>
      <c r="B689" t="s">
        <v>21</v>
      </c>
      <c r="C689">
        <v>63</v>
      </c>
      <c r="D689">
        <v>77</v>
      </c>
      <c r="E689" s="1">
        <v>0.61068416702113504</v>
      </c>
      <c r="F689" s="1">
        <v>0.82501439143302502</v>
      </c>
      <c r="G689">
        <v>80</v>
      </c>
      <c r="H689">
        <v>86</v>
      </c>
      <c r="I689">
        <v>81</v>
      </c>
      <c r="J689">
        <v>88</v>
      </c>
      <c r="K689">
        <v>64</v>
      </c>
      <c r="L689">
        <v>72</v>
      </c>
      <c r="M689">
        <v>77</v>
      </c>
      <c r="N689">
        <v>66</v>
      </c>
      <c r="O689">
        <v>96</v>
      </c>
      <c r="P689">
        <v>80</v>
      </c>
      <c r="Q689">
        <v>70</v>
      </c>
      <c r="R689">
        <v>71</v>
      </c>
      <c r="S689">
        <v>78.2</v>
      </c>
      <c r="T689">
        <v>77</v>
      </c>
      <c r="U689" t="s">
        <v>25</v>
      </c>
      <c r="V689" s="3">
        <f t="shared" si="10"/>
        <v>155.19999999999999</v>
      </c>
    </row>
    <row r="690" spans="1:22" x14ac:dyDescent="0.3">
      <c r="A690">
        <v>8551593</v>
      </c>
      <c r="B690" t="s">
        <v>20</v>
      </c>
      <c r="C690">
        <v>63</v>
      </c>
      <c r="D690">
        <v>63</v>
      </c>
      <c r="E690" s="1">
        <v>0.91256952959547</v>
      </c>
      <c r="F690" s="1">
        <v>0.96055313493139405</v>
      </c>
      <c r="G690">
        <v>76</v>
      </c>
      <c r="H690">
        <v>75</v>
      </c>
      <c r="I690">
        <v>77</v>
      </c>
      <c r="J690">
        <v>64</v>
      </c>
      <c r="K690">
        <v>87</v>
      </c>
      <c r="L690">
        <v>77</v>
      </c>
      <c r="M690">
        <v>74</v>
      </c>
      <c r="N690">
        <v>81</v>
      </c>
      <c r="O690">
        <v>87</v>
      </c>
      <c r="P690">
        <v>69</v>
      </c>
      <c r="Q690">
        <v>79</v>
      </c>
      <c r="R690">
        <v>84</v>
      </c>
      <c r="S690">
        <v>77.05</v>
      </c>
      <c r="T690">
        <v>76</v>
      </c>
      <c r="U690" t="s">
        <v>25</v>
      </c>
      <c r="V690" s="3">
        <f t="shared" si="10"/>
        <v>140.05000000000001</v>
      </c>
    </row>
    <row r="691" spans="1:22" x14ac:dyDescent="0.3">
      <c r="A691">
        <v>8884163</v>
      </c>
      <c r="B691" t="s">
        <v>20</v>
      </c>
      <c r="C691">
        <v>63</v>
      </c>
      <c r="D691">
        <v>74</v>
      </c>
      <c r="E691" s="1">
        <v>0.760681683797511</v>
      </c>
      <c r="F691" s="1">
        <v>0.87431167042924796</v>
      </c>
      <c r="G691">
        <v>43</v>
      </c>
      <c r="H691">
        <v>52</v>
      </c>
      <c r="I691">
        <v>69</v>
      </c>
      <c r="J691">
        <v>50</v>
      </c>
      <c r="K691">
        <v>82</v>
      </c>
      <c r="L691">
        <v>55</v>
      </c>
      <c r="M691">
        <v>76</v>
      </c>
      <c r="N691">
        <v>65</v>
      </c>
      <c r="O691">
        <v>89</v>
      </c>
      <c r="P691">
        <v>75</v>
      </c>
      <c r="Q691">
        <v>36</v>
      </c>
      <c r="R691">
        <v>71</v>
      </c>
      <c r="S691">
        <v>62.575000000000003</v>
      </c>
      <c r="T691">
        <v>62</v>
      </c>
      <c r="U691" t="s">
        <v>23</v>
      </c>
      <c r="V691" s="3">
        <f t="shared" si="10"/>
        <v>136.57499999999999</v>
      </c>
    </row>
    <row r="692" spans="1:22" x14ac:dyDescent="0.3">
      <c r="A692">
        <v>2756490</v>
      </c>
      <c r="B692" t="s">
        <v>20</v>
      </c>
      <c r="C692">
        <v>63</v>
      </c>
      <c r="D692">
        <v>80</v>
      </c>
      <c r="E692" s="1">
        <v>0.79829995645348695</v>
      </c>
      <c r="F692" s="1">
        <v>0.98545748930721999</v>
      </c>
      <c r="G692">
        <v>65</v>
      </c>
      <c r="H692">
        <v>70</v>
      </c>
      <c r="I692">
        <v>59</v>
      </c>
      <c r="J692">
        <v>75</v>
      </c>
      <c r="K692">
        <v>71</v>
      </c>
      <c r="L692">
        <v>82</v>
      </c>
      <c r="M692">
        <v>62</v>
      </c>
      <c r="N692">
        <v>75</v>
      </c>
      <c r="O692">
        <v>66</v>
      </c>
      <c r="P692">
        <v>73</v>
      </c>
      <c r="Q692">
        <v>74</v>
      </c>
      <c r="R692">
        <v>66</v>
      </c>
      <c r="S692">
        <v>69.575000000000003</v>
      </c>
      <c r="T692">
        <v>68</v>
      </c>
      <c r="U692" t="s">
        <v>23</v>
      </c>
      <c r="V692" s="3">
        <f t="shared" si="10"/>
        <v>149.57499999999999</v>
      </c>
    </row>
    <row r="693" spans="1:22" x14ac:dyDescent="0.3">
      <c r="A693">
        <v>8284744</v>
      </c>
      <c r="B693" t="s">
        <v>20</v>
      </c>
      <c r="C693">
        <v>63</v>
      </c>
      <c r="D693">
        <v>81</v>
      </c>
      <c r="E693" s="1">
        <v>0.34494162640193898</v>
      </c>
      <c r="F693" s="1">
        <v>0.97499470261907994</v>
      </c>
      <c r="G693">
        <v>50</v>
      </c>
      <c r="H693">
        <v>57</v>
      </c>
      <c r="I693">
        <v>65</v>
      </c>
      <c r="J693">
        <v>71</v>
      </c>
      <c r="K693">
        <v>75</v>
      </c>
      <c r="L693">
        <v>53</v>
      </c>
      <c r="M693">
        <v>60</v>
      </c>
      <c r="N693">
        <v>49</v>
      </c>
      <c r="O693">
        <v>62</v>
      </c>
      <c r="P693">
        <v>66</v>
      </c>
      <c r="Q693">
        <v>64</v>
      </c>
      <c r="R693">
        <v>72</v>
      </c>
      <c r="S693">
        <v>61.875</v>
      </c>
      <c r="T693">
        <v>62</v>
      </c>
      <c r="U693" t="s">
        <v>23</v>
      </c>
      <c r="V693" s="3">
        <f t="shared" si="10"/>
        <v>142.875</v>
      </c>
    </row>
    <row r="694" spans="1:22" x14ac:dyDescent="0.3">
      <c r="A694">
        <v>5305683</v>
      </c>
      <c r="B694" t="s">
        <v>21</v>
      </c>
      <c r="C694">
        <v>63</v>
      </c>
      <c r="D694">
        <v>104</v>
      </c>
      <c r="E694" s="1">
        <v>0.70239379108380395</v>
      </c>
      <c r="F694" s="1">
        <v>0.99072731986268203</v>
      </c>
      <c r="G694">
        <v>65</v>
      </c>
      <c r="H694">
        <v>47</v>
      </c>
      <c r="I694">
        <v>47</v>
      </c>
      <c r="J694">
        <v>63</v>
      </c>
      <c r="K694">
        <v>74</v>
      </c>
      <c r="L694">
        <v>75</v>
      </c>
      <c r="M694">
        <v>72</v>
      </c>
      <c r="N694">
        <v>48</v>
      </c>
      <c r="O694">
        <v>72</v>
      </c>
      <c r="P694">
        <v>58</v>
      </c>
      <c r="Q694">
        <v>76</v>
      </c>
      <c r="R694">
        <v>78</v>
      </c>
      <c r="S694">
        <v>63.674999999999997</v>
      </c>
      <c r="T694">
        <v>62</v>
      </c>
      <c r="U694" t="s">
        <v>23</v>
      </c>
      <c r="V694" s="3">
        <f t="shared" si="10"/>
        <v>167.67500000000001</v>
      </c>
    </row>
    <row r="695" spans="1:22" x14ac:dyDescent="0.3">
      <c r="A695">
        <v>1164484</v>
      </c>
      <c r="B695" t="s">
        <v>21</v>
      </c>
      <c r="C695">
        <v>63</v>
      </c>
      <c r="D695">
        <v>74</v>
      </c>
      <c r="E695" s="1">
        <v>0.84098365615951898</v>
      </c>
      <c r="F695" s="1">
        <v>0.98539096639561496</v>
      </c>
      <c r="G695">
        <v>63</v>
      </c>
      <c r="H695">
        <v>72</v>
      </c>
      <c r="I695">
        <v>53</v>
      </c>
      <c r="J695">
        <v>47</v>
      </c>
      <c r="K695">
        <v>83</v>
      </c>
      <c r="L695">
        <v>72</v>
      </c>
      <c r="M695">
        <v>68</v>
      </c>
      <c r="N695">
        <v>80</v>
      </c>
      <c r="O695">
        <v>77</v>
      </c>
      <c r="P695">
        <v>49</v>
      </c>
      <c r="Q695">
        <v>66</v>
      </c>
      <c r="R695">
        <v>53</v>
      </c>
      <c r="S695">
        <v>64.599999999999994</v>
      </c>
      <c r="T695">
        <v>63</v>
      </c>
      <c r="U695" t="s">
        <v>23</v>
      </c>
      <c r="V695" s="3">
        <f t="shared" si="10"/>
        <v>138.6</v>
      </c>
    </row>
    <row r="696" spans="1:22" x14ac:dyDescent="0.3">
      <c r="A696">
        <v>3978657</v>
      </c>
      <c r="B696" t="s">
        <v>21</v>
      </c>
      <c r="C696">
        <v>63</v>
      </c>
      <c r="D696">
        <v>98</v>
      </c>
      <c r="E696" s="1">
        <v>0.50805338451510396</v>
      </c>
      <c r="F696" s="1">
        <v>0.99007762104387298</v>
      </c>
      <c r="G696">
        <v>78</v>
      </c>
      <c r="H696">
        <v>70</v>
      </c>
      <c r="I696">
        <v>85</v>
      </c>
      <c r="J696">
        <v>74</v>
      </c>
      <c r="K696">
        <v>71</v>
      </c>
      <c r="L696">
        <v>70</v>
      </c>
      <c r="M696">
        <v>88</v>
      </c>
      <c r="N696">
        <v>74</v>
      </c>
      <c r="O696">
        <v>77</v>
      </c>
      <c r="P696">
        <v>74</v>
      </c>
      <c r="Q696">
        <v>78</v>
      </c>
      <c r="R696">
        <v>66</v>
      </c>
      <c r="S696">
        <v>75.55</v>
      </c>
      <c r="T696">
        <v>74</v>
      </c>
      <c r="U696" t="s">
        <v>25</v>
      </c>
      <c r="V696" s="3">
        <f t="shared" si="10"/>
        <v>173.55</v>
      </c>
    </row>
    <row r="697" spans="1:22" x14ac:dyDescent="0.3">
      <c r="A697">
        <v>9174269</v>
      </c>
      <c r="B697" t="s">
        <v>21</v>
      </c>
      <c r="C697">
        <v>63</v>
      </c>
      <c r="D697">
        <v>73</v>
      </c>
      <c r="E697" s="1">
        <v>0.81767665746166096</v>
      </c>
      <c r="F697" s="1">
        <v>0.956431311499921</v>
      </c>
      <c r="G697">
        <v>69</v>
      </c>
      <c r="H697">
        <v>74</v>
      </c>
      <c r="I697">
        <v>71</v>
      </c>
      <c r="J697">
        <v>55</v>
      </c>
      <c r="K697">
        <v>70</v>
      </c>
      <c r="L697">
        <v>70</v>
      </c>
      <c r="M697">
        <v>60</v>
      </c>
      <c r="N697">
        <v>56</v>
      </c>
      <c r="O697">
        <v>63</v>
      </c>
      <c r="P697">
        <v>68</v>
      </c>
      <c r="Q697">
        <v>82</v>
      </c>
      <c r="R697">
        <v>73</v>
      </c>
      <c r="S697">
        <v>67.55</v>
      </c>
      <c r="T697">
        <v>66</v>
      </c>
      <c r="U697" t="s">
        <v>23</v>
      </c>
      <c r="V697" s="3">
        <f t="shared" si="10"/>
        <v>140.55000000000001</v>
      </c>
    </row>
    <row r="698" spans="1:22" x14ac:dyDescent="0.3">
      <c r="A698">
        <v>1986030</v>
      </c>
      <c r="B698" t="s">
        <v>21</v>
      </c>
      <c r="C698">
        <v>63</v>
      </c>
      <c r="D698">
        <v>95</v>
      </c>
      <c r="E698" s="1">
        <v>0.640202220292448</v>
      </c>
      <c r="F698" s="1">
        <v>0.95524144840147696</v>
      </c>
      <c r="G698">
        <v>64</v>
      </c>
      <c r="H698">
        <v>74</v>
      </c>
      <c r="I698">
        <v>74</v>
      </c>
      <c r="J698">
        <v>61</v>
      </c>
      <c r="K698">
        <v>83</v>
      </c>
      <c r="L698">
        <v>72</v>
      </c>
      <c r="M698">
        <v>77</v>
      </c>
      <c r="N698">
        <v>76</v>
      </c>
      <c r="O698">
        <v>83</v>
      </c>
      <c r="P698">
        <v>71</v>
      </c>
      <c r="Q698">
        <v>77</v>
      </c>
      <c r="R698">
        <v>66</v>
      </c>
      <c r="S698">
        <v>72.674999999999997</v>
      </c>
      <c r="T698">
        <v>72</v>
      </c>
      <c r="U698" t="s">
        <v>25</v>
      </c>
      <c r="V698" s="3">
        <f t="shared" si="10"/>
        <v>167.67500000000001</v>
      </c>
    </row>
    <row r="699" spans="1:22" x14ac:dyDescent="0.3">
      <c r="A699">
        <v>4012997</v>
      </c>
      <c r="B699" t="s">
        <v>20</v>
      </c>
      <c r="C699">
        <v>63</v>
      </c>
      <c r="D699">
        <v>67</v>
      </c>
      <c r="E699" s="1">
        <v>0.63674936862890696</v>
      </c>
      <c r="F699" s="1">
        <v>0.86521730993247403</v>
      </c>
      <c r="G699">
        <v>71</v>
      </c>
      <c r="H699">
        <v>57</v>
      </c>
      <c r="I699">
        <v>58</v>
      </c>
      <c r="J699">
        <v>64</v>
      </c>
      <c r="K699">
        <v>53</v>
      </c>
      <c r="L699">
        <v>57</v>
      </c>
      <c r="M699">
        <v>56</v>
      </c>
      <c r="N699">
        <v>78</v>
      </c>
      <c r="O699">
        <v>58</v>
      </c>
      <c r="P699">
        <v>45</v>
      </c>
      <c r="Q699">
        <v>69</v>
      </c>
      <c r="R699">
        <v>67</v>
      </c>
      <c r="S699">
        <v>61.225000000000001</v>
      </c>
      <c r="T699">
        <v>61</v>
      </c>
      <c r="U699" t="s">
        <v>23</v>
      </c>
      <c r="V699" s="3">
        <f t="shared" si="10"/>
        <v>128.22499999999999</v>
      </c>
    </row>
    <row r="700" spans="1:22" x14ac:dyDescent="0.3">
      <c r="A700">
        <v>86339</v>
      </c>
      <c r="B700" t="s">
        <v>20</v>
      </c>
      <c r="C700">
        <v>63</v>
      </c>
      <c r="D700">
        <v>76</v>
      </c>
      <c r="E700" s="1">
        <v>0.67323395626038596</v>
      </c>
      <c r="F700" s="1">
        <v>0.98066621119995601</v>
      </c>
      <c r="G700">
        <v>54</v>
      </c>
      <c r="H700">
        <v>62</v>
      </c>
      <c r="I700">
        <v>58</v>
      </c>
      <c r="J700">
        <v>47</v>
      </c>
      <c r="K700">
        <v>58</v>
      </c>
      <c r="L700">
        <v>68</v>
      </c>
      <c r="M700">
        <v>41</v>
      </c>
      <c r="N700">
        <v>71</v>
      </c>
      <c r="O700">
        <v>64</v>
      </c>
      <c r="P700">
        <v>62</v>
      </c>
      <c r="Q700">
        <v>60</v>
      </c>
      <c r="R700">
        <v>42</v>
      </c>
      <c r="S700">
        <v>57.05</v>
      </c>
      <c r="T700">
        <v>56</v>
      </c>
      <c r="U700" t="s">
        <v>24</v>
      </c>
      <c r="V700" s="3">
        <f t="shared" si="10"/>
        <v>133.05000000000001</v>
      </c>
    </row>
    <row r="701" spans="1:22" x14ac:dyDescent="0.3">
      <c r="A701">
        <v>1926169</v>
      </c>
      <c r="B701" t="s">
        <v>20</v>
      </c>
      <c r="C701">
        <v>63</v>
      </c>
      <c r="D701">
        <v>91</v>
      </c>
      <c r="E701" s="1">
        <v>0.96092360506395402</v>
      </c>
      <c r="F701" s="1">
        <v>0.99071080821595103</v>
      </c>
      <c r="G701">
        <v>45</v>
      </c>
      <c r="H701">
        <v>34</v>
      </c>
      <c r="I701">
        <v>52</v>
      </c>
      <c r="J701">
        <v>39</v>
      </c>
      <c r="K701">
        <v>91</v>
      </c>
      <c r="L701">
        <v>84</v>
      </c>
      <c r="M701">
        <v>57</v>
      </c>
      <c r="N701">
        <v>67</v>
      </c>
      <c r="O701">
        <v>67</v>
      </c>
      <c r="P701">
        <v>79</v>
      </c>
      <c r="Q701">
        <v>68</v>
      </c>
      <c r="R701">
        <v>74</v>
      </c>
      <c r="S701">
        <v>61.024999999999999</v>
      </c>
      <c r="T701">
        <v>61</v>
      </c>
      <c r="U701" t="s">
        <v>23</v>
      </c>
      <c r="V701" s="3">
        <f t="shared" si="10"/>
        <v>152.02500000000001</v>
      </c>
    </row>
    <row r="702" spans="1:22" x14ac:dyDescent="0.3">
      <c r="A702">
        <v>490291</v>
      </c>
      <c r="B702" t="s">
        <v>21</v>
      </c>
      <c r="C702">
        <v>63</v>
      </c>
      <c r="D702">
        <v>83</v>
      </c>
      <c r="E702" s="1">
        <v>0.80404804354620496</v>
      </c>
      <c r="F702" s="1">
        <v>0.98121714341671695</v>
      </c>
      <c r="G702">
        <v>76</v>
      </c>
      <c r="H702">
        <v>87</v>
      </c>
      <c r="I702">
        <v>79</v>
      </c>
      <c r="J702">
        <v>72</v>
      </c>
      <c r="K702">
        <v>86</v>
      </c>
      <c r="L702">
        <v>84</v>
      </c>
      <c r="M702">
        <v>83</v>
      </c>
      <c r="N702">
        <v>84</v>
      </c>
      <c r="O702">
        <v>66</v>
      </c>
      <c r="P702">
        <v>84</v>
      </c>
      <c r="Q702">
        <v>60</v>
      </c>
      <c r="R702">
        <v>72</v>
      </c>
      <c r="S702">
        <v>77.825000000000003</v>
      </c>
      <c r="T702">
        <v>76</v>
      </c>
      <c r="U702" t="s">
        <v>25</v>
      </c>
      <c r="V702" s="3">
        <f t="shared" si="10"/>
        <v>160.82499999999999</v>
      </c>
    </row>
    <row r="703" spans="1:22" x14ac:dyDescent="0.3">
      <c r="A703">
        <v>5350738</v>
      </c>
      <c r="B703" t="s">
        <v>20</v>
      </c>
      <c r="C703">
        <v>63</v>
      </c>
      <c r="D703">
        <v>98</v>
      </c>
      <c r="E703" s="1">
        <v>0.81352043943501895</v>
      </c>
      <c r="F703" s="1">
        <v>0.98043625416403102</v>
      </c>
      <c r="G703">
        <v>72</v>
      </c>
      <c r="H703">
        <v>72</v>
      </c>
      <c r="I703">
        <v>69</v>
      </c>
      <c r="J703">
        <v>62</v>
      </c>
      <c r="K703">
        <v>91</v>
      </c>
      <c r="L703">
        <v>77</v>
      </c>
      <c r="M703">
        <v>72</v>
      </c>
      <c r="N703">
        <v>65</v>
      </c>
      <c r="O703">
        <v>74</v>
      </c>
      <c r="P703">
        <v>69</v>
      </c>
      <c r="Q703">
        <v>86</v>
      </c>
      <c r="R703">
        <v>71</v>
      </c>
      <c r="S703">
        <v>72.875</v>
      </c>
      <c r="T703">
        <v>72</v>
      </c>
      <c r="U703" t="s">
        <v>25</v>
      </c>
      <c r="V703" s="3">
        <f t="shared" si="10"/>
        <v>170.875</v>
      </c>
    </row>
    <row r="704" spans="1:22" x14ac:dyDescent="0.3">
      <c r="A704">
        <v>312400</v>
      </c>
      <c r="B704" t="s">
        <v>22</v>
      </c>
      <c r="C704">
        <v>63</v>
      </c>
      <c r="D704">
        <v>91</v>
      </c>
      <c r="E704" s="1">
        <v>0.72933835802691005</v>
      </c>
      <c r="F704" s="1">
        <v>0.94818236691189695</v>
      </c>
      <c r="G704">
        <v>83</v>
      </c>
      <c r="H704">
        <v>83</v>
      </c>
      <c r="I704">
        <v>84</v>
      </c>
      <c r="J704">
        <v>85</v>
      </c>
      <c r="K704">
        <v>81</v>
      </c>
      <c r="L704">
        <v>61</v>
      </c>
      <c r="M704">
        <v>70</v>
      </c>
      <c r="N704">
        <v>72</v>
      </c>
      <c r="O704">
        <v>68</v>
      </c>
      <c r="P704">
        <v>83</v>
      </c>
      <c r="Q704">
        <v>78</v>
      </c>
      <c r="R704">
        <v>73</v>
      </c>
      <c r="S704">
        <v>77.45</v>
      </c>
      <c r="T704">
        <v>76</v>
      </c>
      <c r="U704" t="s">
        <v>25</v>
      </c>
      <c r="V704" s="3">
        <f t="shared" si="10"/>
        <v>168.45</v>
      </c>
    </row>
    <row r="705" spans="1:22" x14ac:dyDescent="0.3">
      <c r="A705">
        <v>5946610</v>
      </c>
      <c r="B705" t="s">
        <v>20</v>
      </c>
      <c r="C705">
        <v>63</v>
      </c>
      <c r="D705">
        <v>68</v>
      </c>
      <c r="E705" s="1">
        <v>0.66521027252713605</v>
      </c>
      <c r="F705" s="1">
        <v>0.91640396663331702</v>
      </c>
      <c r="G705">
        <v>74</v>
      </c>
      <c r="H705">
        <v>78</v>
      </c>
      <c r="I705">
        <v>66</v>
      </c>
      <c r="J705">
        <v>64</v>
      </c>
      <c r="K705">
        <v>68</v>
      </c>
      <c r="L705">
        <v>90</v>
      </c>
      <c r="M705">
        <v>94</v>
      </c>
      <c r="N705">
        <v>49</v>
      </c>
      <c r="O705">
        <v>84</v>
      </c>
      <c r="P705">
        <v>75</v>
      </c>
      <c r="Q705">
        <v>49</v>
      </c>
      <c r="R705">
        <v>67</v>
      </c>
      <c r="S705">
        <v>71.400000000000006</v>
      </c>
      <c r="T705">
        <v>71</v>
      </c>
      <c r="U705" t="s">
        <v>25</v>
      </c>
      <c r="V705" s="3">
        <f t="shared" si="10"/>
        <v>139.4</v>
      </c>
    </row>
    <row r="706" spans="1:22" x14ac:dyDescent="0.3">
      <c r="A706">
        <v>4721831</v>
      </c>
      <c r="B706" t="s">
        <v>20</v>
      </c>
      <c r="C706">
        <v>63</v>
      </c>
      <c r="D706">
        <v>93</v>
      </c>
      <c r="E706" s="1">
        <v>0.60870331889499496</v>
      </c>
      <c r="F706" s="1">
        <v>0.979685664421175</v>
      </c>
      <c r="G706">
        <v>61</v>
      </c>
      <c r="H706">
        <v>65</v>
      </c>
      <c r="I706">
        <v>64</v>
      </c>
      <c r="J706">
        <v>64</v>
      </c>
      <c r="K706">
        <v>59</v>
      </c>
      <c r="L706">
        <v>63</v>
      </c>
      <c r="M706">
        <v>65</v>
      </c>
      <c r="N706">
        <v>70</v>
      </c>
      <c r="O706">
        <v>85</v>
      </c>
      <c r="P706">
        <v>69</v>
      </c>
      <c r="Q706">
        <v>63</v>
      </c>
      <c r="R706">
        <v>61</v>
      </c>
      <c r="S706">
        <v>65.525000000000006</v>
      </c>
      <c r="T706">
        <v>64</v>
      </c>
      <c r="U706" t="s">
        <v>23</v>
      </c>
      <c r="V706" s="3">
        <f t="shared" ref="V706:V769" si="11">D706+S706</f>
        <v>158.52500000000001</v>
      </c>
    </row>
    <row r="707" spans="1:22" x14ac:dyDescent="0.3">
      <c r="A707">
        <v>3724712</v>
      </c>
      <c r="B707" t="s">
        <v>20</v>
      </c>
      <c r="C707">
        <v>63</v>
      </c>
      <c r="D707">
        <v>78</v>
      </c>
      <c r="E707" s="1">
        <v>0.56462412960881903</v>
      </c>
      <c r="F707" s="1">
        <v>0.96139440200231097</v>
      </c>
      <c r="G707">
        <v>68</v>
      </c>
      <c r="H707">
        <v>76</v>
      </c>
      <c r="I707">
        <v>74</v>
      </c>
      <c r="J707">
        <v>82</v>
      </c>
      <c r="K707">
        <v>77</v>
      </c>
      <c r="L707">
        <v>74</v>
      </c>
      <c r="M707">
        <v>80</v>
      </c>
      <c r="N707">
        <v>72</v>
      </c>
      <c r="O707">
        <v>69</v>
      </c>
      <c r="P707">
        <v>83</v>
      </c>
      <c r="Q707">
        <v>62</v>
      </c>
      <c r="R707">
        <v>83</v>
      </c>
      <c r="S707">
        <v>75</v>
      </c>
      <c r="T707">
        <v>73</v>
      </c>
      <c r="U707" t="s">
        <v>25</v>
      </c>
      <c r="V707" s="3">
        <f t="shared" si="11"/>
        <v>153</v>
      </c>
    </row>
    <row r="708" spans="1:22" x14ac:dyDescent="0.3">
      <c r="A708">
        <v>4977030</v>
      </c>
      <c r="B708" t="s">
        <v>20</v>
      </c>
      <c r="C708">
        <v>63</v>
      </c>
      <c r="D708">
        <v>59</v>
      </c>
      <c r="E708" s="1">
        <v>0.32572254559381703</v>
      </c>
      <c r="F708" s="1">
        <v>0.94461680302041096</v>
      </c>
      <c r="G708">
        <v>53</v>
      </c>
      <c r="H708">
        <v>58</v>
      </c>
      <c r="I708">
        <v>55</v>
      </c>
      <c r="J708">
        <v>48</v>
      </c>
      <c r="K708">
        <v>52</v>
      </c>
      <c r="L708">
        <v>69</v>
      </c>
      <c r="M708">
        <v>26</v>
      </c>
      <c r="N708">
        <v>78</v>
      </c>
      <c r="O708">
        <v>57</v>
      </c>
      <c r="P708">
        <v>60</v>
      </c>
      <c r="Q708">
        <v>45</v>
      </c>
      <c r="R708">
        <v>43</v>
      </c>
      <c r="S708">
        <v>53.65</v>
      </c>
      <c r="T708">
        <v>52</v>
      </c>
      <c r="U708" t="s">
        <v>24</v>
      </c>
      <c r="V708" s="3">
        <f t="shared" si="11"/>
        <v>112.65</v>
      </c>
    </row>
    <row r="709" spans="1:22" x14ac:dyDescent="0.3">
      <c r="A709">
        <v>658834</v>
      </c>
      <c r="B709" t="s">
        <v>20</v>
      </c>
      <c r="C709">
        <v>63</v>
      </c>
      <c r="D709">
        <v>81</v>
      </c>
      <c r="E709" s="1">
        <v>0.51805020833836302</v>
      </c>
      <c r="F709" s="1">
        <v>0.94541509482196295</v>
      </c>
      <c r="G709">
        <v>71</v>
      </c>
      <c r="H709">
        <v>64</v>
      </c>
      <c r="I709">
        <v>66</v>
      </c>
      <c r="J709">
        <v>76</v>
      </c>
      <c r="K709">
        <v>68</v>
      </c>
      <c r="L709">
        <v>60</v>
      </c>
      <c r="M709">
        <v>71</v>
      </c>
      <c r="N709">
        <v>74</v>
      </c>
      <c r="O709">
        <v>66</v>
      </c>
      <c r="P709">
        <v>77</v>
      </c>
      <c r="Q709">
        <v>70</v>
      </c>
      <c r="R709">
        <v>63</v>
      </c>
      <c r="S709">
        <v>68.875</v>
      </c>
      <c r="T709">
        <v>67</v>
      </c>
      <c r="U709" t="s">
        <v>23</v>
      </c>
      <c r="V709" s="3">
        <f t="shared" si="11"/>
        <v>149.875</v>
      </c>
    </row>
    <row r="710" spans="1:22" x14ac:dyDescent="0.3">
      <c r="A710">
        <v>6780022</v>
      </c>
      <c r="B710" t="s">
        <v>21</v>
      </c>
      <c r="C710">
        <v>63</v>
      </c>
      <c r="D710">
        <v>67</v>
      </c>
      <c r="E710" s="1">
        <v>0.89121662572669003</v>
      </c>
      <c r="F710" s="1">
        <v>0.95212105831557203</v>
      </c>
      <c r="G710">
        <v>68</v>
      </c>
      <c r="H710">
        <v>67</v>
      </c>
      <c r="I710">
        <v>54</v>
      </c>
      <c r="J710">
        <v>72</v>
      </c>
      <c r="K710">
        <v>65</v>
      </c>
      <c r="L710">
        <v>70</v>
      </c>
      <c r="M710">
        <v>72</v>
      </c>
      <c r="N710">
        <v>74</v>
      </c>
      <c r="O710">
        <v>74</v>
      </c>
      <c r="P710">
        <v>78</v>
      </c>
      <c r="Q710">
        <v>69</v>
      </c>
      <c r="R710">
        <v>72</v>
      </c>
      <c r="S710">
        <v>69.150000000000006</v>
      </c>
      <c r="T710">
        <v>68</v>
      </c>
      <c r="U710" t="s">
        <v>23</v>
      </c>
      <c r="V710" s="3">
        <f t="shared" si="11"/>
        <v>136.15</v>
      </c>
    </row>
    <row r="711" spans="1:22" x14ac:dyDescent="0.3">
      <c r="A711">
        <v>2955436</v>
      </c>
      <c r="B711" t="s">
        <v>20</v>
      </c>
      <c r="C711">
        <v>63</v>
      </c>
      <c r="D711">
        <v>80</v>
      </c>
      <c r="E711" s="1">
        <v>0.64522752151801799</v>
      </c>
      <c r="F711" s="1">
        <v>0.96403783387891195</v>
      </c>
      <c r="G711">
        <v>63</v>
      </c>
      <c r="H711">
        <v>78</v>
      </c>
      <c r="I711">
        <v>49</v>
      </c>
      <c r="J711">
        <v>69</v>
      </c>
      <c r="K711">
        <v>68</v>
      </c>
      <c r="L711">
        <v>64</v>
      </c>
      <c r="M711">
        <v>79</v>
      </c>
      <c r="N711">
        <v>76</v>
      </c>
      <c r="O711">
        <v>60</v>
      </c>
      <c r="P711">
        <v>66</v>
      </c>
      <c r="Q711">
        <v>77</v>
      </c>
      <c r="R711">
        <v>73</v>
      </c>
      <c r="S711">
        <v>68.125</v>
      </c>
      <c r="T711">
        <v>67</v>
      </c>
      <c r="U711" t="s">
        <v>23</v>
      </c>
      <c r="V711" s="3">
        <f t="shared" si="11"/>
        <v>148.125</v>
      </c>
    </row>
    <row r="712" spans="1:22" x14ac:dyDescent="0.3">
      <c r="A712">
        <v>2441856</v>
      </c>
      <c r="B712" t="s">
        <v>20</v>
      </c>
      <c r="C712">
        <v>63</v>
      </c>
      <c r="D712">
        <v>80</v>
      </c>
      <c r="E712" s="1">
        <v>0.54060353551382401</v>
      </c>
      <c r="F712" s="1">
        <v>0.83317926882082904</v>
      </c>
      <c r="G712">
        <v>66</v>
      </c>
      <c r="H712">
        <v>69</v>
      </c>
      <c r="I712">
        <v>78</v>
      </c>
      <c r="J712">
        <v>66</v>
      </c>
      <c r="K712">
        <v>67</v>
      </c>
      <c r="L712">
        <v>68</v>
      </c>
      <c r="M712">
        <v>67</v>
      </c>
      <c r="N712">
        <v>83</v>
      </c>
      <c r="O712">
        <v>76</v>
      </c>
      <c r="P712">
        <v>71</v>
      </c>
      <c r="Q712">
        <v>81</v>
      </c>
      <c r="R712">
        <v>71</v>
      </c>
      <c r="S712">
        <v>71.7</v>
      </c>
      <c r="T712">
        <v>72</v>
      </c>
      <c r="U712" t="s">
        <v>25</v>
      </c>
      <c r="V712" s="3">
        <f t="shared" si="11"/>
        <v>151.69999999999999</v>
      </c>
    </row>
    <row r="713" spans="1:22" x14ac:dyDescent="0.3">
      <c r="A713">
        <v>1311177</v>
      </c>
      <c r="B713" t="s">
        <v>20</v>
      </c>
      <c r="C713">
        <v>63</v>
      </c>
      <c r="D713">
        <v>90</v>
      </c>
      <c r="E713" s="1">
        <v>0.75990840426476503</v>
      </c>
      <c r="F713" s="1">
        <v>0.97860269326145199</v>
      </c>
      <c r="G713">
        <v>46</v>
      </c>
      <c r="H713">
        <v>50</v>
      </c>
      <c r="I713">
        <v>46</v>
      </c>
      <c r="J713">
        <v>35</v>
      </c>
      <c r="K713">
        <v>71</v>
      </c>
      <c r="L713">
        <v>63</v>
      </c>
      <c r="M713">
        <v>70</v>
      </c>
      <c r="N713">
        <v>64</v>
      </c>
      <c r="O713">
        <v>65</v>
      </c>
      <c r="P713">
        <v>64</v>
      </c>
      <c r="Q713">
        <v>79</v>
      </c>
      <c r="R713">
        <v>41</v>
      </c>
      <c r="S713">
        <v>56.475000000000001</v>
      </c>
      <c r="T713">
        <v>55</v>
      </c>
      <c r="U713" t="s">
        <v>24</v>
      </c>
      <c r="V713" s="3">
        <f t="shared" si="11"/>
        <v>146.47499999999999</v>
      </c>
    </row>
    <row r="714" spans="1:22" x14ac:dyDescent="0.3">
      <c r="A714">
        <v>5089397</v>
      </c>
      <c r="B714" t="s">
        <v>22</v>
      </c>
      <c r="C714">
        <v>63</v>
      </c>
      <c r="D714">
        <v>70</v>
      </c>
      <c r="E714" s="1">
        <v>0.56596325132323</v>
      </c>
      <c r="F714" s="1">
        <v>0.94054808499619502</v>
      </c>
      <c r="G714">
        <v>66</v>
      </c>
      <c r="H714">
        <v>77</v>
      </c>
      <c r="I714">
        <v>72</v>
      </c>
      <c r="J714">
        <v>54</v>
      </c>
      <c r="K714">
        <v>56</v>
      </c>
      <c r="L714">
        <v>66</v>
      </c>
      <c r="M714">
        <v>68</v>
      </c>
      <c r="N714">
        <v>73</v>
      </c>
      <c r="O714">
        <v>78</v>
      </c>
      <c r="P714">
        <v>62</v>
      </c>
      <c r="Q714">
        <v>70</v>
      </c>
      <c r="R714">
        <v>78</v>
      </c>
      <c r="S714">
        <v>68.224999999999994</v>
      </c>
      <c r="T714">
        <v>67</v>
      </c>
      <c r="U714" t="s">
        <v>23</v>
      </c>
      <c r="V714" s="3">
        <f t="shared" si="11"/>
        <v>138.22499999999999</v>
      </c>
    </row>
    <row r="715" spans="1:22" x14ac:dyDescent="0.3">
      <c r="A715">
        <v>8512956</v>
      </c>
      <c r="B715" t="s">
        <v>22</v>
      </c>
      <c r="C715">
        <v>63</v>
      </c>
      <c r="D715">
        <v>62</v>
      </c>
      <c r="E715" s="1">
        <v>0.79903722640660102</v>
      </c>
      <c r="F715" s="1">
        <v>0.94762326050747803</v>
      </c>
      <c r="G715">
        <v>42</v>
      </c>
      <c r="H715">
        <v>35</v>
      </c>
      <c r="I715">
        <v>47</v>
      </c>
      <c r="J715">
        <v>52</v>
      </c>
      <c r="K715">
        <v>56</v>
      </c>
      <c r="L715">
        <v>73</v>
      </c>
      <c r="M715">
        <v>58</v>
      </c>
      <c r="N715">
        <v>81</v>
      </c>
      <c r="O715">
        <v>67</v>
      </c>
      <c r="P715">
        <v>64</v>
      </c>
      <c r="Q715">
        <v>37</v>
      </c>
      <c r="R715">
        <v>53</v>
      </c>
      <c r="S715">
        <v>54.274999999999999</v>
      </c>
      <c r="T715">
        <v>53</v>
      </c>
      <c r="U715" t="s">
        <v>24</v>
      </c>
      <c r="V715" s="3">
        <f t="shared" si="11"/>
        <v>116.27500000000001</v>
      </c>
    </row>
    <row r="716" spans="1:22" x14ac:dyDescent="0.3">
      <c r="A716">
        <v>2031662</v>
      </c>
      <c r="B716" t="s">
        <v>21</v>
      </c>
      <c r="C716">
        <v>63</v>
      </c>
      <c r="D716">
        <v>84</v>
      </c>
      <c r="E716" s="1">
        <v>0.65794450955385098</v>
      </c>
      <c r="F716" s="1">
        <v>0.99418754831099299</v>
      </c>
      <c r="G716">
        <v>65</v>
      </c>
      <c r="H716">
        <v>76</v>
      </c>
      <c r="I716">
        <v>82</v>
      </c>
      <c r="J716">
        <v>67</v>
      </c>
      <c r="K716">
        <v>58</v>
      </c>
      <c r="L716">
        <v>74</v>
      </c>
      <c r="M716">
        <v>77</v>
      </c>
      <c r="N716">
        <v>85</v>
      </c>
      <c r="O716">
        <v>84</v>
      </c>
      <c r="P716">
        <v>70</v>
      </c>
      <c r="Q716">
        <v>76</v>
      </c>
      <c r="R716">
        <v>63</v>
      </c>
      <c r="S716">
        <v>73.025000000000006</v>
      </c>
      <c r="T716">
        <v>72</v>
      </c>
      <c r="U716" t="s">
        <v>25</v>
      </c>
      <c r="V716" s="3">
        <f t="shared" si="11"/>
        <v>157.02500000000001</v>
      </c>
    </row>
    <row r="717" spans="1:22" x14ac:dyDescent="0.3">
      <c r="A717">
        <v>5885170</v>
      </c>
      <c r="B717" t="s">
        <v>20</v>
      </c>
      <c r="C717">
        <v>63</v>
      </c>
      <c r="D717">
        <v>65</v>
      </c>
      <c r="E717" s="1">
        <v>0.75692082162769603</v>
      </c>
      <c r="F717" s="1">
        <v>0.90714954054170305</v>
      </c>
      <c r="G717">
        <v>67</v>
      </c>
      <c r="H717">
        <v>73</v>
      </c>
      <c r="I717">
        <v>66</v>
      </c>
      <c r="J717">
        <v>69</v>
      </c>
      <c r="K717">
        <v>69</v>
      </c>
      <c r="L717">
        <v>69</v>
      </c>
      <c r="M717">
        <v>67</v>
      </c>
      <c r="N717">
        <v>69</v>
      </c>
      <c r="O717">
        <v>76</v>
      </c>
      <c r="P717">
        <v>53</v>
      </c>
      <c r="Q717">
        <v>72</v>
      </c>
      <c r="R717">
        <v>74</v>
      </c>
      <c r="S717">
        <v>68.674999999999997</v>
      </c>
      <c r="T717">
        <v>67</v>
      </c>
      <c r="U717" t="s">
        <v>23</v>
      </c>
      <c r="V717" s="3">
        <f t="shared" si="11"/>
        <v>133.67500000000001</v>
      </c>
    </row>
    <row r="718" spans="1:22" x14ac:dyDescent="0.3">
      <c r="A718">
        <v>427363</v>
      </c>
      <c r="B718" t="s">
        <v>20</v>
      </c>
      <c r="C718">
        <v>63</v>
      </c>
      <c r="D718">
        <v>92</v>
      </c>
      <c r="E718" s="1">
        <v>0.84506700716860705</v>
      </c>
      <c r="F718" s="1">
        <v>0.96345938150057298</v>
      </c>
      <c r="G718">
        <v>84</v>
      </c>
      <c r="H718">
        <v>88</v>
      </c>
      <c r="I718">
        <v>74</v>
      </c>
      <c r="J718">
        <v>83</v>
      </c>
      <c r="K718">
        <v>82</v>
      </c>
      <c r="L718">
        <v>81</v>
      </c>
      <c r="M718">
        <v>85</v>
      </c>
      <c r="N718">
        <v>85</v>
      </c>
      <c r="O718">
        <v>85</v>
      </c>
      <c r="P718">
        <v>85</v>
      </c>
      <c r="Q718">
        <v>84</v>
      </c>
      <c r="R718">
        <v>88</v>
      </c>
      <c r="S718">
        <v>83.525000000000006</v>
      </c>
      <c r="T718">
        <v>82</v>
      </c>
      <c r="U718" t="s">
        <v>25</v>
      </c>
      <c r="V718" s="3">
        <f t="shared" si="11"/>
        <v>175.52500000000001</v>
      </c>
    </row>
    <row r="719" spans="1:22" x14ac:dyDescent="0.3">
      <c r="A719">
        <v>2067974</v>
      </c>
      <c r="B719" t="s">
        <v>20</v>
      </c>
      <c r="C719">
        <v>63</v>
      </c>
      <c r="D719">
        <v>61</v>
      </c>
      <c r="E719" s="1">
        <v>0.22468951737814399</v>
      </c>
      <c r="F719" s="1">
        <v>0.93886330344798796</v>
      </c>
      <c r="G719">
        <v>71</v>
      </c>
      <c r="H719">
        <v>67</v>
      </c>
      <c r="I719">
        <v>65</v>
      </c>
      <c r="J719">
        <v>71</v>
      </c>
      <c r="K719">
        <v>59</v>
      </c>
      <c r="L719">
        <v>89</v>
      </c>
      <c r="M719">
        <v>84</v>
      </c>
      <c r="N719">
        <v>59</v>
      </c>
      <c r="O719">
        <v>63</v>
      </c>
      <c r="P719">
        <v>75</v>
      </c>
      <c r="Q719">
        <v>49</v>
      </c>
      <c r="R719">
        <v>58</v>
      </c>
      <c r="S719">
        <v>67.599999999999994</v>
      </c>
      <c r="T719">
        <v>66</v>
      </c>
      <c r="U719" t="s">
        <v>23</v>
      </c>
      <c r="V719" s="3">
        <f t="shared" si="11"/>
        <v>128.6</v>
      </c>
    </row>
    <row r="720" spans="1:22" x14ac:dyDescent="0.3">
      <c r="A720">
        <v>8141253</v>
      </c>
      <c r="B720" t="s">
        <v>20</v>
      </c>
      <c r="C720">
        <v>63</v>
      </c>
      <c r="D720">
        <v>74</v>
      </c>
      <c r="E720" s="1">
        <v>0.28779093502439401</v>
      </c>
      <c r="F720" s="1">
        <v>0.95461868208904099</v>
      </c>
      <c r="G720">
        <v>69</v>
      </c>
      <c r="H720">
        <v>82</v>
      </c>
      <c r="I720">
        <v>75</v>
      </c>
      <c r="J720">
        <v>73</v>
      </c>
      <c r="K720">
        <v>78</v>
      </c>
      <c r="L720">
        <v>56</v>
      </c>
      <c r="M720">
        <v>80</v>
      </c>
      <c r="N720">
        <v>76</v>
      </c>
      <c r="O720">
        <v>65</v>
      </c>
      <c r="P720">
        <v>75</v>
      </c>
      <c r="Q720">
        <v>75</v>
      </c>
      <c r="R720">
        <v>69</v>
      </c>
      <c r="S720">
        <v>72.95</v>
      </c>
      <c r="T720">
        <v>72</v>
      </c>
      <c r="U720" t="s">
        <v>25</v>
      </c>
      <c r="V720" s="3">
        <f t="shared" si="11"/>
        <v>146.94999999999999</v>
      </c>
    </row>
    <row r="721" spans="1:22" x14ac:dyDescent="0.3">
      <c r="A721">
        <v>4790624</v>
      </c>
      <c r="B721" t="s">
        <v>21</v>
      </c>
      <c r="C721">
        <v>64</v>
      </c>
      <c r="D721">
        <v>62</v>
      </c>
      <c r="E721" s="1">
        <v>0.45107372527942402</v>
      </c>
      <c r="F721" s="1">
        <v>0.98724084685207303</v>
      </c>
      <c r="G721">
        <v>38</v>
      </c>
      <c r="H721">
        <v>40</v>
      </c>
      <c r="I721">
        <v>41</v>
      </c>
      <c r="J721">
        <v>34</v>
      </c>
      <c r="K721">
        <v>61</v>
      </c>
      <c r="L721">
        <v>49</v>
      </c>
      <c r="M721">
        <v>57</v>
      </c>
      <c r="N721">
        <v>58</v>
      </c>
      <c r="O721">
        <v>62</v>
      </c>
      <c r="P721">
        <v>54</v>
      </c>
      <c r="Q721">
        <v>64</v>
      </c>
      <c r="R721">
        <v>51</v>
      </c>
      <c r="S721">
        <v>49.5</v>
      </c>
      <c r="T721">
        <v>48</v>
      </c>
      <c r="U721" t="s">
        <v>24</v>
      </c>
      <c r="V721" s="3">
        <f t="shared" si="11"/>
        <v>111.5</v>
      </c>
    </row>
    <row r="722" spans="1:22" x14ac:dyDescent="0.3">
      <c r="A722">
        <v>6966095</v>
      </c>
      <c r="B722" t="s">
        <v>20</v>
      </c>
      <c r="C722">
        <v>64</v>
      </c>
      <c r="D722">
        <v>58</v>
      </c>
      <c r="E722" s="1">
        <v>9.6095696028267896E-2</v>
      </c>
      <c r="F722" s="1">
        <v>0.95367176189532099</v>
      </c>
      <c r="G722">
        <v>45</v>
      </c>
      <c r="H722">
        <v>54</v>
      </c>
      <c r="I722">
        <v>39</v>
      </c>
      <c r="J722">
        <v>42</v>
      </c>
      <c r="K722">
        <v>86</v>
      </c>
      <c r="L722">
        <v>69</v>
      </c>
      <c r="M722">
        <v>42</v>
      </c>
      <c r="N722">
        <v>64</v>
      </c>
      <c r="O722">
        <v>57</v>
      </c>
      <c r="P722">
        <v>58</v>
      </c>
      <c r="Q722">
        <v>50</v>
      </c>
      <c r="R722">
        <v>52</v>
      </c>
      <c r="S722">
        <v>53.85</v>
      </c>
      <c r="T722">
        <v>52</v>
      </c>
      <c r="U722" t="s">
        <v>24</v>
      </c>
      <c r="V722" s="3">
        <f t="shared" si="11"/>
        <v>111.85</v>
      </c>
    </row>
    <row r="723" spans="1:22" x14ac:dyDescent="0.3">
      <c r="A723">
        <v>6738994</v>
      </c>
      <c r="B723" t="s">
        <v>20</v>
      </c>
      <c r="C723">
        <v>64</v>
      </c>
      <c r="D723">
        <v>60</v>
      </c>
      <c r="E723" s="1">
        <v>2.0526671727736E-2</v>
      </c>
      <c r="F723" s="1">
        <v>0.70328327705133298</v>
      </c>
      <c r="G723">
        <v>58</v>
      </c>
      <c r="H723">
        <v>71</v>
      </c>
      <c r="I723">
        <v>54</v>
      </c>
      <c r="J723">
        <v>58</v>
      </c>
      <c r="K723">
        <v>55</v>
      </c>
      <c r="L723">
        <v>69</v>
      </c>
      <c r="M723">
        <v>50</v>
      </c>
      <c r="N723">
        <v>55</v>
      </c>
      <c r="O723">
        <v>61</v>
      </c>
      <c r="P723">
        <v>43</v>
      </c>
      <c r="Q723">
        <v>34</v>
      </c>
      <c r="R723">
        <v>27</v>
      </c>
      <c r="S723">
        <v>53.65</v>
      </c>
      <c r="T723">
        <v>52</v>
      </c>
      <c r="U723" t="s">
        <v>24</v>
      </c>
      <c r="V723" s="3">
        <f t="shared" si="11"/>
        <v>113.65</v>
      </c>
    </row>
    <row r="724" spans="1:22" x14ac:dyDescent="0.3">
      <c r="A724">
        <v>2513451</v>
      </c>
      <c r="B724" t="s">
        <v>21</v>
      </c>
      <c r="C724">
        <v>64</v>
      </c>
      <c r="D724">
        <v>74</v>
      </c>
      <c r="E724" s="1">
        <v>0.78392577613136105</v>
      </c>
      <c r="F724" s="1">
        <v>0.94684100238365598</v>
      </c>
      <c r="G724">
        <v>61</v>
      </c>
      <c r="H724">
        <v>64</v>
      </c>
      <c r="I724">
        <v>74</v>
      </c>
      <c r="J724">
        <v>55</v>
      </c>
      <c r="K724">
        <v>55</v>
      </c>
      <c r="L724">
        <v>81</v>
      </c>
      <c r="M724">
        <v>61</v>
      </c>
      <c r="N724">
        <v>69</v>
      </c>
      <c r="O724">
        <v>64</v>
      </c>
      <c r="P724">
        <v>69</v>
      </c>
      <c r="Q724">
        <v>66</v>
      </c>
      <c r="R724">
        <v>81</v>
      </c>
      <c r="S724">
        <v>66.349999999999994</v>
      </c>
      <c r="T724">
        <v>65</v>
      </c>
      <c r="U724" t="s">
        <v>23</v>
      </c>
      <c r="V724" s="3">
        <f t="shared" si="11"/>
        <v>140.35</v>
      </c>
    </row>
    <row r="725" spans="1:22" x14ac:dyDescent="0.3">
      <c r="A725">
        <v>2744167</v>
      </c>
      <c r="B725" t="s">
        <v>22</v>
      </c>
      <c r="C725">
        <v>64</v>
      </c>
      <c r="D725">
        <v>105</v>
      </c>
      <c r="E725" s="1">
        <v>0.94225591563422395</v>
      </c>
      <c r="F725" s="1">
        <v>0.99755395732724805</v>
      </c>
      <c r="G725">
        <v>81</v>
      </c>
      <c r="H725">
        <v>78</v>
      </c>
      <c r="I725">
        <v>81</v>
      </c>
      <c r="J725">
        <v>80</v>
      </c>
      <c r="K725">
        <v>84</v>
      </c>
      <c r="L725">
        <v>81</v>
      </c>
      <c r="M725">
        <v>92</v>
      </c>
      <c r="N725">
        <v>65</v>
      </c>
      <c r="O725">
        <v>69</v>
      </c>
      <c r="P725">
        <v>91</v>
      </c>
      <c r="Q725">
        <v>90</v>
      </c>
      <c r="R725">
        <v>89</v>
      </c>
      <c r="S725">
        <v>81.575000000000003</v>
      </c>
      <c r="T725">
        <v>80</v>
      </c>
      <c r="U725" t="s">
        <v>25</v>
      </c>
      <c r="V725" s="3">
        <f t="shared" si="11"/>
        <v>186.57499999999999</v>
      </c>
    </row>
    <row r="726" spans="1:22" x14ac:dyDescent="0.3">
      <c r="A726">
        <v>4821598</v>
      </c>
      <c r="B726" t="s">
        <v>20</v>
      </c>
      <c r="C726">
        <v>64</v>
      </c>
      <c r="D726">
        <v>66</v>
      </c>
      <c r="E726" s="1">
        <v>0.54893018972334096</v>
      </c>
      <c r="F726" s="1">
        <v>0.83514237356668297</v>
      </c>
      <c r="G726">
        <v>66</v>
      </c>
      <c r="H726">
        <v>58</v>
      </c>
      <c r="I726">
        <v>71</v>
      </c>
      <c r="J726">
        <v>57</v>
      </c>
      <c r="K726">
        <v>55</v>
      </c>
      <c r="L726">
        <v>29</v>
      </c>
      <c r="M726">
        <v>74</v>
      </c>
      <c r="N726">
        <v>56</v>
      </c>
      <c r="O726">
        <v>41</v>
      </c>
      <c r="P726">
        <v>43</v>
      </c>
      <c r="Q726">
        <v>56</v>
      </c>
      <c r="R726">
        <v>56</v>
      </c>
      <c r="S726">
        <v>55.95</v>
      </c>
      <c r="T726">
        <v>54</v>
      </c>
      <c r="U726" t="s">
        <v>24</v>
      </c>
      <c r="V726" s="3">
        <f t="shared" si="11"/>
        <v>121.95</v>
      </c>
    </row>
    <row r="727" spans="1:22" x14ac:dyDescent="0.3">
      <c r="A727">
        <v>8398662</v>
      </c>
      <c r="B727" t="s">
        <v>20</v>
      </c>
      <c r="C727">
        <v>64</v>
      </c>
      <c r="D727">
        <v>75</v>
      </c>
      <c r="E727" s="1">
        <v>0.57005379680702795</v>
      </c>
      <c r="F727" s="1">
        <v>0.94386136878205795</v>
      </c>
      <c r="G727">
        <v>51</v>
      </c>
      <c r="H727">
        <v>52</v>
      </c>
      <c r="I727">
        <v>58</v>
      </c>
      <c r="J727">
        <v>56</v>
      </c>
      <c r="K727">
        <v>62</v>
      </c>
      <c r="L727">
        <v>64</v>
      </c>
      <c r="M727">
        <v>68</v>
      </c>
      <c r="N727">
        <v>56</v>
      </c>
      <c r="O727">
        <v>61</v>
      </c>
      <c r="P727">
        <v>73</v>
      </c>
      <c r="Q727">
        <v>65</v>
      </c>
      <c r="R727">
        <v>41</v>
      </c>
      <c r="S727">
        <v>58.45</v>
      </c>
      <c r="T727">
        <v>57</v>
      </c>
      <c r="U727" t="s">
        <v>24</v>
      </c>
      <c r="V727" s="3">
        <f t="shared" si="11"/>
        <v>133.44999999999999</v>
      </c>
    </row>
    <row r="728" spans="1:22" x14ac:dyDescent="0.3">
      <c r="A728">
        <v>9504585</v>
      </c>
      <c r="B728" t="s">
        <v>20</v>
      </c>
      <c r="C728">
        <v>64</v>
      </c>
      <c r="D728">
        <v>102</v>
      </c>
      <c r="E728" s="1">
        <v>0.46612661356418</v>
      </c>
      <c r="F728" s="1">
        <v>0.92995195499759797</v>
      </c>
      <c r="G728">
        <v>91</v>
      </c>
      <c r="H728">
        <v>83</v>
      </c>
      <c r="I728">
        <v>87</v>
      </c>
      <c r="J728">
        <v>90</v>
      </c>
      <c r="K728">
        <v>82</v>
      </c>
      <c r="L728">
        <v>87</v>
      </c>
      <c r="M728">
        <v>77</v>
      </c>
      <c r="N728">
        <v>94</v>
      </c>
      <c r="O728">
        <v>84</v>
      </c>
      <c r="P728">
        <v>85</v>
      </c>
      <c r="Q728">
        <v>76</v>
      </c>
      <c r="R728">
        <v>72</v>
      </c>
      <c r="S728">
        <v>84.375</v>
      </c>
      <c r="T728">
        <v>83</v>
      </c>
      <c r="U728" t="s">
        <v>25</v>
      </c>
      <c r="V728" s="3">
        <f t="shared" si="11"/>
        <v>186.375</v>
      </c>
    </row>
    <row r="729" spans="1:22" x14ac:dyDescent="0.3">
      <c r="A729">
        <v>6552811</v>
      </c>
      <c r="B729" t="s">
        <v>20</v>
      </c>
      <c r="C729">
        <v>64</v>
      </c>
      <c r="D729">
        <v>72</v>
      </c>
      <c r="E729" s="1">
        <v>0.54408991641110604</v>
      </c>
      <c r="F729" s="1">
        <v>0.94457788516396102</v>
      </c>
      <c r="G729">
        <v>65</v>
      </c>
      <c r="H729">
        <v>43</v>
      </c>
      <c r="I729">
        <v>45</v>
      </c>
      <c r="J729">
        <v>55</v>
      </c>
      <c r="K729">
        <v>60</v>
      </c>
      <c r="L729">
        <v>49</v>
      </c>
      <c r="M729">
        <v>72</v>
      </c>
      <c r="N729">
        <v>65</v>
      </c>
      <c r="O729">
        <v>54</v>
      </c>
      <c r="P729">
        <v>57</v>
      </c>
      <c r="Q729">
        <v>70</v>
      </c>
      <c r="R729">
        <v>60</v>
      </c>
      <c r="S729">
        <v>57.325000000000003</v>
      </c>
      <c r="T729">
        <v>56</v>
      </c>
      <c r="U729" t="s">
        <v>24</v>
      </c>
      <c r="V729" s="3">
        <f t="shared" si="11"/>
        <v>129.32499999999999</v>
      </c>
    </row>
    <row r="730" spans="1:22" x14ac:dyDescent="0.3">
      <c r="A730">
        <v>5618660</v>
      </c>
      <c r="B730" t="s">
        <v>20</v>
      </c>
      <c r="C730">
        <v>64</v>
      </c>
      <c r="D730">
        <v>83</v>
      </c>
      <c r="E730" s="1">
        <v>4.5056208096159303E-2</v>
      </c>
      <c r="F730" s="1">
        <v>0.841485805520092</v>
      </c>
      <c r="G730">
        <v>42</v>
      </c>
      <c r="H730">
        <v>70</v>
      </c>
      <c r="I730">
        <v>65</v>
      </c>
      <c r="J730">
        <v>69</v>
      </c>
      <c r="K730">
        <v>70</v>
      </c>
      <c r="L730">
        <v>63</v>
      </c>
      <c r="M730">
        <v>72</v>
      </c>
      <c r="N730">
        <v>31</v>
      </c>
      <c r="O730">
        <v>53</v>
      </c>
      <c r="P730">
        <v>53</v>
      </c>
      <c r="Q730">
        <v>53</v>
      </c>
      <c r="R730">
        <v>78</v>
      </c>
      <c r="S730">
        <v>60.075000000000003</v>
      </c>
      <c r="T730">
        <v>60</v>
      </c>
      <c r="U730" t="s">
        <v>23</v>
      </c>
      <c r="V730" s="3">
        <f t="shared" si="11"/>
        <v>143.07499999999999</v>
      </c>
    </row>
    <row r="731" spans="1:22" x14ac:dyDescent="0.3">
      <c r="A731">
        <v>2000304</v>
      </c>
      <c r="B731" t="s">
        <v>20</v>
      </c>
      <c r="C731">
        <v>64</v>
      </c>
      <c r="D731">
        <v>83</v>
      </c>
      <c r="E731" s="1">
        <v>0.21207284908492999</v>
      </c>
      <c r="F731" s="1">
        <v>0.99725931716134697</v>
      </c>
      <c r="G731">
        <v>73</v>
      </c>
      <c r="H731">
        <v>82</v>
      </c>
      <c r="I731">
        <v>70</v>
      </c>
      <c r="J731">
        <v>60</v>
      </c>
      <c r="K731">
        <v>85</v>
      </c>
      <c r="L731">
        <v>65</v>
      </c>
      <c r="M731">
        <v>70</v>
      </c>
      <c r="N731">
        <v>75</v>
      </c>
      <c r="O731">
        <v>78</v>
      </c>
      <c r="P731">
        <v>80</v>
      </c>
      <c r="Q731">
        <v>89</v>
      </c>
      <c r="R731">
        <v>66</v>
      </c>
      <c r="S731">
        <v>74.099999999999994</v>
      </c>
      <c r="T731">
        <v>73</v>
      </c>
      <c r="U731" t="s">
        <v>25</v>
      </c>
      <c r="V731" s="3">
        <f t="shared" si="11"/>
        <v>157.1</v>
      </c>
    </row>
    <row r="732" spans="1:22" x14ac:dyDescent="0.3">
      <c r="A732">
        <v>8847149</v>
      </c>
      <c r="B732" t="s">
        <v>20</v>
      </c>
      <c r="C732">
        <v>64</v>
      </c>
      <c r="D732">
        <v>84</v>
      </c>
      <c r="E732" s="1">
        <v>0.98043714478301802</v>
      </c>
      <c r="F732" s="1">
        <v>0.98670358773863498</v>
      </c>
      <c r="G732">
        <v>57</v>
      </c>
      <c r="H732">
        <v>53</v>
      </c>
      <c r="I732">
        <v>56</v>
      </c>
      <c r="J732">
        <v>39</v>
      </c>
      <c r="K732">
        <v>77</v>
      </c>
      <c r="L732">
        <v>59</v>
      </c>
      <c r="M732">
        <v>91</v>
      </c>
      <c r="N732">
        <v>74</v>
      </c>
      <c r="O732">
        <v>89</v>
      </c>
      <c r="P732">
        <v>65</v>
      </c>
      <c r="Q732">
        <v>73</v>
      </c>
      <c r="R732">
        <v>80</v>
      </c>
      <c r="S732">
        <v>66.099999999999994</v>
      </c>
      <c r="T732">
        <v>65</v>
      </c>
      <c r="U732" t="s">
        <v>23</v>
      </c>
      <c r="V732" s="3">
        <f t="shared" si="11"/>
        <v>150.1</v>
      </c>
    </row>
    <row r="733" spans="1:22" x14ac:dyDescent="0.3">
      <c r="A733">
        <v>9592895</v>
      </c>
      <c r="B733" t="s">
        <v>20</v>
      </c>
      <c r="C733">
        <v>64</v>
      </c>
      <c r="D733">
        <v>65</v>
      </c>
      <c r="E733" s="1">
        <v>0.278640450677417</v>
      </c>
      <c r="F733" s="1">
        <v>0.93915049937067796</v>
      </c>
      <c r="G733">
        <v>82</v>
      </c>
      <c r="H733">
        <v>79</v>
      </c>
      <c r="I733">
        <v>78</v>
      </c>
      <c r="J733">
        <v>76</v>
      </c>
      <c r="K733">
        <v>77</v>
      </c>
      <c r="L733">
        <v>67</v>
      </c>
      <c r="M733">
        <v>59</v>
      </c>
      <c r="N733">
        <v>57</v>
      </c>
      <c r="O733">
        <v>70</v>
      </c>
      <c r="P733">
        <v>54</v>
      </c>
      <c r="Q733">
        <v>78</v>
      </c>
      <c r="R733">
        <v>55</v>
      </c>
      <c r="S733">
        <v>70.275000000000006</v>
      </c>
      <c r="T733">
        <v>70</v>
      </c>
      <c r="U733" t="s">
        <v>25</v>
      </c>
      <c r="V733" s="3">
        <f t="shared" si="11"/>
        <v>135.27500000000001</v>
      </c>
    </row>
    <row r="734" spans="1:22" x14ac:dyDescent="0.3">
      <c r="A734">
        <v>3133620</v>
      </c>
      <c r="B734" t="s">
        <v>21</v>
      </c>
      <c r="C734">
        <v>64</v>
      </c>
      <c r="D734">
        <v>93</v>
      </c>
      <c r="E734" s="1">
        <v>0.94128769032559101</v>
      </c>
      <c r="F734" s="1">
        <v>0.98049903693566298</v>
      </c>
      <c r="G734">
        <v>76</v>
      </c>
      <c r="H734">
        <v>76</v>
      </c>
      <c r="I734">
        <v>82</v>
      </c>
      <c r="J734">
        <v>76</v>
      </c>
      <c r="K734">
        <v>68</v>
      </c>
      <c r="L734">
        <v>92</v>
      </c>
      <c r="M734">
        <v>81</v>
      </c>
      <c r="N734">
        <v>89</v>
      </c>
      <c r="O734">
        <v>74</v>
      </c>
      <c r="P734">
        <v>91</v>
      </c>
      <c r="Q734">
        <v>78</v>
      </c>
      <c r="R734">
        <v>87</v>
      </c>
      <c r="S734">
        <v>80.5</v>
      </c>
      <c r="T734">
        <v>79</v>
      </c>
      <c r="U734" t="s">
        <v>25</v>
      </c>
      <c r="V734" s="3">
        <f t="shared" si="11"/>
        <v>173.5</v>
      </c>
    </row>
    <row r="735" spans="1:22" x14ac:dyDescent="0.3">
      <c r="A735">
        <v>4411952</v>
      </c>
      <c r="B735" t="s">
        <v>20</v>
      </c>
      <c r="C735">
        <v>64</v>
      </c>
      <c r="D735">
        <v>74</v>
      </c>
      <c r="E735" s="1">
        <v>0.75281982738231001</v>
      </c>
      <c r="F735" s="1">
        <v>0.82188227212947296</v>
      </c>
      <c r="G735">
        <v>74</v>
      </c>
      <c r="H735">
        <v>86</v>
      </c>
      <c r="I735">
        <v>87</v>
      </c>
      <c r="J735">
        <v>85</v>
      </c>
      <c r="K735">
        <v>35</v>
      </c>
      <c r="L735">
        <v>78</v>
      </c>
      <c r="M735">
        <v>81</v>
      </c>
      <c r="N735">
        <v>90</v>
      </c>
      <c r="O735">
        <v>80</v>
      </c>
      <c r="P735">
        <v>85</v>
      </c>
      <c r="Q735">
        <v>76</v>
      </c>
      <c r="R735">
        <v>72</v>
      </c>
      <c r="S735">
        <v>77.974999999999994</v>
      </c>
      <c r="T735">
        <v>76</v>
      </c>
      <c r="U735" t="s">
        <v>25</v>
      </c>
      <c r="V735" s="3">
        <f t="shared" si="11"/>
        <v>151.97499999999999</v>
      </c>
    </row>
    <row r="736" spans="1:22" x14ac:dyDescent="0.3">
      <c r="A736">
        <v>1785181</v>
      </c>
      <c r="B736" t="s">
        <v>20</v>
      </c>
      <c r="C736">
        <v>64</v>
      </c>
      <c r="D736">
        <v>75</v>
      </c>
      <c r="E736" s="1">
        <v>0.28402284131901101</v>
      </c>
      <c r="F736" s="1">
        <v>0.95661859564444895</v>
      </c>
      <c r="G736">
        <v>64</v>
      </c>
      <c r="H736">
        <v>79</v>
      </c>
      <c r="I736">
        <v>70</v>
      </c>
      <c r="J736">
        <v>75</v>
      </c>
      <c r="K736">
        <v>54</v>
      </c>
      <c r="L736">
        <v>75</v>
      </c>
      <c r="M736">
        <v>59</v>
      </c>
      <c r="N736">
        <v>85</v>
      </c>
      <c r="O736">
        <v>62</v>
      </c>
      <c r="P736">
        <v>72</v>
      </c>
      <c r="Q736">
        <v>66</v>
      </c>
      <c r="R736">
        <v>69</v>
      </c>
      <c r="S736">
        <v>69.45</v>
      </c>
      <c r="T736">
        <v>68</v>
      </c>
      <c r="U736" t="s">
        <v>23</v>
      </c>
      <c r="V736" s="3">
        <f t="shared" si="11"/>
        <v>144.44999999999999</v>
      </c>
    </row>
    <row r="737" spans="1:22" x14ac:dyDescent="0.3">
      <c r="A737">
        <v>4599492</v>
      </c>
      <c r="B737" t="s">
        <v>20</v>
      </c>
      <c r="C737">
        <v>64</v>
      </c>
      <c r="D737">
        <v>74</v>
      </c>
      <c r="E737" s="1">
        <v>0.87623074530719403</v>
      </c>
      <c r="F737" s="1">
        <v>0.95532431030729903</v>
      </c>
      <c r="G737">
        <v>63</v>
      </c>
      <c r="H737">
        <v>72</v>
      </c>
      <c r="I737">
        <v>62</v>
      </c>
      <c r="J737">
        <v>61</v>
      </c>
      <c r="K737">
        <v>70</v>
      </c>
      <c r="L737">
        <v>73</v>
      </c>
      <c r="M737">
        <v>83</v>
      </c>
      <c r="N737">
        <v>64</v>
      </c>
      <c r="O737">
        <v>42</v>
      </c>
      <c r="P737">
        <v>55</v>
      </c>
      <c r="Q737">
        <v>76</v>
      </c>
      <c r="R737">
        <v>78</v>
      </c>
      <c r="S737">
        <v>66.375</v>
      </c>
      <c r="T737">
        <v>65</v>
      </c>
      <c r="U737" t="s">
        <v>23</v>
      </c>
      <c r="V737" s="3">
        <f t="shared" si="11"/>
        <v>140.375</v>
      </c>
    </row>
    <row r="738" spans="1:22" x14ac:dyDescent="0.3">
      <c r="A738">
        <v>5764114</v>
      </c>
      <c r="B738" t="s">
        <v>20</v>
      </c>
      <c r="C738">
        <v>64</v>
      </c>
      <c r="D738">
        <v>75</v>
      </c>
      <c r="E738" s="1">
        <v>0.68332078737091495</v>
      </c>
      <c r="F738" s="1">
        <v>0.94268646383076404</v>
      </c>
      <c r="G738">
        <v>72</v>
      </c>
      <c r="H738">
        <v>59</v>
      </c>
      <c r="I738">
        <v>78</v>
      </c>
      <c r="J738">
        <v>73</v>
      </c>
      <c r="K738">
        <v>76</v>
      </c>
      <c r="L738">
        <v>77</v>
      </c>
      <c r="M738">
        <v>58</v>
      </c>
      <c r="N738">
        <v>72</v>
      </c>
      <c r="O738">
        <v>71</v>
      </c>
      <c r="P738">
        <v>65</v>
      </c>
      <c r="Q738">
        <v>68</v>
      </c>
      <c r="R738">
        <v>86</v>
      </c>
      <c r="S738">
        <v>71.174999999999997</v>
      </c>
      <c r="T738">
        <v>71</v>
      </c>
      <c r="U738" t="s">
        <v>25</v>
      </c>
      <c r="V738" s="3">
        <f t="shared" si="11"/>
        <v>146.17500000000001</v>
      </c>
    </row>
    <row r="739" spans="1:22" x14ac:dyDescent="0.3">
      <c r="A739">
        <v>109999</v>
      </c>
      <c r="B739" t="s">
        <v>20</v>
      </c>
      <c r="C739">
        <v>64</v>
      </c>
      <c r="D739">
        <v>76</v>
      </c>
      <c r="E739" s="1">
        <v>0.49418842004401198</v>
      </c>
      <c r="F739" s="1">
        <v>0.78333300222876201</v>
      </c>
      <c r="G739">
        <v>70</v>
      </c>
      <c r="H739">
        <v>79</v>
      </c>
      <c r="I739">
        <v>80</v>
      </c>
      <c r="J739">
        <v>78</v>
      </c>
      <c r="K739">
        <v>70</v>
      </c>
      <c r="L739">
        <v>74</v>
      </c>
      <c r="M739">
        <v>80</v>
      </c>
      <c r="N739">
        <v>68</v>
      </c>
      <c r="O739">
        <v>77</v>
      </c>
      <c r="P739">
        <v>65</v>
      </c>
      <c r="Q739">
        <v>50</v>
      </c>
      <c r="R739">
        <v>59</v>
      </c>
      <c r="S739">
        <v>71.424999999999997</v>
      </c>
      <c r="T739">
        <v>71</v>
      </c>
      <c r="U739" t="s">
        <v>25</v>
      </c>
      <c r="V739" s="3">
        <f t="shared" si="11"/>
        <v>147.42500000000001</v>
      </c>
    </row>
    <row r="740" spans="1:22" x14ac:dyDescent="0.3">
      <c r="A740">
        <v>7287391</v>
      </c>
      <c r="B740" t="s">
        <v>22</v>
      </c>
      <c r="C740">
        <v>64</v>
      </c>
      <c r="D740">
        <v>80</v>
      </c>
      <c r="E740" s="1">
        <v>0.64735342937872198</v>
      </c>
      <c r="F740" s="1">
        <v>0.84011096845767097</v>
      </c>
      <c r="G740">
        <v>76</v>
      </c>
      <c r="H740">
        <v>70</v>
      </c>
      <c r="I740">
        <v>65</v>
      </c>
      <c r="J740">
        <v>61</v>
      </c>
      <c r="K740">
        <v>81</v>
      </c>
      <c r="L740">
        <v>81</v>
      </c>
      <c r="M740">
        <v>79</v>
      </c>
      <c r="N740">
        <v>79</v>
      </c>
      <c r="O740">
        <v>83</v>
      </c>
      <c r="P740">
        <v>80</v>
      </c>
      <c r="Q740">
        <v>55</v>
      </c>
      <c r="R740">
        <v>68</v>
      </c>
      <c r="S740">
        <v>72.650000000000006</v>
      </c>
      <c r="T740">
        <v>72</v>
      </c>
      <c r="U740" t="s">
        <v>25</v>
      </c>
      <c r="V740" s="3">
        <f t="shared" si="11"/>
        <v>152.65</v>
      </c>
    </row>
    <row r="741" spans="1:22" x14ac:dyDescent="0.3">
      <c r="A741">
        <v>6452202</v>
      </c>
      <c r="B741" t="s">
        <v>20</v>
      </c>
      <c r="C741">
        <v>64</v>
      </c>
      <c r="D741">
        <v>85</v>
      </c>
      <c r="E741" s="1">
        <v>0.98379501579516204</v>
      </c>
      <c r="F741" s="1">
        <v>0.86908190060155799</v>
      </c>
      <c r="G741">
        <v>56</v>
      </c>
      <c r="H741">
        <v>60</v>
      </c>
      <c r="I741">
        <v>59</v>
      </c>
      <c r="J741">
        <v>69</v>
      </c>
      <c r="K741">
        <v>63</v>
      </c>
      <c r="L741">
        <v>79</v>
      </c>
      <c r="M741">
        <v>61</v>
      </c>
      <c r="N741">
        <v>84</v>
      </c>
      <c r="O741">
        <v>69</v>
      </c>
      <c r="P741">
        <v>85</v>
      </c>
      <c r="Q741">
        <v>78</v>
      </c>
      <c r="R741">
        <v>55</v>
      </c>
      <c r="S741">
        <v>67.45</v>
      </c>
      <c r="T741">
        <v>66</v>
      </c>
      <c r="U741" t="s">
        <v>23</v>
      </c>
      <c r="V741" s="3">
        <f t="shared" si="11"/>
        <v>152.44999999999999</v>
      </c>
    </row>
    <row r="742" spans="1:22" x14ac:dyDescent="0.3">
      <c r="A742">
        <v>1263657</v>
      </c>
      <c r="B742" t="s">
        <v>20</v>
      </c>
      <c r="C742">
        <v>64</v>
      </c>
      <c r="D742">
        <v>79</v>
      </c>
      <c r="E742" s="1">
        <v>0.73380781901913394</v>
      </c>
      <c r="F742" s="1">
        <v>0.95972056755822499</v>
      </c>
      <c r="G742">
        <v>74</v>
      </c>
      <c r="H742">
        <v>86</v>
      </c>
      <c r="I742">
        <v>77</v>
      </c>
      <c r="J742">
        <v>73</v>
      </c>
      <c r="K742">
        <v>82</v>
      </c>
      <c r="L742">
        <v>81</v>
      </c>
      <c r="M742">
        <v>76</v>
      </c>
      <c r="N742">
        <v>75</v>
      </c>
      <c r="O742">
        <v>68</v>
      </c>
      <c r="P742">
        <v>73</v>
      </c>
      <c r="Q742">
        <v>78</v>
      </c>
      <c r="R742">
        <v>92</v>
      </c>
      <c r="S742">
        <v>77.875</v>
      </c>
      <c r="T742">
        <v>76</v>
      </c>
      <c r="U742" t="s">
        <v>25</v>
      </c>
      <c r="V742" s="3">
        <f t="shared" si="11"/>
        <v>156.875</v>
      </c>
    </row>
    <row r="743" spans="1:22" x14ac:dyDescent="0.3">
      <c r="A743">
        <v>6519452</v>
      </c>
      <c r="B743" t="s">
        <v>22</v>
      </c>
      <c r="C743">
        <v>64</v>
      </c>
      <c r="D743">
        <v>101</v>
      </c>
      <c r="E743" s="1">
        <v>0.72074113689642005</v>
      </c>
      <c r="F743" s="1">
        <v>0.96910947126978897</v>
      </c>
      <c r="G743">
        <v>75</v>
      </c>
      <c r="H743">
        <v>62</v>
      </c>
      <c r="I743">
        <v>78</v>
      </c>
      <c r="J743">
        <v>65</v>
      </c>
      <c r="K743">
        <v>78</v>
      </c>
      <c r="L743">
        <v>87</v>
      </c>
      <c r="M743">
        <v>66</v>
      </c>
      <c r="N743">
        <v>73</v>
      </c>
      <c r="O743">
        <v>85</v>
      </c>
      <c r="P743">
        <v>77</v>
      </c>
      <c r="Q743">
        <v>74</v>
      </c>
      <c r="R743">
        <v>75</v>
      </c>
      <c r="S743">
        <v>74.125</v>
      </c>
      <c r="T743">
        <v>73</v>
      </c>
      <c r="U743" t="s">
        <v>25</v>
      </c>
      <c r="V743" s="3">
        <f t="shared" si="11"/>
        <v>175.125</v>
      </c>
    </row>
    <row r="744" spans="1:22" x14ac:dyDescent="0.3">
      <c r="A744">
        <v>8729923</v>
      </c>
      <c r="B744" t="s">
        <v>20</v>
      </c>
      <c r="C744">
        <v>64</v>
      </c>
      <c r="D744">
        <v>75</v>
      </c>
      <c r="E744" s="1">
        <v>0.739281552133215</v>
      </c>
      <c r="F744" s="1">
        <v>0.81446636774997505</v>
      </c>
      <c r="G744">
        <v>88</v>
      </c>
      <c r="H744">
        <v>75</v>
      </c>
      <c r="I744">
        <v>84</v>
      </c>
      <c r="J744">
        <v>77</v>
      </c>
      <c r="K744">
        <v>74</v>
      </c>
      <c r="L744">
        <v>76</v>
      </c>
      <c r="M744">
        <v>70</v>
      </c>
      <c r="N744">
        <v>72</v>
      </c>
      <c r="O744">
        <v>88</v>
      </c>
      <c r="P744">
        <v>78</v>
      </c>
      <c r="Q744">
        <v>76</v>
      </c>
      <c r="R744">
        <v>53</v>
      </c>
      <c r="S744">
        <v>76.424999999999997</v>
      </c>
      <c r="T744">
        <v>75</v>
      </c>
      <c r="U744" t="s">
        <v>25</v>
      </c>
      <c r="V744" s="3">
        <f t="shared" si="11"/>
        <v>151.42500000000001</v>
      </c>
    </row>
    <row r="745" spans="1:22" x14ac:dyDescent="0.3">
      <c r="A745">
        <v>2473454</v>
      </c>
      <c r="B745" t="s">
        <v>21</v>
      </c>
      <c r="C745">
        <v>64</v>
      </c>
      <c r="D745">
        <v>65</v>
      </c>
      <c r="E745" s="1">
        <v>0.66587655790045897</v>
      </c>
      <c r="F745" s="1">
        <v>0.95531616429622601</v>
      </c>
      <c r="G745">
        <v>56</v>
      </c>
      <c r="H745">
        <v>59</v>
      </c>
      <c r="I745">
        <v>44</v>
      </c>
      <c r="J745">
        <v>45</v>
      </c>
      <c r="K745">
        <v>60</v>
      </c>
      <c r="L745">
        <v>52</v>
      </c>
      <c r="M745">
        <v>59</v>
      </c>
      <c r="N745">
        <v>49</v>
      </c>
      <c r="O745">
        <v>68</v>
      </c>
      <c r="P745">
        <v>70</v>
      </c>
      <c r="Q745">
        <v>67</v>
      </c>
      <c r="R745">
        <v>74</v>
      </c>
      <c r="S745">
        <v>57.825000000000003</v>
      </c>
      <c r="T745">
        <v>56</v>
      </c>
      <c r="U745" t="s">
        <v>24</v>
      </c>
      <c r="V745" s="3">
        <f t="shared" si="11"/>
        <v>122.825</v>
      </c>
    </row>
    <row r="746" spans="1:22" x14ac:dyDescent="0.3">
      <c r="A746">
        <v>1926996</v>
      </c>
      <c r="B746" t="s">
        <v>22</v>
      </c>
      <c r="C746">
        <v>65</v>
      </c>
      <c r="D746">
        <v>89</v>
      </c>
      <c r="E746" s="1">
        <v>0.97146057054033297</v>
      </c>
      <c r="F746" s="1">
        <v>0.99200111777810596</v>
      </c>
      <c r="G746">
        <v>60</v>
      </c>
      <c r="H746">
        <v>57</v>
      </c>
      <c r="I746">
        <v>70</v>
      </c>
      <c r="J746">
        <v>72</v>
      </c>
      <c r="K746">
        <v>85</v>
      </c>
      <c r="L746">
        <v>72</v>
      </c>
      <c r="M746">
        <v>58</v>
      </c>
      <c r="N746">
        <v>79</v>
      </c>
      <c r="O746">
        <v>72</v>
      </c>
      <c r="P746">
        <v>78</v>
      </c>
      <c r="Q746">
        <v>73</v>
      </c>
      <c r="R746">
        <v>66</v>
      </c>
      <c r="S746">
        <v>69.625</v>
      </c>
      <c r="T746">
        <v>68</v>
      </c>
      <c r="U746" t="s">
        <v>23</v>
      </c>
      <c r="V746" s="3">
        <f t="shared" si="11"/>
        <v>158.625</v>
      </c>
    </row>
    <row r="747" spans="1:22" x14ac:dyDescent="0.3">
      <c r="A747">
        <v>5522256</v>
      </c>
      <c r="B747" t="s">
        <v>20</v>
      </c>
      <c r="C747">
        <v>65</v>
      </c>
      <c r="D747">
        <v>63</v>
      </c>
      <c r="E747" s="1">
        <v>0.57247163473214002</v>
      </c>
      <c r="F747" s="1">
        <v>0.96390822422615996</v>
      </c>
      <c r="G747">
        <v>65</v>
      </c>
      <c r="H747">
        <v>45</v>
      </c>
      <c r="I747">
        <v>76</v>
      </c>
      <c r="J747">
        <v>65</v>
      </c>
      <c r="K747">
        <v>77</v>
      </c>
      <c r="L747">
        <v>58</v>
      </c>
      <c r="M747">
        <v>66</v>
      </c>
      <c r="N747">
        <v>45</v>
      </c>
      <c r="O747">
        <v>67</v>
      </c>
      <c r="P747">
        <v>60</v>
      </c>
      <c r="Q747">
        <v>84</v>
      </c>
      <c r="R747">
        <v>51</v>
      </c>
      <c r="S747">
        <v>63.2</v>
      </c>
      <c r="T747">
        <v>62</v>
      </c>
      <c r="U747" t="s">
        <v>23</v>
      </c>
      <c r="V747" s="3">
        <f t="shared" si="11"/>
        <v>126.2</v>
      </c>
    </row>
    <row r="748" spans="1:22" x14ac:dyDescent="0.3">
      <c r="A748">
        <v>4770321</v>
      </c>
      <c r="B748" t="s">
        <v>20</v>
      </c>
      <c r="C748">
        <v>65</v>
      </c>
      <c r="D748">
        <v>72</v>
      </c>
      <c r="E748" s="1">
        <v>0.55190227851310103</v>
      </c>
      <c r="F748" s="1">
        <v>0.91111035461878698</v>
      </c>
      <c r="G748">
        <v>79</v>
      </c>
      <c r="H748">
        <v>73</v>
      </c>
      <c r="I748">
        <v>84</v>
      </c>
      <c r="J748">
        <v>69</v>
      </c>
      <c r="K748">
        <v>74</v>
      </c>
      <c r="L748">
        <v>89</v>
      </c>
      <c r="M748">
        <v>89</v>
      </c>
      <c r="N748">
        <v>87</v>
      </c>
      <c r="O748">
        <v>57</v>
      </c>
      <c r="P748">
        <v>74</v>
      </c>
      <c r="Q748">
        <v>76</v>
      </c>
      <c r="R748">
        <v>64</v>
      </c>
      <c r="S748">
        <v>76.25</v>
      </c>
      <c r="T748">
        <v>75</v>
      </c>
      <c r="U748" t="s">
        <v>25</v>
      </c>
      <c r="V748" s="3">
        <f t="shared" si="11"/>
        <v>148.25</v>
      </c>
    </row>
    <row r="749" spans="1:22" x14ac:dyDescent="0.3">
      <c r="A749">
        <v>8653428</v>
      </c>
      <c r="B749" t="s">
        <v>20</v>
      </c>
      <c r="C749">
        <v>65</v>
      </c>
      <c r="D749">
        <v>63</v>
      </c>
      <c r="E749" s="1">
        <v>0.615722908071485</v>
      </c>
      <c r="F749" s="1">
        <v>0.979102545143542</v>
      </c>
      <c r="G749">
        <v>71</v>
      </c>
      <c r="H749">
        <v>81</v>
      </c>
      <c r="I749">
        <v>78</v>
      </c>
      <c r="J749">
        <v>91</v>
      </c>
      <c r="K749">
        <v>88</v>
      </c>
      <c r="L749">
        <v>74</v>
      </c>
      <c r="M749">
        <v>84</v>
      </c>
      <c r="N749">
        <v>73</v>
      </c>
      <c r="O749">
        <v>81</v>
      </c>
      <c r="P749">
        <v>60</v>
      </c>
      <c r="Q749">
        <v>76</v>
      </c>
      <c r="R749">
        <v>59</v>
      </c>
      <c r="S749">
        <v>76.724999999999994</v>
      </c>
      <c r="T749">
        <v>75</v>
      </c>
      <c r="U749" t="s">
        <v>25</v>
      </c>
      <c r="V749" s="3">
        <f t="shared" si="11"/>
        <v>139.72499999999999</v>
      </c>
    </row>
    <row r="750" spans="1:22" x14ac:dyDescent="0.3">
      <c r="A750">
        <v>3613350</v>
      </c>
      <c r="B750" t="s">
        <v>20</v>
      </c>
      <c r="C750">
        <v>65</v>
      </c>
      <c r="D750">
        <v>65</v>
      </c>
      <c r="E750" s="1">
        <v>0.216858856254879</v>
      </c>
      <c r="F750" s="1">
        <v>0.58115613988348702</v>
      </c>
      <c r="G750">
        <v>61</v>
      </c>
      <c r="H750">
        <v>64</v>
      </c>
      <c r="I750">
        <v>66</v>
      </c>
      <c r="J750">
        <v>55</v>
      </c>
      <c r="K750">
        <v>80</v>
      </c>
      <c r="L750">
        <v>58</v>
      </c>
      <c r="M750">
        <v>52</v>
      </c>
      <c r="N750">
        <v>78</v>
      </c>
      <c r="O750">
        <v>52</v>
      </c>
      <c r="P750">
        <v>56</v>
      </c>
      <c r="Q750">
        <v>63</v>
      </c>
      <c r="R750">
        <v>52</v>
      </c>
      <c r="S750">
        <v>61.424999999999997</v>
      </c>
      <c r="T750">
        <v>61</v>
      </c>
      <c r="U750" t="s">
        <v>23</v>
      </c>
      <c r="V750" s="3">
        <f t="shared" si="11"/>
        <v>126.425</v>
      </c>
    </row>
    <row r="751" spans="1:22" x14ac:dyDescent="0.3">
      <c r="A751">
        <v>6939455</v>
      </c>
      <c r="B751" t="s">
        <v>22</v>
      </c>
      <c r="C751">
        <v>65</v>
      </c>
      <c r="D751">
        <v>79</v>
      </c>
      <c r="E751" s="1">
        <v>0.71323146434083295</v>
      </c>
      <c r="F751" s="1">
        <v>0.99798402701106603</v>
      </c>
      <c r="G751">
        <v>70</v>
      </c>
      <c r="H751">
        <v>68</v>
      </c>
      <c r="I751">
        <v>81</v>
      </c>
      <c r="J751">
        <v>86</v>
      </c>
      <c r="K751">
        <v>76</v>
      </c>
      <c r="L751">
        <v>72</v>
      </c>
      <c r="M751">
        <v>67</v>
      </c>
      <c r="N751">
        <v>65</v>
      </c>
      <c r="O751">
        <v>77</v>
      </c>
      <c r="P751">
        <v>80</v>
      </c>
      <c r="Q751">
        <v>77</v>
      </c>
      <c r="R751">
        <v>73</v>
      </c>
      <c r="S751">
        <v>74.525000000000006</v>
      </c>
      <c r="T751">
        <v>73</v>
      </c>
      <c r="U751" t="s">
        <v>25</v>
      </c>
      <c r="V751" s="3">
        <f t="shared" si="11"/>
        <v>153.52500000000001</v>
      </c>
    </row>
    <row r="752" spans="1:22" x14ac:dyDescent="0.3">
      <c r="A752">
        <v>8233225</v>
      </c>
      <c r="B752" t="s">
        <v>20</v>
      </c>
      <c r="C752">
        <v>65</v>
      </c>
      <c r="D752">
        <v>78</v>
      </c>
      <c r="E752" s="1">
        <v>0.229814402303405</v>
      </c>
      <c r="F752" s="1">
        <v>0.979699262646198</v>
      </c>
      <c r="G752">
        <v>72</v>
      </c>
      <c r="H752">
        <v>74</v>
      </c>
      <c r="I752">
        <v>81</v>
      </c>
      <c r="J752">
        <v>80</v>
      </c>
      <c r="K752">
        <v>79</v>
      </c>
      <c r="L752">
        <v>74</v>
      </c>
      <c r="M752">
        <v>53</v>
      </c>
      <c r="N752">
        <v>72</v>
      </c>
      <c r="O752">
        <v>75</v>
      </c>
      <c r="P752">
        <v>69</v>
      </c>
      <c r="Q752">
        <v>67</v>
      </c>
      <c r="R752">
        <v>73</v>
      </c>
      <c r="S752">
        <v>72.849999999999994</v>
      </c>
      <c r="T752">
        <v>72</v>
      </c>
      <c r="U752" t="s">
        <v>25</v>
      </c>
      <c r="V752" s="3">
        <f t="shared" si="11"/>
        <v>150.85</v>
      </c>
    </row>
    <row r="753" spans="1:22" x14ac:dyDescent="0.3">
      <c r="A753">
        <v>8567375</v>
      </c>
      <c r="B753" t="s">
        <v>20</v>
      </c>
      <c r="C753">
        <v>65</v>
      </c>
      <c r="D753">
        <v>83</v>
      </c>
      <c r="E753" s="1">
        <v>0.541902874462307</v>
      </c>
      <c r="F753" s="1">
        <v>0.99135448888993005</v>
      </c>
      <c r="G753">
        <v>68</v>
      </c>
      <c r="H753">
        <v>60</v>
      </c>
      <c r="I753">
        <v>68</v>
      </c>
      <c r="J753">
        <v>65</v>
      </c>
      <c r="K753">
        <v>69</v>
      </c>
      <c r="L753">
        <v>81</v>
      </c>
      <c r="M753">
        <v>70</v>
      </c>
      <c r="N753">
        <v>84</v>
      </c>
      <c r="O753">
        <v>83</v>
      </c>
      <c r="P753">
        <v>61</v>
      </c>
      <c r="Q753">
        <v>59</v>
      </c>
      <c r="R753">
        <v>50</v>
      </c>
      <c r="S753">
        <v>67.875</v>
      </c>
      <c r="T753">
        <v>66</v>
      </c>
      <c r="U753" t="s">
        <v>23</v>
      </c>
      <c r="V753" s="3">
        <f t="shared" si="11"/>
        <v>150.875</v>
      </c>
    </row>
    <row r="754" spans="1:22" x14ac:dyDescent="0.3">
      <c r="A754">
        <v>7488993</v>
      </c>
      <c r="B754" t="s">
        <v>20</v>
      </c>
      <c r="C754">
        <v>65</v>
      </c>
      <c r="D754">
        <v>92</v>
      </c>
      <c r="E754" s="1">
        <v>0.14658088552123999</v>
      </c>
      <c r="F754" s="1">
        <v>0.96553503983599098</v>
      </c>
      <c r="G754">
        <v>67</v>
      </c>
      <c r="H754">
        <v>78</v>
      </c>
      <c r="I754">
        <v>70</v>
      </c>
      <c r="J754">
        <v>61</v>
      </c>
      <c r="K754">
        <v>75</v>
      </c>
      <c r="L754">
        <v>65</v>
      </c>
      <c r="M754">
        <v>59</v>
      </c>
      <c r="N754">
        <v>69</v>
      </c>
      <c r="O754">
        <v>62</v>
      </c>
      <c r="P754">
        <v>58</v>
      </c>
      <c r="Q754">
        <v>75</v>
      </c>
      <c r="R754">
        <v>65</v>
      </c>
      <c r="S754">
        <v>67.2</v>
      </c>
      <c r="T754">
        <v>66</v>
      </c>
      <c r="U754" t="s">
        <v>23</v>
      </c>
      <c r="V754" s="3">
        <f t="shared" si="11"/>
        <v>159.19999999999999</v>
      </c>
    </row>
    <row r="755" spans="1:22" x14ac:dyDescent="0.3">
      <c r="A755">
        <v>7185982</v>
      </c>
      <c r="B755" t="s">
        <v>20</v>
      </c>
      <c r="C755">
        <v>65</v>
      </c>
      <c r="D755">
        <v>73</v>
      </c>
      <c r="E755" s="1">
        <v>0.72115717369494903</v>
      </c>
      <c r="F755" s="1">
        <v>0.95711244174347898</v>
      </c>
      <c r="G755">
        <v>78</v>
      </c>
      <c r="H755">
        <v>70</v>
      </c>
      <c r="I755">
        <v>63</v>
      </c>
      <c r="J755">
        <v>66</v>
      </c>
      <c r="K755">
        <v>60</v>
      </c>
      <c r="L755">
        <v>72</v>
      </c>
      <c r="M755">
        <v>86</v>
      </c>
      <c r="N755">
        <v>84</v>
      </c>
      <c r="O755">
        <v>64</v>
      </c>
      <c r="P755">
        <v>77</v>
      </c>
      <c r="Q755">
        <v>61</v>
      </c>
      <c r="R755">
        <v>59</v>
      </c>
      <c r="S755">
        <v>69.924999999999997</v>
      </c>
      <c r="T755">
        <v>68</v>
      </c>
      <c r="U755" t="s">
        <v>23</v>
      </c>
      <c r="V755" s="3">
        <f t="shared" si="11"/>
        <v>142.92500000000001</v>
      </c>
    </row>
    <row r="756" spans="1:22" x14ac:dyDescent="0.3">
      <c r="A756">
        <v>7418249</v>
      </c>
      <c r="B756" t="s">
        <v>21</v>
      </c>
      <c r="C756">
        <v>65</v>
      </c>
      <c r="D756">
        <v>78</v>
      </c>
      <c r="E756" s="1">
        <v>0.210321327790847</v>
      </c>
      <c r="F756" s="1">
        <v>0.97809792940914397</v>
      </c>
      <c r="G756">
        <v>27</v>
      </c>
      <c r="H756">
        <v>52</v>
      </c>
      <c r="I756">
        <v>46</v>
      </c>
      <c r="J756">
        <v>40</v>
      </c>
      <c r="K756">
        <v>55</v>
      </c>
      <c r="L756">
        <v>66</v>
      </c>
      <c r="M756">
        <v>66</v>
      </c>
      <c r="N756">
        <v>65</v>
      </c>
      <c r="O756">
        <v>57</v>
      </c>
      <c r="P756">
        <v>37</v>
      </c>
      <c r="Q756">
        <v>52</v>
      </c>
      <c r="R756">
        <v>62</v>
      </c>
      <c r="S756">
        <v>51</v>
      </c>
      <c r="T756">
        <v>51</v>
      </c>
      <c r="U756" t="s">
        <v>24</v>
      </c>
      <c r="V756" s="3">
        <f t="shared" si="11"/>
        <v>129</v>
      </c>
    </row>
    <row r="757" spans="1:22" x14ac:dyDescent="0.3">
      <c r="A757">
        <v>4660608</v>
      </c>
      <c r="B757" t="s">
        <v>21</v>
      </c>
      <c r="C757">
        <v>65</v>
      </c>
      <c r="D757">
        <v>78</v>
      </c>
      <c r="E757" s="1">
        <v>0.90434651373284503</v>
      </c>
      <c r="F757" s="1">
        <v>0.86277493889418799</v>
      </c>
      <c r="G757">
        <v>54</v>
      </c>
      <c r="H757">
        <v>64</v>
      </c>
      <c r="I757">
        <v>54</v>
      </c>
      <c r="J757">
        <v>73</v>
      </c>
      <c r="K757">
        <v>67</v>
      </c>
      <c r="L757">
        <v>70</v>
      </c>
      <c r="M757">
        <v>78</v>
      </c>
      <c r="N757">
        <v>70</v>
      </c>
      <c r="O757">
        <v>59</v>
      </c>
      <c r="P757">
        <v>49</v>
      </c>
      <c r="Q757">
        <v>79</v>
      </c>
      <c r="R757">
        <v>55</v>
      </c>
      <c r="S757">
        <v>64.025000000000006</v>
      </c>
      <c r="T757">
        <v>62</v>
      </c>
      <c r="U757" t="s">
        <v>23</v>
      </c>
      <c r="V757" s="3">
        <f t="shared" si="11"/>
        <v>142.02500000000001</v>
      </c>
    </row>
    <row r="758" spans="1:22" x14ac:dyDescent="0.3">
      <c r="A758">
        <v>8872640</v>
      </c>
      <c r="B758" t="s">
        <v>20</v>
      </c>
      <c r="C758">
        <v>65</v>
      </c>
      <c r="D758">
        <v>72</v>
      </c>
      <c r="E758" s="1">
        <v>0.36276732807797701</v>
      </c>
      <c r="F758" s="1">
        <v>0.99319364628496098</v>
      </c>
      <c r="G758">
        <v>62</v>
      </c>
      <c r="H758">
        <v>60</v>
      </c>
      <c r="I758">
        <v>70</v>
      </c>
      <c r="J758">
        <v>71</v>
      </c>
      <c r="K758">
        <v>69</v>
      </c>
      <c r="L758">
        <v>74</v>
      </c>
      <c r="M758">
        <v>74</v>
      </c>
      <c r="N758">
        <v>80</v>
      </c>
      <c r="O758">
        <v>67</v>
      </c>
      <c r="P758">
        <v>78</v>
      </c>
      <c r="Q758">
        <v>66</v>
      </c>
      <c r="R758">
        <v>72</v>
      </c>
      <c r="S758">
        <v>69.8</v>
      </c>
      <c r="T758">
        <v>68</v>
      </c>
      <c r="U758" t="s">
        <v>23</v>
      </c>
      <c r="V758" s="3">
        <f t="shared" si="11"/>
        <v>141.80000000000001</v>
      </c>
    </row>
    <row r="759" spans="1:22" x14ac:dyDescent="0.3">
      <c r="A759">
        <v>5750836</v>
      </c>
      <c r="B759" t="s">
        <v>20</v>
      </c>
      <c r="C759">
        <v>65</v>
      </c>
      <c r="D759">
        <v>78</v>
      </c>
      <c r="E759" s="1">
        <v>0.59191280583313499</v>
      </c>
      <c r="F759" s="1">
        <v>0.95729846602096103</v>
      </c>
      <c r="G759">
        <v>40</v>
      </c>
      <c r="H759">
        <v>63</v>
      </c>
      <c r="I759">
        <v>62</v>
      </c>
      <c r="J759">
        <v>49</v>
      </c>
      <c r="K759">
        <v>51</v>
      </c>
      <c r="L759">
        <v>50</v>
      </c>
      <c r="M759">
        <v>70</v>
      </c>
      <c r="N759">
        <v>74</v>
      </c>
      <c r="O759">
        <v>68</v>
      </c>
      <c r="P759">
        <v>60</v>
      </c>
      <c r="Q759">
        <v>49</v>
      </c>
      <c r="R759">
        <v>55</v>
      </c>
      <c r="S759">
        <v>57.174999999999997</v>
      </c>
      <c r="T759">
        <v>56</v>
      </c>
      <c r="U759" t="s">
        <v>24</v>
      </c>
      <c r="V759" s="3">
        <f t="shared" si="11"/>
        <v>135.17500000000001</v>
      </c>
    </row>
    <row r="760" spans="1:22" x14ac:dyDescent="0.3">
      <c r="A760">
        <v>8109908</v>
      </c>
      <c r="B760" t="s">
        <v>21</v>
      </c>
      <c r="C760">
        <v>65</v>
      </c>
      <c r="D760">
        <v>98</v>
      </c>
      <c r="E760" s="1">
        <v>0.25699311769552802</v>
      </c>
      <c r="F760" s="1">
        <v>0.98992140746205304</v>
      </c>
      <c r="G760">
        <v>62</v>
      </c>
      <c r="H760">
        <v>43</v>
      </c>
      <c r="I760">
        <v>38</v>
      </c>
      <c r="J760">
        <v>54</v>
      </c>
      <c r="K760">
        <v>62</v>
      </c>
      <c r="L760">
        <v>66</v>
      </c>
      <c r="M760">
        <v>55</v>
      </c>
      <c r="N760">
        <v>67</v>
      </c>
      <c r="O760">
        <v>89</v>
      </c>
      <c r="P760">
        <v>67</v>
      </c>
      <c r="Q760">
        <v>52</v>
      </c>
      <c r="R760">
        <v>86</v>
      </c>
      <c r="S760">
        <v>60.5</v>
      </c>
      <c r="T760">
        <v>60</v>
      </c>
      <c r="U760" t="s">
        <v>23</v>
      </c>
      <c r="V760" s="3">
        <f t="shared" si="11"/>
        <v>158.5</v>
      </c>
    </row>
    <row r="761" spans="1:22" x14ac:dyDescent="0.3">
      <c r="A761">
        <v>4180522</v>
      </c>
      <c r="B761" t="s">
        <v>20</v>
      </c>
      <c r="C761">
        <v>65</v>
      </c>
      <c r="D761">
        <v>60</v>
      </c>
      <c r="E761" s="1">
        <v>0.90594591488089704</v>
      </c>
      <c r="F761" s="1">
        <v>0.95410158588681704</v>
      </c>
      <c r="G761">
        <v>79</v>
      </c>
      <c r="H761">
        <v>73</v>
      </c>
      <c r="I761">
        <v>71</v>
      </c>
      <c r="J761">
        <v>75</v>
      </c>
      <c r="K761">
        <v>61</v>
      </c>
      <c r="L761">
        <v>92</v>
      </c>
      <c r="M761">
        <v>77</v>
      </c>
      <c r="N761">
        <v>74</v>
      </c>
      <c r="O761">
        <v>65</v>
      </c>
      <c r="P761">
        <v>78</v>
      </c>
      <c r="Q761">
        <v>81</v>
      </c>
      <c r="R761">
        <v>64</v>
      </c>
      <c r="S761">
        <v>74.2</v>
      </c>
      <c r="T761">
        <v>73</v>
      </c>
      <c r="U761" t="s">
        <v>25</v>
      </c>
      <c r="V761" s="3">
        <f t="shared" si="11"/>
        <v>134.19999999999999</v>
      </c>
    </row>
    <row r="762" spans="1:22" x14ac:dyDescent="0.3">
      <c r="A762">
        <v>2923089</v>
      </c>
      <c r="B762" t="s">
        <v>20</v>
      </c>
      <c r="C762">
        <v>65</v>
      </c>
      <c r="D762">
        <v>87</v>
      </c>
      <c r="E762" s="1">
        <v>0.56386009344482502</v>
      </c>
      <c r="F762" s="1">
        <v>0.79671025377264704</v>
      </c>
      <c r="G762">
        <v>80</v>
      </c>
      <c r="H762">
        <v>88</v>
      </c>
      <c r="I762">
        <v>82</v>
      </c>
      <c r="J762">
        <v>79</v>
      </c>
      <c r="K762">
        <v>66</v>
      </c>
      <c r="L762">
        <v>67</v>
      </c>
      <c r="M762">
        <v>82</v>
      </c>
      <c r="N762">
        <v>78</v>
      </c>
      <c r="O762">
        <v>68</v>
      </c>
      <c r="P762">
        <v>76</v>
      </c>
      <c r="Q762">
        <v>75</v>
      </c>
      <c r="R762">
        <v>84</v>
      </c>
      <c r="S762">
        <v>77.599999999999994</v>
      </c>
      <c r="T762">
        <v>76</v>
      </c>
      <c r="U762" t="s">
        <v>25</v>
      </c>
      <c r="V762" s="3">
        <f t="shared" si="11"/>
        <v>164.6</v>
      </c>
    </row>
    <row r="763" spans="1:22" x14ac:dyDescent="0.3">
      <c r="A763">
        <v>6071993</v>
      </c>
      <c r="B763" t="s">
        <v>20</v>
      </c>
      <c r="C763">
        <v>65</v>
      </c>
      <c r="D763">
        <v>68</v>
      </c>
      <c r="E763" s="1">
        <v>0.32871260205554398</v>
      </c>
      <c r="F763" s="1">
        <v>0.68080942414105805</v>
      </c>
      <c r="G763">
        <v>59</v>
      </c>
      <c r="H763">
        <v>61</v>
      </c>
      <c r="I763">
        <v>59</v>
      </c>
      <c r="J763">
        <v>59</v>
      </c>
      <c r="K763">
        <v>76</v>
      </c>
      <c r="L763">
        <v>65</v>
      </c>
      <c r="M763">
        <v>45</v>
      </c>
      <c r="N763">
        <v>60</v>
      </c>
      <c r="O763">
        <v>73</v>
      </c>
      <c r="P763">
        <v>67</v>
      </c>
      <c r="Q763">
        <v>55</v>
      </c>
      <c r="R763">
        <v>63</v>
      </c>
      <c r="S763">
        <v>61.6</v>
      </c>
      <c r="T763">
        <v>62</v>
      </c>
      <c r="U763" t="s">
        <v>23</v>
      </c>
      <c r="V763" s="3">
        <f t="shared" si="11"/>
        <v>129.6</v>
      </c>
    </row>
    <row r="764" spans="1:22" x14ac:dyDescent="0.3">
      <c r="A764">
        <v>7618363</v>
      </c>
      <c r="B764" t="s">
        <v>20</v>
      </c>
      <c r="C764">
        <v>65</v>
      </c>
      <c r="D764">
        <v>75</v>
      </c>
      <c r="E764" s="1">
        <v>0.50598460444985105</v>
      </c>
      <c r="F764" s="1">
        <v>0.97564053568279896</v>
      </c>
      <c r="G764">
        <v>52</v>
      </c>
      <c r="H764">
        <v>51</v>
      </c>
      <c r="I764">
        <v>51</v>
      </c>
      <c r="J764">
        <v>34</v>
      </c>
      <c r="K764">
        <v>73</v>
      </c>
      <c r="L764">
        <v>56</v>
      </c>
      <c r="M764">
        <v>49</v>
      </c>
      <c r="N764">
        <v>51</v>
      </c>
      <c r="O764">
        <v>60</v>
      </c>
      <c r="P764">
        <v>74</v>
      </c>
      <c r="Q764">
        <v>62</v>
      </c>
      <c r="R764">
        <v>45</v>
      </c>
      <c r="S764">
        <v>54.05</v>
      </c>
      <c r="T764">
        <v>53</v>
      </c>
      <c r="U764" t="s">
        <v>24</v>
      </c>
      <c r="V764" s="3">
        <f t="shared" si="11"/>
        <v>129.05000000000001</v>
      </c>
    </row>
    <row r="765" spans="1:22" x14ac:dyDescent="0.3">
      <c r="A765">
        <v>2290483</v>
      </c>
      <c r="B765" t="s">
        <v>20</v>
      </c>
      <c r="C765">
        <v>65</v>
      </c>
      <c r="D765">
        <v>86</v>
      </c>
      <c r="E765" s="1">
        <v>0.75427967632912696</v>
      </c>
      <c r="F765" s="1">
        <v>0.95133724628765803</v>
      </c>
      <c r="G765">
        <v>39</v>
      </c>
      <c r="H765">
        <v>44</v>
      </c>
      <c r="I765">
        <v>38</v>
      </c>
      <c r="J765">
        <v>49</v>
      </c>
      <c r="K765">
        <v>67</v>
      </c>
      <c r="L765">
        <v>46</v>
      </c>
      <c r="M765">
        <v>57</v>
      </c>
      <c r="N765">
        <v>64</v>
      </c>
      <c r="O765">
        <v>81</v>
      </c>
      <c r="P765">
        <v>66</v>
      </c>
      <c r="Q765">
        <v>83</v>
      </c>
      <c r="R765">
        <v>85</v>
      </c>
      <c r="S765">
        <v>58.174999999999997</v>
      </c>
      <c r="T765">
        <v>57</v>
      </c>
      <c r="U765" t="s">
        <v>24</v>
      </c>
      <c r="V765" s="3">
        <f t="shared" si="11"/>
        <v>144.17500000000001</v>
      </c>
    </row>
    <row r="766" spans="1:22" x14ac:dyDescent="0.3">
      <c r="A766">
        <v>136793</v>
      </c>
      <c r="B766" t="s">
        <v>20</v>
      </c>
      <c r="C766">
        <v>65</v>
      </c>
      <c r="D766">
        <v>71</v>
      </c>
      <c r="E766" s="1">
        <v>0.73040808252655798</v>
      </c>
      <c r="F766" s="1">
        <v>0.92139746411736001</v>
      </c>
      <c r="G766">
        <v>68</v>
      </c>
      <c r="H766">
        <v>65</v>
      </c>
      <c r="I766">
        <v>75</v>
      </c>
      <c r="J766">
        <v>68</v>
      </c>
      <c r="K766">
        <v>83</v>
      </c>
      <c r="L766">
        <v>81</v>
      </c>
      <c r="M766">
        <v>53</v>
      </c>
      <c r="N766">
        <v>62</v>
      </c>
      <c r="O766">
        <v>66</v>
      </c>
      <c r="P766">
        <v>79</v>
      </c>
      <c r="Q766">
        <v>69</v>
      </c>
      <c r="R766">
        <v>65</v>
      </c>
      <c r="S766">
        <v>69.45</v>
      </c>
      <c r="T766">
        <v>68</v>
      </c>
      <c r="U766" t="s">
        <v>23</v>
      </c>
      <c r="V766" s="3">
        <f t="shared" si="11"/>
        <v>140.44999999999999</v>
      </c>
    </row>
    <row r="767" spans="1:22" x14ac:dyDescent="0.3">
      <c r="A767">
        <v>7961412</v>
      </c>
      <c r="B767" t="s">
        <v>21</v>
      </c>
      <c r="C767">
        <v>65</v>
      </c>
      <c r="D767">
        <v>73</v>
      </c>
      <c r="E767" s="1">
        <v>0.83801201118569502</v>
      </c>
      <c r="F767" s="1">
        <v>0.78181383979017904</v>
      </c>
      <c r="G767">
        <v>61</v>
      </c>
      <c r="H767">
        <v>46</v>
      </c>
      <c r="I767">
        <v>49</v>
      </c>
      <c r="J767">
        <v>53</v>
      </c>
      <c r="K767">
        <v>57</v>
      </c>
      <c r="L767">
        <v>70</v>
      </c>
      <c r="M767">
        <v>71</v>
      </c>
      <c r="N767">
        <v>49</v>
      </c>
      <c r="O767">
        <v>66</v>
      </c>
      <c r="P767">
        <v>52</v>
      </c>
      <c r="Q767">
        <v>73</v>
      </c>
      <c r="R767">
        <v>50</v>
      </c>
      <c r="S767">
        <v>57.5</v>
      </c>
      <c r="T767">
        <v>56</v>
      </c>
      <c r="U767" t="s">
        <v>24</v>
      </c>
      <c r="V767" s="3">
        <f t="shared" si="11"/>
        <v>130.5</v>
      </c>
    </row>
    <row r="768" spans="1:22" x14ac:dyDescent="0.3">
      <c r="A768">
        <v>5069260</v>
      </c>
      <c r="B768" t="s">
        <v>20</v>
      </c>
      <c r="C768">
        <v>65</v>
      </c>
      <c r="D768">
        <v>74</v>
      </c>
      <c r="E768" s="1">
        <v>0.33975273361221597</v>
      </c>
      <c r="F768" s="1">
        <v>0.81605720013998995</v>
      </c>
      <c r="G768">
        <v>73</v>
      </c>
      <c r="H768">
        <v>73</v>
      </c>
      <c r="I768">
        <v>80</v>
      </c>
      <c r="J768">
        <v>59</v>
      </c>
      <c r="K768">
        <v>68</v>
      </c>
      <c r="L768">
        <v>75</v>
      </c>
      <c r="M768">
        <v>71</v>
      </c>
      <c r="N768">
        <v>42</v>
      </c>
      <c r="O768">
        <v>54</v>
      </c>
      <c r="P768">
        <v>49</v>
      </c>
      <c r="Q768">
        <v>83</v>
      </c>
      <c r="R768">
        <v>71</v>
      </c>
      <c r="S768">
        <v>66.974999999999994</v>
      </c>
      <c r="T768">
        <v>65</v>
      </c>
      <c r="U768" t="s">
        <v>23</v>
      </c>
      <c r="V768" s="3">
        <f t="shared" si="11"/>
        <v>140.97499999999999</v>
      </c>
    </row>
    <row r="769" spans="1:22" x14ac:dyDescent="0.3">
      <c r="A769">
        <v>3328822</v>
      </c>
      <c r="B769" t="s">
        <v>20</v>
      </c>
      <c r="C769">
        <v>65</v>
      </c>
      <c r="D769">
        <v>94</v>
      </c>
      <c r="E769" s="1">
        <v>0.74924822820658399</v>
      </c>
      <c r="F769" s="1">
        <v>0.92585403567067703</v>
      </c>
      <c r="G769">
        <v>73</v>
      </c>
      <c r="H769">
        <v>73</v>
      </c>
      <c r="I769">
        <v>65</v>
      </c>
      <c r="J769">
        <v>86</v>
      </c>
      <c r="K769">
        <v>77</v>
      </c>
      <c r="L769">
        <v>80</v>
      </c>
      <c r="M769">
        <v>58</v>
      </c>
      <c r="N769">
        <v>78</v>
      </c>
      <c r="O769">
        <v>69</v>
      </c>
      <c r="P769">
        <v>81</v>
      </c>
      <c r="Q769">
        <v>76</v>
      </c>
      <c r="R769">
        <v>85</v>
      </c>
      <c r="S769">
        <v>75</v>
      </c>
      <c r="T769">
        <v>73</v>
      </c>
      <c r="U769" t="s">
        <v>25</v>
      </c>
      <c r="V769" s="3">
        <f t="shared" si="11"/>
        <v>169</v>
      </c>
    </row>
    <row r="770" spans="1:22" x14ac:dyDescent="0.3">
      <c r="A770">
        <v>3368761</v>
      </c>
      <c r="B770" t="s">
        <v>20</v>
      </c>
      <c r="C770">
        <v>65</v>
      </c>
      <c r="D770">
        <v>85</v>
      </c>
      <c r="E770" s="1">
        <v>0.91689949182448904</v>
      </c>
      <c r="F770" s="1">
        <v>0.82091687917689804</v>
      </c>
      <c r="G770">
        <v>45</v>
      </c>
      <c r="H770">
        <v>64</v>
      </c>
      <c r="I770">
        <v>63</v>
      </c>
      <c r="J770">
        <v>54</v>
      </c>
      <c r="K770">
        <v>53</v>
      </c>
      <c r="L770">
        <v>69</v>
      </c>
      <c r="M770">
        <v>63</v>
      </c>
      <c r="N770">
        <v>74</v>
      </c>
      <c r="O770">
        <v>83</v>
      </c>
      <c r="P770">
        <v>62</v>
      </c>
      <c r="Q770">
        <v>74</v>
      </c>
      <c r="R770">
        <v>50</v>
      </c>
      <c r="S770">
        <v>62.2</v>
      </c>
      <c r="T770">
        <v>62</v>
      </c>
      <c r="U770" t="s">
        <v>23</v>
      </c>
      <c r="V770" s="3">
        <f t="shared" ref="V770:V833" si="12">D770+S770</f>
        <v>147.19999999999999</v>
      </c>
    </row>
    <row r="771" spans="1:22" x14ac:dyDescent="0.3">
      <c r="A771">
        <v>2948474</v>
      </c>
      <c r="B771" t="s">
        <v>21</v>
      </c>
      <c r="C771">
        <v>65</v>
      </c>
      <c r="D771">
        <v>72</v>
      </c>
      <c r="E771" s="1">
        <v>0.57399124980570804</v>
      </c>
      <c r="F771" s="1">
        <v>0.64728345886205296</v>
      </c>
      <c r="G771">
        <v>85</v>
      </c>
      <c r="H771">
        <v>82</v>
      </c>
      <c r="I771">
        <v>75</v>
      </c>
      <c r="J771">
        <v>78</v>
      </c>
      <c r="K771">
        <v>89</v>
      </c>
      <c r="L771">
        <v>67</v>
      </c>
      <c r="M771">
        <v>71</v>
      </c>
      <c r="N771">
        <v>75</v>
      </c>
      <c r="O771">
        <v>87</v>
      </c>
      <c r="P771">
        <v>71</v>
      </c>
      <c r="Q771">
        <v>47</v>
      </c>
      <c r="R771">
        <v>70</v>
      </c>
      <c r="S771">
        <v>75.275000000000006</v>
      </c>
      <c r="T771">
        <v>74</v>
      </c>
      <c r="U771" t="s">
        <v>25</v>
      </c>
      <c r="V771" s="3">
        <f t="shared" si="12"/>
        <v>147.27500000000001</v>
      </c>
    </row>
    <row r="772" spans="1:22" x14ac:dyDescent="0.3">
      <c r="A772">
        <v>7729131</v>
      </c>
      <c r="B772" t="s">
        <v>21</v>
      </c>
      <c r="C772">
        <v>65</v>
      </c>
      <c r="D772">
        <v>74</v>
      </c>
      <c r="E772" s="1">
        <v>0.871849917881651</v>
      </c>
      <c r="F772" s="1">
        <v>0.96577623618798603</v>
      </c>
      <c r="G772">
        <v>35</v>
      </c>
      <c r="H772">
        <v>38</v>
      </c>
      <c r="I772">
        <v>48</v>
      </c>
      <c r="J772">
        <v>42</v>
      </c>
      <c r="K772">
        <v>35</v>
      </c>
      <c r="L772">
        <v>64</v>
      </c>
      <c r="M772">
        <v>79</v>
      </c>
      <c r="N772">
        <v>50</v>
      </c>
      <c r="O772">
        <v>68</v>
      </c>
      <c r="P772">
        <v>62</v>
      </c>
      <c r="Q772">
        <v>71</v>
      </c>
      <c r="R772">
        <v>60</v>
      </c>
      <c r="S772">
        <v>52.975000000000001</v>
      </c>
      <c r="T772">
        <v>52</v>
      </c>
      <c r="U772" t="s">
        <v>24</v>
      </c>
      <c r="V772" s="3">
        <f t="shared" si="12"/>
        <v>126.97499999999999</v>
      </c>
    </row>
    <row r="773" spans="1:22" x14ac:dyDescent="0.3">
      <c r="A773">
        <v>3629986</v>
      </c>
      <c r="B773" t="s">
        <v>20</v>
      </c>
      <c r="C773">
        <v>65</v>
      </c>
      <c r="D773">
        <v>89</v>
      </c>
      <c r="E773" s="1">
        <v>0.78275919642047098</v>
      </c>
      <c r="F773" s="1">
        <v>0.98629500948620796</v>
      </c>
      <c r="G773">
        <v>65</v>
      </c>
      <c r="H773">
        <v>63</v>
      </c>
      <c r="I773">
        <v>74</v>
      </c>
      <c r="J773">
        <v>55</v>
      </c>
      <c r="K773">
        <v>76</v>
      </c>
      <c r="L773">
        <v>87</v>
      </c>
      <c r="M773">
        <v>64</v>
      </c>
      <c r="N773">
        <v>76</v>
      </c>
      <c r="O773">
        <v>78</v>
      </c>
      <c r="P773">
        <v>69</v>
      </c>
      <c r="Q773">
        <v>70</v>
      </c>
      <c r="R773">
        <v>73</v>
      </c>
      <c r="S773">
        <v>70.174999999999997</v>
      </c>
      <c r="T773">
        <v>70</v>
      </c>
      <c r="U773" t="s">
        <v>25</v>
      </c>
      <c r="V773" s="3">
        <f t="shared" si="12"/>
        <v>159.17500000000001</v>
      </c>
    </row>
    <row r="774" spans="1:22" x14ac:dyDescent="0.3">
      <c r="A774">
        <v>5723715</v>
      </c>
      <c r="B774" t="s">
        <v>20</v>
      </c>
      <c r="C774">
        <v>66</v>
      </c>
      <c r="D774">
        <v>80</v>
      </c>
      <c r="E774" s="1">
        <v>0.97141979804245404</v>
      </c>
      <c r="F774" s="1">
        <v>0.98213852245442301</v>
      </c>
      <c r="G774">
        <v>63</v>
      </c>
      <c r="H774">
        <v>66</v>
      </c>
      <c r="I774">
        <v>57</v>
      </c>
      <c r="J774">
        <v>72</v>
      </c>
      <c r="K774">
        <v>50</v>
      </c>
      <c r="L774">
        <v>78</v>
      </c>
      <c r="M774">
        <v>79</v>
      </c>
      <c r="N774">
        <v>76</v>
      </c>
      <c r="O774">
        <v>76</v>
      </c>
      <c r="P774">
        <v>78</v>
      </c>
      <c r="Q774">
        <v>86</v>
      </c>
      <c r="R774">
        <v>72</v>
      </c>
      <c r="S774">
        <v>70.424999999999997</v>
      </c>
      <c r="T774">
        <v>70</v>
      </c>
      <c r="U774" t="s">
        <v>25</v>
      </c>
      <c r="V774" s="3">
        <f t="shared" si="12"/>
        <v>150.42500000000001</v>
      </c>
    </row>
    <row r="775" spans="1:22" x14ac:dyDescent="0.3">
      <c r="A775">
        <v>5182142</v>
      </c>
      <c r="B775" t="s">
        <v>21</v>
      </c>
      <c r="C775">
        <v>66</v>
      </c>
      <c r="D775">
        <v>56</v>
      </c>
      <c r="E775" s="1">
        <v>0.69755206027171801</v>
      </c>
      <c r="F775" s="1">
        <v>0.96623925591142301</v>
      </c>
      <c r="G775">
        <v>69</v>
      </c>
      <c r="H775">
        <v>73</v>
      </c>
      <c r="I775">
        <v>61</v>
      </c>
      <c r="J775">
        <v>81</v>
      </c>
      <c r="K775">
        <v>68</v>
      </c>
      <c r="L775">
        <v>71</v>
      </c>
      <c r="M775">
        <v>81</v>
      </c>
      <c r="N775">
        <v>78</v>
      </c>
      <c r="O775">
        <v>72</v>
      </c>
      <c r="P775">
        <v>59</v>
      </c>
      <c r="Q775">
        <v>65</v>
      </c>
      <c r="R775">
        <v>63</v>
      </c>
      <c r="S775">
        <v>70.174999999999997</v>
      </c>
      <c r="T775">
        <v>70</v>
      </c>
      <c r="U775" t="s">
        <v>25</v>
      </c>
      <c r="V775" s="3">
        <f t="shared" si="12"/>
        <v>126.175</v>
      </c>
    </row>
    <row r="776" spans="1:22" x14ac:dyDescent="0.3">
      <c r="A776">
        <v>2772336</v>
      </c>
      <c r="B776" t="s">
        <v>20</v>
      </c>
      <c r="C776">
        <v>66</v>
      </c>
      <c r="D776">
        <v>82</v>
      </c>
      <c r="E776" s="1">
        <v>0.95010585472095499</v>
      </c>
      <c r="F776" s="1">
        <v>0.76574040556805101</v>
      </c>
      <c r="G776">
        <v>88</v>
      </c>
      <c r="H776">
        <v>93</v>
      </c>
      <c r="I776">
        <v>85</v>
      </c>
      <c r="J776">
        <v>93</v>
      </c>
      <c r="K776">
        <v>75</v>
      </c>
      <c r="L776">
        <v>78</v>
      </c>
      <c r="M776">
        <v>85</v>
      </c>
      <c r="N776">
        <v>71</v>
      </c>
      <c r="O776">
        <v>94</v>
      </c>
      <c r="P776">
        <v>80</v>
      </c>
      <c r="Q776">
        <v>87</v>
      </c>
      <c r="R776">
        <v>62</v>
      </c>
      <c r="S776">
        <v>83.3</v>
      </c>
      <c r="T776">
        <v>82</v>
      </c>
      <c r="U776" t="s">
        <v>25</v>
      </c>
      <c r="V776" s="3">
        <f t="shared" si="12"/>
        <v>165.3</v>
      </c>
    </row>
    <row r="777" spans="1:22" x14ac:dyDescent="0.3">
      <c r="A777">
        <v>1700832</v>
      </c>
      <c r="B777" t="s">
        <v>20</v>
      </c>
      <c r="C777">
        <v>66</v>
      </c>
      <c r="D777">
        <v>81</v>
      </c>
      <c r="E777" s="1">
        <v>0.69144968963305398</v>
      </c>
      <c r="F777" s="1">
        <v>0.92258713269002501</v>
      </c>
      <c r="G777">
        <v>78</v>
      </c>
      <c r="H777">
        <v>76</v>
      </c>
      <c r="I777">
        <v>82</v>
      </c>
      <c r="J777">
        <v>90</v>
      </c>
      <c r="K777">
        <v>74</v>
      </c>
      <c r="L777">
        <v>76</v>
      </c>
      <c r="M777">
        <v>78</v>
      </c>
      <c r="N777">
        <v>76</v>
      </c>
      <c r="O777">
        <v>77</v>
      </c>
      <c r="P777">
        <v>81</v>
      </c>
      <c r="Q777">
        <v>66</v>
      </c>
      <c r="R777">
        <v>66</v>
      </c>
      <c r="S777">
        <v>77.150000000000006</v>
      </c>
      <c r="T777">
        <v>76</v>
      </c>
      <c r="U777" t="s">
        <v>25</v>
      </c>
      <c r="V777" s="3">
        <f t="shared" si="12"/>
        <v>158.15</v>
      </c>
    </row>
    <row r="778" spans="1:22" x14ac:dyDescent="0.3">
      <c r="A778">
        <v>2998036</v>
      </c>
      <c r="B778" t="s">
        <v>20</v>
      </c>
      <c r="C778">
        <v>66</v>
      </c>
      <c r="D778">
        <v>70</v>
      </c>
      <c r="E778" s="1">
        <v>0.38190272704183198</v>
      </c>
      <c r="F778" s="1">
        <v>0.97254860613074401</v>
      </c>
      <c r="G778">
        <v>63</v>
      </c>
      <c r="H778">
        <v>62</v>
      </c>
      <c r="I778">
        <v>55</v>
      </c>
      <c r="J778">
        <v>60</v>
      </c>
      <c r="K778">
        <v>65</v>
      </c>
      <c r="L778">
        <v>40</v>
      </c>
      <c r="M778">
        <v>82</v>
      </c>
      <c r="N778">
        <v>52</v>
      </c>
      <c r="O778">
        <v>72</v>
      </c>
      <c r="P778">
        <v>82</v>
      </c>
      <c r="Q778">
        <v>51</v>
      </c>
      <c r="R778">
        <v>60</v>
      </c>
      <c r="S778">
        <v>61.8</v>
      </c>
      <c r="T778">
        <v>62</v>
      </c>
      <c r="U778" t="s">
        <v>23</v>
      </c>
      <c r="V778" s="3">
        <f t="shared" si="12"/>
        <v>131.80000000000001</v>
      </c>
    </row>
    <row r="779" spans="1:22" x14ac:dyDescent="0.3">
      <c r="A779">
        <v>4910966</v>
      </c>
      <c r="B779" t="s">
        <v>20</v>
      </c>
      <c r="C779">
        <v>66</v>
      </c>
      <c r="D779">
        <v>79</v>
      </c>
      <c r="E779" s="1">
        <v>0.765125550358287</v>
      </c>
      <c r="F779" s="1">
        <v>0.87437855533983899</v>
      </c>
      <c r="G779">
        <v>79</v>
      </c>
      <c r="H779">
        <v>86</v>
      </c>
      <c r="I779">
        <v>89</v>
      </c>
      <c r="J779">
        <v>69</v>
      </c>
      <c r="K779">
        <v>79</v>
      </c>
      <c r="L779">
        <v>86</v>
      </c>
      <c r="M779">
        <v>79</v>
      </c>
      <c r="N779">
        <v>79</v>
      </c>
      <c r="O779">
        <v>73</v>
      </c>
      <c r="P779">
        <v>79</v>
      </c>
      <c r="Q779">
        <v>60</v>
      </c>
      <c r="R779">
        <v>56</v>
      </c>
      <c r="S779">
        <v>76.625</v>
      </c>
      <c r="T779">
        <v>75</v>
      </c>
      <c r="U779" t="s">
        <v>25</v>
      </c>
      <c r="V779" s="3">
        <f t="shared" si="12"/>
        <v>155.625</v>
      </c>
    </row>
    <row r="780" spans="1:22" x14ac:dyDescent="0.3">
      <c r="A780">
        <v>183258</v>
      </c>
      <c r="B780" t="s">
        <v>20</v>
      </c>
      <c r="C780">
        <v>66</v>
      </c>
      <c r="D780">
        <v>77</v>
      </c>
      <c r="E780" s="1">
        <v>0.76493723507279399</v>
      </c>
      <c r="F780" s="1">
        <v>0.95861810770947398</v>
      </c>
      <c r="G780">
        <v>61</v>
      </c>
      <c r="H780">
        <v>75</v>
      </c>
      <c r="I780">
        <v>79</v>
      </c>
      <c r="J780">
        <v>74</v>
      </c>
      <c r="K780">
        <v>64</v>
      </c>
      <c r="L780">
        <v>76</v>
      </c>
      <c r="M780">
        <v>67</v>
      </c>
      <c r="N780">
        <v>90</v>
      </c>
      <c r="O780">
        <v>68</v>
      </c>
      <c r="P780">
        <v>88</v>
      </c>
      <c r="Q780">
        <v>82</v>
      </c>
      <c r="R780">
        <v>51</v>
      </c>
      <c r="S780">
        <v>72.849999999999994</v>
      </c>
      <c r="T780">
        <v>72</v>
      </c>
      <c r="U780" t="s">
        <v>25</v>
      </c>
      <c r="V780" s="3">
        <f t="shared" si="12"/>
        <v>149.85</v>
      </c>
    </row>
    <row r="781" spans="1:22" x14ac:dyDescent="0.3">
      <c r="A781">
        <v>8929283</v>
      </c>
      <c r="B781" t="s">
        <v>21</v>
      </c>
      <c r="C781">
        <v>66</v>
      </c>
      <c r="D781">
        <v>63</v>
      </c>
      <c r="E781" s="1">
        <v>0.77761298035133897</v>
      </c>
      <c r="F781" s="1">
        <v>0.90701510496111704</v>
      </c>
      <c r="G781">
        <v>54</v>
      </c>
      <c r="H781">
        <v>80</v>
      </c>
      <c r="I781">
        <v>72</v>
      </c>
      <c r="J781">
        <v>73</v>
      </c>
      <c r="K781">
        <v>50</v>
      </c>
      <c r="L781">
        <v>61</v>
      </c>
      <c r="M781">
        <v>62</v>
      </c>
      <c r="N781">
        <v>71</v>
      </c>
      <c r="O781">
        <v>73</v>
      </c>
      <c r="P781">
        <v>82</v>
      </c>
      <c r="Q781">
        <v>61</v>
      </c>
      <c r="R781">
        <v>77</v>
      </c>
      <c r="S781">
        <v>68.174999999999997</v>
      </c>
      <c r="T781">
        <v>67</v>
      </c>
      <c r="U781" t="s">
        <v>23</v>
      </c>
      <c r="V781" s="3">
        <f t="shared" si="12"/>
        <v>131.17500000000001</v>
      </c>
    </row>
    <row r="782" spans="1:22" x14ac:dyDescent="0.3">
      <c r="A782">
        <v>9954864</v>
      </c>
      <c r="B782" t="s">
        <v>21</v>
      </c>
      <c r="C782">
        <v>66</v>
      </c>
      <c r="D782">
        <v>69</v>
      </c>
      <c r="E782" s="1">
        <v>0.56006586325229502</v>
      </c>
      <c r="F782" s="1">
        <v>0.79484971790972003</v>
      </c>
      <c r="G782">
        <v>79</v>
      </c>
      <c r="H782">
        <v>92</v>
      </c>
      <c r="I782">
        <v>77</v>
      </c>
      <c r="J782">
        <v>84</v>
      </c>
      <c r="K782">
        <v>68</v>
      </c>
      <c r="L782">
        <v>81</v>
      </c>
      <c r="M782">
        <v>78</v>
      </c>
      <c r="N782">
        <v>88</v>
      </c>
      <c r="O782">
        <v>72</v>
      </c>
      <c r="P782">
        <v>70</v>
      </c>
      <c r="Q782">
        <v>75</v>
      </c>
      <c r="R782">
        <v>79</v>
      </c>
      <c r="S782">
        <v>79.025000000000006</v>
      </c>
      <c r="T782">
        <v>77</v>
      </c>
      <c r="U782" t="s">
        <v>25</v>
      </c>
      <c r="V782" s="3">
        <f t="shared" si="12"/>
        <v>148.02500000000001</v>
      </c>
    </row>
    <row r="783" spans="1:22" x14ac:dyDescent="0.3">
      <c r="A783">
        <v>8412107</v>
      </c>
      <c r="B783" t="s">
        <v>20</v>
      </c>
      <c r="C783">
        <v>66</v>
      </c>
      <c r="D783">
        <v>84</v>
      </c>
      <c r="E783" s="1">
        <v>0.507593740261847</v>
      </c>
      <c r="F783" s="1">
        <v>0.90471163245657804</v>
      </c>
      <c r="G783">
        <v>48</v>
      </c>
      <c r="H783">
        <v>38</v>
      </c>
      <c r="I783">
        <v>58</v>
      </c>
      <c r="J783">
        <v>58</v>
      </c>
      <c r="K783">
        <v>65</v>
      </c>
      <c r="L783">
        <v>47</v>
      </c>
      <c r="M783">
        <v>59</v>
      </c>
      <c r="N783">
        <v>65</v>
      </c>
      <c r="O783">
        <v>84</v>
      </c>
      <c r="P783">
        <v>76</v>
      </c>
      <c r="Q783">
        <v>59</v>
      </c>
      <c r="R783">
        <v>76</v>
      </c>
      <c r="S783">
        <v>60.024999999999999</v>
      </c>
      <c r="T783">
        <v>60</v>
      </c>
      <c r="U783" t="s">
        <v>23</v>
      </c>
      <c r="V783" s="3">
        <f t="shared" si="12"/>
        <v>144.02500000000001</v>
      </c>
    </row>
    <row r="784" spans="1:22" x14ac:dyDescent="0.3">
      <c r="A784">
        <v>9594055</v>
      </c>
      <c r="B784" t="s">
        <v>22</v>
      </c>
      <c r="C784">
        <v>66</v>
      </c>
      <c r="D784">
        <v>66</v>
      </c>
      <c r="E784" s="1">
        <v>0.81868934710399799</v>
      </c>
      <c r="F784" s="1">
        <v>0.94894897056064798</v>
      </c>
      <c r="G784">
        <v>53</v>
      </c>
      <c r="H784">
        <v>67</v>
      </c>
      <c r="I784">
        <v>54</v>
      </c>
      <c r="J784">
        <v>48</v>
      </c>
      <c r="K784">
        <v>63</v>
      </c>
      <c r="L784">
        <v>56</v>
      </c>
      <c r="M784">
        <v>69</v>
      </c>
      <c r="N784">
        <v>70</v>
      </c>
      <c r="O784">
        <v>43</v>
      </c>
      <c r="P784">
        <v>60</v>
      </c>
      <c r="Q784">
        <v>64</v>
      </c>
      <c r="R784">
        <v>81</v>
      </c>
      <c r="S784">
        <v>60.15</v>
      </c>
      <c r="T784">
        <v>60</v>
      </c>
      <c r="U784" t="s">
        <v>23</v>
      </c>
      <c r="V784" s="3">
        <f t="shared" si="12"/>
        <v>126.15</v>
      </c>
    </row>
    <row r="785" spans="1:22" x14ac:dyDescent="0.3">
      <c r="A785">
        <v>4808182</v>
      </c>
      <c r="B785" t="s">
        <v>21</v>
      </c>
      <c r="C785">
        <v>66</v>
      </c>
      <c r="D785">
        <v>77</v>
      </c>
      <c r="E785" s="1">
        <v>0.63988894386360196</v>
      </c>
      <c r="F785" s="1">
        <v>0.71489069438820196</v>
      </c>
      <c r="G785">
        <v>77</v>
      </c>
      <c r="H785">
        <v>75</v>
      </c>
      <c r="I785">
        <v>83</v>
      </c>
      <c r="J785">
        <v>81</v>
      </c>
      <c r="K785">
        <v>68</v>
      </c>
      <c r="L785">
        <v>74</v>
      </c>
      <c r="M785">
        <v>60</v>
      </c>
      <c r="N785">
        <v>69</v>
      </c>
      <c r="O785">
        <v>56</v>
      </c>
      <c r="P785">
        <v>83</v>
      </c>
      <c r="Q785">
        <v>52</v>
      </c>
      <c r="R785">
        <v>75</v>
      </c>
      <c r="S785">
        <v>71.875</v>
      </c>
      <c r="T785">
        <v>72</v>
      </c>
      <c r="U785" t="s">
        <v>25</v>
      </c>
      <c r="V785" s="3">
        <f t="shared" si="12"/>
        <v>148.875</v>
      </c>
    </row>
    <row r="786" spans="1:22" x14ac:dyDescent="0.3">
      <c r="A786">
        <v>7662167</v>
      </c>
      <c r="B786" t="s">
        <v>20</v>
      </c>
      <c r="C786">
        <v>66</v>
      </c>
      <c r="D786">
        <v>73</v>
      </c>
      <c r="E786" s="1">
        <v>0.37931910113723499</v>
      </c>
      <c r="F786" s="1">
        <v>0.996370281984711</v>
      </c>
      <c r="G786">
        <v>87</v>
      </c>
      <c r="H786">
        <v>91</v>
      </c>
      <c r="I786">
        <v>81</v>
      </c>
      <c r="J786">
        <v>89</v>
      </c>
      <c r="K786">
        <v>88</v>
      </c>
      <c r="L786">
        <v>75</v>
      </c>
      <c r="M786">
        <v>91</v>
      </c>
      <c r="N786">
        <v>76</v>
      </c>
      <c r="O786">
        <v>86</v>
      </c>
      <c r="P786">
        <v>78</v>
      </c>
      <c r="Q786">
        <v>86</v>
      </c>
      <c r="R786">
        <v>73</v>
      </c>
      <c r="S786">
        <v>83.775000000000006</v>
      </c>
      <c r="T786">
        <v>82</v>
      </c>
      <c r="U786" t="s">
        <v>25</v>
      </c>
      <c r="V786" s="3">
        <f t="shared" si="12"/>
        <v>156.77500000000001</v>
      </c>
    </row>
    <row r="787" spans="1:22" x14ac:dyDescent="0.3">
      <c r="A787">
        <v>1484305</v>
      </c>
      <c r="B787" t="s">
        <v>20</v>
      </c>
      <c r="C787">
        <v>66</v>
      </c>
      <c r="D787">
        <v>66</v>
      </c>
      <c r="E787" s="1">
        <v>0.76687074782087195</v>
      </c>
      <c r="F787" s="1">
        <v>0.87744451516448696</v>
      </c>
      <c r="G787">
        <v>78</v>
      </c>
      <c r="H787">
        <v>69</v>
      </c>
      <c r="I787">
        <v>72</v>
      </c>
      <c r="J787">
        <v>58</v>
      </c>
      <c r="K787">
        <v>82</v>
      </c>
      <c r="L787">
        <v>64</v>
      </c>
      <c r="M787">
        <v>61</v>
      </c>
      <c r="N787">
        <v>67</v>
      </c>
      <c r="O787">
        <v>76</v>
      </c>
      <c r="P787">
        <v>71</v>
      </c>
      <c r="Q787">
        <v>80</v>
      </c>
      <c r="R787">
        <v>68</v>
      </c>
      <c r="S787">
        <v>70.375</v>
      </c>
      <c r="T787">
        <v>70</v>
      </c>
      <c r="U787" t="s">
        <v>25</v>
      </c>
      <c r="V787" s="3">
        <f t="shared" si="12"/>
        <v>136.375</v>
      </c>
    </row>
    <row r="788" spans="1:22" x14ac:dyDescent="0.3">
      <c r="A788">
        <v>4729610</v>
      </c>
      <c r="B788" t="s">
        <v>21</v>
      </c>
      <c r="C788">
        <v>66</v>
      </c>
      <c r="D788">
        <v>63</v>
      </c>
      <c r="E788" s="1">
        <v>0.26182052837797098</v>
      </c>
      <c r="F788" s="1">
        <v>0.97018994810340897</v>
      </c>
      <c r="G788">
        <v>62</v>
      </c>
      <c r="H788">
        <v>78</v>
      </c>
      <c r="I788">
        <v>76</v>
      </c>
      <c r="J788">
        <v>71</v>
      </c>
      <c r="K788">
        <v>52</v>
      </c>
      <c r="L788">
        <v>45</v>
      </c>
      <c r="M788">
        <v>61</v>
      </c>
      <c r="N788">
        <v>53</v>
      </c>
      <c r="O788">
        <v>82</v>
      </c>
      <c r="P788">
        <v>62</v>
      </c>
      <c r="Q788">
        <v>69</v>
      </c>
      <c r="R788">
        <v>81</v>
      </c>
      <c r="S788">
        <v>66.575000000000003</v>
      </c>
      <c r="T788">
        <v>65</v>
      </c>
      <c r="U788" t="s">
        <v>23</v>
      </c>
      <c r="V788" s="3">
        <f t="shared" si="12"/>
        <v>129.57499999999999</v>
      </c>
    </row>
    <row r="789" spans="1:22" x14ac:dyDescent="0.3">
      <c r="A789">
        <v>7539556</v>
      </c>
      <c r="B789" t="s">
        <v>21</v>
      </c>
      <c r="C789">
        <v>66</v>
      </c>
      <c r="D789">
        <v>95</v>
      </c>
      <c r="E789" s="1">
        <v>0.69856432352830899</v>
      </c>
      <c r="F789" s="1">
        <v>0.96254870735859699</v>
      </c>
      <c r="G789">
        <v>54</v>
      </c>
      <c r="H789">
        <v>49</v>
      </c>
      <c r="I789">
        <v>50</v>
      </c>
      <c r="J789">
        <v>50</v>
      </c>
      <c r="K789">
        <v>61</v>
      </c>
      <c r="L789">
        <v>62</v>
      </c>
      <c r="M789">
        <v>57</v>
      </c>
      <c r="N789">
        <v>66</v>
      </c>
      <c r="O789">
        <v>52</v>
      </c>
      <c r="P789">
        <v>67</v>
      </c>
      <c r="Q789">
        <v>80</v>
      </c>
      <c r="R789">
        <v>65</v>
      </c>
      <c r="S789">
        <v>58.55</v>
      </c>
      <c r="T789">
        <v>57</v>
      </c>
      <c r="U789" t="s">
        <v>24</v>
      </c>
      <c r="V789" s="3">
        <f t="shared" si="12"/>
        <v>153.55000000000001</v>
      </c>
    </row>
    <row r="790" spans="1:22" x14ac:dyDescent="0.3">
      <c r="A790">
        <v>7353025</v>
      </c>
      <c r="B790" t="s">
        <v>20</v>
      </c>
      <c r="C790">
        <v>66</v>
      </c>
      <c r="D790">
        <v>65</v>
      </c>
      <c r="E790" s="1">
        <v>0.50571183552589405</v>
      </c>
      <c r="F790" s="1">
        <v>0.93263591508097299</v>
      </c>
      <c r="G790">
        <v>72</v>
      </c>
      <c r="H790">
        <v>78</v>
      </c>
      <c r="I790">
        <v>71</v>
      </c>
      <c r="J790">
        <v>66</v>
      </c>
      <c r="K790">
        <v>67</v>
      </c>
      <c r="L790">
        <v>77</v>
      </c>
      <c r="M790">
        <v>68</v>
      </c>
      <c r="N790">
        <v>60</v>
      </c>
      <c r="O790">
        <v>67</v>
      </c>
      <c r="P790">
        <v>69</v>
      </c>
      <c r="Q790">
        <v>69</v>
      </c>
      <c r="R790">
        <v>73</v>
      </c>
      <c r="S790">
        <v>69.95</v>
      </c>
      <c r="T790">
        <v>68</v>
      </c>
      <c r="U790" t="s">
        <v>23</v>
      </c>
      <c r="V790" s="3">
        <f t="shared" si="12"/>
        <v>134.94999999999999</v>
      </c>
    </row>
    <row r="791" spans="1:22" x14ac:dyDescent="0.3">
      <c r="A791">
        <v>9614667</v>
      </c>
      <c r="B791" t="s">
        <v>20</v>
      </c>
      <c r="C791">
        <v>66</v>
      </c>
      <c r="D791">
        <v>62</v>
      </c>
      <c r="E791" s="1">
        <v>0.37195297601817801</v>
      </c>
      <c r="F791" s="1">
        <v>0.35428670245317101</v>
      </c>
      <c r="G791">
        <v>68</v>
      </c>
      <c r="H791">
        <v>78</v>
      </c>
      <c r="I791">
        <v>66</v>
      </c>
      <c r="J791">
        <v>77</v>
      </c>
      <c r="K791">
        <v>65</v>
      </c>
      <c r="L791">
        <v>62</v>
      </c>
      <c r="M791">
        <v>72</v>
      </c>
      <c r="N791">
        <v>61</v>
      </c>
      <c r="O791">
        <v>67</v>
      </c>
      <c r="P791">
        <v>58</v>
      </c>
      <c r="Q791">
        <v>69</v>
      </c>
      <c r="R791">
        <v>66</v>
      </c>
      <c r="S791">
        <v>67.900000000000006</v>
      </c>
      <c r="T791">
        <v>66</v>
      </c>
      <c r="U791" t="s">
        <v>23</v>
      </c>
      <c r="V791" s="3">
        <f t="shared" si="12"/>
        <v>129.9</v>
      </c>
    </row>
    <row r="792" spans="1:22" x14ac:dyDescent="0.3">
      <c r="A792">
        <v>999455</v>
      </c>
      <c r="B792" t="s">
        <v>20</v>
      </c>
      <c r="C792">
        <v>66</v>
      </c>
      <c r="D792">
        <v>95</v>
      </c>
      <c r="E792" s="1">
        <v>0.82834662006420101</v>
      </c>
      <c r="F792" s="1">
        <v>0.92624702265015502</v>
      </c>
      <c r="G792">
        <v>82</v>
      </c>
      <c r="H792">
        <v>87</v>
      </c>
      <c r="I792">
        <v>85</v>
      </c>
      <c r="J792">
        <v>88</v>
      </c>
      <c r="K792">
        <v>82</v>
      </c>
      <c r="L792">
        <v>83</v>
      </c>
      <c r="M792">
        <v>77</v>
      </c>
      <c r="N792">
        <v>75</v>
      </c>
      <c r="O792">
        <v>80</v>
      </c>
      <c r="P792">
        <v>92</v>
      </c>
      <c r="Q792">
        <v>80</v>
      </c>
      <c r="R792">
        <v>81</v>
      </c>
      <c r="S792">
        <v>82.95</v>
      </c>
      <c r="T792">
        <v>81</v>
      </c>
      <c r="U792" t="s">
        <v>25</v>
      </c>
      <c r="V792" s="3">
        <f t="shared" si="12"/>
        <v>177.95</v>
      </c>
    </row>
    <row r="793" spans="1:22" x14ac:dyDescent="0.3">
      <c r="A793">
        <v>9034023</v>
      </c>
      <c r="B793" t="s">
        <v>22</v>
      </c>
      <c r="C793">
        <v>66</v>
      </c>
      <c r="D793">
        <v>69</v>
      </c>
      <c r="E793" s="1">
        <v>0.54508234099049702</v>
      </c>
      <c r="F793" s="1">
        <v>0.90938194260613503</v>
      </c>
      <c r="G793">
        <v>68</v>
      </c>
      <c r="H793">
        <v>66</v>
      </c>
      <c r="I793">
        <v>79</v>
      </c>
      <c r="J793">
        <v>72</v>
      </c>
      <c r="K793">
        <v>59</v>
      </c>
      <c r="L793">
        <v>68</v>
      </c>
      <c r="M793">
        <v>62</v>
      </c>
      <c r="N793">
        <v>81</v>
      </c>
      <c r="O793">
        <v>65</v>
      </c>
      <c r="P793">
        <v>71</v>
      </c>
      <c r="Q793">
        <v>74</v>
      </c>
      <c r="R793">
        <v>63</v>
      </c>
      <c r="S793">
        <v>69.224999999999994</v>
      </c>
      <c r="T793">
        <v>68</v>
      </c>
      <c r="U793" t="s">
        <v>23</v>
      </c>
      <c r="V793" s="3">
        <f t="shared" si="12"/>
        <v>138.22499999999999</v>
      </c>
    </row>
    <row r="794" spans="1:22" x14ac:dyDescent="0.3">
      <c r="A794">
        <v>4986223</v>
      </c>
      <c r="B794" t="s">
        <v>20</v>
      </c>
      <c r="C794">
        <v>66</v>
      </c>
      <c r="D794">
        <v>80</v>
      </c>
      <c r="E794" s="1">
        <v>0.87982866672322002</v>
      </c>
      <c r="F794" s="1">
        <v>0.94167764743014404</v>
      </c>
      <c r="G794">
        <v>63</v>
      </c>
      <c r="H794">
        <v>53</v>
      </c>
      <c r="I794">
        <v>69</v>
      </c>
      <c r="J794">
        <v>54</v>
      </c>
      <c r="K794">
        <v>73</v>
      </c>
      <c r="L794">
        <v>51</v>
      </c>
      <c r="M794">
        <v>59</v>
      </c>
      <c r="N794">
        <v>75</v>
      </c>
      <c r="O794">
        <v>72</v>
      </c>
      <c r="P794">
        <v>70</v>
      </c>
      <c r="Q794">
        <v>71</v>
      </c>
      <c r="R794">
        <v>94</v>
      </c>
      <c r="S794">
        <v>66.275000000000006</v>
      </c>
      <c r="T794">
        <v>65</v>
      </c>
      <c r="U794" t="s">
        <v>23</v>
      </c>
      <c r="V794" s="3">
        <f t="shared" si="12"/>
        <v>146.27500000000001</v>
      </c>
    </row>
    <row r="795" spans="1:22" x14ac:dyDescent="0.3">
      <c r="A795">
        <v>1978653</v>
      </c>
      <c r="B795" t="s">
        <v>21</v>
      </c>
      <c r="C795">
        <v>66</v>
      </c>
      <c r="D795">
        <v>105</v>
      </c>
      <c r="E795" s="1">
        <v>0.83282022536335398</v>
      </c>
      <c r="F795" s="1">
        <v>0.98315300112233805</v>
      </c>
      <c r="G795">
        <v>70</v>
      </c>
      <c r="H795">
        <v>75</v>
      </c>
      <c r="I795">
        <v>79</v>
      </c>
      <c r="J795">
        <v>77</v>
      </c>
      <c r="K795">
        <v>64</v>
      </c>
      <c r="L795">
        <v>78</v>
      </c>
      <c r="M795">
        <v>87</v>
      </c>
      <c r="N795">
        <v>71</v>
      </c>
      <c r="O795">
        <v>91</v>
      </c>
      <c r="P795">
        <v>63</v>
      </c>
      <c r="Q795">
        <v>68</v>
      </c>
      <c r="R795">
        <v>76</v>
      </c>
      <c r="S795">
        <v>74.95</v>
      </c>
      <c r="T795">
        <v>73</v>
      </c>
      <c r="U795" t="s">
        <v>25</v>
      </c>
      <c r="V795" s="3">
        <f t="shared" si="12"/>
        <v>179.95</v>
      </c>
    </row>
    <row r="796" spans="1:22" x14ac:dyDescent="0.3">
      <c r="A796">
        <v>4938263</v>
      </c>
      <c r="B796" t="s">
        <v>20</v>
      </c>
      <c r="C796">
        <v>66</v>
      </c>
      <c r="D796">
        <v>82</v>
      </c>
      <c r="E796" s="1">
        <v>0.88989828922487202</v>
      </c>
      <c r="F796" s="1">
        <v>0.96505551232972497</v>
      </c>
      <c r="G796">
        <v>76</v>
      </c>
      <c r="H796">
        <v>69</v>
      </c>
      <c r="I796">
        <v>80</v>
      </c>
      <c r="J796">
        <v>66</v>
      </c>
      <c r="K796">
        <v>55</v>
      </c>
      <c r="L796">
        <v>71</v>
      </c>
      <c r="M796">
        <v>84</v>
      </c>
      <c r="N796">
        <v>81</v>
      </c>
      <c r="O796">
        <v>70</v>
      </c>
      <c r="P796">
        <v>82</v>
      </c>
      <c r="Q796">
        <v>75</v>
      </c>
      <c r="R796">
        <v>69</v>
      </c>
      <c r="S796">
        <v>73.125</v>
      </c>
      <c r="T796">
        <v>72</v>
      </c>
      <c r="U796" t="s">
        <v>25</v>
      </c>
      <c r="V796" s="3">
        <f t="shared" si="12"/>
        <v>155.125</v>
      </c>
    </row>
    <row r="797" spans="1:22" x14ac:dyDescent="0.3">
      <c r="A797">
        <v>508246</v>
      </c>
      <c r="B797" t="s">
        <v>21</v>
      </c>
      <c r="C797">
        <v>66</v>
      </c>
      <c r="D797">
        <v>62</v>
      </c>
      <c r="E797" s="1">
        <v>0.63963690637007697</v>
      </c>
      <c r="F797" s="1">
        <v>0.89695508492197995</v>
      </c>
      <c r="G797">
        <v>80</v>
      </c>
      <c r="H797">
        <v>58</v>
      </c>
      <c r="I797">
        <v>79</v>
      </c>
      <c r="J797">
        <v>81</v>
      </c>
      <c r="K797">
        <v>53</v>
      </c>
      <c r="L797">
        <v>38</v>
      </c>
      <c r="M797">
        <v>90</v>
      </c>
      <c r="N797">
        <v>79</v>
      </c>
      <c r="O797">
        <v>66</v>
      </c>
      <c r="P797">
        <v>71</v>
      </c>
      <c r="Q797">
        <v>77</v>
      </c>
      <c r="R797">
        <v>74</v>
      </c>
      <c r="S797">
        <v>70.900000000000006</v>
      </c>
      <c r="T797">
        <v>71</v>
      </c>
      <c r="U797" t="s">
        <v>25</v>
      </c>
      <c r="V797" s="3">
        <f t="shared" si="12"/>
        <v>132.9</v>
      </c>
    </row>
    <row r="798" spans="1:22" x14ac:dyDescent="0.3">
      <c r="A798">
        <v>7640422</v>
      </c>
      <c r="B798" t="s">
        <v>20</v>
      </c>
      <c r="C798">
        <v>66</v>
      </c>
      <c r="D798">
        <v>100</v>
      </c>
      <c r="E798" s="1">
        <v>0.91844930683801695</v>
      </c>
      <c r="F798" s="1">
        <v>0.961273265281675</v>
      </c>
      <c r="G798">
        <v>57</v>
      </c>
      <c r="H798">
        <v>60</v>
      </c>
      <c r="I798">
        <v>49</v>
      </c>
      <c r="J798">
        <v>54</v>
      </c>
      <c r="K798">
        <v>72</v>
      </c>
      <c r="L798">
        <v>80</v>
      </c>
      <c r="M798">
        <v>77</v>
      </c>
      <c r="N798">
        <v>74</v>
      </c>
      <c r="O798">
        <v>83</v>
      </c>
      <c r="P798">
        <v>77</v>
      </c>
      <c r="Q798">
        <v>86</v>
      </c>
      <c r="R798">
        <v>62</v>
      </c>
      <c r="S798">
        <v>67.825000000000003</v>
      </c>
      <c r="T798">
        <v>66</v>
      </c>
      <c r="U798" t="s">
        <v>23</v>
      </c>
      <c r="V798" s="3">
        <f t="shared" si="12"/>
        <v>167.82499999999999</v>
      </c>
    </row>
    <row r="799" spans="1:22" x14ac:dyDescent="0.3">
      <c r="A799">
        <v>1525260</v>
      </c>
      <c r="B799" t="s">
        <v>21</v>
      </c>
      <c r="C799">
        <v>66</v>
      </c>
      <c r="D799">
        <v>76</v>
      </c>
      <c r="E799" s="1">
        <v>0.736744416191633</v>
      </c>
      <c r="F799" s="1">
        <v>0.87362070368494804</v>
      </c>
      <c r="G799">
        <v>64</v>
      </c>
      <c r="H799">
        <v>64</v>
      </c>
      <c r="I799">
        <v>63</v>
      </c>
      <c r="J799">
        <v>59</v>
      </c>
      <c r="K799">
        <v>67</v>
      </c>
      <c r="L799">
        <v>65</v>
      </c>
      <c r="M799">
        <v>65</v>
      </c>
      <c r="N799">
        <v>81</v>
      </c>
      <c r="O799">
        <v>79</v>
      </c>
      <c r="P799">
        <v>71</v>
      </c>
      <c r="Q799">
        <v>59</v>
      </c>
      <c r="R799">
        <v>86</v>
      </c>
      <c r="S799">
        <v>67.974999999999994</v>
      </c>
      <c r="T799">
        <v>66</v>
      </c>
      <c r="U799" t="s">
        <v>23</v>
      </c>
      <c r="V799" s="3">
        <f t="shared" si="12"/>
        <v>143.97499999999999</v>
      </c>
    </row>
    <row r="800" spans="1:22" x14ac:dyDescent="0.3">
      <c r="A800">
        <v>8332081</v>
      </c>
      <c r="B800" t="s">
        <v>20</v>
      </c>
      <c r="C800">
        <v>66</v>
      </c>
      <c r="D800">
        <v>70</v>
      </c>
      <c r="E800" s="1">
        <v>0.459508368676528</v>
      </c>
      <c r="F800" s="1">
        <v>0.89573561935531598</v>
      </c>
      <c r="G800">
        <v>83</v>
      </c>
      <c r="H800">
        <v>94</v>
      </c>
      <c r="I800">
        <v>91</v>
      </c>
      <c r="J800">
        <v>87</v>
      </c>
      <c r="K800">
        <v>64</v>
      </c>
      <c r="L800">
        <v>77</v>
      </c>
      <c r="M800">
        <v>67</v>
      </c>
      <c r="N800">
        <v>68</v>
      </c>
      <c r="O800">
        <v>54</v>
      </c>
      <c r="P800">
        <v>70</v>
      </c>
      <c r="Q800">
        <v>92</v>
      </c>
      <c r="R800">
        <v>83</v>
      </c>
      <c r="S800">
        <v>78.625</v>
      </c>
      <c r="T800">
        <v>77</v>
      </c>
      <c r="U800" t="s">
        <v>25</v>
      </c>
      <c r="V800" s="3">
        <f t="shared" si="12"/>
        <v>148.625</v>
      </c>
    </row>
    <row r="801" spans="1:22" x14ac:dyDescent="0.3">
      <c r="A801">
        <v>5416355</v>
      </c>
      <c r="B801" t="s">
        <v>20</v>
      </c>
      <c r="C801">
        <v>66</v>
      </c>
      <c r="D801">
        <v>73</v>
      </c>
      <c r="E801" s="1">
        <v>0.15474416812772701</v>
      </c>
      <c r="F801" s="1">
        <v>0.96566482474378601</v>
      </c>
      <c r="G801">
        <v>77</v>
      </c>
      <c r="H801">
        <v>60</v>
      </c>
      <c r="I801">
        <v>75</v>
      </c>
      <c r="J801">
        <v>73</v>
      </c>
      <c r="K801">
        <v>67</v>
      </c>
      <c r="L801">
        <v>57</v>
      </c>
      <c r="M801">
        <v>55</v>
      </c>
      <c r="N801">
        <v>66</v>
      </c>
      <c r="O801">
        <v>69</v>
      </c>
      <c r="P801">
        <v>81</v>
      </c>
      <c r="Q801">
        <v>73</v>
      </c>
      <c r="R801">
        <v>51</v>
      </c>
      <c r="S801">
        <v>67.424999999999997</v>
      </c>
      <c r="T801">
        <v>66</v>
      </c>
      <c r="U801" t="s">
        <v>23</v>
      </c>
      <c r="V801" s="3">
        <f t="shared" si="12"/>
        <v>140.42500000000001</v>
      </c>
    </row>
    <row r="802" spans="1:22" x14ac:dyDescent="0.3">
      <c r="A802">
        <v>2063597</v>
      </c>
      <c r="B802" t="s">
        <v>21</v>
      </c>
      <c r="C802">
        <v>66</v>
      </c>
      <c r="D802">
        <v>85</v>
      </c>
      <c r="E802" s="1">
        <v>0.27728477985897398</v>
      </c>
      <c r="F802" s="1">
        <v>0.98584022815541295</v>
      </c>
      <c r="G802">
        <v>60</v>
      </c>
      <c r="H802">
        <v>55</v>
      </c>
      <c r="I802">
        <v>68</v>
      </c>
      <c r="J802">
        <v>70</v>
      </c>
      <c r="K802">
        <v>48</v>
      </c>
      <c r="L802">
        <v>62</v>
      </c>
      <c r="M802">
        <v>63</v>
      </c>
      <c r="N802">
        <v>62</v>
      </c>
      <c r="O802">
        <v>67</v>
      </c>
      <c r="P802">
        <v>60</v>
      </c>
      <c r="Q802">
        <v>85</v>
      </c>
      <c r="R802">
        <v>36</v>
      </c>
      <c r="S802">
        <v>61.524999999999999</v>
      </c>
      <c r="T802">
        <v>62</v>
      </c>
      <c r="U802" t="s">
        <v>23</v>
      </c>
      <c r="V802" s="3">
        <f t="shared" si="12"/>
        <v>146.52500000000001</v>
      </c>
    </row>
    <row r="803" spans="1:22" x14ac:dyDescent="0.3">
      <c r="A803">
        <v>8560627</v>
      </c>
      <c r="B803" t="s">
        <v>22</v>
      </c>
      <c r="C803">
        <v>67</v>
      </c>
      <c r="D803">
        <v>74</v>
      </c>
      <c r="E803" s="1">
        <v>0.78929370813747701</v>
      </c>
      <c r="F803" s="1">
        <v>0.85578273646925895</v>
      </c>
      <c r="G803">
        <v>64</v>
      </c>
      <c r="H803">
        <v>66</v>
      </c>
      <c r="I803">
        <v>76</v>
      </c>
      <c r="J803">
        <v>72</v>
      </c>
      <c r="K803">
        <v>52</v>
      </c>
      <c r="L803">
        <v>70</v>
      </c>
      <c r="M803">
        <v>73</v>
      </c>
      <c r="N803">
        <v>81</v>
      </c>
      <c r="O803">
        <v>85</v>
      </c>
      <c r="P803">
        <v>76</v>
      </c>
      <c r="Q803">
        <v>75</v>
      </c>
      <c r="R803">
        <v>60</v>
      </c>
      <c r="S803">
        <v>70.7</v>
      </c>
      <c r="T803">
        <v>71</v>
      </c>
      <c r="U803" t="s">
        <v>25</v>
      </c>
      <c r="V803" s="3">
        <f t="shared" si="12"/>
        <v>144.69999999999999</v>
      </c>
    </row>
    <row r="804" spans="1:22" x14ac:dyDescent="0.3">
      <c r="A804">
        <v>7877302</v>
      </c>
      <c r="B804" t="s">
        <v>22</v>
      </c>
      <c r="C804">
        <v>67</v>
      </c>
      <c r="D804">
        <v>86</v>
      </c>
      <c r="E804" s="1">
        <v>0.818863783725434</v>
      </c>
      <c r="F804" s="1">
        <v>0.94926604369841305</v>
      </c>
      <c r="G804">
        <v>57</v>
      </c>
      <c r="H804">
        <v>59</v>
      </c>
      <c r="I804">
        <v>42</v>
      </c>
      <c r="J804">
        <v>56</v>
      </c>
      <c r="K804">
        <v>83</v>
      </c>
      <c r="L804">
        <v>62</v>
      </c>
      <c r="M804">
        <v>74</v>
      </c>
      <c r="N804">
        <v>87</v>
      </c>
      <c r="O804">
        <v>64</v>
      </c>
      <c r="P804">
        <v>57</v>
      </c>
      <c r="Q804">
        <v>84</v>
      </c>
      <c r="R804">
        <v>53</v>
      </c>
      <c r="S804">
        <v>63.7</v>
      </c>
      <c r="T804">
        <v>62</v>
      </c>
      <c r="U804" t="s">
        <v>23</v>
      </c>
      <c r="V804" s="3">
        <f t="shared" si="12"/>
        <v>149.69999999999999</v>
      </c>
    </row>
    <row r="805" spans="1:22" x14ac:dyDescent="0.3">
      <c r="A805">
        <v>9214265</v>
      </c>
      <c r="B805" t="s">
        <v>21</v>
      </c>
      <c r="C805">
        <v>67</v>
      </c>
      <c r="D805">
        <v>66</v>
      </c>
      <c r="E805" s="1">
        <v>0.11819363101328199</v>
      </c>
      <c r="F805" s="1">
        <v>0.84344035484623203</v>
      </c>
      <c r="G805">
        <v>76</v>
      </c>
      <c r="H805">
        <v>66</v>
      </c>
      <c r="I805">
        <v>71</v>
      </c>
      <c r="J805">
        <v>71</v>
      </c>
      <c r="K805">
        <v>60</v>
      </c>
      <c r="L805">
        <v>64</v>
      </c>
      <c r="M805">
        <v>65</v>
      </c>
      <c r="N805">
        <v>48</v>
      </c>
      <c r="O805">
        <v>63</v>
      </c>
      <c r="P805">
        <v>60</v>
      </c>
      <c r="Q805">
        <v>87</v>
      </c>
      <c r="R805">
        <v>62</v>
      </c>
      <c r="S805">
        <v>66.575000000000003</v>
      </c>
      <c r="T805">
        <v>65</v>
      </c>
      <c r="U805" t="s">
        <v>23</v>
      </c>
      <c r="V805" s="3">
        <f t="shared" si="12"/>
        <v>132.57499999999999</v>
      </c>
    </row>
    <row r="806" spans="1:22" x14ac:dyDescent="0.3">
      <c r="A806">
        <v>6119239</v>
      </c>
      <c r="B806" t="s">
        <v>21</v>
      </c>
      <c r="C806">
        <v>67</v>
      </c>
      <c r="D806">
        <v>93</v>
      </c>
      <c r="E806" s="1">
        <v>0.93126819611047595</v>
      </c>
      <c r="F806" s="1">
        <v>0.96639405435450199</v>
      </c>
      <c r="G806">
        <v>65</v>
      </c>
      <c r="H806">
        <v>62</v>
      </c>
      <c r="I806">
        <v>69</v>
      </c>
      <c r="J806">
        <v>75</v>
      </c>
      <c r="K806">
        <v>56</v>
      </c>
      <c r="L806">
        <v>76</v>
      </c>
      <c r="M806">
        <v>83</v>
      </c>
      <c r="N806">
        <v>70</v>
      </c>
      <c r="O806">
        <v>73</v>
      </c>
      <c r="P806">
        <v>64</v>
      </c>
      <c r="Q806">
        <v>68</v>
      </c>
      <c r="R806">
        <v>74</v>
      </c>
      <c r="S806">
        <v>69.400000000000006</v>
      </c>
      <c r="T806">
        <v>68</v>
      </c>
      <c r="U806" t="s">
        <v>23</v>
      </c>
      <c r="V806" s="3">
        <f t="shared" si="12"/>
        <v>162.4</v>
      </c>
    </row>
    <row r="807" spans="1:22" x14ac:dyDescent="0.3">
      <c r="A807">
        <v>969178</v>
      </c>
      <c r="B807" t="s">
        <v>20</v>
      </c>
      <c r="C807">
        <v>67</v>
      </c>
      <c r="D807">
        <v>80</v>
      </c>
      <c r="E807" s="1">
        <v>0.94278429145055398</v>
      </c>
      <c r="F807" s="1">
        <v>0.99096542400849796</v>
      </c>
      <c r="G807">
        <v>66</v>
      </c>
      <c r="H807">
        <v>65</v>
      </c>
      <c r="I807">
        <v>62</v>
      </c>
      <c r="J807">
        <v>71</v>
      </c>
      <c r="K807">
        <v>60</v>
      </c>
      <c r="L807">
        <v>85</v>
      </c>
      <c r="M807">
        <v>77</v>
      </c>
      <c r="N807">
        <v>76</v>
      </c>
      <c r="O807">
        <v>80</v>
      </c>
      <c r="P807">
        <v>76</v>
      </c>
      <c r="Q807">
        <v>75</v>
      </c>
      <c r="R807">
        <v>81</v>
      </c>
      <c r="S807">
        <v>72.150000000000006</v>
      </c>
      <c r="T807">
        <v>72</v>
      </c>
      <c r="U807" t="s">
        <v>25</v>
      </c>
      <c r="V807" s="3">
        <f t="shared" si="12"/>
        <v>152.15</v>
      </c>
    </row>
    <row r="808" spans="1:22" x14ac:dyDescent="0.3">
      <c r="A808">
        <v>7148618</v>
      </c>
      <c r="B808" t="s">
        <v>20</v>
      </c>
      <c r="C808">
        <v>67</v>
      </c>
      <c r="D808">
        <v>62</v>
      </c>
      <c r="E808" s="1">
        <v>0.71258081178676902</v>
      </c>
      <c r="F808" s="1">
        <v>0.65906764698207598</v>
      </c>
      <c r="G808">
        <v>70</v>
      </c>
      <c r="H808">
        <v>77</v>
      </c>
      <c r="I808">
        <v>74</v>
      </c>
      <c r="J808">
        <v>62</v>
      </c>
      <c r="K808">
        <v>60</v>
      </c>
      <c r="L808">
        <v>49</v>
      </c>
      <c r="M808">
        <v>48</v>
      </c>
      <c r="N808">
        <v>64</v>
      </c>
      <c r="O808">
        <v>67</v>
      </c>
      <c r="P808">
        <v>55</v>
      </c>
      <c r="Q808">
        <v>71</v>
      </c>
      <c r="R808">
        <v>58</v>
      </c>
      <c r="S808">
        <v>63.7</v>
      </c>
      <c r="T808">
        <v>62</v>
      </c>
      <c r="U808" t="s">
        <v>23</v>
      </c>
      <c r="V808" s="3">
        <f t="shared" si="12"/>
        <v>125.7</v>
      </c>
    </row>
    <row r="809" spans="1:22" x14ac:dyDescent="0.3">
      <c r="A809">
        <v>5259554</v>
      </c>
      <c r="B809" t="s">
        <v>21</v>
      </c>
      <c r="C809">
        <v>67</v>
      </c>
      <c r="D809">
        <v>67</v>
      </c>
      <c r="E809" s="1">
        <v>0.63521506528106597</v>
      </c>
      <c r="F809" s="1">
        <v>0.75832123788639005</v>
      </c>
      <c r="G809">
        <v>62</v>
      </c>
      <c r="H809">
        <v>71</v>
      </c>
      <c r="I809">
        <v>67</v>
      </c>
      <c r="J809">
        <v>55</v>
      </c>
      <c r="K809">
        <v>82</v>
      </c>
      <c r="L809">
        <v>77</v>
      </c>
      <c r="M809">
        <v>64</v>
      </c>
      <c r="N809">
        <v>65</v>
      </c>
      <c r="O809">
        <v>57</v>
      </c>
      <c r="P809">
        <v>59</v>
      </c>
      <c r="Q809">
        <v>49</v>
      </c>
      <c r="R809">
        <v>71</v>
      </c>
      <c r="S809">
        <v>64.8</v>
      </c>
      <c r="T809">
        <v>63</v>
      </c>
      <c r="U809" t="s">
        <v>23</v>
      </c>
      <c r="V809" s="3">
        <f t="shared" si="12"/>
        <v>131.80000000000001</v>
      </c>
    </row>
    <row r="810" spans="1:22" x14ac:dyDescent="0.3">
      <c r="A810">
        <v>5035086</v>
      </c>
      <c r="B810" t="s">
        <v>21</v>
      </c>
      <c r="C810">
        <v>67</v>
      </c>
      <c r="D810">
        <v>99</v>
      </c>
      <c r="E810" s="1">
        <v>0.86422867083191401</v>
      </c>
      <c r="F810" s="1">
        <v>0.95567425036366105</v>
      </c>
      <c r="G810">
        <v>80</v>
      </c>
      <c r="H810">
        <v>78</v>
      </c>
      <c r="I810">
        <v>83</v>
      </c>
      <c r="J810">
        <v>92</v>
      </c>
      <c r="K810">
        <v>71</v>
      </c>
      <c r="L810">
        <v>71</v>
      </c>
      <c r="M810">
        <v>80</v>
      </c>
      <c r="N810">
        <v>93</v>
      </c>
      <c r="O810">
        <v>86</v>
      </c>
      <c r="P810">
        <v>83</v>
      </c>
      <c r="Q810">
        <v>61</v>
      </c>
      <c r="R810">
        <v>76</v>
      </c>
      <c r="S810">
        <v>79.875</v>
      </c>
      <c r="T810">
        <v>78</v>
      </c>
      <c r="U810" t="s">
        <v>25</v>
      </c>
      <c r="V810" s="3">
        <f t="shared" si="12"/>
        <v>178.875</v>
      </c>
    </row>
    <row r="811" spans="1:22" x14ac:dyDescent="0.3">
      <c r="A811">
        <v>9427897</v>
      </c>
      <c r="B811" t="s">
        <v>20</v>
      </c>
      <c r="C811">
        <v>67</v>
      </c>
      <c r="D811">
        <v>74</v>
      </c>
      <c r="E811" s="1">
        <v>0.73205200240258295</v>
      </c>
      <c r="F811" s="1">
        <v>0.95490102557647805</v>
      </c>
      <c r="G811">
        <v>74</v>
      </c>
      <c r="H811">
        <v>82</v>
      </c>
      <c r="I811">
        <v>67</v>
      </c>
      <c r="J811">
        <v>65</v>
      </c>
      <c r="K811">
        <v>79</v>
      </c>
      <c r="L811">
        <v>59</v>
      </c>
      <c r="M811">
        <v>65</v>
      </c>
      <c r="N811">
        <v>71</v>
      </c>
      <c r="O811">
        <v>70</v>
      </c>
      <c r="P811">
        <v>76</v>
      </c>
      <c r="Q811">
        <v>72</v>
      </c>
      <c r="R811">
        <v>83</v>
      </c>
      <c r="S811">
        <v>71.924999999999997</v>
      </c>
      <c r="T811">
        <v>72</v>
      </c>
      <c r="U811" t="s">
        <v>25</v>
      </c>
      <c r="V811" s="3">
        <f t="shared" si="12"/>
        <v>145.92500000000001</v>
      </c>
    </row>
    <row r="812" spans="1:22" x14ac:dyDescent="0.3">
      <c r="A812">
        <v>2163670</v>
      </c>
      <c r="B812" t="s">
        <v>20</v>
      </c>
      <c r="C812">
        <v>67</v>
      </c>
      <c r="D812">
        <v>69</v>
      </c>
      <c r="E812" s="1">
        <v>0.68372288418026395</v>
      </c>
      <c r="F812" s="1">
        <v>0.87835504622125404</v>
      </c>
      <c r="G812">
        <v>70</v>
      </c>
      <c r="H812">
        <v>60</v>
      </c>
      <c r="I812">
        <v>66</v>
      </c>
      <c r="J812">
        <v>66</v>
      </c>
      <c r="K812">
        <v>73</v>
      </c>
      <c r="L812">
        <v>72</v>
      </c>
      <c r="M812">
        <v>77</v>
      </c>
      <c r="N812">
        <v>74</v>
      </c>
      <c r="O812">
        <v>64</v>
      </c>
      <c r="P812">
        <v>72</v>
      </c>
      <c r="Q812">
        <v>65</v>
      </c>
      <c r="R812">
        <v>70</v>
      </c>
      <c r="S812">
        <v>68.724999999999994</v>
      </c>
      <c r="T812">
        <v>67</v>
      </c>
      <c r="U812" t="s">
        <v>23</v>
      </c>
      <c r="V812" s="3">
        <f t="shared" si="12"/>
        <v>137.72499999999999</v>
      </c>
    </row>
    <row r="813" spans="1:22" x14ac:dyDescent="0.3">
      <c r="A813">
        <v>7977783</v>
      </c>
      <c r="B813" t="s">
        <v>20</v>
      </c>
      <c r="C813">
        <v>67</v>
      </c>
      <c r="D813">
        <v>61</v>
      </c>
      <c r="E813" s="1">
        <v>0.49923127823628799</v>
      </c>
      <c r="F813" s="1">
        <v>0.750928014504465</v>
      </c>
      <c r="G813">
        <v>80</v>
      </c>
      <c r="H813">
        <v>78</v>
      </c>
      <c r="I813">
        <v>83</v>
      </c>
      <c r="J813">
        <v>82</v>
      </c>
      <c r="K813">
        <v>71</v>
      </c>
      <c r="L813">
        <v>47</v>
      </c>
      <c r="M813">
        <v>47</v>
      </c>
      <c r="N813">
        <v>76</v>
      </c>
      <c r="O813">
        <v>75</v>
      </c>
      <c r="P813">
        <v>60</v>
      </c>
      <c r="Q813">
        <v>87</v>
      </c>
      <c r="R813">
        <v>72</v>
      </c>
      <c r="S813">
        <v>72.424999999999997</v>
      </c>
      <c r="T813">
        <v>72</v>
      </c>
      <c r="U813" t="s">
        <v>25</v>
      </c>
      <c r="V813" s="3">
        <f t="shared" si="12"/>
        <v>133.42500000000001</v>
      </c>
    </row>
    <row r="814" spans="1:22" x14ac:dyDescent="0.3">
      <c r="A814">
        <v>4370580</v>
      </c>
      <c r="B814" t="s">
        <v>20</v>
      </c>
      <c r="C814">
        <v>67</v>
      </c>
      <c r="D814">
        <v>69</v>
      </c>
      <c r="E814" s="1">
        <v>0.25898506207542399</v>
      </c>
      <c r="F814" s="1">
        <v>0.97601487588875502</v>
      </c>
      <c r="G814">
        <v>79</v>
      </c>
      <c r="H814">
        <v>90</v>
      </c>
      <c r="I814">
        <v>86</v>
      </c>
      <c r="J814">
        <v>84</v>
      </c>
      <c r="K814">
        <v>82</v>
      </c>
      <c r="L814">
        <v>70</v>
      </c>
      <c r="M814">
        <v>95</v>
      </c>
      <c r="N814">
        <v>78</v>
      </c>
      <c r="O814">
        <v>69</v>
      </c>
      <c r="P814">
        <v>80</v>
      </c>
      <c r="Q814">
        <v>69</v>
      </c>
      <c r="R814">
        <v>87</v>
      </c>
      <c r="S814">
        <v>81.150000000000006</v>
      </c>
      <c r="T814">
        <v>80</v>
      </c>
      <c r="U814" t="s">
        <v>25</v>
      </c>
      <c r="V814" s="3">
        <f t="shared" si="12"/>
        <v>150.15</v>
      </c>
    </row>
    <row r="815" spans="1:22" x14ac:dyDescent="0.3">
      <c r="A815">
        <v>712573</v>
      </c>
      <c r="B815" t="s">
        <v>20</v>
      </c>
      <c r="C815">
        <v>67</v>
      </c>
      <c r="D815">
        <v>69</v>
      </c>
      <c r="E815" s="1">
        <v>0.80680874729188101</v>
      </c>
      <c r="F815" s="1">
        <v>0.91743338002961095</v>
      </c>
      <c r="G815">
        <v>70</v>
      </c>
      <c r="H815">
        <v>67</v>
      </c>
      <c r="I815">
        <v>61</v>
      </c>
      <c r="J815">
        <v>62</v>
      </c>
      <c r="K815">
        <v>75</v>
      </c>
      <c r="L815">
        <v>75</v>
      </c>
      <c r="M815">
        <v>66</v>
      </c>
      <c r="N815">
        <v>57</v>
      </c>
      <c r="O815">
        <v>62</v>
      </c>
      <c r="P815">
        <v>67</v>
      </c>
      <c r="Q815">
        <v>56</v>
      </c>
      <c r="R815">
        <v>61</v>
      </c>
      <c r="S815">
        <v>64.924999999999997</v>
      </c>
      <c r="T815">
        <v>63</v>
      </c>
      <c r="U815" t="s">
        <v>23</v>
      </c>
      <c r="V815" s="3">
        <f t="shared" si="12"/>
        <v>133.92500000000001</v>
      </c>
    </row>
    <row r="816" spans="1:22" x14ac:dyDescent="0.3">
      <c r="A816">
        <v>885195</v>
      </c>
      <c r="B816" t="s">
        <v>20</v>
      </c>
      <c r="C816">
        <v>67</v>
      </c>
      <c r="D816">
        <v>85</v>
      </c>
      <c r="E816" s="1">
        <v>0.55132763761258496</v>
      </c>
      <c r="F816" s="1">
        <v>0.987868090739912</v>
      </c>
      <c r="G816">
        <v>72</v>
      </c>
      <c r="H816">
        <v>58</v>
      </c>
      <c r="I816">
        <v>70</v>
      </c>
      <c r="J816">
        <v>68</v>
      </c>
      <c r="K816">
        <v>59</v>
      </c>
      <c r="L816">
        <v>78</v>
      </c>
      <c r="M816">
        <v>67</v>
      </c>
      <c r="N816">
        <v>68</v>
      </c>
      <c r="O816">
        <v>71</v>
      </c>
      <c r="P816">
        <v>63</v>
      </c>
      <c r="Q816">
        <v>63</v>
      </c>
      <c r="R816">
        <v>68</v>
      </c>
      <c r="S816">
        <v>67.075000000000003</v>
      </c>
      <c r="T816">
        <v>66</v>
      </c>
      <c r="U816" t="s">
        <v>23</v>
      </c>
      <c r="V816" s="3">
        <f t="shared" si="12"/>
        <v>152.07499999999999</v>
      </c>
    </row>
    <row r="817" spans="1:22" x14ac:dyDescent="0.3">
      <c r="A817">
        <v>5269209</v>
      </c>
      <c r="B817" t="s">
        <v>22</v>
      </c>
      <c r="C817">
        <v>67</v>
      </c>
      <c r="D817">
        <v>62</v>
      </c>
      <c r="E817" s="1">
        <v>0.74768944591450603</v>
      </c>
      <c r="F817" s="1">
        <v>0.69744558290637404</v>
      </c>
      <c r="G817">
        <v>88</v>
      </c>
      <c r="H817">
        <v>83</v>
      </c>
      <c r="I817">
        <v>77</v>
      </c>
      <c r="J817">
        <v>89</v>
      </c>
      <c r="K817">
        <v>85</v>
      </c>
      <c r="L817">
        <v>82</v>
      </c>
      <c r="M817">
        <v>70</v>
      </c>
      <c r="N817">
        <v>89</v>
      </c>
      <c r="O817">
        <v>78</v>
      </c>
      <c r="P817">
        <v>66</v>
      </c>
      <c r="Q817">
        <v>67</v>
      </c>
      <c r="R817">
        <v>87</v>
      </c>
      <c r="S817">
        <v>80.5</v>
      </c>
      <c r="T817">
        <v>79</v>
      </c>
      <c r="U817" t="s">
        <v>25</v>
      </c>
      <c r="V817" s="3">
        <f t="shared" si="12"/>
        <v>142.5</v>
      </c>
    </row>
    <row r="818" spans="1:22" x14ac:dyDescent="0.3">
      <c r="A818">
        <v>9891685</v>
      </c>
      <c r="B818" t="s">
        <v>21</v>
      </c>
      <c r="C818">
        <v>67</v>
      </c>
      <c r="D818">
        <v>86</v>
      </c>
      <c r="E818" s="1">
        <v>0.70000096858849103</v>
      </c>
      <c r="F818" s="1">
        <v>0.91586684526934503</v>
      </c>
      <c r="G818">
        <v>80</v>
      </c>
      <c r="H818">
        <v>66</v>
      </c>
      <c r="I818">
        <v>73</v>
      </c>
      <c r="J818">
        <v>65</v>
      </c>
      <c r="K818">
        <v>80</v>
      </c>
      <c r="L818">
        <v>62</v>
      </c>
      <c r="M818">
        <v>67</v>
      </c>
      <c r="N818">
        <v>72</v>
      </c>
      <c r="O818">
        <v>64</v>
      </c>
      <c r="P818">
        <v>76</v>
      </c>
      <c r="Q818">
        <v>72</v>
      </c>
      <c r="R818">
        <v>50</v>
      </c>
      <c r="S818">
        <v>69.125</v>
      </c>
      <c r="T818">
        <v>68</v>
      </c>
      <c r="U818" t="s">
        <v>23</v>
      </c>
      <c r="V818" s="3">
        <f t="shared" si="12"/>
        <v>155.125</v>
      </c>
    </row>
    <row r="819" spans="1:22" x14ac:dyDescent="0.3">
      <c r="A819">
        <v>9202128</v>
      </c>
      <c r="B819" t="s">
        <v>20</v>
      </c>
      <c r="C819">
        <v>67</v>
      </c>
      <c r="D819">
        <v>65</v>
      </c>
      <c r="E819" s="1">
        <v>0.64379991425348104</v>
      </c>
      <c r="F819" s="1">
        <v>0.89684303785845798</v>
      </c>
      <c r="G819">
        <v>58</v>
      </c>
      <c r="H819">
        <v>75</v>
      </c>
      <c r="I819">
        <v>61</v>
      </c>
      <c r="J819">
        <v>64</v>
      </c>
      <c r="K819">
        <v>75</v>
      </c>
      <c r="L819">
        <v>57</v>
      </c>
      <c r="M819">
        <v>76</v>
      </c>
      <c r="N819">
        <v>62</v>
      </c>
      <c r="O819">
        <v>68</v>
      </c>
      <c r="P819">
        <v>61</v>
      </c>
      <c r="Q819">
        <v>64</v>
      </c>
      <c r="R819">
        <v>85</v>
      </c>
      <c r="S819">
        <v>66.900000000000006</v>
      </c>
      <c r="T819">
        <v>65</v>
      </c>
      <c r="U819" t="s">
        <v>23</v>
      </c>
      <c r="V819" s="3">
        <f t="shared" si="12"/>
        <v>131.9</v>
      </c>
    </row>
    <row r="820" spans="1:22" x14ac:dyDescent="0.3">
      <c r="A820">
        <v>2661319</v>
      </c>
      <c r="B820" t="s">
        <v>21</v>
      </c>
      <c r="C820">
        <v>67</v>
      </c>
      <c r="D820">
        <v>60</v>
      </c>
      <c r="E820" s="1">
        <v>0.34193844411464303</v>
      </c>
      <c r="F820" s="1">
        <v>0.96838239170992302</v>
      </c>
      <c r="G820">
        <v>74</v>
      </c>
      <c r="H820">
        <v>56</v>
      </c>
      <c r="I820">
        <v>73</v>
      </c>
      <c r="J820">
        <v>75</v>
      </c>
      <c r="K820">
        <v>65</v>
      </c>
      <c r="L820">
        <v>37</v>
      </c>
      <c r="M820">
        <v>60</v>
      </c>
      <c r="N820">
        <v>58</v>
      </c>
      <c r="O820">
        <v>83</v>
      </c>
      <c r="P820">
        <v>64</v>
      </c>
      <c r="Q820">
        <v>68</v>
      </c>
      <c r="R820">
        <v>67</v>
      </c>
      <c r="S820">
        <v>65.45</v>
      </c>
      <c r="T820">
        <v>64</v>
      </c>
      <c r="U820" t="s">
        <v>23</v>
      </c>
      <c r="V820" s="3">
        <f t="shared" si="12"/>
        <v>125.45</v>
      </c>
    </row>
    <row r="821" spans="1:22" x14ac:dyDescent="0.3">
      <c r="A821">
        <v>4906882</v>
      </c>
      <c r="B821" t="s">
        <v>20</v>
      </c>
      <c r="C821">
        <v>67</v>
      </c>
      <c r="D821">
        <v>75</v>
      </c>
      <c r="E821" s="1">
        <v>0.85754589685788996</v>
      </c>
      <c r="F821" s="1">
        <v>0.99416403478275694</v>
      </c>
      <c r="G821">
        <v>58</v>
      </c>
      <c r="H821">
        <v>66</v>
      </c>
      <c r="I821">
        <v>66</v>
      </c>
      <c r="J821">
        <v>49</v>
      </c>
      <c r="K821">
        <v>74</v>
      </c>
      <c r="L821">
        <v>72</v>
      </c>
      <c r="M821">
        <v>87</v>
      </c>
      <c r="N821">
        <v>75</v>
      </c>
      <c r="O821">
        <v>72</v>
      </c>
      <c r="P821">
        <v>72</v>
      </c>
      <c r="Q821">
        <v>83</v>
      </c>
      <c r="R821">
        <v>76</v>
      </c>
      <c r="S821">
        <v>69.724999999999994</v>
      </c>
      <c r="T821">
        <v>68</v>
      </c>
      <c r="U821" t="s">
        <v>23</v>
      </c>
      <c r="V821" s="3">
        <f t="shared" si="12"/>
        <v>144.72499999999999</v>
      </c>
    </row>
    <row r="822" spans="1:22" x14ac:dyDescent="0.3">
      <c r="A822">
        <v>1246025</v>
      </c>
      <c r="B822" t="s">
        <v>21</v>
      </c>
      <c r="C822">
        <v>67</v>
      </c>
      <c r="D822">
        <v>90</v>
      </c>
      <c r="E822" s="1">
        <v>0.41946797453784901</v>
      </c>
      <c r="F822" s="1">
        <v>0.94860205017239996</v>
      </c>
      <c r="G822">
        <v>47</v>
      </c>
      <c r="H822">
        <v>52</v>
      </c>
      <c r="I822">
        <v>61</v>
      </c>
      <c r="J822">
        <v>49</v>
      </c>
      <c r="K822">
        <v>58</v>
      </c>
      <c r="L822">
        <v>52</v>
      </c>
      <c r="M822">
        <v>52</v>
      </c>
      <c r="N822">
        <v>60</v>
      </c>
      <c r="O822">
        <v>61</v>
      </c>
      <c r="P822">
        <v>57</v>
      </c>
      <c r="Q822">
        <v>81</v>
      </c>
      <c r="R822">
        <v>55</v>
      </c>
      <c r="S822">
        <v>56.6</v>
      </c>
      <c r="T822">
        <v>55</v>
      </c>
      <c r="U822" t="s">
        <v>24</v>
      </c>
      <c r="V822" s="3">
        <f t="shared" si="12"/>
        <v>146.6</v>
      </c>
    </row>
    <row r="823" spans="1:22" x14ac:dyDescent="0.3">
      <c r="A823">
        <v>2188552</v>
      </c>
      <c r="B823" t="s">
        <v>20</v>
      </c>
      <c r="C823">
        <v>67</v>
      </c>
      <c r="D823">
        <v>62</v>
      </c>
      <c r="E823" s="1">
        <v>0.76249213279449901</v>
      </c>
      <c r="F823" s="1">
        <v>0.91307825823796196</v>
      </c>
      <c r="G823">
        <v>56</v>
      </c>
      <c r="H823">
        <v>60</v>
      </c>
      <c r="I823">
        <v>60</v>
      </c>
      <c r="J823">
        <v>56</v>
      </c>
      <c r="K823">
        <v>61</v>
      </c>
      <c r="L823">
        <v>73</v>
      </c>
      <c r="M823">
        <v>72</v>
      </c>
      <c r="N823">
        <v>69</v>
      </c>
      <c r="O823">
        <v>76</v>
      </c>
      <c r="P823">
        <v>72</v>
      </c>
      <c r="Q823">
        <v>64</v>
      </c>
      <c r="R823">
        <v>76</v>
      </c>
      <c r="S823">
        <v>65.424999999999997</v>
      </c>
      <c r="T823">
        <v>64</v>
      </c>
      <c r="U823" t="s">
        <v>23</v>
      </c>
      <c r="V823" s="3">
        <f t="shared" si="12"/>
        <v>127.425</v>
      </c>
    </row>
    <row r="824" spans="1:22" x14ac:dyDescent="0.3">
      <c r="A824">
        <v>4109997</v>
      </c>
      <c r="B824" t="s">
        <v>20</v>
      </c>
      <c r="C824">
        <v>67</v>
      </c>
      <c r="D824">
        <v>75</v>
      </c>
      <c r="E824" s="1">
        <v>0.44010348514240299</v>
      </c>
      <c r="F824" s="1">
        <v>0.94241062208691195</v>
      </c>
      <c r="G824">
        <v>55</v>
      </c>
      <c r="H824">
        <v>37</v>
      </c>
      <c r="I824">
        <v>45</v>
      </c>
      <c r="J824">
        <v>51</v>
      </c>
      <c r="K824">
        <v>76</v>
      </c>
      <c r="L824">
        <v>57</v>
      </c>
      <c r="M824">
        <v>71</v>
      </c>
      <c r="N824">
        <v>68</v>
      </c>
      <c r="O824">
        <v>59</v>
      </c>
      <c r="P824">
        <v>82</v>
      </c>
      <c r="Q824">
        <v>69</v>
      </c>
      <c r="R824">
        <v>71</v>
      </c>
      <c r="S824">
        <v>60.274999999999999</v>
      </c>
      <c r="T824">
        <v>60</v>
      </c>
      <c r="U824" t="s">
        <v>23</v>
      </c>
      <c r="V824" s="3">
        <f t="shared" si="12"/>
        <v>135.27500000000001</v>
      </c>
    </row>
    <row r="825" spans="1:22" x14ac:dyDescent="0.3">
      <c r="A825">
        <v>9216142</v>
      </c>
      <c r="B825" t="s">
        <v>20</v>
      </c>
      <c r="C825">
        <v>67</v>
      </c>
      <c r="D825">
        <v>107</v>
      </c>
      <c r="E825" s="1">
        <v>0.54169090782235096</v>
      </c>
      <c r="F825" s="1">
        <v>0.96141800576919001</v>
      </c>
      <c r="G825">
        <v>60</v>
      </c>
      <c r="H825">
        <v>66</v>
      </c>
      <c r="I825">
        <v>64</v>
      </c>
      <c r="J825">
        <v>59</v>
      </c>
      <c r="K825">
        <v>67</v>
      </c>
      <c r="L825">
        <v>61</v>
      </c>
      <c r="M825">
        <v>68</v>
      </c>
      <c r="N825">
        <v>73</v>
      </c>
      <c r="O825">
        <v>56</v>
      </c>
      <c r="P825">
        <v>89</v>
      </c>
      <c r="Q825">
        <v>68</v>
      </c>
      <c r="R825">
        <v>77</v>
      </c>
      <c r="S825">
        <v>66.825000000000003</v>
      </c>
      <c r="T825">
        <v>65</v>
      </c>
      <c r="U825" t="s">
        <v>23</v>
      </c>
      <c r="V825" s="3">
        <f t="shared" si="12"/>
        <v>173.82499999999999</v>
      </c>
    </row>
    <row r="826" spans="1:22" x14ac:dyDescent="0.3">
      <c r="A826">
        <v>4506008</v>
      </c>
      <c r="B826" t="s">
        <v>20</v>
      </c>
      <c r="C826">
        <v>67</v>
      </c>
      <c r="D826">
        <v>79</v>
      </c>
      <c r="E826" s="1">
        <v>0.87757312272303201</v>
      </c>
      <c r="F826" s="1">
        <v>0.95837897450895504</v>
      </c>
      <c r="G826">
        <v>54</v>
      </c>
      <c r="H826">
        <v>62</v>
      </c>
      <c r="I826">
        <v>57</v>
      </c>
      <c r="J826">
        <v>70</v>
      </c>
      <c r="K826">
        <v>73</v>
      </c>
      <c r="L826">
        <v>74</v>
      </c>
      <c r="M826">
        <v>65</v>
      </c>
      <c r="N826">
        <v>82</v>
      </c>
      <c r="O826">
        <v>76</v>
      </c>
      <c r="P826">
        <v>74</v>
      </c>
      <c r="Q826">
        <v>81</v>
      </c>
      <c r="R826">
        <v>53</v>
      </c>
      <c r="S826">
        <v>67.650000000000006</v>
      </c>
      <c r="T826">
        <v>66</v>
      </c>
      <c r="U826" t="s">
        <v>23</v>
      </c>
      <c r="V826" s="3">
        <f t="shared" si="12"/>
        <v>146.65</v>
      </c>
    </row>
    <row r="827" spans="1:22" x14ac:dyDescent="0.3">
      <c r="A827">
        <v>6402604</v>
      </c>
      <c r="B827" t="s">
        <v>20</v>
      </c>
      <c r="C827">
        <v>67</v>
      </c>
      <c r="D827">
        <v>69</v>
      </c>
      <c r="E827" s="1">
        <v>0.72159919400530603</v>
      </c>
      <c r="F827" s="1">
        <v>0.73932927345745503</v>
      </c>
      <c r="G827">
        <v>56</v>
      </c>
      <c r="H827">
        <v>64</v>
      </c>
      <c r="I827">
        <v>65</v>
      </c>
      <c r="J827">
        <v>75</v>
      </c>
      <c r="K827">
        <v>72</v>
      </c>
      <c r="L827">
        <v>75</v>
      </c>
      <c r="M827">
        <v>57</v>
      </c>
      <c r="N827">
        <v>58</v>
      </c>
      <c r="O827">
        <v>62</v>
      </c>
      <c r="P827">
        <v>72</v>
      </c>
      <c r="Q827">
        <v>80</v>
      </c>
      <c r="R827">
        <v>71</v>
      </c>
      <c r="S827">
        <v>67.025000000000006</v>
      </c>
      <c r="T827">
        <v>65</v>
      </c>
      <c r="U827" t="s">
        <v>23</v>
      </c>
      <c r="V827" s="3">
        <f t="shared" si="12"/>
        <v>136.02500000000001</v>
      </c>
    </row>
    <row r="828" spans="1:22" x14ac:dyDescent="0.3">
      <c r="A828">
        <v>8704370</v>
      </c>
      <c r="B828" t="s">
        <v>21</v>
      </c>
      <c r="C828">
        <v>67</v>
      </c>
      <c r="D828">
        <v>98</v>
      </c>
      <c r="E828" s="1">
        <v>0.91346727081048096</v>
      </c>
      <c r="F828" s="1">
        <v>0.95396066323159801</v>
      </c>
      <c r="G828">
        <v>82</v>
      </c>
      <c r="H828">
        <v>72</v>
      </c>
      <c r="I828">
        <v>78</v>
      </c>
      <c r="J828">
        <v>82</v>
      </c>
      <c r="K828">
        <v>80</v>
      </c>
      <c r="L828">
        <v>68</v>
      </c>
      <c r="M828">
        <v>67</v>
      </c>
      <c r="N828">
        <v>83</v>
      </c>
      <c r="O828">
        <v>78</v>
      </c>
      <c r="P828">
        <v>66</v>
      </c>
      <c r="Q828">
        <v>70</v>
      </c>
      <c r="R828">
        <v>75</v>
      </c>
      <c r="S828">
        <v>75.424999999999997</v>
      </c>
      <c r="T828">
        <v>74</v>
      </c>
      <c r="U828" t="s">
        <v>25</v>
      </c>
      <c r="V828" s="3">
        <f t="shared" si="12"/>
        <v>173.42500000000001</v>
      </c>
    </row>
    <row r="829" spans="1:22" x14ac:dyDescent="0.3">
      <c r="A829">
        <v>185729</v>
      </c>
      <c r="B829" t="s">
        <v>20</v>
      </c>
      <c r="C829">
        <v>67</v>
      </c>
      <c r="D829">
        <v>69</v>
      </c>
      <c r="E829" s="1">
        <v>0.87292013673539304</v>
      </c>
      <c r="F829" s="1">
        <v>0.93850620442682497</v>
      </c>
      <c r="G829">
        <v>81</v>
      </c>
      <c r="H829">
        <v>79</v>
      </c>
      <c r="I829">
        <v>74</v>
      </c>
      <c r="J829">
        <v>79</v>
      </c>
      <c r="K829">
        <v>82</v>
      </c>
      <c r="L829">
        <v>78</v>
      </c>
      <c r="M829">
        <v>82</v>
      </c>
      <c r="N829">
        <v>64</v>
      </c>
      <c r="O829">
        <v>85</v>
      </c>
      <c r="P829">
        <v>66</v>
      </c>
      <c r="Q829">
        <v>74</v>
      </c>
      <c r="R829">
        <v>75</v>
      </c>
      <c r="S829">
        <v>76.75</v>
      </c>
      <c r="T829">
        <v>75</v>
      </c>
      <c r="U829" t="s">
        <v>25</v>
      </c>
      <c r="V829" s="3">
        <f t="shared" si="12"/>
        <v>145.75</v>
      </c>
    </row>
    <row r="830" spans="1:22" x14ac:dyDescent="0.3">
      <c r="A830">
        <v>4209121</v>
      </c>
      <c r="B830" t="s">
        <v>20</v>
      </c>
      <c r="C830">
        <v>67</v>
      </c>
      <c r="D830">
        <v>72</v>
      </c>
      <c r="E830" s="1">
        <v>0.33292047974319899</v>
      </c>
      <c r="F830" s="1">
        <v>0.887851755106143</v>
      </c>
      <c r="G830">
        <v>61</v>
      </c>
      <c r="H830">
        <v>52</v>
      </c>
      <c r="I830">
        <v>58</v>
      </c>
      <c r="J830">
        <v>49</v>
      </c>
      <c r="K830">
        <v>67</v>
      </c>
      <c r="L830">
        <v>67</v>
      </c>
      <c r="M830">
        <v>80</v>
      </c>
      <c r="N830">
        <v>51</v>
      </c>
      <c r="O830">
        <v>46</v>
      </c>
      <c r="P830">
        <v>53</v>
      </c>
      <c r="Q830">
        <v>58</v>
      </c>
      <c r="R830">
        <v>81</v>
      </c>
      <c r="S830">
        <v>59.725000000000001</v>
      </c>
      <c r="T830">
        <v>58</v>
      </c>
      <c r="U830" t="s">
        <v>24</v>
      </c>
      <c r="V830" s="3">
        <f t="shared" si="12"/>
        <v>131.72499999999999</v>
      </c>
    </row>
    <row r="831" spans="1:22" x14ac:dyDescent="0.3">
      <c r="A831">
        <v>3229704</v>
      </c>
      <c r="B831" t="s">
        <v>22</v>
      </c>
      <c r="C831">
        <v>67</v>
      </c>
      <c r="D831">
        <v>70</v>
      </c>
      <c r="E831" s="1">
        <v>0.66267100001768897</v>
      </c>
      <c r="F831" s="1">
        <v>0.86490717162478703</v>
      </c>
      <c r="G831">
        <v>72</v>
      </c>
      <c r="H831">
        <v>62</v>
      </c>
      <c r="I831">
        <v>71</v>
      </c>
      <c r="J831">
        <v>71</v>
      </c>
      <c r="K831">
        <v>67</v>
      </c>
      <c r="L831">
        <v>58</v>
      </c>
      <c r="M831">
        <v>74</v>
      </c>
      <c r="N831">
        <v>77</v>
      </c>
      <c r="O831">
        <v>46</v>
      </c>
      <c r="P831">
        <v>68</v>
      </c>
      <c r="Q831">
        <v>70</v>
      </c>
      <c r="R831">
        <v>51</v>
      </c>
      <c r="S831">
        <v>65.924999999999997</v>
      </c>
      <c r="T831">
        <v>64</v>
      </c>
      <c r="U831" t="s">
        <v>23</v>
      </c>
      <c r="V831" s="3">
        <f t="shared" si="12"/>
        <v>135.92500000000001</v>
      </c>
    </row>
    <row r="832" spans="1:22" x14ac:dyDescent="0.3">
      <c r="A832">
        <v>4321063</v>
      </c>
      <c r="B832" t="s">
        <v>20</v>
      </c>
      <c r="C832">
        <v>67</v>
      </c>
      <c r="D832">
        <v>91</v>
      </c>
      <c r="E832" s="1">
        <v>0.49054809389839799</v>
      </c>
      <c r="F832" s="1">
        <v>0.97986133924507401</v>
      </c>
      <c r="G832">
        <v>73</v>
      </c>
      <c r="H832">
        <v>71</v>
      </c>
      <c r="I832">
        <v>71</v>
      </c>
      <c r="J832">
        <v>64</v>
      </c>
      <c r="K832">
        <v>71</v>
      </c>
      <c r="L832">
        <v>60</v>
      </c>
      <c r="M832">
        <v>75</v>
      </c>
      <c r="N832">
        <v>80</v>
      </c>
      <c r="O832">
        <v>61</v>
      </c>
      <c r="P832">
        <v>65</v>
      </c>
      <c r="Q832">
        <v>69</v>
      </c>
      <c r="R832">
        <v>73</v>
      </c>
      <c r="S832">
        <v>69.45</v>
      </c>
      <c r="T832">
        <v>68</v>
      </c>
      <c r="U832" t="s">
        <v>23</v>
      </c>
      <c r="V832" s="3">
        <f t="shared" si="12"/>
        <v>160.44999999999999</v>
      </c>
    </row>
    <row r="833" spans="1:22" x14ac:dyDescent="0.3">
      <c r="A833">
        <v>5218064</v>
      </c>
      <c r="B833" t="s">
        <v>20</v>
      </c>
      <c r="C833">
        <v>67</v>
      </c>
      <c r="D833">
        <v>73</v>
      </c>
      <c r="E833" s="1">
        <v>0.71836246152209404</v>
      </c>
      <c r="F833" s="1">
        <v>0.71671183759141299</v>
      </c>
      <c r="G833">
        <v>80</v>
      </c>
      <c r="H833">
        <v>73</v>
      </c>
      <c r="I833">
        <v>66</v>
      </c>
      <c r="J833">
        <v>75</v>
      </c>
      <c r="K833">
        <v>66</v>
      </c>
      <c r="L833">
        <v>68</v>
      </c>
      <c r="M833">
        <v>78</v>
      </c>
      <c r="N833">
        <v>62</v>
      </c>
      <c r="O833">
        <v>78</v>
      </c>
      <c r="P833">
        <v>76</v>
      </c>
      <c r="Q833">
        <v>62</v>
      </c>
      <c r="R833">
        <v>79</v>
      </c>
      <c r="S833">
        <v>72.075000000000003</v>
      </c>
      <c r="T833">
        <v>72</v>
      </c>
      <c r="U833" t="s">
        <v>25</v>
      </c>
      <c r="V833" s="3">
        <f t="shared" si="12"/>
        <v>145.07499999999999</v>
      </c>
    </row>
    <row r="834" spans="1:22" x14ac:dyDescent="0.3">
      <c r="A834">
        <v>6098325</v>
      </c>
      <c r="B834" t="s">
        <v>21</v>
      </c>
      <c r="C834">
        <v>68</v>
      </c>
      <c r="D834">
        <v>71</v>
      </c>
      <c r="E834" s="1">
        <v>0.45926265350965101</v>
      </c>
      <c r="F834" s="1">
        <v>0.76430172041664202</v>
      </c>
      <c r="G834">
        <v>80</v>
      </c>
      <c r="H834">
        <v>91</v>
      </c>
      <c r="I834">
        <v>81</v>
      </c>
      <c r="J834">
        <v>77</v>
      </c>
      <c r="K834">
        <v>83</v>
      </c>
      <c r="L834">
        <v>65</v>
      </c>
      <c r="M834">
        <v>69</v>
      </c>
      <c r="N834">
        <v>56</v>
      </c>
      <c r="O834">
        <v>78</v>
      </c>
      <c r="P834">
        <v>76</v>
      </c>
      <c r="Q834">
        <v>67</v>
      </c>
      <c r="R834">
        <v>76</v>
      </c>
      <c r="S834">
        <v>75.650000000000006</v>
      </c>
      <c r="T834">
        <v>74</v>
      </c>
      <c r="U834" t="s">
        <v>25</v>
      </c>
      <c r="V834" s="3">
        <f t="shared" ref="V834:V897" si="13">D834+S834</f>
        <v>146.65</v>
      </c>
    </row>
    <row r="835" spans="1:22" x14ac:dyDescent="0.3">
      <c r="A835">
        <v>7704208</v>
      </c>
      <c r="B835" t="s">
        <v>20</v>
      </c>
      <c r="C835">
        <v>68</v>
      </c>
      <c r="D835">
        <v>68</v>
      </c>
      <c r="E835" s="1">
        <v>0.81139094044117199</v>
      </c>
      <c r="F835" s="1">
        <v>0.60366173082460495</v>
      </c>
      <c r="G835">
        <v>79</v>
      </c>
      <c r="H835">
        <v>76</v>
      </c>
      <c r="I835">
        <v>77</v>
      </c>
      <c r="J835">
        <v>75</v>
      </c>
      <c r="K835">
        <v>67</v>
      </c>
      <c r="L835">
        <v>70</v>
      </c>
      <c r="M835">
        <v>73</v>
      </c>
      <c r="N835">
        <v>69</v>
      </c>
      <c r="O835">
        <v>72</v>
      </c>
      <c r="P835">
        <v>68</v>
      </c>
      <c r="Q835">
        <v>59</v>
      </c>
      <c r="R835">
        <v>68</v>
      </c>
      <c r="S835">
        <v>71.650000000000006</v>
      </c>
      <c r="T835">
        <v>72</v>
      </c>
      <c r="U835" t="s">
        <v>25</v>
      </c>
      <c r="V835" s="3">
        <f t="shared" si="13"/>
        <v>139.65</v>
      </c>
    </row>
    <row r="836" spans="1:22" x14ac:dyDescent="0.3">
      <c r="A836">
        <v>8305833</v>
      </c>
      <c r="B836" t="s">
        <v>20</v>
      </c>
      <c r="C836">
        <v>68</v>
      </c>
      <c r="D836">
        <v>69</v>
      </c>
      <c r="E836" s="1">
        <v>0.87170144133642602</v>
      </c>
      <c r="F836" s="1">
        <v>0.91015301407757598</v>
      </c>
      <c r="G836">
        <v>69</v>
      </c>
      <c r="H836">
        <v>66</v>
      </c>
      <c r="I836">
        <v>56</v>
      </c>
      <c r="J836">
        <v>65</v>
      </c>
      <c r="K836">
        <v>69</v>
      </c>
      <c r="L836">
        <v>82</v>
      </c>
      <c r="M836">
        <v>68</v>
      </c>
      <c r="N836">
        <v>82</v>
      </c>
      <c r="O836">
        <v>79</v>
      </c>
      <c r="P836">
        <v>50</v>
      </c>
      <c r="Q836">
        <v>60</v>
      </c>
      <c r="R836">
        <v>72</v>
      </c>
      <c r="S836">
        <v>67.75</v>
      </c>
      <c r="T836">
        <v>66</v>
      </c>
      <c r="U836" t="s">
        <v>23</v>
      </c>
      <c r="V836" s="3">
        <f t="shared" si="13"/>
        <v>136.75</v>
      </c>
    </row>
    <row r="837" spans="1:22" x14ac:dyDescent="0.3">
      <c r="A837">
        <v>8816954</v>
      </c>
      <c r="B837" t="s">
        <v>22</v>
      </c>
      <c r="C837">
        <v>68</v>
      </c>
      <c r="D837">
        <v>83</v>
      </c>
      <c r="E837" s="1">
        <v>0.76032020287937097</v>
      </c>
      <c r="F837" s="1">
        <v>0.817575212855842</v>
      </c>
      <c r="G837">
        <v>70</v>
      </c>
      <c r="H837">
        <v>67</v>
      </c>
      <c r="I837">
        <v>69</v>
      </c>
      <c r="J837">
        <v>54</v>
      </c>
      <c r="K837">
        <v>65</v>
      </c>
      <c r="L837">
        <v>74</v>
      </c>
      <c r="M837">
        <v>86</v>
      </c>
      <c r="N837">
        <v>77</v>
      </c>
      <c r="O837">
        <v>75</v>
      </c>
      <c r="P837">
        <v>67</v>
      </c>
      <c r="Q837">
        <v>85</v>
      </c>
      <c r="R837">
        <v>69</v>
      </c>
      <c r="S837">
        <v>70.849999999999994</v>
      </c>
      <c r="T837">
        <v>71</v>
      </c>
      <c r="U837" t="s">
        <v>25</v>
      </c>
      <c r="V837" s="3">
        <f t="shared" si="13"/>
        <v>153.85</v>
      </c>
    </row>
    <row r="838" spans="1:22" x14ac:dyDescent="0.3">
      <c r="A838">
        <v>6365951</v>
      </c>
      <c r="B838" t="s">
        <v>20</v>
      </c>
      <c r="C838">
        <v>68</v>
      </c>
      <c r="D838">
        <v>70</v>
      </c>
      <c r="E838" s="1">
        <v>0.95565543706767098</v>
      </c>
      <c r="F838" s="1">
        <v>0.95122747426763798</v>
      </c>
      <c r="G838">
        <v>95</v>
      </c>
      <c r="H838">
        <v>78</v>
      </c>
      <c r="I838">
        <v>82</v>
      </c>
      <c r="J838">
        <v>89</v>
      </c>
      <c r="K838">
        <v>78</v>
      </c>
      <c r="L838">
        <v>85</v>
      </c>
      <c r="M838">
        <v>84</v>
      </c>
      <c r="N838">
        <v>64</v>
      </c>
      <c r="O838">
        <v>84</v>
      </c>
      <c r="P838">
        <v>93</v>
      </c>
      <c r="Q838">
        <v>87</v>
      </c>
      <c r="R838">
        <v>83</v>
      </c>
      <c r="S838">
        <v>83.75</v>
      </c>
      <c r="T838">
        <v>82</v>
      </c>
      <c r="U838" t="s">
        <v>25</v>
      </c>
      <c r="V838" s="3">
        <f t="shared" si="13"/>
        <v>153.75</v>
      </c>
    </row>
    <row r="839" spans="1:22" x14ac:dyDescent="0.3">
      <c r="A839">
        <v>980798</v>
      </c>
      <c r="B839" t="s">
        <v>20</v>
      </c>
      <c r="C839">
        <v>68</v>
      </c>
      <c r="D839">
        <v>84</v>
      </c>
      <c r="E839" s="1">
        <v>0.54541279752493399</v>
      </c>
      <c r="F839" s="1">
        <v>0.93751045838367697</v>
      </c>
      <c r="G839">
        <v>68</v>
      </c>
      <c r="H839">
        <v>76</v>
      </c>
      <c r="I839">
        <v>80</v>
      </c>
      <c r="J839">
        <v>75</v>
      </c>
      <c r="K839">
        <v>73</v>
      </c>
      <c r="L839">
        <v>85</v>
      </c>
      <c r="M839">
        <v>75</v>
      </c>
      <c r="N839">
        <v>81</v>
      </c>
      <c r="O839">
        <v>81</v>
      </c>
      <c r="P839">
        <v>74</v>
      </c>
      <c r="Q839">
        <v>78</v>
      </c>
      <c r="R839">
        <v>78</v>
      </c>
      <c r="S839">
        <v>76.775000000000006</v>
      </c>
      <c r="T839">
        <v>75</v>
      </c>
      <c r="U839" t="s">
        <v>25</v>
      </c>
      <c r="V839" s="3">
        <f t="shared" si="13"/>
        <v>160.77500000000001</v>
      </c>
    </row>
    <row r="840" spans="1:22" x14ac:dyDescent="0.3">
      <c r="A840">
        <v>8844660</v>
      </c>
      <c r="B840" t="s">
        <v>21</v>
      </c>
      <c r="C840">
        <v>68</v>
      </c>
      <c r="D840">
        <v>89</v>
      </c>
      <c r="E840" s="1">
        <v>0.47248272951070203</v>
      </c>
      <c r="F840" s="1">
        <v>0.65805315864028302</v>
      </c>
      <c r="G840">
        <v>72</v>
      </c>
      <c r="H840">
        <v>84</v>
      </c>
      <c r="I840">
        <v>77</v>
      </c>
      <c r="J840">
        <v>75</v>
      </c>
      <c r="K840">
        <v>79</v>
      </c>
      <c r="L840">
        <v>66</v>
      </c>
      <c r="M840">
        <v>57</v>
      </c>
      <c r="N840">
        <v>81</v>
      </c>
      <c r="O840">
        <v>75</v>
      </c>
      <c r="P840">
        <v>79</v>
      </c>
      <c r="Q840">
        <v>69</v>
      </c>
      <c r="R840">
        <v>82</v>
      </c>
      <c r="S840">
        <v>74.900000000000006</v>
      </c>
      <c r="T840">
        <v>73</v>
      </c>
      <c r="U840" t="s">
        <v>25</v>
      </c>
      <c r="V840" s="3">
        <f t="shared" si="13"/>
        <v>163.9</v>
      </c>
    </row>
    <row r="841" spans="1:22" x14ac:dyDescent="0.3">
      <c r="A841">
        <v>9093077</v>
      </c>
      <c r="B841" t="s">
        <v>22</v>
      </c>
      <c r="C841">
        <v>68</v>
      </c>
      <c r="D841">
        <v>82</v>
      </c>
      <c r="E841" s="1">
        <v>0.84441090003184305</v>
      </c>
      <c r="F841" s="1">
        <v>0.89119065127939801</v>
      </c>
      <c r="G841">
        <v>56</v>
      </c>
      <c r="H841">
        <v>53</v>
      </c>
      <c r="I841">
        <v>63</v>
      </c>
      <c r="J841">
        <v>67</v>
      </c>
      <c r="K841">
        <v>75</v>
      </c>
      <c r="L841">
        <v>65</v>
      </c>
      <c r="M841">
        <v>71</v>
      </c>
      <c r="N841">
        <v>58</v>
      </c>
      <c r="O841">
        <v>67</v>
      </c>
      <c r="P841">
        <v>71</v>
      </c>
      <c r="Q841">
        <v>70</v>
      </c>
      <c r="R841">
        <v>65</v>
      </c>
      <c r="S841">
        <v>64.55</v>
      </c>
      <c r="T841">
        <v>63</v>
      </c>
      <c r="U841" t="s">
        <v>23</v>
      </c>
      <c r="V841" s="3">
        <f t="shared" si="13"/>
        <v>146.55000000000001</v>
      </c>
    </row>
    <row r="842" spans="1:22" x14ac:dyDescent="0.3">
      <c r="A842">
        <v>7616654</v>
      </c>
      <c r="B842" t="s">
        <v>20</v>
      </c>
      <c r="C842">
        <v>68</v>
      </c>
      <c r="D842">
        <v>85</v>
      </c>
      <c r="E842" s="1">
        <v>0.95259906819749396</v>
      </c>
      <c r="F842" s="1">
        <v>0.94123469122818604</v>
      </c>
      <c r="G842">
        <v>68</v>
      </c>
      <c r="H842">
        <v>68</v>
      </c>
      <c r="I842">
        <v>79</v>
      </c>
      <c r="J842">
        <v>64</v>
      </c>
      <c r="K842">
        <v>65</v>
      </c>
      <c r="L842">
        <v>83</v>
      </c>
      <c r="M842">
        <v>82</v>
      </c>
      <c r="N842">
        <v>52</v>
      </c>
      <c r="O842">
        <v>77</v>
      </c>
      <c r="P842">
        <v>73</v>
      </c>
      <c r="Q842">
        <v>72</v>
      </c>
      <c r="R842">
        <v>70</v>
      </c>
      <c r="S842">
        <v>70.95</v>
      </c>
      <c r="T842">
        <v>71</v>
      </c>
      <c r="U842" t="s">
        <v>25</v>
      </c>
      <c r="V842" s="3">
        <f t="shared" si="13"/>
        <v>155.94999999999999</v>
      </c>
    </row>
    <row r="843" spans="1:22" x14ac:dyDescent="0.3">
      <c r="A843">
        <v>1230048</v>
      </c>
      <c r="B843" t="s">
        <v>20</v>
      </c>
      <c r="C843">
        <v>68</v>
      </c>
      <c r="D843">
        <v>66</v>
      </c>
      <c r="E843" s="1">
        <v>0.65532680799683096</v>
      </c>
      <c r="F843" s="1">
        <v>0.81885553976247405</v>
      </c>
      <c r="G843">
        <v>73</v>
      </c>
      <c r="H843">
        <v>79</v>
      </c>
      <c r="I843">
        <v>75</v>
      </c>
      <c r="J843">
        <v>74</v>
      </c>
      <c r="K843">
        <v>76</v>
      </c>
      <c r="L843">
        <v>79</v>
      </c>
      <c r="M843">
        <v>63</v>
      </c>
      <c r="N843">
        <v>76</v>
      </c>
      <c r="O843">
        <v>88</v>
      </c>
      <c r="P843">
        <v>71</v>
      </c>
      <c r="Q843">
        <v>80</v>
      </c>
      <c r="R843">
        <v>83</v>
      </c>
      <c r="S843">
        <v>76.3</v>
      </c>
      <c r="T843">
        <v>75</v>
      </c>
      <c r="U843" t="s">
        <v>25</v>
      </c>
      <c r="V843" s="3">
        <f t="shared" si="13"/>
        <v>142.30000000000001</v>
      </c>
    </row>
    <row r="844" spans="1:22" x14ac:dyDescent="0.3">
      <c r="A844">
        <v>4953163</v>
      </c>
      <c r="B844" t="s">
        <v>21</v>
      </c>
      <c r="C844">
        <v>68</v>
      </c>
      <c r="D844">
        <v>64</v>
      </c>
      <c r="E844" s="1">
        <v>0.83807629782790405</v>
      </c>
      <c r="F844" s="1">
        <v>0.75615632109426401</v>
      </c>
      <c r="G844">
        <v>72</v>
      </c>
      <c r="H844">
        <v>63</v>
      </c>
      <c r="I844">
        <v>60</v>
      </c>
      <c r="J844">
        <v>39</v>
      </c>
      <c r="K844">
        <v>76</v>
      </c>
      <c r="L844">
        <v>73</v>
      </c>
      <c r="M844">
        <v>66</v>
      </c>
      <c r="N844">
        <v>59</v>
      </c>
      <c r="O844">
        <v>75</v>
      </c>
      <c r="P844">
        <v>68</v>
      </c>
      <c r="Q844">
        <v>77</v>
      </c>
      <c r="R844">
        <v>65</v>
      </c>
      <c r="S844">
        <v>65.325000000000003</v>
      </c>
      <c r="T844">
        <v>64</v>
      </c>
      <c r="U844" t="s">
        <v>23</v>
      </c>
      <c r="V844" s="3">
        <f t="shared" si="13"/>
        <v>129.32499999999999</v>
      </c>
    </row>
    <row r="845" spans="1:22" x14ac:dyDescent="0.3">
      <c r="A845">
        <v>5037522</v>
      </c>
      <c r="B845" t="s">
        <v>20</v>
      </c>
      <c r="C845">
        <v>68</v>
      </c>
      <c r="D845">
        <v>76</v>
      </c>
      <c r="E845" s="1">
        <v>0.48541124681547199</v>
      </c>
      <c r="F845" s="1">
        <v>0.87784466305384801</v>
      </c>
      <c r="G845">
        <v>52</v>
      </c>
      <c r="H845">
        <v>58</v>
      </c>
      <c r="I845">
        <v>65</v>
      </c>
      <c r="J845">
        <v>52</v>
      </c>
      <c r="K845">
        <v>67</v>
      </c>
      <c r="L845">
        <v>76</v>
      </c>
      <c r="M845">
        <v>61</v>
      </c>
      <c r="N845">
        <v>73</v>
      </c>
      <c r="O845">
        <v>57</v>
      </c>
      <c r="P845">
        <v>67</v>
      </c>
      <c r="Q845">
        <v>72</v>
      </c>
      <c r="R845">
        <v>80</v>
      </c>
      <c r="S845">
        <v>64.174999999999997</v>
      </c>
      <c r="T845">
        <v>63</v>
      </c>
      <c r="U845" t="s">
        <v>23</v>
      </c>
      <c r="V845" s="3">
        <f t="shared" si="13"/>
        <v>140.17500000000001</v>
      </c>
    </row>
    <row r="846" spans="1:22" x14ac:dyDescent="0.3">
      <c r="A846">
        <v>9035257</v>
      </c>
      <c r="B846" t="s">
        <v>20</v>
      </c>
      <c r="C846">
        <v>68</v>
      </c>
      <c r="D846">
        <v>65</v>
      </c>
      <c r="E846" s="1">
        <v>0.73907865831880604</v>
      </c>
      <c r="F846" s="1">
        <v>0.89703607284419995</v>
      </c>
      <c r="G846">
        <v>53</v>
      </c>
      <c r="H846">
        <v>56</v>
      </c>
      <c r="I846">
        <v>57</v>
      </c>
      <c r="J846">
        <v>66</v>
      </c>
      <c r="K846">
        <v>65</v>
      </c>
      <c r="L846">
        <v>67</v>
      </c>
      <c r="M846">
        <v>46</v>
      </c>
      <c r="N846">
        <v>75</v>
      </c>
      <c r="O846">
        <v>82</v>
      </c>
      <c r="P846">
        <v>75</v>
      </c>
      <c r="Q846">
        <v>40</v>
      </c>
      <c r="R846">
        <v>53</v>
      </c>
      <c r="S846">
        <v>60.924999999999997</v>
      </c>
      <c r="T846">
        <v>61</v>
      </c>
      <c r="U846" t="s">
        <v>23</v>
      </c>
      <c r="V846" s="3">
        <f t="shared" si="13"/>
        <v>125.925</v>
      </c>
    </row>
    <row r="847" spans="1:22" x14ac:dyDescent="0.3">
      <c r="A847">
        <v>7950214</v>
      </c>
      <c r="B847" t="s">
        <v>21</v>
      </c>
      <c r="C847">
        <v>68</v>
      </c>
      <c r="D847">
        <v>71</v>
      </c>
      <c r="E847" s="1">
        <v>0.75190850399489295</v>
      </c>
      <c r="F847" s="1">
        <v>0.60096139806524096</v>
      </c>
      <c r="G847">
        <v>62</v>
      </c>
      <c r="H847">
        <v>68</v>
      </c>
      <c r="I847">
        <v>57</v>
      </c>
      <c r="J847">
        <v>53</v>
      </c>
      <c r="K847">
        <v>70</v>
      </c>
      <c r="L847">
        <v>67</v>
      </c>
      <c r="M847">
        <v>69</v>
      </c>
      <c r="N847">
        <v>63</v>
      </c>
      <c r="O847">
        <v>65</v>
      </c>
      <c r="P847">
        <v>56</v>
      </c>
      <c r="Q847">
        <v>66</v>
      </c>
      <c r="R847">
        <v>73</v>
      </c>
      <c r="S847">
        <v>63.674999999999997</v>
      </c>
      <c r="T847">
        <v>62</v>
      </c>
      <c r="U847" t="s">
        <v>23</v>
      </c>
      <c r="V847" s="3">
        <f t="shared" si="13"/>
        <v>134.67500000000001</v>
      </c>
    </row>
    <row r="848" spans="1:22" x14ac:dyDescent="0.3">
      <c r="A848">
        <v>9412179</v>
      </c>
      <c r="B848" t="s">
        <v>20</v>
      </c>
      <c r="C848">
        <v>68</v>
      </c>
      <c r="D848">
        <v>59</v>
      </c>
      <c r="E848" s="1">
        <v>0.60151558691278395</v>
      </c>
      <c r="F848" s="1">
        <v>0.88027652228358699</v>
      </c>
      <c r="G848">
        <v>71</v>
      </c>
      <c r="H848">
        <v>63</v>
      </c>
      <c r="I848">
        <v>69</v>
      </c>
      <c r="J848">
        <v>64</v>
      </c>
      <c r="K848">
        <v>65</v>
      </c>
      <c r="L848">
        <v>71</v>
      </c>
      <c r="M848">
        <v>65</v>
      </c>
      <c r="N848">
        <v>70</v>
      </c>
      <c r="O848">
        <v>47</v>
      </c>
      <c r="P848">
        <v>65</v>
      </c>
      <c r="Q848">
        <v>75</v>
      </c>
      <c r="R848">
        <v>67</v>
      </c>
      <c r="S848">
        <v>66.075000000000003</v>
      </c>
      <c r="T848">
        <v>65</v>
      </c>
      <c r="U848" t="s">
        <v>23</v>
      </c>
      <c r="V848" s="3">
        <f t="shared" si="13"/>
        <v>125.075</v>
      </c>
    </row>
    <row r="849" spans="1:22" x14ac:dyDescent="0.3">
      <c r="A849">
        <v>7557033</v>
      </c>
      <c r="B849" t="s">
        <v>21</v>
      </c>
      <c r="C849">
        <v>68</v>
      </c>
      <c r="D849">
        <v>56</v>
      </c>
      <c r="E849" s="1">
        <v>0.60387165725003999</v>
      </c>
      <c r="F849" s="1">
        <v>0.90663095122541904</v>
      </c>
      <c r="G849">
        <v>49</v>
      </c>
      <c r="H849">
        <v>48</v>
      </c>
      <c r="I849">
        <v>55</v>
      </c>
      <c r="J849">
        <v>59</v>
      </c>
      <c r="K849">
        <v>69</v>
      </c>
      <c r="L849">
        <v>61</v>
      </c>
      <c r="M849">
        <v>64</v>
      </c>
      <c r="N849">
        <v>67</v>
      </c>
      <c r="O849">
        <v>47</v>
      </c>
      <c r="P849">
        <v>57</v>
      </c>
      <c r="Q849">
        <v>59</v>
      </c>
      <c r="R849">
        <v>73</v>
      </c>
      <c r="S849">
        <v>58.375</v>
      </c>
      <c r="T849">
        <v>57</v>
      </c>
      <c r="U849" t="s">
        <v>24</v>
      </c>
      <c r="V849" s="3">
        <f t="shared" si="13"/>
        <v>114.375</v>
      </c>
    </row>
    <row r="850" spans="1:22" x14ac:dyDescent="0.3">
      <c r="A850">
        <v>3323615</v>
      </c>
      <c r="B850" t="s">
        <v>20</v>
      </c>
      <c r="C850">
        <v>68</v>
      </c>
      <c r="D850">
        <v>71</v>
      </c>
      <c r="E850" s="1">
        <v>0.66607485587693704</v>
      </c>
      <c r="F850" s="1">
        <v>0.95462104964862504</v>
      </c>
      <c r="G850">
        <v>64</v>
      </c>
      <c r="H850">
        <v>62</v>
      </c>
      <c r="I850">
        <v>66</v>
      </c>
      <c r="J850">
        <v>58</v>
      </c>
      <c r="K850">
        <v>64</v>
      </c>
      <c r="L850">
        <v>60</v>
      </c>
      <c r="M850">
        <v>63</v>
      </c>
      <c r="N850">
        <v>77</v>
      </c>
      <c r="O850">
        <v>52</v>
      </c>
      <c r="P850">
        <v>73</v>
      </c>
      <c r="Q850">
        <v>72</v>
      </c>
      <c r="R850">
        <v>63</v>
      </c>
      <c r="S850">
        <v>64.3</v>
      </c>
      <c r="T850">
        <v>63</v>
      </c>
      <c r="U850" t="s">
        <v>23</v>
      </c>
      <c r="V850" s="3">
        <f t="shared" si="13"/>
        <v>135.30000000000001</v>
      </c>
    </row>
    <row r="851" spans="1:22" x14ac:dyDescent="0.3">
      <c r="A851">
        <v>3219742</v>
      </c>
      <c r="B851" t="s">
        <v>21</v>
      </c>
      <c r="C851">
        <v>68</v>
      </c>
      <c r="D851">
        <v>63</v>
      </c>
      <c r="E851" s="1">
        <v>0.488756216820041</v>
      </c>
      <c r="F851" s="1">
        <v>0.80684491426510496</v>
      </c>
      <c r="G851">
        <v>50</v>
      </c>
      <c r="H851">
        <v>60</v>
      </c>
      <c r="I851">
        <v>57</v>
      </c>
      <c r="J851">
        <v>63</v>
      </c>
      <c r="K851">
        <v>44</v>
      </c>
      <c r="L851">
        <v>72</v>
      </c>
      <c r="M851">
        <v>61</v>
      </c>
      <c r="N851">
        <v>41</v>
      </c>
      <c r="O851">
        <v>63</v>
      </c>
      <c r="P851">
        <v>59</v>
      </c>
      <c r="Q851">
        <v>56</v>
      </c>
      <c r="R851">
        <v>66</v>
      </c>
      <c r="S851">
        <v>57.65</v>
      </c>
      <c r="T851">
        <v>56</v>
      </c>
      <c r="U851" t="s">
        <v>24</v>
      </c>
      <c r="V851" s="3">
        <f t="shared" si="13"/>
        <v>120.65</v>
      </c>
    </row>
    <row r="852" spans="1:22" x14ac:dyDescent="0.3">
      <c r="A852">
        <v>211103</v>
      </c>
      <c r="B852" t="s">
        <v>20</v>
      </c>
      <c r="C852">
        <v>68</v>
      </c>
      <c r="D852">
        <v>83</v>
      </c>
      <c r="E852" s="1">
        <v>0.50235675041382699</v>
      </c>
      <c r="F852" s="1">
        <v>0.93022518420489197</v>
      </c>
      <c r="G852">
        <v>68</v>
      </c>
      <c r="H852">
        <v>76</v>
      </c>
      <c r="I852">
        <v>71</v>
      </c>
      <c r="J852">
        <v>64</v>
      </c>
      <c r="K852">
        <v>78</v>
      </c>
      <c r="L852">
        <v>58</v>
      </c>
      <c r="M852">
        <v>72</v>
      </c>
      <c r="N852">
        <v>68</v>
      </c>
      <c r="O852">
        <v>48</v>
      </c>
      <c r="P852">
        <v>87</v>
      </c>
      <c r="Q852">
        <v>60</v>
      </c>
      <c r="R852">
        <v>67</v>
      </c>
      <c r="S852">
        <v>68.25</v>
      </c>
      <c r="T852">
        <v>67</v>
      </c>
      <c r="U852" t="s">
        <v>23</v>
      </c>
      <c r="V852" s="3">
        <f t="shared" si="13"/>
        <v>151.25</v>
      </c>
    </row>
    <row r="853" spans="1:22" x14ac:dyDescent="0.3">
      <c r="A853">
        <v>6723360</v>
      </c>
      <c r="B853" t="s">
        <v>21</v>
      </c>
      <c r="C853">
        <v>68</v>
      </c>
      <c r="D853">
        <v>83</v>
      </c>
      <c r="E853" s="1">
        <v>0.469220762023764</v>
      </c>
      <c r="F853" s="1">
        <v>0.84809554019939803</v>
      </c>
      <c r="G853">
        <v>53</v>
      </c>
      <c r="H853">
        <v>49</v>
      </c>
      <c r="I853">
        <v>60</v>
      </c>
      <c r="J853">
        <v>57</v>
      </c>
      <c r="K853">
        <v>60</v>
      </c>
      <c r="L853">
        <v>36</v>
      </c>
      <c r="M853">
        <v>61</v>
      </c>
      <c r="N853">
        <v>69</v>
      </c>
      <c r="O853">
        <v>61</v>
      </c>
      <c r="P853">
        <v>52</v>
      </c>
      <c r="Q853">
        <v>73</v>
      </c>
      <c r="R853">
        <v>59</v>
      </c>
      <c r="S853">
        <v>57.225000000000001</v>
      </c>
      <c r="T853">
        <v>56</v>
      </c>
      <c r="U853" t="s">
        <v>24</v>
      </c>
      <c r="V853" s="3">
        <f t="shared" si="13"/>
        <v>140.22499999999999</v>
      </c>
    </row>
    <row r="854" spans="1:22" x14ac:dyDescent="0.3">
      <c r="A854">
        <v>685999</v>
      </c>
      <c r="B854" t="s">
        <v>21</v>
      </c>
      <c r="C854">
        <v>68</v>
      </c>
      <c r="D854">
        <v>72</v>
      </c>
      <c r="E854" s="1">
        <v>0.495279631811955</v>
      </c>
      <c r="F854" s="1">
        <v>0.719349266248972</v>
      </c>
      <c r="G854">
        <v>77</v>
      </c>
      <c r="H854">
        <v>77</v>
      </c>
      <c r="I854">
        <v>81</v>
      </c>
      <c r="J854">
        <v>74</v>
      </c>
      <c r="K854">
        <v>79</v>
      </c>
      <c r="L854">
        <v>73</v>
      </c>
      <c r="M854">
        <v>82</v>
      </c>
      <c r="N854">
        <v>81</v>
      </c>
      <c r="O854">
        <v>62</v>
      </c>
      <c r="P854">
        <v>77</v>
      </c>
      <c r="Q854">
        <v>80</v>
      </c>
      <c r="R854">
        <v>53</v>
      </c>
      <c r="S854">
        <v>74.924999999999997</v>
      </c>
      <c r="T854">
        <v>73</v>
      </c>
      <c r="U854" t="s">
        <v>25</v>
      </c>
      <c r="V854" s="3">
        <f t="shared" si="13"/>
        <v>146.92500000000001</v>
      </c>
    </row>
    <row r="855" spans="1:22" x14ac:dyDescent="0.3">
      <c r="A855">
        <v>3015383</v>
      </c>
      <c r="B855" t="s">
        <v>20</v>
      </c>
      <c r="C855">
        <v>68</v>
      </c>
      <c r="D855">
        <v>82</v>
      </c>
      <c r="E855" s="1">
        <v>0.90703560943412698</v>
      </c>
      <c r="F855" s="1">
        <v>0.93600928761820601</v>
      </c>
      <c r="G855">
        <v>79</v>
      </c>
      <c r="H855">
        <v>65</v>
      </c>
      <c r="I855">
        <v>58</v>
      </c>
      <c r="J855">
        <v>74</v>
      </c>
      <c r="K855">
        <v>67</v>
      </c>
      <c r="L855">
        <v>80</v>
      </c>
      <c r="M855">
        <v>72</v>
      </c>
      <c r="N855">
        <v>74</v>
      </c>
      <c r="O855">
        <v>77</v>
      </c>
      <c r="P855">
        <v>79</v>
      </c>
      <c r="Q855">
        <v>78</v>
      </c>
      <c r="R855">
        <v>76</v>
      </c>
      <c r="S855">
        <v>72.825000000000003</v>
      </c>
      <c r="T855">
        <v>72</v>
      </c>
      <c r="U855" t="s">
        <v>25</v>
      </c>
      <c r="V855" s="3">
        <f t="shared" si="13"/>
        <v>154.82499999999999</v>
      </c>
    </row>
    <row r="856" spans="1:22" x14ac:dyDescent="0.3">
      <c r="A856">
        <v>2720027</v>
      </c>
      <c r="B856" t="s">
        <v>21</v>
      </c>
      <c r="C856">
        <v>68</v>
      </c>
      <c r="D856">
        <v>76</v>
      </c>
      <c r="E856" s="1">
        <v>0.83742263427778996</v>
      </c>
      <c r="F856" s="1">
        <v>0.63752268835347103</v>
      </c>
      <c r="G856">
        <v>77</v>
      </c>
      <c r="H856">
        <v>68</v>
      </c>
      <c r="I856">
        <v>73</v>
      </c>
      <c r="J856">
        <v>55</v>
      </c>
      <c r="K856">
        <v>71</v>
      </c>
      <c r="L856">
        <v>58</v>
      </c>
      <c r="M856">
        <v>65</v>
      </c>
      <c r="N856">
        <v>85</v>
      </c>
      <c r="O856">
        <v>68</v>
      </c>
      <c r="P856">
        <v>59</v>
      </c>
      <c r="Q856">
        <v>58</v>
      </c>
      <c r="R856">
        <v>77</v>
      </c>
      <c r="S856">
        <v>67.875</v>
      </c>
      <c r="T856">
        <v>66</v>
      </c>
      <c r="U856" t="s">
        <v>23</v>
      </c>
      <c r="V856" s="3">
        <f t="shared" si="13"/>
        <v>143.875</v>
      </c>
    </row>
    <row r="857" spans="1:22" x14ac:dyDescent="0.3">
      <c r="A857">
        <v>4334946</v>
      </c>
      <c r="B857" t="s">
        <v>20</v>
      </c>
      <c r="C857">
        <v>68</v>
      </c>
      <c r="D857">
        <v>78</v>
      </c>
      <c r="E857" s="1">
        <v>0.88596736023518097</v>
      </c>
      <c r="F857" s="1">
        <v>0.91624636725485797</v>
      </c>
      <c r="G857">
        <v>83</v>
      </c>
      <c r="H857">
        <v>74</v>
      </c>
      <c r="I857">
        <v>85</v>
      </c>
      <c r="J857">
        <v>81</v>
      </c>
      <c r="K857">
        <v>62</v>
      </c>
      <c r="L857">
        <v>84</v>
      </c>
      <c r="M857">
        <v>81</v>
      </c>
      <c r="N857">
        <v>83</v>
      </c>
      <c r="O857">
        <v>83</v>
      </c>
      <c r="P857">
        <v>81</v>
      </c>
      <c r="Q857">
        <v>78</v>
      </c>
      <c r="R857">
        <v>76</v>
      </c>
      <c r="S857">
        <v>79.400000000000006</v>
      </c>
      <c r="T857">
        <v>78</v>
      </c>
      <c r="U857" t="s">
        <v>25</v>
      </c>
      <c r="V857" s="3">
        <f t="shared" si="13"/>
        <v>157.4</v>
      </c>
    </row>
    <row r="858" spans="1:22" x14ac:dyDescent="0.3">
      <c r="A858">
        <v>3772733</v>
      </c>
      <c r="B858" t="s">
        <v>20</v>
      </c>
      <c r="C858">
        <v>68</v>
      </c>
      <c r="D858">
        <v>75</v>
      </c>
      <c r="E858" s="1">
        <v>0.872618280169282</v>
      </c>
      <c r="F858" s="1">
        <v>0.980336804889825</v>
      </c>
      <c r="G858">
        <v>66</v>
      </c>
      <c r="H858">
        <v>74</v>
      </c>
      <c r="I858">
        <v>72</v>
      </c>
      <c r="J858">
        <v>67</v>
      </c>
      <c r="K858">
        <v>84</v>
      </c>
      <c r="L858">
        <v>86</v>
      </c>
      <c r="M858">
        <v>54</v>
      </c>
      <c r="N858">
        <v>90</v>
      </c>
      <c r="O858">
        <v>92</v>
      </c>
      <c r="P858">
        <v>72</v>
      </c>
      <c r="Q858">
        <v>77</v>
      </c>
      <c r="R858">
        <v>73</v>
      </c>
      <c r="S858">
        <v>75</v>
      </c>
      <c r="T858">
        <v>73</v>
      </c>
      <c r="U858" t="s">
        <v>25</v>
      </c>
      <c r="V858" s="3">
        <f t="shared" si="13"/>
        <v>150</v>
      </c>
    </row>
    <row r="859" spans="1:22" x14ac:dyDescent="0.3">
      <c r="A859">
        <v>7974535</v>
      </c>
      <c r="B859" t="s">
        <v>20</v>
      </c>
      <c r="C859">
        <v>68</v>
      </c>
      <c r="D859">
        <v>94</v>
      </c>
      <c r="E859" s="1">
        <v>0.401163328295986</v>
      </c>
      <c r="F859" s="1">
        <v>0.89587684048961902</v>
      </c>
      <c r="G859">
        <v>80</v>
      </c>
      <c r="H859">
        <v>83</v>
      </c>
      <c r="I859">
        <v>84</v>
      </c>
      <c r="J859">
        <v>81</v>
      </c>
      <c r="K859">
        <v>84</v>
      </c>
      <c r="L859">
        <v>66</v>
      </c>
      <c r="M859">
        <v>92</v>
      </c>
      <c r="N859">
        <v>63</v>
      </c>
      <c r="O859">
        <v>67</v>
      </c>
      <c r="P859">
        <v>68</v>
      </c>
      <c r="Q859">
        <v>69</v>
      </c>
      <c r="R859">
        <v>75</v>
      </c>
      <c r="S859">
        <v>76.599999999999994</v>
      </c>
      <c r="T859">
        <v>75</v>
      </c>
      <c r="U859" t="s">
        <v>25</v>
      </c>
      <c r="V859" s="3">
        <f t="shared" si="13"/>
        <v>170.6</v>
      </c>
    </row>
    <row r="860" spans="1:22" x14ac:dyDescent="0.3">
      <c r="A860">
        <v>4048799</v>
      </c>
      <c r="B860" t="s">
        <v>21</v>
      </c>
      <c r="C860">
        <v>69</v>
      </c>
      <c r="D860">
        <v>70</v>
      </c>
      <c r="E860" s="1">
        <v>0.83934752017509295</v>
      </c>
      <c r="F860" s="1">
        <v>0.851686680761362</v>
      </c>
      <c r="G860">
        <v>67</v>
      </c>
      <c r="H860">
        <v>68</v>
      </c>
      <c r="I860">
        <v>78</v>
      </c>
      <c r="J860">
        <v>69</v>
      </c>
      <c r="K860">
        <v>83</v>
      </c>
      <c r="L860">
        <v>72</v>
      </c>
      <c r="M860">
        <v>73</v>
      </c>
      <c r="N860">
        <v>65</v>
      </c>
      <c r="O860">
        <v>86</v>
      </c>
      <c r="P860">
        <v>74</v>
      </c>
      <c r="Q860">
        <v>76</v>
      </c>
      <c r="R860">
        <v>81</v>
      </c>
      <c r="S860">
        <v>73.95</v>
      </c>
      <c r="T860">
        <v>72</v>
      </c>
      <c r="U860" t="s">
        <v>25</v>
      </c>
      <c r="V860" s="3">
        <f t="shared" si="13"/>
        <v>143.94999999999999</v>
      </c>
    </row>
    <row r="861" spans="1:22" x14ac:dyDescent="0.3">
      <c r="A861">
        <v>5281255</v>
      </c>
      <c r="B861" t="s">
        <v>20</v>
      </c>
      <c r="C861">
        <v>69</v>
      </c>
      <c r="D861">
        <v>80</v>
      </c>
      <c r="E861" s="1">
        <v>0.88500232691701997</v>
      </c>
      <c r="F861" s="1">
        <v>0.97232327167402299</v>
      </c>
      <c r="G861">
        <v>71</v>
      </c>
      <c r="H861">
        <v>75</v>
      </c>
      <c r="I861">
        <v>79</v>
      </c>
      <c r="J861">
        <v>76</v>
      </c>
      <c r="K861">
        <v>83</v>
      </c>
      <c r="L861">
        <v>80</v>
      </c>
      <c r="M861">
        <v>74</v>
      </c>
      <c r="N861">
        <v>81</v>
      </c>
      <c r="O861">
        <v>71</v>
      </c>
      <c r="P861">
        <v>64</v>
      </c>
      <c r="Q861">
        <v>70</v>
      </c>
      <c r="R861">
        <v>70</v>
      </c>
      <c r="S861">
        <v>74.575000000000003</v>
      </c>
      <c r="T861">
        <v>73</v>
      </c>
      <c r="U861" t="s">
        <v>25</v>
      </c>
      <c r="V861" s="3">
        <f t="shared" si="13"/>
        <v>154.57499999999999</v>
      </c>
    </row>
    <row r="862" spans="1:22" x14ac:dyDescent="0.3">
      <c r="A862">
        <v>1617037</v>
      </c>
      <c r="B862" t="s">
        <v>21</v>
      </c>
      <c r="C862">
        <v>69</v>
      </c>
      <c r="D862">
        <v>85</v>
      </c>
      <c r="E862" s="1">
        <v>0.69009888182558199</v>
      </c>
      <c r="F862" s="1">
        <v>0.63669978272626004</v>
      </c>
      <c r="G862">
        <v>58</v>
      </c>
      <c r="H862">
        <v>55</v>
      </c>
      <c r="I862">
        <v>61</v>
      </c>
      <c r="J862">
        <v>52</v>
      </c>
      <c r="K862">
        <v>51</v>
      </c>
      <c r="L862">
        <v>57</v>
      </c>
      <c r="M862">
        <v>57</v>
      </c>
      <c r="N862">
        <v>54</v>
      </c>
      <c r="O862">
        <v>65</v>
      </c>
      <c r="P862">
        <v>56</v>
      </c>
      <c r="Q862">
        <v>70</v>
      </c>
      <c r="R862">
        <v>59</v>
      </c>
      <c r="S862">
        <v>57.774999999999999</v>
      </c>
      <c r="T862">
        <v>56</v>
      </c>
      <c r="U862" t="s">
        <v>24</v>
      </c>
      <c r="V862" s="3">
        <f t="shared" si="13"/>
        <v>142.77500000000001</v>
      </c>
    </row>
    <row r="863" spans="1:22" x14ac:dyDescent="0.3">
      <c r="A863">
        <v>5502074</v>
      </c>
      <c r="B863" t="s">
        <v>20</v>
      </c>
      <c r="C863">
        <v>69</v>
      </c>
      <c r="D863">
        <v>58</v>
      </c>
      <c r="E863" s="1">
        <v>0.352779380932984</v>
      </c>
      <c r="F863" s="1">
        <v>0.98018459779429401</v>
      </c>
      <c r="G863">
        <v>84</v>
      </c>
      <c r="H863">
        <v>81</v>
      </c>
      <c r="I863">
        <v>81</v>
      </c>
      <c r="J863">
        <v>88</v>
      </c>
      <c r="K863">
        <v>76</v>
      </c>
      <c r="L863">
        <v>83</v>
      </c>
      <c r="M863">
        <v>56</v>
      </c>
      <c r="N863">
        <v>70</v>
      </c>
      <c r="O863">
        <v>82</v>
      </c>
      <c r="P863">
        <v>70</v>
      </c>
      <c r="Q863">
        <v>81</v>
      </c>
      <c r="R863">
        <v>84</v>
      </c>
      <c r="S863">
        <v>78.55</v>
      </c>
      <c r="T863">
        <v>77</v>
      </c>
      <c r="U863" t="s">
        <v>25</v>
      </c>
      <c r="V863" s="3">
        <f t="shared" si="13"/>
        <v>136.55000000000001</v>
      </c>
    </row>
    <row r="864" spans="1:22" x14ac:dyDescent="0.3">
      <c r="A864">
        <v>9179228</v>
      </c>
      <c r="B864" t="s">
        <v>22</v>
      </c>
      <c r="C864">
        <v>69</v>
      </c>
      <c r="D864">
        <v>72</v>
      </c>
      <c r="E864" s="1">
        <v>0.45766280538731502</v>
      </c>
      <c r="F864" s="1">
        <v>0.94893771750927403</v>
      </c>
      <c r="G864">
        <v>63</v>
      </c>
      <c r="H864">
        <v>69</v>
      </c>
      <c r="I864">
        <v>61</v>
      </c>
      <c r="J864">
        <v>77</v>
      </c>
      <c r="K864">
        <v>59</v>
      </c>
      <c r="L864">
        <v>80</v>
      </c>
      <c r="M864">
        <v>65</v>
      </c>
      <c r="N864">
        <v>58</v>
      </c>
      <c r="O864">
        <v>65</v>
      </c>
      <c r="P864">
        <v>67</v>
      </c>
      <c r="Q864">
        <v>57</v>
      </c>
      <c r="R864">
        <v>67</v>
      </c>
      <c r="S864">
        <v>65.849999999999994</v>
      </c>
      <c r="T864">
        <v>64</v>
      </c>
      <c r="U864" t="s">
        <v>23</v>
      </c>
      <c r="V864" s="3">
        <f t="shared" si="13"/>
        <v>137.85</v>
      </c>
    </row>
    <row r="865" spans="1:22" x14ac:dyDescent="0.3">
      <c r="A865">
        <v>5502633</v>
      </c>
      <c r="B865" t="s">
        <v>20</v>
      </c>
      <c r="C865">
        <v>69</v>
      </c>
      <c r="D865">
        <v>65</v>
      </c>
      <c r="E865" s="1">
        <v>0.76052559109680795</v>
      </c>
      <c r="F865" s="1">
        <v>0.89791752284252002</v>
      </c>
      <c r="G865">
        <v>79</v>
      </c>
      <c r="H865">
        <v>68</v>
      </c>
      <c r="I865">
        <v>65</v>
      </c>
      <c r="J865">
        <v>68</v>
      </c>
      <c r="K865">
        <v>76</v>
      </c>
      <c r="L865">
        <v>78</v>
      </c>
      <c r="M865">
        <v>76</v>
      </c>
      <c r="N865">
        <v>74</v>
      </c>
      <c r="O865">
        <v>61</v>
      </c>
      <c r="P865">
        <v>61</v>
      </c>
      <c r="Q865">
        <v>78</v>
      </c>
      <c r="R865">
        <v>80</v>
      </c>
      <c r="S865">
        <v>71.8</v>
      </c>
      <c r="T865">
        <v>72</v>
      </c>
      <c r="U865" t="s">
        <v>25</v>
      </c>
      <c r="V865" s="3">
        <f t="shared" si="13"/>
        <v>136.80000000000001</v>
      </c>
    </row>
    <row r="866" spans="1:22" x14ac:dyDescent="0.3">
      <c r="A866">
        <v>7237299</v>
      </c>
      <c r="B866" t="s">
        <v>21</v>
      </c>
      <c r="C866">
        <v>69</v>
      </c>
      <c r="D866">
        <v>61</v>
      </c>
      <c r="E866" s="1">
        <v>0.81029301220525496</v>
      </c>
      <c r="F866" s="1">
        <v>0.76807602982741496</v>
      </c>
      <c r="G866">
        <v>83</v>
      </c>
      <c r="H866">
        <v>81</v>
      </c>
      <c r="I866">
        <v>81</v>
      </c>
      <c r="J866">
        <v>72</v>
      </c>
      <c r="K866">
        <v>65</v>
      </c>
      <c r="L866">
        <v>47</v>
      </c>
      <c r="M866">
        <v>73</v>
      </c>
      <c r="N866">
        <v>68</v>
      </c>
      <c r="O866">
        <v>74</v>
      </c>
      <c r="P866">
        <v>86</v>
      </c>
      <c r="Q866">
        <v>71</v>
      </c>
      <c r="R866">
        <v>58</v>
      </c>
      <c r="S866">
        <v>72.349999999999994</v>
      </c>
      <c r="T866">
        <v>72</v>
      </c>
      <c r="U866" t="s">
        <v>25</v>
      </c>
      <c r="V866" s="3">
        <f t="shared" si="13"/>
        <v>133.35</v>
      </c>
    </row>
    <row r="867" spans="1:22" x14ac:dyDescent="0.3">
      <c r="A867">
        <v>8068282</v>
      </c>
      <c r="B867" t="s">
        <v>20</v>
      </c>
      <c r="C867">
        <v>69</v>
      </c>
      <c r="D867">
        <v>83</v>
      </c>
      <c r="E867" s="1">
        <v>0.81776867227194205</v>
      </c>
      <c r="F867" s="1">
        <v>0.948057577090748</v>
      </c>
      <c r="G867">
        <v>55</v>
      </c>
      <c r="H867">
        <v>54</v>
      </c>
      <c r="I867">
        <v>65</v>
      </c>
      <c r="J867">
        <v>65</v>
      </c>
      <c r="K867">
        <v>63</v>
      </c>
      <c r="L867">
        <v>75</v>
      </c>
      <c r="M867">
        <v>62</v>
      </c>
      <c r="N867">
        <v>70</v>
      </c>
      <c r="O867">
        <v>85</v>
      </c>
      <c r="P867">
        <v>72</v>
      </c>
      <c r="Q867">
        <v>63</v>
      </c>
      <c r="R867">
        <v>60</v>
      </c>
      <c r="S867">
        <v>65.150000000000006</v>
      </c>
      <c r="T867">
        <v>64</v>
      </c>
      <c r="U867" t="s">
        <v>23</v>
      </c>
      <c r="V867" s="3">
        <f t="shared" si="13"/>
        <v>148.15</v>
      </c>
    </row>
    <row r="868" spans="1:22" x14ac:dyDescent="0.3">
      <c r="A868">
        <v>8032051</v>
      </c>
      <c r="B868" t="s">
        <v>20</v>
      </c>
      <c r="C868">
        <v>69</v>
      </c>
      <c r="D868">
        <v>93</v>
      </c>
      <c r="E868" s="1">
        <v>0.78195579791571401</v>
      </c>
      <c r="F868" s="1">
        <v>0.93130994857556204</v>
      </c>
      <c r="G868">
        <v>42</v>
      </c>
      <c r="H868">
        <v>55</v>
      </c>
      <c r="I868">
        <v>67</v>
      </c>
      <c r="J868">
        <v>67</v>
      </c>
      <c r="K868">
        <v>85</v>
      </c>
      <c r="L868">
        <v>54</v>
      </c>
      <c r="M868">
        <v>77</v>
      </c>
      <c r="N868">
        <v>75</v>
      </c>
      <c r="O868">
        <v>53</v>
      </c>
      <c r="P868">
        <v>64</v>
      </c>
      <c r="Q868">
        <v>55</v>
      </c>
      <c r="R868">
        <v>77</v>
      </c>
      <c r="S868">
        <v>63.6</v>
      </c>
      <c r="T868">
        <v>62</v>
      </c>
      <c r="U868" t="s">
        <v>23</v>
      </c>
      <c r="V868" s="3">
        <f t="shared" si="13"/>
        <v>156.6</v>
      </c>
    </row>
    <row r="869" spans="1:22" x14ac:dyDescent="0.3">
      <c r="A869">
        <v>439486</v>
      </c>
      <c r="B869" t="s">
        <v>20</v>
      </c>
      <c r="C869">
        <v>69</v>
      </c>
      <c r="D869">
        <v>84</v>
      </c>
      <c r="E869" s="1">
        <v>0.75273827794368497</v>
      </c>
      <c r="F869" s="1">
        <v>0.89248058483979498</v>
      </c>
      <c r="G869">
        <v>67</v>
      </c>
      <c r="H869">
        <v>70</v>
      </c>
      <c r="I869">
        <v>71</v>
      </c>
      <c r="J869">
        <v>73</v>
      </c>
      <c r="K869">
        <v>66</v>
      </c>
      <c r="L869">
        <v>79</v>
      </c>
      <c r="M869">
        <v>66</v>
      </c>
      <c r="N869">
        <v>65</v>
      </c>
      <c r="O869">
        <v>91</v>
      </c>
      <c r="P869">
        <v>75</v>
      </c>
      <c r="Q869">
        <v>85</v>
      </c>
      <c r="R869">
        <v>69</v>
      </c>
      <c r="S869">
        <v>72.8</v>
      </c>
      <c r="T869">
        <v>72</v>
      </c>
      <c r="U869" t="s">
        <v>25</v>
      </c>
      <c r="V869" s="3">
        <f t="shared" si="13"/>
        <v>156.80000000000001</v>
      </c>
    </row>
    <row r="870" spans="1:22" x14ac:dyDescent="0.3">
      <c r="A870">
        <v>5655866</v>
      </c>
      <c r="B870" t="s">
        <v>22</v>
      </c>
      <c r="C870">
        <v>69</v>
      </c>
      <c r="D870">
        <v>65</v>
      </c>
      <c r="E870" s="1">
        <v>0.58693464644378401</v>
      </c>
      <c r="F870" s="1">
        <v>0.82305999623471704</v>
      </c>
      <c r="G870">
        <v>82</v>
      </c>
      <c r="H870">
        <v>71</v>
      </c>
      <c r="I870">
        <v>78</v>
      </c>
      <c r="J870">
        <v>76</v>
      </c>
      <c r="K870">
        <v>87</v>
      </c>
      <c r="L870">
        <v>94</v>
      </c>
      <c r="M870">
        <v>56</v>
      </c>
      <c r="N870">
        <v>85</v>
      </c>
      <c r="O870">
        <v>72</v>
      </c>
      <c r="P870">
        <v>81</v>
      </c>
      <c r="Q870">
        <v>60</v>
      </c>
      <c r="R870">
        <v>77</v>
      </c>
      <c r="S870">
        <v>76.599999999999994</v>
      </c>
      <c r="T870">
        <v>75</v>
      </c>
      <c r="U870" t="s">
        <v>25</v>
      </c>
      <c r="V870" s="3">
        <f t="shared" si="13"/>
        <v>141.6</v>
      </c>
    </row>
    <row r="871" spans="1:22" x14ac:dyDescent="0.3">
      <c r="A871">
        <v>5196461</v>
      </c>
      <c r="B871" t="s">
        <v>20</v>
      </c>
      <c r="C871">
        <v>69</v>
      </c>
      <c r="D871">
        <v>80</v>
      </c>
      <c r="E871" s="1">
        <v>0.74166981573290502</v>
      </c>
      <c r="F871" s="1">
        <v>0.96082958845315503</v>
      </c>
      <c r="G871">
        <v>92</v>
      </c>
      <c r="H871">
        <v>94</v>
      </c>
      <c r="I871">
        <v>94</v>
      </c>
      <c r="J871">
        <v>90</v>
      </c>
      <c r="K871">
        <v>86</v>
      </c>
      <c r="L871">
        <v>65</v>
      </c>
      <c r="M871">
        <v>83</v>
      </c>
      <c r="N871">
        <v>82</v>
      </c>
      <c r="O871">
        <v>79</v>
      </c>
      <c r="P871">
        <v>72</v>
      </c>
      <c r="Q871">
        <v>68</v>
      </c>
      <c r="R871">
        <v>67</v>
      </c>
      <c r="S871">
        <v>82.15</v>
      </c>
      <c r="T871">
        <v>81</v>
      </c>
      <c r="U871" t="s">
        <v>25</v>
      </c>
      <c r="V871" s="3">
        <f t="shared" si="13"/>
        <v>162.15</v>
      </c>
    </row>
    <row r="872" spans="1:22" x14ac:dyDescent="0.3">
      <c r="A872">
        <v>4520424</v>
      </c>
      <c r="B872" t="s">
        <v>20</v>
      </c>
      <c r="C872">
        <v>69</v>
      </c>
      <c r="D872">
        <v>72</v>
      </c>
      <c r="E872" s="1">
        <v>0.468827948668946</v>
      </c>
      <c r="F872" s="1">
        <v>0.949367156099305</v>
      </c>
      <c r="G872">
        <v>81</v>
      </c>
      <c r="H872">
        <v>86</v>
      </c>
      <c r="I872">
        <v>83</v>
      </c>
      <c r="J872">
        <v>92</v>
      </c>
      <c r="K872">
        <v>74</v>
      </c>
      <c r="L872">
        <v>73</v>
      </c>
      <c r="M872">
        <v>95</v>
      </c>
      <c r="N872">
        <v>76</v>
      </c>
      <c r="O872">
        <v>69</v>
      </c>
      <c r="P872">
        <v>66</v>
      </c>
      <c r="Q872">
        <v>84</v>
      </c>
      <c r="R872">
        <v>76</v>
      </c>
      <c r="S872">
        <v>80.174999999999997</v>
      </c>
      <c r="T872">
        <v>79</v>
      </c>
      <c r="U872" t="s">
        <v>25</v>
      </c>
      <c r="V872" s="3">
        <f t="shared" si="13"/>
        <v>152.17500000000001</v>
      </c>
    </row>
    <row r="873" spans="1:22" x14ac:dyDescent="0.3">
      <c r="A873">
        <v>7273324</v>
      </c>
      <c r="B873" t="s">
        <v>20</v>
      </c>
      <c r="C873">
        <v>69</v>
      </c>
      <c r="D873">
        <v>87</v>
      </c>
      <c r="E873" s="1">
        <v>0.39082555201770802</v>
      </c>
      <c r="F873" s="1">
        <v>0.92835734546875603</v>
      </c>
      <c r="G873">
        <v>74</v>
      </c>
      <c r="H873">
        <v>74</v>
      </c>
      <c r="I873">
        <v>76</v>
      </c>
      <c r="J873">
        <v>67</v>
      </c>
      <c r="K873">
        <v>72</v>
      </c>
      <c r="L873">
        <v>61</v>
      </c>
      <c r="M873">
        <v>70</v>
      </c>
      <c r="N873">
        <v>65</v>
      </c>
      <c r="O873">
        <v>79</v>
      </c>
      <c r="P873">
        <v>54</v>
      </c>
      <c r="Q873">
        <v>70</v>
      </c>
      <c r="R873">
        <v>71</v>
      </c>
      <c r="S873">
        <v>69.75</v>
      </c>
      <c r="T873">
        <v>68</v>
      </c>
      <c r="U873" t="s">
        <v>23</v>
      </c>
      <c r="V873" s="3">
        <f t="shared" si="13"/>
        <v>156.75</v>
      </c>
    </row>
    <row r="874" spans="1:22" x14ac:dyDescent="0.3">
      <c r="A874">
        <v>147496</v>
      </c>
      <c r="B874" t="s">
        <v>20</v>
      </c>
      <c r="C874">
        <v>69</v>
      </c>
      <c r="D874">
        <v>101</v>
      </c>
      <c r="E874" s="1">
        <v>0.58369542726813695</v>
      </c>
      <c r="F874" s="1">
        <v>0.92954637902347903</v>
      </c>
      <c r="G874">
        <v>76</v>
      </c>
      <c r="H874">
        <v>78</v>
      </c>
      <c r="I874">
        <v>82</v>
      </c>
      <c r="J874">
        <v>86</v>
      </c>
      <c r="K874">
        <v>58</v>
      </c>
      <c r="L874">
        <v>73</v>
      </c>
      <c r="M874">
        <v>71</v>
      </c>
      <c r="N874">
        <v>83</v>
      </c>
      <c r="O874">
        <v>75</v>
      </c>
      <c r="P874">
        <v>85</v>
      </c>
      <c r="Q874">
        <v>79</v>
      </c>
      <c r="R874">
        <v>73</v>
      </c>
      <c r="S874">
        <v>76.974999999999994</v>
      </c>
      <c r="T874">
        <v>75</v>
      </c>
      <c r="U874" t="s">
        <v>25</v>
      </c>
      <c r="V874" s="3">
        <f t="shared" si="13"/>
        <v>177.97499999999999</v>
      </c>
    </row>
    <row r="875" spans="1:22" x14ac:dyDescent="0.3">
      <c r="A875">
        <v>3454313</v>
      </c>
      <c r="B875" t="s">
        <v>21</v>
      </c>
      <c r="C875">
        <v>69</v>
      </c>
      <c r="D875">
        <v>78</v>
      </c>
      <c r="E875" s="1">
        <v>0.60446178044577803</v>
      </c>
      <c r="F875" s="1">
        <v>0.974676568573701</v>
      </c>
      <c r="G875">
        <v>54</v>
      </c>
      <c r="H875">
        <v>56</v>
      </c>
      <c r="I875">
        <v>47</v>
      </c>
      <c r="J875">
        <v>66</v>
      </c>
      <c r="K875">
        <v>72</v>
      </c>
      <c r="L875">
        <v>76</v>
      </c>
      <c r="M875">
        <v>74</v>
      </c>
      <c r="N875">
        <v>73</v>
      </c>
      <c r="O875">
        <v>69</v>
      </c>
      <c r="P875">
        <v>57</v>
      </c>
      <c r="Q875">
        <v>58</v>
      </c>
      <c r="R875">
        <v>63</v>
      </c>
      <c r="S875">
        <v>62.95</v>
      </c>
      <c r="T875">
        <v>62</v>
      </c>
      <c r="U875" t="s">
        <v>23</v>
      </c>
      <c r="V875" s="3">
        <f t="shared" si="13"/>
        <v>140.94999999999999</v>
      </c>
    </row>
    <row r="876" spans="1:22" x14ac:dyDescent="0.3">
      <c r="A876">
        <v>9154258</v>
      </c>
      <c r="B876" t="s">
        <v>21</v>
      </c>
      <c r="C876">
        <v>69</v>
      </c>
      <c r="D876">
        <v>74</v>
      </c>
      <c r="E876" s="1">
        <v>0.90689798900234297</v>
      </c>
      <c r="F876" s="1">
        <v>0.955271025409689</v>
      </c>
      <c r="G876">
        <v>70</v>
      </c>
      <c r="H876">
        <v>62</v>
      </c>
      <c r="I876">
        <v>65</v>
      </c>
      <c r="J876">
        <v>67</v>
      </c>
      <c r="K876">
        <v>89</v>
      </c>
      <c r="L876">
        <v>88</v>
      </c>
      <c r="M876">
        <v>69</v>
      </c>
      <c r="N876">
        <v>77</v>
      </c>
      <c r="O876">
        <v>69</v>
      </c>
      <c r="P876">
        <v>70</v>
      </c>
      <c r="Q876">
        <v>73</v>
      </c>
      <c r="R876">
        <v>60</v>
      </c>
      <c r="S876">
        <v>71.025000000000006</v>
      </c>
      <c r="T876">
        <v>71</v>
      </c>
      <c r="U876" t="s">
        <v>25</v>
      </c>
      <c r="V876" s="3">
        <f t="shared" si="13"/>
        <v>145.02500000000001</v>
      </c>
    </row>
    <row r="877" spans="1:22" x14ac:dyDescent="0.3">
      <c r="A877">
        <v>2765535</v>
      </c>
      <c r="B877" t="s">
        <v>20</v>
      </c>
      <c r="C877">
        <v>69</v>
      </c>
      <c r="D877">
        <v>63</v>
      </c>
      <c r="E877" s="1">
        <v>0.53399783083730101</v>
      </c>
      <c r="F877" s="1">
        <v>0.90103661775260202</v>
      </c>
      <c r="G877">
        <v>73</v>
      </c>
      <c r="H877">
        <v>74</v>
      </c>
      <c r="I877">
        <v>64</v>
      </c>
      <c r="J877">
        <v>68</v>
      </c>
      <c r="K877">
        <v>41</v>
      </c>
      <c r="L877">
        <v>77</v>
      </c>
      <c r="M877">
        <v>50</v>
      </c>
      <c r="N877">
        <v>51</v>
      </c>
      <c r="O877">
        <v>87</v>
      </c>
      <c r="P877">
        <v>73</v>
      </c>
      <c r="Q877">
        <v>66</v>
      </c>
      <c r="R877">
        <v>48</v>
      </c>
      <c r="S877">
        <v>64.875</v>
      </c>
      <c r="T877">
        <v>63</v>
      </c>
      <c r="U877" t="s">
        <v>23</v>
      </c>
      <c r="V877" s="3">
        <f t="shared" si="13"/>
        <v>127.875</v>
      </c>
    </row>
    <row r="878" spans="1:22" x14ac:dyDescent="0.3">
      <c r="A878">
        <v>5266363</v>
      </c>
      <c r="B878" t="s">
        <v>20</v>
      </c>
      <c r="C878">
        <v>69</v>
      </c>
      <c r="D878">
        <v>83</v>
      </c>
      <c r="E878" s="1">
        <v>0.74612592778778997</v>
      </c>
      <c r="F878" s="1">
        <v>0.97163697058608101</v>
      </c>
      <c r="G878">
        <v>52</v>
      </c>
      <c r="H878">
        <v>65</v>
      </c>
      <c r="I878">
        <v>41</v>
      </c>
      <c r="J878">
        <v>42</v>
      </c>
      <c r="K878">
        <v>74</v>
      </c>
      <c r="L878">
        <v>60</v>
      </c>
      <c r="M878">
        <v>55</v>
      </c>
      <c r="N878">
        <v>84</v>
      </c>
      <c r="O878">
        <v>53</v>
      </c>
      <c r="P878">
        <v>75</v>
      </c>
      <c r="Q878">
        <v>84</v>
      </c>
      <c r="R878">
        <v>72</v>
      </c>
      <c r="S878">
        <v>61.774999999999999</v>
      </c>
      <c r="T878">
        <v>62</v>
      </c>
      <c r="U878" t="s">
        <v>23</v>
      </c>
      <c r="V878" s="3">
        <f t="shared" si="13"/>
        <v>144.77500000000001</v>
      </c>
    </row>
    <row r="879" spans="1:22" x14ac:dyDescent="0.3">
      <c r="A879">
        <v>7364926</v>
      </c>
      <c r="B879" t="s">
        <v>20</v>
      </c>
      <c r="C879">
        <v>69</v>
      </c>
      <c r="D879">
        <v>85</v>
      </c>
      <c r="E879" s="1">
        <v>0.61517231279385098</v>
      </c>
      <c r="F879" s="1">
        <v>0.96350187376604501</v>
      </c>
      <c r="G879">
        <v>62</v>
      </c>
      <c r="H879">
        <v>55</v>
      </c>
      <c r="I879">
        <v>64</v>
      </c>
      <c r="J879">
        <v>68</v>
      </c>
      <c r="K879">
        <v>86</v>
      </c>
      <c r="L879">
        <v>59</v>
      </c>
      <c r="M879">
        <v>71</v>
      </c>
      <c r="N879">
        <v>62</v>
      </c>
      <c r="O879">
        <v>76</v>
      </c>
      <c r="P879">
        <v>77</v>
      </c>
      <c r="Q879">
        <v>55</v>
      </c>
      <c r="R879">
        <v>74</v>
      </c>
      <c r="S879">
        <v>66.900000000000006</v>
      </c>
      <c r="T879">
        <v>65</v>
      </c>
      <c r="U879" t="s">
        <v>23</v>
      </c>
      <c r="V879" s="3">
        <f t="shared" si="13"/>
        <v>151.9</v>
      </c>
    </row>
    <row r="880" spans="1:22" x14ac:dyDescent="0.3">
      <c r="A880">
        <v>1995496</v>
      </c>
      <c r="B880" t="s">
        <v>20</v>
      </c>
      <c r="C880">
        <v>69</v>
      </c>
      <c r="D880">
        <v>62</v>
      </c>
      <c r="E880" s="1">
        <v>0.882850626655861</v>
      </c>
      <c r="F880" s="1">
        <v>0.74037230693434097</v>
      </c>
      <c r="G880">
        <v>54</v>
      </c>
      <c r="H880">
        <v>68</v>
      </c>
      <c r="I880">
        <v>76</v>
      </c>
      <c r="J880">
        <v>63</v>
      </c>
      <c r="K880">
        <v>68</v>
      </c>
      <c r="L880">
        <v>46</v>
      </c>
      <c r="M880">
        <v>66</v>
      </c>
      <c r="N880">
        <v>66</v>
      </c>
      <c r="O880">
        <v>72</v>
      </c>
      <c r="P880">
        <v>71</v>
      </c>
      <c r="Q880">
        <v>59</v>
      </c>
      <c r="R880">
        <v>66</v>
      </c>
      <c r="S880">
        <v>64.650000000000006</v>
      </c>
      <c r="T880">
        <v>63</v>
      </c>
      <c r="U880" t="s">
        <v>23</v>
      </c>
      <c r="V880" s="3">
        <f t="shared" si="13"/>
        <v>126.65</v>
      </c>
    </row>
    <row r="881" spans="1:22" x14ac:dyDescent="0.3">
      <c r="A881">
        <v>3159091</v>
      </c>
      <c r="B881" t="s">
        <v>21</v>
      </c>
      <c r="C881">
        <v>69</v>
      </c>
      <c r="D881">
        <v>66</v>
      </c>
      <c r="E881" s="1">
        <v>0.38377707019051399</v>
      </c>
      <c r="F881" s="1">
        <v>0.98031647618344597</v>
      </c>
      <c r="G881">
        <v>61</v>
      </c>
      <c r="H881">
        <v>64</v>
      </c>
      <c r="I881">
        <v>47</v>
      </c>
      <c r="J881">
        <v>64</v>
      </c>
      <c r="K881">
        <v>56</v>
      </c>
      <c r="L881">
        <v>73</v>
      </c>
      <c r="M881">
        <v>73</v>
      </c>
      <c r="N881">
        <v>66</v>
      </c>
      <c r="O881">
        <v>52</v>
      </c>
      <c r="P881">
        <v>77</v>
      </c>
      <c r="Q881">
        <v>59</v>
      </c>
      <c r="R881">
        <v>60</v>
      </c>
      <c r="S881">
        <v>62.3</v>
      </c>
      <c r="T881">
        <v>62</v>
      </c>
      <c r="U881" t="s">
        <v>23</v>
      </c>
      <c r="V881" s="3">
        <f t="shared" si="13"/>
        <v>128.30000000000001</v>
      </c>
    </row>
    <row r="882" spans="1:22" x14ac:dyDescent="0.3">
      <c r="A882">
        <v>2006680</v>
      </c>
      <c r="B882" t="s">
        <v>20</v>
      </c>
      <c r="C882">
        <v>69</v>
      </c>
      <c r="D882">
        <v>67</v>
      </c>
      <c r="E882" s="1">
        <v>0.72615477187378097</v>
      </c>
      <c r="F882" s="1">
        <v>0.94079613207913804</v>
      </c>
      <c r="G882">
        <v>68</v>
      </c>
      <c r="H882">
        <v>68</v>
      </c>
      <c r="I882">
        <v>75</v>
      </c>
      <c r="J882">
        <v>74</v>
      </c>
      <c r="K882">
        <v>84</v>
      </c>
      <c r="L882">
        <v>79</v>
      </c>
      <c r="M882">
        <v>78</v>
      </c>
      <c r="N882">
        <v>70</v>
      </c>
      <c r="O882">
        <v>64</v>
      </c>
      <c r="P882">
        <v>49</v>
      </c>
      <c r="Q882">
        <v>74</v>
      </c>
      <c r="R882">
        <v>80</v>
      </c>
      <c r="S882">
        <v>71.849999999999994</v>
      </c>
      <c r="T882">
        <v>72</v>
      </c>
      <c r="U882" t="s">
        <v>25</v>
      </c>
      <c r="V882" s="3">
        <f t="shared" si="13"/>
        <v>138.85</v>
      </c>
    </row>
    <row r="883" spans="1:22" x14ac:dyDescent="0.3">
      <c r="A883">
        <v>9182006</v>
      </c>
      <c r="B883" t="s">
        <v>20</v>
      </c>
      <c r="C883">
        <v>69</v>
      </c>
      <c r="D883">
        <v>88</v>
      </c>
      <c r="E883" s="1">
        <v>0.24587188359027101</v>
      </c>
      <c r="F883" s="1">
        <v>0.80076895424718497</v>
      </c>
      <c r="G883">
        <v>84</v>
      </c>
      <c r="H883">
        <v>83</v>
      </c>
      <c r="I883">
        <v>84</v>
      </c>
      <c r="J883">
        <v>83</v>
      </c>
      <c r="K883">
        <v>66</v>
      </c>
      <c r="L883">
        <v>76</v>
      </c>
      <c r="M883">
        <v>54</v>
      </c>
      <c r="N883">
        <v>83</v>
      </c>
      <c r="O883">
        <v>65</v>
      </c>
      <c r="P883">
        <v>86</v>
      </c>
      <c r="Q883">
        <v>59</v>
      </c>
      <c r="R883">
        <v>82</v>
      </c>
      <c r="S883">
        <v>76.224999999999994</v>
      </c>
      <c r="T883">
        <v>75</v>
      </c>
      <c r="U883" t="s">
        <v>25</v>
      </c>
      <c r="V883" s="3">
        <f t="shared" si="13"/>
        <v>164.22499999999999</v>
      </c>
    </row>
    <row r="884" spans="1:22" x14ac:dyDescent="0.3">
      <c r="A884">
        <v>4601164</v>
      </c>
      <c r="B884" t="s">
        <v>20</v>
      </c>
      <c r="C884">
        <v>69</v>
      </c>
      <c r="D884">
        <v>73</v>
      </c>
      <c r="E884" s="1">
        <v>0.60358006904081696</v>
      </c>
      <c r="F884" s="1">
        <v>0.89985578288269097</v>
      </c>
      <c r="G884">
        <v>77</v>
      </c>
      <c r="H884">
        <v>71</v>
      </c>
      <c r="I884">
        <v>82</v>
      </c>
      <c r="J884">
        <v>63</v>
      </c>
      <c r="K884">
        <v>70</v>
      </c>
      <c r="L884">
        <v>83</v>
      </c>
      <c r="M884">
        <v>71</v>
      </c>
      <c r="N884">
        <v>64</v>
      </c>
      <c r="O884">
        <v>71</v>
      </c>
      <c r="P884">
        <v>71</v>
      </c>
      <c r="Q884">
        <v>75</v>
      </c>
      <c r="R884">
        <v>87</v>
      </c>
      <c r="S884">
        <v>73.7</v>
      </c>
      <c r="T884">
        <v>72</v>
      </c>
      <c r="U884" t="s">
        <v>25</v>
      </c>
      <c r="V884" s="3">
        <f t="shared" si="13"/>
        <v>146.69999999999999</v>
      </c>
    </row>
    <row r="885" spans="1:22" x14ac:dyDescent="0.3">
      <c r="A885">
        <v>9634238</v>
      </c>
      <c r="B885" t="s">
        <v>20</v>
      </c>
      <c r="C885">
        <v>69</v>
      </c>
      <c r="D885">
        <v>78</v>
      </c>
      <c r="E885" s="1">
        <v>0.53259520766072699</v>
      </c>
      <c r="F885" s="1">
        <v>0.93683868718880103</v>
      </c>
      <c r="G885">
        <v>64</v>
      </c>
      <c r="H885">
        <v>64</v>
      </c>
      <c r="I885">
        <v>57</v>
      </c>
      <c r="J885">
        <v>58</v>
      </c>
      <c r="K885">
        <v>58</v>
      </c>
      <c r="L885">
        <v>71</v>
      </c>
      <c r="M885">
        <v>76</v>
      </c>
      <c r="N885">
        <v>74</v>
      </c>
      <c r="O885">
        <v>67</v>
      </c>
      <c r="P885">
        <v>55</v>
      </c>
      <c r="Q885">
        <v>79</v>
      </c>
      <c r="R885">
        <v>76</v>
      </c>
      <c r="S885">
        <v>66</v>
      </c>
      <c r="T885">
        <v>64</v>
      </c>
      <c r="U885" t="s">
        <v>23</v>
      </c>
      <c r="V885" s="3">
        <f t="shared" si="13"/>
        <v>144</v>
      </c>
    </row>
    <row r="886" spans="1:22" x14ac:dyDescent="0.3">
      <c r="A886">
        <v>6950846</v>
      </c>
      <c r="B886" t="s">
        <v>22</v>
      </c>
      <c r="C886">
        <v>69</v>
      </c>
      <c r="D886">
        <v>76</v>
      </c>
      <c r="E886" s="1">
        <v>0.96644678915480997</v>
      </c>
      <c r="F886" s="1">
        <v>0.97830518873858097</v>
      </c>
      <c r="G886">
        <v>69</v>
      </c>
      <c r="H886">
        <v>62</v>
      </c>
      <c r="I886">
        <v>68</v>
      </c>
      <c r="J886">
        <v>62</v>
      </c>
      <c r="K886">
        <v>62</v>
      </c>
      <c r="L886">
        <v>65</v>
      </c>
      <c r="M886">
        <v>83</v>
      </c>
      <c r="N886">
        <v>78</v>
      </c>
      <c r="O886">
        <v>84</v>
      </c>
      <c r="P886">
        <v>79</v>
      </c>
      <c r="Q886">
        <v>69</v>
      </c>
      <c r="R886">
        <v>71</v>
      </c>
      <c r="S886">
        <v>70.424999999999997</v>
      </c>
      <c r="T886">
        <v>70</v>
      </c>
      <c r="U886" t="s">
        <v>25</v>
      </c>
      <c r="V886" s="3">
        <f t="shared" si="13"/>
        <v>146.42500000000001</v>
      </c>
    </row>
    <row r="887" spans="1:22" x14ac:dyDescent="0.3">
      <c r="A887">
        <v>7348828</v>
      </c>
      <c r="B887" t="s">
        <v>20</v>
      </c>
      <c r="C887">
        <v>69</v>
      </c>
      <c r="D887">
        <v>83</v>
      </c>
      <c r="E887" s="1">
        <v>0.69779210012200599</v>
      </c>
      <c r="F887" s="1">
        <v>0.92691257637582902</v>
      </c>
      <c r="G887">
        <v>78</v>
      </c>
      <c r="H887">
        <v>80</v>
      </c>
      <c r="I887">
        <v>86</v>
      </c>
      <c r="J887">
        <v>73</v>
      </c>
      <c r="K887">
        <v>83</v>
      </c>
      <c r="L887">
        <v>62</v>
      </c>
      <c r="M887">
        <v>66</v>
      </c>
      <c r="N887">
        <v>79</v>
      </c>
      <c r="O887">
        <v>67</v>
      </c>
      <c r="P887">
        <v>67</v>
      </c>
      <c r="Q887">
        <v>69</v>
      </c>
      <c r="R887">
        <v>48</v>
      </c>
      <c r="S887">
        <v>72.275000000000006</v>
      </c>
      <c r="T887">
        <v>72</v>
      </c>
      <c r="U887" t="s">
        <v>25</v>
      </c>
      <c r="V887" s="3">
        <f t="shared" si="13"/>
        <v>155.27500000000001</v>
      </c>
    </row>
    <row r="888" spans="1:22" x14ac:dyDescent="0.3">
      <c r="A888">
        <v>7463341</v>
      </c>
      <c r="B888" t="s">
        <v>20</v>
      </c>
      <c r="C888">
        <v>69</v>
      </c>
      <c r="D888">
        <v>95</v>
      </c>
      <c r="E888" s="1">
        <v>0.482368492422171</v>
      </c>
      <c r="F888" s="1">
        <v>0.97685482289783598</v>
      </c>
      <c r="G888">
        <v>45</v>
      </c>
      <c r="H888">
        <v>59</v>
      </c>
      <c r="I888">
        <v>65</v>
      </c>
      <c r="J888">
        <v>64</v>
      </c>
      <c r="K888">
        <v>84</v>
      </c>
      <c r="L888">
        <v>77</v>
      </c>
      <c r="M888">
        <v>75</v>
      </c>
      <c r="N888">
        <v>62</v>
      </c>
      <c r="O888">
        <v>61</v>
      </c>
      <c r="P888">
        <v>74</v>
      </c>
      <c r="Q888">
        <v>61</v>
      </c>
      <c r="R888">
        <v>65</v>
      </c>
      <c r="S888">
        <v>65.224999999999994</v>
      </c>
      <c r="T888">
        <v>64</v>
      </c>
      <c r="U888" t="s">
        <v>23</v>
      </c>
      <c r="V888" s="3">
        <f t="shared" si="13"/>
        <v>160.22499999999999</v>
      </c>
    </row>
    <row r="889" spans="1:22" x14ac:dyDescent="0.3">
      <c r="A889">
        <v>4528170</v>
      </c>
      <c r="B889" t="s">
        <v>21</v>
      </c>
      <c r="C889">
        <v>69</v>
      </c>
      <c r="D889">
        <v>89</v>
      </c>
      <c r="E889" s="1">
        <v>0.46824363290243098</v>
      </c>
      <c r="F889" s="1">
        <v>0.95751701038827297</v>
      </c>
      <c r="G889">
        <v>47</v>
      </c>
      <c r="H889">
        <v>51</v>
      </c>
      <c r="I889">
        <v>33</v>
      </c>
      <c r="J889">
        <v>38</v>
      </c>
      <c r="K889">
        <v>64</v>
      </c>
      <c r="L889">
        <v>69</v>
      </c>
      <c r="M889">
        <v>65</v>
      </c>
      <c r="N889">
        <v>70</v>
      </c>
      <c r="O889">
        <v>51</v>
      </c>
      <c r="P889">
        <v>39</v>
      </c>
      <c r="Q889">
        <v>46</v>
      </c>
      <c r="R889">
        <v>63</v>
      </c>
      <c r="S889">
        <v>51.924999999999997</v>
      </c>
      <c r="T889">
        <v>52</v>
      </c>
      <c r="U889" t="s">
        <v>24</v>
      </c>
      <c r="V889" s="3">
        <f t="shared" si="13"/>
        <v>140.92500000000001</v>
      </c>
    </row>
    <row r="890" spans="1:22" x14ac:dyDescent="0.3">
      <c r="A890">
        <v>9720964</v>
      </c>
      <c r="B890" t="s">
        <v>21</v>
      </c>
      <c r="C890">
        <v>69</v>
      </c>
      <c r="D890">
        <v>82</v>
      </c>
      <c r="E890" s="1">
        <v>0.88846397883520001</v>
      </c>
      <c r="F890" s="1">
        <v>0.98867762977101903</v>
      </c>
      <c r="G890">
        <v>68</v>
      </c>
      <c r="H890">
        <v>60</v>
      </c>
      <c r="I890">
        <v>64</v>
      </c>
      <c r="J890">
        <v>72</v>
      </c>
      <c r="K890">
        <v>87</v>
      </c>
      <c r="L890">
        <v>86</v>
      </c>
      <c r="M890">
        <v>73</v>
      </c>
      <c r="N890">
        <v>63</v>
      </c>
      <c r="O890">
        <v>67</v>
      </c>
      <c r="P890">
        <v>72</v>
      </c>
      <c r="Q890">
        <v>71</v>
      </c>
      <c r="R890">
        <v>74</v>
      </c>
      <c r="S890">
        <v>70.875</v>
      </c>
      <c r="T890">
        <v>71</v>
      </c>
      <c r="U890" t="s">
        <v>25</v>
      </c>
      <c r="V890" s="3">
        <f t="shared" si="13"/>
        <v>152.875</v>
      </c>
    </row>
    <row r="891" spans="1:22" x14ac:dyDescent="0.3">
      <c r="A891">
        <v>791382</v>
      </c>
      <c r="B891" t="s">
        <v>20</v>
      </c>
      <c r="C891">
        <v>69</v>
      </c>
      <c r="D891">
        <v>68</v>
      </c>
      <c r="E891" s="1">
        <v>0.74976376763543295</v>
      </c>
      <c r="F891" s="1">
        <v>0.79701767634715603</v>
      </c>
      <c r="G891">
        <v>77</v>
      </c>
      <c r="H891">
        <v>83</v>
      </c>
      <c r="I891">
        <v>76</v>
      </c>
      <c r="J891">
        <v>70</v>
      </c>
      <c r="K891">
        <v>80</v>
      </c>
      <c r="L891">
        <v>81</v>
      </c>
      <c r="M891">
        <v>84</v>
      </c>
      <c r="N891">
        <v>74</v>
      </c>
      <c r="O891">
        <v>80</v>
      </c>
      <c r="P891">
        <v>60</v>
      </c>
      <c r="Q891">
        <v>78</v>
      </c>
      <c r="R891">
        <v>68</v>
      </c>
      <c r="S891">
        <v>75.974999999999994</v>
      </c>
      <c r="T891">
        <v>74</v>
      </c>
      <c r="U891" t="s">
        <v>25</v>
      </c>
      <c r="V891" s="3">
        <f t="shared" si="13"/>
        <v>143.97499999999999</v>
      </c>
    </row>
    <row r="892" spans="1:22" x14ac:dyDescent="0.3">
      <c r="A892">
        <v>2846098</v>
      </c>
      <c r="B892" t="s">
        <v>21</v>
      </c>
      <c r="C892">
        <v>69</v>
      </c>
      <c r="D892">
        <v>71</v>
      </c>
      <c r="E892" s="1">
        <v>0.23441520175062899</v>
      </c>
      <c r="F892" s="1">
        <v>0.88201809533377995</v>
      </c>
      <c r="G892">
        <v>60</v>
      </c>
      <c r="H892">
        <v>66</v>
      </c>
      <c r="I892">
        <v>60</v>
      </c>
      <c r="J892">
        <v>52</v>
      </c>
      <c r="K892">
        <v>75</v>
      </c>
      <c r="L892">
        <v>69</v>
      </c>
      <c r="M892">
        <v>36</v>
      </c>
      <c r="N892">
        <v>25</v>
      </c>
      <c r="O892">
        <v>55</v>
      </c>
      <c r="P892">
        <v>76</v>
      </c>
      <c r="Q892">
        <v>64</v>
      </c>
      <c r="R892">
        <v>59</v>
      </c>
      <c r="S892">
        <v>58.225000000000001</v>
      </c>
      <c r="T892">
        <v>57</v>
      </c>
      <c r="U892" t="s">
        <v>24</v>
      </c>
      <c r="V892" s="3">
        <f t="shared" si="13"/>
        <v>129.22499999999999</v>
      </c>
    </row>
    <row r="893" spans="1:22" x14ac:dyDescent="0.3">
      <c r="A893">
        <v>3307697</v>
      </c>
      <c r="B893" t="s">
        <v>22</v>
      </c>
      <c r="C893">
        <v>69</v>
      </c>
      <c r="D893">
        <v>75</v>
      </c>
      <c r="E893" s="1">
        <v>0.78915851272208404</v>
      </c>
      <c r="F893" s="1">
        <v>0.81294477764710804</v>
      </c>
      <c r="G893">
        <v>74</v>
      </c>
      <c r="H893">
        <v>64</v>
      </c>
      <c r="I893">
        <v>67</v>
      </c>
      <c r="J893">
        <v>49</v>
      </c>
      <c r="K893">
        <v>74</v>
      </c>
      <c r="L893">
        <v>66</v>
      </c>
      <c r="M893">
        <v>62</v>
      </c>
      <c r="N893">
        <v>65</v>
      </c>
      <c r="O893">
        <v>74</v>
      </c>
      <c r="P893">
        <v>78</v>
      </c>
      <c r="Q893">
        <v>68</v>
      </c>
      <c r="R893">
        <v>84</v>
      </c>
      <c r="S893">
        <v>68.224999999999994</v>
      </c>
      <c r="T893">
        <v>67</v>
      </c>
      <c r="U893" t="s">
        <v>23</v>
      </c>
      <c r="V893" s="3">
        <f t="shared" si="13"/>
        <v>143.22499999999999</v>
      </c>
    </row>
    <row r="894" spans="1:22" x14ac:dyDescent="0.3">
      <c r="A894">
        <v>932295</v>
      </c>
      <c r="B894" t="s">
        <v>20</v>
      </c>
      <c r="C894">
        <v>69</v>
      </c>
      <c r="D894">
        <v>69</v>
      </c>
      <c r="E894" s="1">
        <v>0.72933716145699701</v>
      </c>
      <c r="F894" s="1">
        <v>0.87864323955878398</v>
      </c>
      <c r="G894">
        <v>78</v>
      </c>
      <c r="H894">
        <v>70</v>
      </c>
      <c r="I894">
        <v>70</v>
      </c>
      <c r="J894">
        <v>79</v>
      </c>
      <c r="K894">
        <v>60</v>
      </c>
      <c r="L894">
        <v>76</v>
      </c>
      <c r="M894">
        <v>71</v>
      </c>
      <c r="N894">
        <v>72</v>
      </c>
      <c r="O894">
        <v>50</v>
      </c>
      <c r="P894">
        <v>75</v>
      </c>
      <c r="Q894">
        <v>82</v>
      </c>
      <c r="R894">
        <v>69</v>
      </c>
      <c r="S894">
        <v>71.325000000000003</v>
      </c>
      <c r="T894">
        <v>71</v>
      </c>
      <c r="U894" t="s">
        <v>25</v>
      </c>
      <c r="V894" s="3">
        <f t="shared" si="13"/>
        <v>140.32499999999999</v>
      </c>
    </row>
    <row r="895" spans="1:22" x14ac:dyDescent="0.3">
      <c r="A895">
        <v>1809335</v>
      </c>
      <c r="B895" t="s">
        <v>20</v>
      </c>
      <c r="C895">
        <v>69</v>
      </c>
      <c r="D895">
        <v>82</v>
      </c>
      <c r="E895" s="1">
        <v>0.90726384755077705</v>
      </c>
      <c r="F895" s="1">
        <v>0.98674051070745905</v>
      </c>
      <c r="G895">
        <v>62</v>
      </c>
      <c r="H895">
        <v>61</v>
      </c>
      <c r="I895">
        <v>66</v>
      </c>
      <c r="J895">
        <v>60</v>
      </c>
      <c r="K895">
        <v>84</v>
      </c>
      <c r="L895">
        <v>48</v>
      </c>
      <c r="M895">
        <v>64</v>
      </c>
      <c r="N895">
        <v>74</v>
      </c>
      <c r="O895">
        <v>48</v>
      </c>
      <c r="P895">
        <v>73</v>
      </c>
      <c r="Q895">
        <v>67</v>
      </c>
      <c r="R895">
        <v>75</v>
      </c>
      <c r="S895">
        <v>64.875</v>
      </c>
      <c r="T895">
        <v>63</v>
      </c>
      <c r="U895" t="s">
        <v>23</v>
      </c>
      <c r="V895" s="3">
        <f t="shared" si="13"/>
        <v>146.875</v>
      </c>
    </row>
    <row r="896" spans="1:22" x14ac:dyDescent="0.3">
      <c r="A896">
        <v>8703954</v>
      </c>
      <c r="B896" t="s">
        <v>20</v>
      </c>
      <c r="C896">
        <v>70</v>
      </c>
      <c r="D896">
        <v>68</v>
      </c>
      <c r="E896" s="1">
        <v>0.78602983793961001</v>
      </c>
      <c r="F896" s="1">
        <v>0.93076774985368105</v>
      </c>
      <c r="G896">
        <v>84</v>
      </c>
      <c r="H896">
        <v>73</v>
      </c>
      <c r="I896">
        <v>78</v>
      </c>
      <c r="J896">
        <v>80</v>
      </c>
      <c r="K896">
        <v>84</v>
      </c>
      <c r="L896">
        <v>91</v>
      </c>
      <c r="M896">
        <v>79</v>
      </c>
      <c r="N896">
        <v>80</v>
      </c>
      <c r="O896">
        <v>57</v>
      </c>
      <c r="P896">
        <v>81</v>
      </c>
      <c r="Q896">
        <v>79</v>
      </c>
      <c r="R896">
        <v>67</v>
      </c>
      <c r="S896">
        <v>77.849999999999994</v>
      </c>
      <c r="T896">
        <v>76</v>
      </c>
      <c r="U896" t="s">
        <v>25</v>
      </c>
      <c r="V896" s="3">
        <f t="shared" si="13"/>
        <v>145.85</v>
      </c>
    </row>
    <row r="897" spans="1:22" x14ac:dyDescent="0.3">
      <c r="A897">
        <v>213733</v>
      </c>
      <c r="B897" t="s">
        <v>20</v>
      </c>
      <c r="C897">
        <v>70</v>
      </c>
      <c r="D897">
        <v>64</v>
      </c>
      <c r="E897" s="1">
        <v>0.71734385477012597</v>
      </c>
      <c r="F897" s="1">
        <v>0.88184634355954905</v>
      </c>
      <c r="G897">
        <v>67</v>
      </c>
      <c r="H897">
        <v>68</v>
      </c>
      <c r="I897">
        <v>73</v>
      </c>
      <c r="J897">
        <v>78</v>
      </c>
      <c r="K897">
        <v>69</v>
      </c>
      <c r="L897">
        <v>69</v>
      </c>
      <c r="M897">
        <v>82</v>
      </c>
      <c r="N897">
        <v>40</v>
      </c>
      <c r="O897">
        <v>68</v>
      </c>
      <c r="P897">
        <v>69</v>
      </c>
      <c r="Q897">
        <v>64</v>
      </c>
      <c r="R897">
        <v>70</v>
      </c>
      <c r="S897">
        <v>68.424999999999997</v>
      </c>
      <c r="T897">
        <v>67</v>
      </c>
      <c r="U897" t="s">
        <v>23</v>
      </c>
      <c r="V897" s="3">
        <f t="shared" si="13"/>
        <v>132.42500000000001</v>
      </c>
    </row>
    <row r="898" spans="1:22" x14ac:dyDescent="0.3">
      <c r="A898">
        <v>9758997</v>
      </c>
      <c r="B898" t="s">
        <v>21</v>
      </c>
      <c r="C898">
        <v>70</v>
      </c>
      <c r="D898">
        <v>67</v>
      </c>
      <c r="E898" s="1">
        <v>0.28775610434536802</v>
      </c>
      <c r="F898" s="1">
        <v>0.97741507367983005</v>
      </c>
      <c r="G898">
        <v>80</v>
      </c>
      <c r="H898">
        <v>72</v>
      </c>
      <c r="I898">
        <v>82</v>
      </c>
      <c r="J898">
        <v>77</v>
      </c>
      <c r="K898">
        <v>65</v>
      </c>
      <c r="L898">
        <v>57</v>
      </c>
      <c r="M898">
        <v>84</v>
      </c>
      <c r="N898">
        <v>62</v>
      </c>
      <c r="O898">
        <v>69</v>
      </c>
      <c r="P898">
        <v>50</v>
      </c>
      <c r="Q898">
        <v>64</v>
      </c>
      <c r="R898">
        <v>65</v>
      </c>
      <c r="S898">
        <v>69.8</v>
      </c>
      <c r="T898">
        <v>68</v>
      </c>
      <c r="U898" t="s">
        <v>23</v>
      </c>
      <c r="V898" s="3">
        <f t="shared" ref="V898:V961" si="14">D898+S898</f>
        <v>136.80000000000001</v>
      </c>
    </row>
    <row r="899" spans="1:22" x14ac:dyDescent="0.3">
      <c r="A899">
        <v>1665848</v>
      </c>
      <c r="B899" t="s">
        <v>20</v>
      </c>
      <c r="C899">
        <v>70</v>
      </c>
      <c r="D899">
        <v>69</v>
      </c>
      <c r="E899" s="1">
        <v>0.51230345481648898</v>
      </c>
      <c r="F899" s="1">
        <v>0.91474691567399902</v>
      </c>
      <c r="G899">
        <v>57</v>
      </c>
      <c r="H899">
        <v>48</v>
      </c>
      <c r="I899">
        <v>55</v>
      </c>
      <c r="J899">
        <v>66</v>
      </c>
      <c r="K899">
        <v>69</v>
      </c>
      <c r="L899">
        <v>83</v>
      </c>
      <c r="M899">
        <v>38</v>
      </c>
      <c r="N899">
        <v>60</v>
      </c>
      <c r="O899">
        <v>67</v>
      </c>
      <c r="P899">
        <v>81</v>
      </c>
      <c r="Q899">
        <v>76</v>
      </c>
      <c r="R899">
        <v>54</v>
      </c>
      <c r="S899">
        <v>62.2</v>
      </c>
      <c r="T899">
        <v>62</v>
      </c>
      <c r="U899" t="s">
        <v>23</v>
      </c>
      <c r="V899" s="3">
        <f t="shared" si="14"/>
        <v>131.19999999999999</v>
      </c>
    </row>
    <row r="900" spans="1:22" x14ac:dyDescent="0.3">
      <c r="A900">
        <v>8267648</v>
      </c>
      <c r="B900" t="s">
        <v>21</v>
      </c>
      <c r="C900">
        <v>70</v>
      </c>
      <c r="D900">
        <v>75</v>
      </c>
      <c r="E900" s="1">
        <v>0.760249677771626</v>
      </c>
      <c r="F900" s="1">
        <v>0.96645427082337998</v>
      </c>
      <c r="G900">
        <v>56</v>
      </c>
      <c r="H900">
        <v>73</v>
      </c>
      <c r="I900">
        <v>64</v>
      </c>
      <c r="J900">
        <v>50</v>
      </c>
      <c r="K900">
        <v>67</v>
      </c>
      <c r="L900">
        <v>52</v>
      </c>
      <c r="M900">
        <v>82</v>
      </c>
      <c r="N900">
        <v>49</v>
      </c>
      <c r="O900">
        <v>39</v>
      </c>
      <c r="P900">
        <v>83</v>
      </c>
      <c r="Q900">
        <v>82</v>
      </c>
      <c r="R900">
        <v>63</v>
      </c>
      <c r="S900">
        <v>63.075000000000003</v>
      </c>
      <c r="T900">
        <v>62</v>
      </c>
      <c r="U900" t="s">
        <v>23</v>
      </c>
      <c r="V900" s="3">
        <f t="shared" si="14"/>
        <v>138.07499999999999</v>
      </c>
    </row>
    <row r="901" spans="1:22" x14ac:dyDescent="0.3">
      <c r="A901">
        <v>3966494</v>
      </c>
      <c r="B901" t="s">
        <v>20</v>
      </c>
      <c r="C901">
        <v>70</v>
      </c>
      <c r="D901">
        <v>80</v>
      </c>
      <c r="E901" s="1">
        <v>0.81641955580329095</v>
      </c>
      <c r="F901" s="1">
        <v>0.99138666631462602</v>
      </c>
      <c r="G901">
        <v>52</v>
      </c>
      <c r="H901">
        <v>65</v>
      </c>
      <c r="I901">
        <v>59</v>
      </c>
      <c r="J901">
        <v>55</v>
      </c>
      <c r="K901">
        <v>81</v>
      </c>
      <c r="L901">
        <v>67</v>
      </c>
      <c r="M901">
        <v>81</v>
      </c>
      <c r="N901">
        <v>82</v>
      </c>
      <c r="O901">
        <v>82</v>
      </c>
      <c r="P901">
        <v>86</v>
      </c>
      <c r="Q901">
        <v>71</v>
      </c>
      <c r="R901">
        <v>78</v>
      </c>
      <c r="S901">
        <v>70.2</v>
      </c>
      <c r="T901">
        <v>70</v>
      </c>
      <c r="U901" t="s">
        <v>25</v>
      </c>
      <c r="V901" s="3">
        <f t="shared" si="14"/>
        <v>150.19999999999999</v>
      </c>
    </row>
    <row r="902" spans="1:22" x14ac:dyDescent="0.3">
      <c r="A902">
        <v>4222081</v>
      </c>
      <c r="B902" t="s">
        <v>21</v>
      </c>
      <c r="C902">
        <v>70</v>
      </c>
      <c r="D902">
        <v>80</v>
      </c>
      <c r="E902" s="1">
        <v>0.586178898074178</v>
      </c>
      <c r="F902" s="1">
        <v>0.982084283405809</v>
      </c>
      <c r="G902">
        <v>69</v>
      </c>
      <c r="H902">
        <v>72</v>
      </c>
      <c r="I902">
        <v>81</v>
      </c>
      <c r="J902">
        <v>80</v>
      </c>
      <c r="K902">
        <v>58</v>
      </c>
      <c r="L902">
        <v>75</v>
      </c>
      <c r="M902">
        <v>74</v>
      </c>
      <c r="N902">
        <v>59</v>
      </c>
      <c r="O902">
        <v>86</v>
      </c>
      <c r="P902">
        <v>81</v>
      </c>
      <c r="Q902">
        <v>74</v>
      </c>
      <c r="R902">
        <v>68</v>
      </c>
      <c r="S902">
        <v>73.325000000000003</v>
      </c>
      <c r="T902">
        <v>72</v>
      </c>
      <c r="U902" t="s">
        <v>25</v>
      </c>
      <c r="V902" s="3">
        <f t="shared" si="14"/>
        <v>153.32499999999999</v>
      </c>
    </row>
    <row r="903" spans="1:22" x14ac:dyDescent="0.3">
      <c r="A903">
        <v>4483566</v>
      </c>
      <c r="B903" t="s">
        <v>21</v>
      </c>
      <c r="C903">
        <v>70</v>
      </c>
      <c r="D903">
        <v>83</v>
      </c>
      <c r="E903" s="1">
        <v>0.57581482982236898</v>
      </c>
      <c r="F903" s="1">
        <v>0.74610020364190099</v>
      </c>
      <c r="G903">
        <v>70</v>
      </c>
      <c r="H903">
        <v>70</v>
      </c>
      <c r="I903">
        <v>56</v>
      </c>
      <c r="J903">
        <v>56</v>
      </c>
      <c r="K903">
        <v>78</v>
      </c>
      <c r="L903">
        <v>61</v>
      </c>
      <c r="M903">
        <v>74</v>
      </c>
      <c r="N903">
        <v>44</v>
      </c>
      <c r="O903">
        <v>61</v>
      </c>
      <c r="P903">
        <v>68</v>
      </c>
      <c r="Q903">
        <v>72</v>
      </c>
      <c r="R903">
        <v>82</v>
      </c>
      <c r="S903">
        <v>65.7</v>
      </c>
      <c r="T903">
        <v>64</v>
      </c>
      <c r="U903" t="s">
        <v>23</v>
      </c>
      <c r="V903" s="3">
        <f t="shared" si="14"/>
        <v>148.69999999999999</v>
      </c>
    </row>
    <row r="904" spans="1:22" x14ac:dyDescent="0.3">
      <c r="A904">
        <v>5658456</v>
      </c>
      <c r="B904" t="s">
        <v>20</v>
      </c>
      <c r="C904">
        <v>70</v>
      </c>
      <c r="D904">
        <v>60</v>
      </c>
      <c r="E904" s="1">
        <v>0.77228436501313602</v>
      </c>
      <c r="F904" s="1">
        <v>0.93595567613413799</v>
      </c>
      <c r="G904">
        <v>69</v>
      </c>
      <c r="H904">
        <v>67</v>
      </c>
      <c r="I904">
        <v>67</v>
      </c>
      <c r="J904">
        <v>76</v>
      </c>
      <c r="K904">
        <v>62</v>
      </c>
      <c r="L904">
        <v>78</v>
      </c>
      <c r="M904">
        <v>77</v>
      </c>
      <c r="N904">
        <v>76</v>
      </c>
      <c r="O904">
        <v>84</v>
      </c>
      <c r="P904">
        <v>87</v>
      </c>
      <c r="Q904">
        <v>88</v>
      </c>
      <c r="R904">
        <v>82</v>
      </c>
      <c r="S904">
        <v>75.45</v>
      </c>
      <c r="T904">
        <v>74</v>
      </c>
      <c r="U904" t="s">
        <v>25</v>
      </c>
      <c r="V904" s="3">
        <f t="shared" si="14"/>
        <v>135.44999999999999</v>
      </c>
    </row>
    <row r="905" spans="1:22" x14ac:dyDescent="0.3">
      <c r="A905">
        <v>3668557</v>
      </c>
      <c r="B905" t="s">
        <v>21</v>
      </c>
      <c r="C905">
        <v>70</v>
      </c>
      <c r="D905">
        <v>85</v>
      </c>
      <c r="E905" s="1">
        <v>0.805713574560323</v>
      </c>
      <c r="F905" s="1">
        <v>0.97133046687036495</v>
      </c>
      <c r="G905">
        <v>59</v>
      </c>
      <c r="H905">
        <v>52</v>
      </c>
      <c r="I905">
        <v>61</v>
      </c>
      <c r="J905">
        <v>67</v>
      </c>
      <c r="K905">
        <v>80</v>
      </c>
      <c r="L905">
        <v>77</v>
      </c>
      <c r="M905">
        <v>80</v>
      </c>
      <c r="N905">
        <v>71</v>
      </c>
      <c r="O905">
        <v>63</v>
      </c>
      <c r="P905">
        <v>68</v>
      </c>
      <c r="Q905">
        <v>76</v>
      </c>
      <c r="R905">
        <v>92</v>
      </c>
      <c r="S905">
        <v>69.424999999999997</v>
      </c>
      <c r="T905">
        <v>68</v>
      </c>
      <c r="U905" t="s">
        <v>23</v>
      </c>
      <c r="V905" s="3">
        <f t="shared" si="14"/>
        <v>154.42500000000001</v>
      </c>
    </row>
    <row r="906" spans="1:22" x14ac:dyDescent="0.3">
      <c r="A906">
        <v>3679476</v>
      </c>
      <c r="B906" t="s">
        <v>21</v>
      </c>
      <c r="C906">
        <v>70</v>
      </c>
      <c r="D906">
        <v>73</v>
      </c>
      <c r="E906" s="1">
        <v>0.72561879404660901</v>
      </c>
      <c r="F906" s="1">
        <v>0.98092525768028804</v>
      </c>
      <c r="G906">
        <v>70</v>
      </c>
      <c r="H906">
        <v>61</v>
      </c>
      <c r="I906">
        <v>50</v>
      </c>
      <c r="J906">
        <v>61</v>
      </c>
      <c r="K906">
        <v>76</v>
      </c>
      <c r="L906">
        <v>66</v>
      </c>
      <c r="M906">
        <v>87</v>
      </c>
      <c r="N906">
        <v>63</v>
      </c>
      <c r="O906">
        <v>52</v>
      </c>
      <c r="P906">
        <v>71</v>
      </c>
      <c r="Q906">
        <v>65</v>
      </c>
      <c r="R906">
        <v>56</v>
      </c>
      <c r="S906">
        <v>64.400000000000006</v>
      </c>
      <c r="T906">
        <v>63</v>
      </c>
      <c r="U906" t="s">
        <v>23</v>
      </c>
      <c r="V906" s="3">
        <f t="shared" si="14"/>
        <v>137.4</v>
      </c>
    </row>
    <row r="907" spans="1:22" x14ac:dyDescent="0.3">
      <c r="A907">
        <v>3509820</v>
      </c>
      <c r="B907" t="s">
        <v>21</v>
      </c>
      <c r="C907">
        <v>70</v>
      </c>
      <c r="D907">
        <v>84</v>
      </c>
      <c r="E907" s="1">
        <v>0.73620882812639299</v>
      </c>
      <c r="F907" s="1">
        <v>0.82119312347656703</v>
      </c>
      <c r="G907">
        <v>54</v>
      </c>
      <c r="H907">
        <v>48</v>
      </c>
      <c r="I907">
        <v>40</v>
      </c>
      <c r="J907">
        <v>38</v>
      </c>
      <c r="K907">
        <v>72</v>
      </c>
      <c r="L907">
        <v>68</v>
      </c>
      <c r="M907">
        <v>38</v>
      </c>
      <c r="N907">
        <v>65</v>
      </c>
      <c r="O907">
        <v>52</v>
      </c>
      <c r="P907">
        <v>59</v>
      </c>
      <c r="Q907">
        <v>51</v>
      </c>
      <c r="R907">
        <v>73</v>
      </c>
      <c r="S907">
        <v>53.85</v>
      </c>
      <c r="T907">
        <v>52</v>
      </c>
      <c r="U907" t="s">
        <v>24</v>
      </c>
      <c r="V907" s="3">
        <f t="shared" si="14"/>
        <v>137.85</v>
      </c>
    </row>
    <row r="908" spans="1:22" x14ac:dyDescent="0.3">
      <c r="A908">
        <v>8803270</v>
      </c>
      <c r="B908" t="s">
        <v>20</v>
      </c>
      <c r="C908">
        <v>70</v>
      </c>
      <c r="D908">
        <v>75</v>
      </c>
      <c r="E908" s="1">
        <v>0.78724313253865896</v>
      </c>
      <c r="F908" s="1">
        <v>0.97767669186478601</v>
      </c>
      <c r="G908">
        <v>72</v>
      </c>
      <c r="H908">
        <v>83</v>
      </c>
      <c r="I908">
        <v>71</v>
      </c>
      <c r="J908">
        <v>78</v>
      </c>
      <c r="K908">
        <v>64</v>
      </c>
      <c r="L908">
        <v>70</v>
      </c>
      <c r="M908">
        <v>83</v>
      </c>
      <c r="N908">
        <v>71</v>
      </c>
      <c r="O908">
        <v>68</v>
      </c>
      <c r="P908">
        <v>77</v>
      </c>
      <c r="Q908">
        <v>92</v>
      </c>
      <c r="R908">
        <v>85</v>
      </c>
      <c r="S908">
        <v>76.150000000000006</v>
      </c>
      <c r="T908">
        <v>75</v>
      </c>
      <c r="U908" t="s">
        <v>25</v>
      </c>
      <c r="V908" s="3">
        <f t="shared" si="14"/>
        <v>151.15</v>
      </c>
    </row>
    <row r="909" spans="1:22" x14ac:dyDescent="0.3">
      <c r="A909">
        <v>4500719</v>
      </c>
      <c r="B909" t="s">
        <v>20</v>
      </c>
      <c r="C909">
        <v>70</v>
      </c>
      <c r="D909">
        <v>61</v>
      </c>
      <c r="E909" s="1">
        <v>0.87975120099820003</v>
      </c>
      <c r="F909" s="1">
        <v>0.86317690208787801</v>
      </c>
      <c r="G909">
        <v>64</v>
      </c>
      <c r="H909">
        <v>46</v>
      </c>
      <c r="I909">
        <v>69</v>
      </c>
      <c r="J909">
        <v>86</v>
      </c>
      <c r="K909">
        <v>80</v>
      </c>
      <c r="L909">
        <v>58</v>
      </c>
      <c r="M909">
        <v>69</v>
      </c>
      <c r="N909">
        <v>44</v>
      </c>
      <c r="O909">
        <v>85</v>
      </c>
      <c r="P909">
        <v>70</v>
      </c>
      <c r="Q909">
        <v>66</v>
      </c>
      <c r="R909">
        <v>80</v>
      </c>
      <c r="S909">
        <v>67.900000000000006</v>
      </c>
      <c r="T909">
        <v>66</v>
      </c>
      <c r="U909" t="s">
        <v>23</v>
      </c>
      <c r="V909" s="3">
        <f t="shared" si="14"/>
        <v>128.9</v>
      </c>
    </row>
    <row r="910" spans="1:22" x14ac:dyDescent="0.3">
      <c r="A910">
        <v>7926069</v>
      </c>
      <c r="B910" t="s">
        <v>20</v>
      </c>
      <c r="C910">
        <v>70</v>
      </c>
      <c r="D910">
        <v>64</v>
      </c>
      <c r="E910" s="1">
        <v>0.27572610773688699</v>
      </c>
      <c r="F910" s="1">
        <v>0.88271926848736404</v>
      </c>
      <c r="G910">
        <v>66</v>
      </c>
      <c r="H910">
        <v>50</v>
      </c>
      <c r="I910">
        <v>74</v>
      </c>
      <c r="J910">
        <v>66</v>
      </c>
      <c r="K910">
        <v>58</v>
      </c>
      <c r="L910">
        <v>52</v>
      </c>
      <c r="M910">
        <v>62</v>
      </c>
      <c r="N910">
        <v>79</v>
      </c>
      <c r="O910">
        <v>43</v>
      </c>
      <c r="P910">
        <v>65</v>
      </c>
      <c r="Q910">
        <v>53</v>
      </c>
      <c r="R910">
        <v>73</v>
      </c>
      <c r="S910">
        <v>61.975000000000001</v>
      </c>
      <c r="T910">
        <v>62</v>
      </c>
      <c r="U910" t="s">
        <v>23</v>
      </c>
      <c r="V910" s="3">
        <f t="shared" si="14"/>
        <v>125.97499999999999</v>
      </c>
    </row>
    <row r="911" spans="1:22" x14ac:dyDescent="0.3">
      <c r="A911">
        <v>9239191</v>
      </c>
      <c r="B911" t="s">
        <v>20</v>
      </c>
      <c r="C911">
        <v>70</v>
      </c>
      <c r="D911">
        <v>80</v>
      </c>
      <c r="E911" s="1">
        <v>0.754464681259159</v>
      </c>
      <c r="F911" s="1">
        <v>0.97376652801761998</v>
      </c>
      <c r="G911">
        <v>47</v>
      </c>
      <c r="H911">
        <v>67</v>
      </c>
      <c r="I911">
        <v>54</v>
      </c>
      <c r="J911">
        <v>61</v>
      </c>
      <c r="K911">
        <v>56</v>
      </c>
      <c r="L911">
        <v>81</v>
      </c>
      <c r="M911">
        <v>58</v>
      </c>
      <c r="N911">
        <v>47</v>
      </c>
      <c r="O911">
        <v>76</v>
      </c>
      <c r="P911">
        <v>83</v>
      </c>
      <c r="Q911">
        <v>80</v>
      </c>
      <c r="R911">
        <v>67</v>
      </c>
      <c r="S911">
        <v>64</v>
      </c>
      <c r="T911">
        <v>62</v>
      </c>
      <c r="U911" t="s">
        <v>23</v>
      </c>
      <c r="V911" s="3">
        <f t="shared" si="14"/>
        <v>144</v>
      </c>
    </row>
    <row r="912" spans="1:22" x14ac:dyDescent="0.3">
      <c r="A912">
        <v>8406360</v>
      </c>
      <c r="B912" t="s">
        <v>20</v>
      </c>
      <c r="C912">
        <v>70</v>
      </c>
      <c r="D912">
        <v>51</v>
      </c>
      <c r="E912" s="1">
        <v>0.76828340946585105</v>
      </c>
      <c r="F912" s="1">
        <v>0.47377743645015402</v>
      </c>
      <c r="G912">
        <v>69</v>
      </c>
      <c r="H912">
        <v>68</v>
      </c>
      <c r="I912">
        <v>61</v>
      </c>
      <c r="J912">
        <v>72</v>
      </c>
      <c r="K912">
        <v>59</v>
      </c>
      <c r="L912">
        <v>69</v>
      </c>
      <c r="M912">
        <v>83</v>
      </c>
      <c r="N912">
        <v>57</v>
      </c>
      <c r="O912">
        <v>68</v>
      </c>
      <c r="P912">
        <v>56</v>
      </c>
      <c r="Q912">
        <v>64</v>
      </c>
      <c r="R912">
        <v>69</v>
      </c>
      <c r="S912">
        <v>66.375</v>
      </c>
      <c r="T912">
        <v>65</v>
      </c>
      <c r="U912" t="s">
        <v>23</v>
      </c>
      <c r="V912" s="3">
        <f t="shared" si="14"/>
        <v>117.375</v>
      </c>
    </row>
    <row r="913" spans="1:22" x14ac:dyDescent="0.3">
      <c r="A913">
        <v>4649864</v>
      </c>
      <c r="B913" t="s">
        <v>21</v>
      </c>
      <c r="C913">
        <v>70</v>
      </c>
      <c r="D913">
        <v>72</v>
      </c>
      <c r="E913" s="1">
        <v>0.294294295005255</v>
      </c>
      <c r="F913" s="1">
        <v>0.71945929409916498</v>
      </c>
      <c r="G913">
        <v>65</v>
      </c>
      <c r="H913">
        <v>63</v>
      </c>
      <c r="I913">
        <v>65</v>
      </c>
      <c r="J913">
        <v>64</v>
      </c>
      <c r="K913">
        <v>60</v>
      </c>
      <c r="L913">
        <v>72</v>
      </c>
      <c r="M913">
        <v>57</v>
      </c>
      <c r="N913">
        <v>53</v>
      </c>
      <c r="O913">
        <v>35</v>
      </c>
      <c r="P913">
        <v>64</v>
      </c>
      <c r="Q913">
        <v>51</v>
      </c>
      <c r="R913">
        <v>61</v>
      </c>
      <c r="S913">
        <v>59.674999999999997</v>
      </c>
      <c r="T913">
        <v>58</v>
      </c>
      <c r="U913" t="s">
        <v>24</v>
      </c>
      <c r="V913" s="3">
        <f t="shared" si="14"/>
        <v>131.67500000000001</v>
      </c>
    </row>
    <row r="914" spans="1:22" x14ac:dyDescent="0.3">
      <c r="A914">
        <v>2673249</v>
      </c>
      <c r="B914" t="s">
        <v>20</v>
      </c>
      <c r="C914">
        <v>70</v>
      </c>
      <c r="D914">
        <v>73</v>
      </c>
      <c r="E914" s="1">
        <v>0.49630944159104401</v>
      </c>
      <c r="F914" s="1">
        <v>0.96126809559531101</v>
      </c>
      <c r="G914">
        <v>72</v>
      </c>
      <c r="H914">
        <v>67</v>
      </c>
      <c r="I914">
        <v>70</v>
      </c>
      <c r="J914">
        <v>74</v>
      </c>
      <c r="K914">
        <v>74</v>
      </c>
      <c r="L914">
        <v>58</v>
      </c>
      <c r="M914">
        <v>42</v>
      </c>
      <c r="N914">
        <v>45</v>
      </c>
      <c r="O914">
        <v>53</v>
      </c>
      <c r="P914">
        <v>83</v>
      </c>
      <c r="Q914">
        <v>70</v>
      </c>
      <c r="R914">
        <v>66</v>
      </c>
      <c r="S914">
        <v>65.125</v>
      </c>
      <c r="T914">
        <v>64</v>
      </c>
      <c r="U914" t="s">
        <v>23</v>
      </c>
      <c r="V914" s="3">
        <f t="shared" si="14"/>
        <v>138.125</v>
      </c>
    </row>
    <row r="915" spans="1:22" x14ac:dyDescent="0.3">
      <c r="A915">
        <v>3585439</v>
      </c>
      <c r="B915" t="s">
        <v>21</v>
      </c>
      <c r="C915">
        <v>70</v>
      </c>
      <c r="D915">
        <v>97</v>
      </c>
      <c r="E915" s="1">
        <v>0.80940833497231701</v>
      </c>
      <c r="F915" s="1">
        <v>0.980012830846822</v>
      </c>
      <c r="G915">
        <v>82</v>
      </c>
      <c r="H915">
        <v>70</v>
      </c>
      <c r="I915">
        <v>78</v>
      </c>
      <c r="J915">
        <v>62</v>
      </c>
      <c r="K915">
        <v>55</v>
      </c>
      <c r="L915">
        <v>84</v>
      </c>
      <c r="M915">
        <v>83</v>
      </c>
      <c r="N915">
        <v>62</v>
      </c>
      <c r="O915">
        <v>71</v>
      </c>
      <c r="P915">
        <v>65</v>
      </c>
      <c r="Q915">
        <v>69</v>
      </c>
      <c r="R915">
        <v>63</v>
      </c>
      <c r="S915">
        <v>70.599999999999994</v>
      </c>
      <c r="T915">
        <v>71</v>
      </c>
      <c r="U915" t="s">
        <v>25</v>
      </c>
      <c r="V915" s="3">
        <f t="shared" si="14"/>
        <v>167.6</v>
      </c>
    </row>
    <row r="916" spans="1:22" x14ac:dyDescent="0.3">
      <c r="A916">
        <v>6195432</v>
      </c>
      <c r="B916" t="s">
        <v>20</v>
      </c>
      <c r="C916">
        <v>70</v>
      </c>
      <c r="D916">
        <v>63</v>
      </c>
      <c r="E916" s="1">
        <v>0.72835763791600405</v>
      </c>
      <c r="F916" s="1">
        <v>0.84373136517188796</v>
      </c>
      <c r="G916">
        <v>69</v>
      </c>
      <c r="H916">
        <v>71</v>
      </c>
      <c r="I916">
        <v>74</v>
      </c>
      <c r="J916">
        <v>78</v>
      </c>
      <c r="K916">
        <v>85</v>
      </c>
      <c r="L916">
        <v>63</v>
      </c>
      <c r="M916">
        <v>78</v>
      </c>
      <c r="N916">
        <v>89</v>
      </c>
      <c r="O916">
        <v>63</v>
      </c>
      <c r="P916">
        <v>60</v>
      </c>
      <c r="Q916">
        <v>70</v>
      </c>
      <c r="R916">
        <v>73</v>
      </c>
      <c r="S916">
        <v>72.775000000000006</v>
      </c>
      <c r="T916">
        <v>72</v>
      </c>
      <c r="U916" t="s">
        <v>25</v>
      </c>
      <c r="V916" s="3">
        <f t="shared" si="14"/>
        <v>135.77500000000001</v>
      </c>
    </row>
    <row r="917" spans="1:22" x14ac:dyDescent="0.3">
      <c r="A917">
        <v>5750465</v>
      </c>
      <c r="B917" t="s">
        <v>21</v>
      </c>
      <c r="C917">
        <v>70</v>
      </c>
      <c r="D917">
        <v>69</v>
      </c>
      <c r="E917" s="1">
        <v>0.53109717782733201</v>
      </c>
      <c r="F917" s="1">
        <v>0.96255891615206601</v>
      </c>
      <c r="G917">
        <v>44</v>
      </c>
      <c r="H917">
        <v>50</v>
      </c>
      <c r="I917">
        <v>42</v>
      </c>
      <c r="J917">
        <v>61</v>
      </c>
      <c r="K917">
        <v>53</v>
      </c>
      <c r="L917">
        <v>42</v>
      </c>
      <c r="M917">
        <v>78</v>
      </c>
      <c r="N917">
        <v>80</v>
      </c>
      <c r="O917">
        <v>53</v>
      </c>
      <c r="P917">
        <v>63</v>
      </c>
      <c r="Q917">
        <v>66</v>
      </c>
      <c r="R917">
        <v>52</v>
      </c>
      <c r="S917">
        <v>56.225000000000001</v>
      </c>
      <c r="T917">
        <v>55</v>
      </c>
      <c r="U917" t="s">
        <v>24</v>
      </c>
      <c r="V917" s="3">
        <f t="shared" si="14"/>
        <v>125.22499999999999</v>
      </c>
    </row>
    <row r="918" spans="1:22" x14ac:dyDescent="0.3">
      <c r="A918">
        <v>3627899</v>
      </c>
      <c r="B918" t="s">
        <v>20</v>
      </c>
      <c r="C918">
        <v>70</v>
      </c>
      <c r="D918">
        <v>77</v>
      </c>
      <c r="E918" s="1">
        <v>0.16322958655136599</v>
      </c>
      <c r="F918" s="1">
        <v>0.97105476973034799</v>
      </c>
      <c r="G918">
        <v>65</v>
      </c>
      <c r="H918">
        <v>60</v>
      </c>
      <c r="I918">
        <v>78</v>
      </c>
      <c r="J918">
        <v>70</v>
      </c>
      <c r="K918">
        <v>54</v>
      </c>
      <c r="L918">
        <v>71</v>
      </c>
      <c r="M918">
        <v>67</v>
      </c>
      <c r="N918">
        <v>47</v>
      </c>
      <c r="O918">
        <v>54</v>
      </c>
      <c r="P918">
        <v>47</v>
      </c>
      <c r="Q918">
        <v>74</v>
      </c>
      <c r="R918">
        <v>51</v>
      </c>
      <c r="S918">
        <v>62.174999999999997</v>
      </c>
      <c r="T918">
        <v>62</v>
      </c>
      <c r="U918" t="s">
        <v>23</v>
      </c>
      <c r="V918" s="3">
        <f t="shared" si="14"/>
        <v>139.17500000000001</v>
      </c>
    </row>
    <row r="919" spans="1:22" x14ac:dyDescent="0.3">
      <c r="A919">
        <v>6342285</v>
      </c>
      <c r="B919" t="s">
        <v>20</v>
      </c>
      <c r="C919">
        <v>70</v>
      </c>
      <c r="D919">
        <v>83</v>
      </c>
      <c r="E919" s="1">
        <v>0.40840957314152598</v>
      </c>
      <c r="F919" s="1">
        <v>0.800451337432869</v>
      </c>
      <c r="G919">
        <v>71</v>
      </c>
      <c r="H919">
        <v>71</v>
      </c>
      <c r="I919">
        <v>68</v>
      </c>
      <c r="J919">
        <v>53</v>
      </c>
      <c r="K919">
        <v>61</v>
      </c>
      <c r="L919">
        <v>65</v>
      </c>
      <c r="M919">
        <v>46</v>
      </c>
      <c r="N919">
        <v>61</v>
      </c>
      <c r="O919">
        <v>53</v>
      </c>
      <c r="P919">
        <v>67</v>
      </c>
      <c r="Q919">
        <v>67</v>
      </c>
      <c r="R919">
        <v>59</v>
      </c>
      <c r="S919">
        <v>62.225000000000001</v>
      </c>
      <c r="T919">
        <v>62</v>
      </c>
      <c r="U919" t="s">
        <v>23</v>
      </c>
      <c r="V919" s="3">
        <f t="shared" si="14"/>
        <v>145.22499999999999</v>
      </c>
    </row>
    <row r="920" spans="1:22" x14ac:dyDescent="0.3">
      <c r="A920">
        <v>3724765</v>
      </c>
      <c r="B920" t="s">
        <v>21</v>
      </c>
      <c r="C920">
        <v>70</v>
      </c>
      <c r="D920">
        <v>75</v>
      </c>
      <c r="E920" s="1">
        <v>0.88281810547570105</v>
      </c>
      <c r="F920" s="1">
        <v>0.99103447834493696</v>
      </c>
      <c r="G920">
        <v>72</v>
      </c>
      <c r="H920">
        <v>78</v>
      </c>
      <c r="I920">
        <v>64</v>
      </c>
      <c r="J920">
        <v>64</v>
      </c>
      <c r="K920">
        <v>74</v>
      </c>
      <c r="L920">
        <v>86</v>
      </c>
      <c r="M920">
        <v>80</v>
      </c>
      <c r="N920">
        <v>85</v>
      </c>
      <c r="O920">
        <v>82</v>
      </c>
      <c r="P920">
        <v>56</v>
      </c>
      <c r="Q920">
        <v>79</v>
      </c>
      <c r="R920">
        <v>73</v>
      </c>
      <c r="S920">
        <v>73.924999999999997</v>
      </c>
      <c r="T920">
        <v>72</v>
      </c>
      <c r="U920" t="s">
        <v>25</v>
      </c>
      <c r="V920" s="3">
        <f t="shared" si="14"/>
        <v>148.92500000000001</v>
      </c>
    </row>
    <row r="921" spans="1:22" x14ac:dyDescent="0.3">
      <c r="A921">
        <v>9829810</v>
      </c>
      <c r="B921" t="s">
        <v>20</v>
      </c>
      <c r="C921">
        <v>70</v>
      </c>
      <c r="D921">
        <v>59</v>
      </c>
      <c r="E921" s="1">
        <v>0.224269397624276</v>
      </c>
      <c r="F921" s="1">
        <v>0.88872427406774801</v>
      </c>
      <c r="G921">
        <v>79</v>
      </c>
      <c r="H921">
        <v>76</v>
      </c>
      <c r="I921">
        <v>87</v>
      </c>
      <c r="J921">
        <v>74</v>
      </c>
      <c r="K921">
        <v>75</v>
      </c>
      <c r="L921">
        <v>78</v>
      </c>
      <c r="M921">
        <v>54</v>
      </c>
      <c r="N921">
        <v>59</v>
      </c>
      <c r="O921">
        <v>57</v>
      </c>
      <c r="P921">
        <v>51</v>
      </c>
      <c r="Q921">
        <v>76</v>
      </c>
      <c r="R921">
        <v>53</v>
      </c>
      <c r="S921">
        <v>69.325000000000003</v>
      </c>
      <c r="T921">
        <v>68</v>
      </c>
      <c r="U921" t="s">
        <v>23</v>
      </c>
      <c r="V921" s="3">
        <f t="shared" si="14"/>
        <v>128.32499999999999</v>
      </c>
    </row>
    <row r="922" spans="1:22" x14ac:dyDescent="0.3">
      <c r="A922">
        <v>600652</v>
      </c>
      <c r="B922" t="s">
        <v>20</v>
      </c>
      <c r="C922">
        <v>70</v>
      </c>
      <c r="D922">
        <v>56</v>
      </c>
      <c r="E922" s="1">
        <v>0.71976286350524299</v>
      </c>
      <c r="F922" s="1">
        <v>0.88554757723687805</v>
      </c>
      <c r="G922">
        <v>54</v>
      </c>
      <c r="H922">
        <v>66</v>
      </c>
      <c r="I922">
        <v>68</v>
      </c>
      <c r="J922">
        <v>68</v>
      </c>
      <c r="K922">
        <v>64</v>
      </c>
      <c r="L922">
        <v>70</v>
      </c>
      <c r="M922">
        <v>72</v>
      </c>
      <c r="N922">
        <v>49</v>
      </c>
      <c r="O922">
        <v>77</v>
      </c>
      <c r="P922">
        <v>68</v>
      </c>
      <c r="Q922">
        <v>58</v>
      </c>
      <c r="R922">
        <v>48</v>
      </c>
      <c r="S922">
        <v>63.55</v>
      </c>
      <c r="T922">
        <v>62</v>
      </c>
      <c r="U922" t="s">
        <v>23</v>
      </c>
      <c r="V922" s="3">
        <f t="shared" si="14"/>
        <v>119.55</v>
      </c>
    </row>
    <row r="923" spans="1:22" x14ac:dyDescent="0.3">
      <c r="A923">
        <v>4385828</v>
      </c>
      <c r="B923" t="s">
        <v>21</v>
      </c>
      <c r="C923">
        <v>70</v>
      </c>
      <c r="D923">
        <v>90</v>
      </c>
      <c r="E923" s="1">
        <v>0.48177631265547699</v>
      </c>
      <c r="F923" s="1">
        <v>0.99070616961368296</v>
      </c>
      <c r="G923">
        <v>75</v>
      </c>
      <c r="H923">
        <v>78</v>
      </c>
      <c r="I923">
        <v>76</v>
      </c>
      <c r="J923">
        <v>72</v>
      </c>
      <c r="K923">
        <v>59</v>
      </c>
      <c r="L923">
        <v>64</v>
      </c>
      <c r="M923">
        <v>41</v>
      </c>
      <c r="N923">
        <v>73</v>
      </c>
      <c r="O923">
        <v>72</v>
      </c>
      <c r="P923">
        <v>75</v>
      </c>
      <c r="Q923">
        <v>69</v>
      </c>
      <c r="R923">
        <v>86</v>
      </c>
      <c r="S923">
        <v>70.525000000000006</v>
      </c>
      <c r="T923">
        <v>71</v>
      </c>
      <c r="U923" t="s">
        <v>25</v>
      </c>
      <c r="V923" s="3">
        <f t="shared" si="14"/>
        <v>160.52500000000001</v>
      </c>
    </row>
    <row r="924" spans="1:22" x14ac:dyDescent="0.3">
      <c r="A924">
        <v>6192498</v>
      </c>
      <c r="B924" t="s">
        <v>21</v>
      </c>
      <c r="C924">
        <v>70</v>
      </c>
      <c r="D924">
        <v>87</v>
      </c>
      <c r="E924" s="1">
        <v>0.90304315237827604</v>
      </c>
      <c r="F924" s="1">
        <v>0.91324473663938999</v>
      </c>
      <c r="G924">
        <v>50</v>
      </c>
      <c r="H924">
        <v>34</v>
      </c>
      <c r="I924">
        <v>45</v>
      </c>
      <c r="J924">
        <v>28</v>
      </c>
      <c r="K924">
        <v>60</v>
      </c>
      <c r="L924">
        <v>62</v>
      </c>
      <c r="M924">
        <v>42</v>
      </c>
      <c r="N924">
        <v>54</v>
      </c>
      <c r="O924">
        <v>77</v>
      </c>
      <c r="P924">
        <v>55</v>
      </c>
      <c r="Q924">
        <v>47</v>
      </c>
      <c r="R924">
        <v>61</v>
      </c>
      <c r="S924">
        <v>50.05</v>
      </c>
      <c r="T924">
        <v>50</v>
      </c>
      <c r="U924" t="s">
        <v>24</v>
      </c>
      <c r="V924" s="3">
        <f t="shared" si="14"/>
        <v>137.05000000000001</v>
      </c>
    </row>
    <row r="925" spans="1:22" x14ac:dyDescent="0.3">
      <c r="A925">
        <v>5392578</v>
      </c>
      <c r="B925" t="s">
        <v>20</v>
      </c>
      <c r="C925">
        <v>70</v>
      </c>
      <c r="D925">
        <v>82</v>
      </c>
      <c r="E925" s="1">
        <v>0.66703183768245899</v>
      </c>
      <c r="F925" s="1">
        <v>0.82043544882068398</v>
      </c>
      <c r="G925">
        <v>61</v>
      </c>
      <c r="H925">
        <v>55</v>
      </c>
      <c r="I925">
        <v>45</v>
      </c>
      <c r="J925">
        <v>57</v>
      </c>
      <c r="K925">
        <v>82</v>
      </c>
      <c r="L925">
        <v>65</v>
      </c>
      <c r="M925">
        <v>68</v>
      </c>
      <c r="N925">
        <v>39</v>
      </c>
      <c r="O925">
        <v>76</v>
      </c>
      <c r="P925">
        <v>50</v>
      </c>
      <c r="Q925">
        <v>61</v>
      </c>
      <c r="R925">
        <v>74</v>
      </c>
      <c r="S925">
        <v>60.424999999999997</v>
      </c>
      <c r="T925">
        <v>60</v>
      </c>
      <c r="U925" t="s">
        <v>23</v>
      </c>
      <c r="V925" s="3">
        <f t="shared" si="14"/>
        <v>142.42500000000001</v>
      </c>
    </row>
    <row r="926" spans="1:22" x14ac:dyDescent="0.3">
      <c r="A926">
        <v>1907771</v>
      </c>
      <c r="B926" t="s">
        <v>20</v>
      </c>
      <c r="C926">
        <v>70</v>
      </c>
      <c r="D926">
        <v>79</v>
      </c>
      <c r="E926" s="1">
        <v>0.25979093301151501</v>
      </c>
      <c r="F926" s="1">
        <v>0.86218071244922401</v>
      </c>
      <c r="G926">
        <v>77</v>
      </c>
      <c r="H926">
        <v>77</v>
      </c>
      <c r="I926">
        <v>76</v>
      </c>
      <c r="J926">
        <v>75</v>
      </c>
      <c r="K926">
        <v>84</v>
      </c>
      <c r="L926">
        <v>64</v>
      </c>
      <c r="M926">
        <v>55</v>
      </c>
      <c r="N926">
        <v>67</v>
      </c>
      <c r="O926">
        <v>59</v>
      </c>
      <c r="P926">
        <v>65</v>
      </c>
      <c r="Q926">
        <v>73</v>
      </c>
      <c r="R926">
        <v>65</v>
      </c>
      <c r="S926">
        <v>70.400000000000006</v>
      </c>
      <c r="T926">
        <v>70</v>
      </c>
      <c r="U926" t="s">
        <v>25</v>
      </c>
      <c r="V926" s="3">
        <f t="shared" si="14"/>
        <v>149.4</v>
      </c>
    </row>
    <row r="927" spans="1:22" x14ac:dyDescent="0.3">
      <c r="A927">
        <v>9243492</v>
      </c>
      <c r="B927" t="s">
        <v>21</v>
      </c>
      <c r="C927">
        <v>70</v>
      </c>
      <c r="D927">
        <v>71</v>
      </c>
      <c r="E927" s="1">
        <v>0.32409169071391303</v>
      </c>
      <c r="F927" s="1">
        <v>0.960907451992423</v>
      </c>
      <c r="G927">
        <v>60</v>
      </c>
      <c r="H927">
        <v>82</v>
      </c>
      <c r="I927">
        <v>76</v>
      </c>
      <c r="J927">
        <v>73</v>
      </c>
      <c r="K927">
        <v>72</v>
      </c>
      <c r="L927">
        <v>76</v>
      </c>
      <c r="M927">
        <v>70</v>
      </c>
      <c r="N927">
        <v>65</v>
      </c>
      <c r="O927">
        <v>75</v>
      </c>
      <c r="P927">
        <v>83</v>
      </c>
      <c r="Q927">
        <v>74</v>
      </c>
      <c r="R927">
        <v>71</v>
      </c>
      <c r="S927">
        <v>73.05</v>
      </c>
      <c r="T927">
        <v>72</v>
      </c>
      <c r="U927" t="s">
        <v>25</v>
      </c>
      <c r="V927" s="3">
        <f t="shared" si="14"/>
        <v>144.05000000000001</v>
      </c>
    </row>
    <row r="928" spans="1:22" x14ac:dyDescent="0.3">
      <c r="A928">
        <v>151861</v>
      </c>
      <c r="B928" t="s">
        <v>20</v>
      </c>
      <c r="C928">
        <v>70</v>
      </c>
      <c r="D928">
        <v>68</v>
      </c>
      <c r="E928" s="1">
        <v>0.46011716194340302</v>
      </c>
      <c r="F928" s="1">
        <v>0.82766749823557895</v>
      </c>
      <c r="G928">
        <v>72</v>
      </c>
      <c r="H928">
        <v>67</v>
      </c>
      <c r="I928">
        <v>79</v>
      </c>
      <c r="J928">
        <v>72</v>
      </c>
      <c r="K928">
        <v>63</v>
      </c>
      <c r="L928">
        <v>62</v>
      </c>
      <c r="M928">
        <v>59</v>
      </c>
      <c r="N928">
        <v>77</v>
      </c>
      <c r="O928">
        <v>84</v>
      </c>
      <c r="P928">
        <v>64</v>
      </c>
      <c r="Q928">
        <v>72</v>
      </c>
      <c r="R928">
        <v>71</v>
      </c>
      <c r="S928">
        <v>70.400000000000006</v>
      </c>
      <c r="T928">
        <v>70</v>
      </c>
      <c r="U928" t="s">
        <v>25</v>
      </c>
      <c r="V928" s="3">
        <f t="shared" si="14"/>
        <v>138.4</v>
      </c>
    </row>
    <row r="929" spans="1:22" x14ac:dyDescent="0.3">
      <c r="A929">
        <v>1641966</v>
      </c>
      <c r="B929" t="s">
        <v>21</v>
      </c>
      <c r="C929">
        <v>70</v>
      </c>
      <c r="D929">
        <v>69</v>
      </c>
      <c r="E929" s="1">
        <v>0.96416635291549002</v>
      </c>
      <c r="F929" s="1">
        <v>0.95697579856819903</v>
      </c>
      <c r="G929">
        <v>80</v>
      </c>
      <c r="H929">
        <v>84</v>
      </c>
      <c r="I929">
        <v>87</v>
      </c>
      <c r="J929">
        <v>83</v>
      </c>
      <c r="K929">
        <v>71</v>
      </c>
      <c r="L929">
        <v>70</v>
      </c>
      <c r="M929">
        <v>74</v>
      </c>
      <c r="N929">
        <v>83</v>
      </c>
      <c r="O929">
        <v>74</v>
      </c>
      <c r="P929">
        <v>77</v>
      </c>
      <c r="Q929">
        <v>76</v>
      </c>
      <c r="R929">
        <v>76</v>
      </c>
      <c r="S929">
        <v>78.474999999999994</v>
      </c>
      <c r="T929">
        <v>77</v>
      </c>
      <c r="U929" t="s">
        <v>25</v>
      </c>
      <c r="V929" s="3">
        <f t="shared" si="14"/>
        <v>147.47499999999999</v>
      </c>
    </row>
    <row r="930" spans="1:22" x14ac:dyDescent="0.3">
      <c r="A930">
        <v>2471564</v>
      </c>
      <c r="B930" t="s">
        <v>20</v>
      </c>
      <c r="C930">
        <v>70</v>
      </c>
      <c r="D930">
        <v>82</v>
      </c>
      <c r="E930" s="1">
        <v>0.83332237776210905</v>
      </c>
      <c r="F930" s="1">
        <v>0.78025879274437204</v>
      </c>
      <c r="G930">
        <v>82</v>
      </c>
      <c r="H930">
        <v>82</v>
      </c>
      <c r="I930">
        <v>77</v>
      </c>
      <c r="J930">
        <v>76</v>
      </c>
      <c r="K930">
        <v>84</v>
      </c>
      <c r="L930">
        <v>77</v>
      </c>
      <c r="M930">
        <v>80</v>
      </c>
      <c r="N930">
        <v>74</v>
      </c>
      <c r="O930">
        <v>66</v>
      </c>
      <c r="P930">
        <v>76</v>
      </c>
      <c r="Q930">
        <v>86</v>
      </c>
      <c r="R930">
        <v>73</v>
      </c>
      <c r="S930">
        <v>77.900000000000006</v>
      </c>
      <c r="T930">
        <v>76</v>
      </c>
      <c r="U930" t="s">
        <v>25</v>
      </c>
      <c r="V930" s="3">
        <f t="shared" si="14"/>
        <v>159.9</v>
      </c>
    </row>
    <row r="931" spans="1:22" x14ac:dyDescent="0.3">
      <c r="A931">
        <v>2500912</v>
      </c>
      <c r="B931" t="s">
        <v>21</v>
      </c>
      <c r="C931">
        <v>70</v>
      </c>
      <c r="D931">
        <v>70</v>
      </c>
      <c r="E931" s="1">
        <v>0.70848715657788197</v>
      </c>
      <c r="F931" s="1">
        <v>0.97165791820896896</v>
      </c>
      <c r="G931">
        <v>72</v>
      </c>
      <c r="H931">
        <v>74</v>
      </c>
      <c r="I931">
        <v>85</v>
      </c>
      <c r="J931">
        <v>55</v>
      </c>
      <c r="K931">
        <v>72</v>
      </c>
      <c r="L931">
        <v>59</v>
      </c>
      <c r="M931">
        <v>59</v>
      </c>
      <c r="N931">
        <v>89</v>
      </c>
      <c r="O931">
        <v>50</v>
      </c>
      <c r="P931">
        <v>80</v>
      </c>
      <c r="Q931">
        <v>70</v>
      </c>
      <c r="R931">
        <v>65</v>
      </c>
      <c r="S931">
        <v>69.400000000000006</v>
      </c>
      <c r="T931">
        <v>68</v>
      </c>
      <c r="U931" t="s">
        <v>23</v>
      </c>
      <c r="V931" s="3">
        <f t="shared" si="14"/>
        <v>139.4</v>
      </c>
    </row>
    <row r="932" spans="1:22" x14ac:dyDescent="0.3">
      <c r="A932">
        <v>1739911</v>
      </c>
      <c r="B932" t="s">
        <v>20</v>
      </c>
      <c r="C932">
        <v>71</v>
      </c>
      <c r="D932">
        <v>55</v>
      </c>
      <c r="E932" s="1">
        <v>0.63682064613165901</v>
      </c>
      <c r="F932" s="1">
        <v>0.69294962590838904</v>
      </c>
      <c r="G932">
        <v>66</v>
      </c>
      <c r="H932">
        <v>71</v>
      </c>
      <c r="I932">
        <v>67</v>
      </c>
      <c r="J932">
        <v>72</v>
      </c>
      <c r="K932">
        <v>54</v>
      </c>
      <c r="L932">
        <v>62</v>
      </c>
      <c r="M932">
        <v>77</v>
      </c>
      <c r="N932">
        <v>62</v>
      </c>
      <c r="O932">
        <v>65</v>
      </c>
      <c r="P932">
        <v>71</v>
      </c>
      <c r="Q932">
        <v>41</v>
      </c>
      <c r="R932">
        <v>66</v>
      </c>
      <c r="S932">
        <v>64.95</v>
      </c>
      <c r="T932">
        <v>63</v>
      </c>
      <c r="U932" t="s">
        <v>23</v>
      </c>
      <c r="V932" s="3">
        <f t="shared" si="14"/>
        <v>119.95</v>
      </c>
    </row>
    <row r="933" spans="1:22" x14ac:dyDescent="0.3">
      <c r="A933">
        <v>3599789</v>
      </c>
      <c r="B933" t="s">
        <v>20</v>
      </c>
      <c r="C933">
        <v>71</v>
      </c>
      <c r="D933">
        <v>65</v>
      </c>
      <c r="E933" s="1">
        <v>0.88981612282935396</v>
      </c>
      <c r="F933" s="1">
        <v>0.40456367005044302</v>
      </c>
      <c r="G933">
        <v>66</v>
      </c>
      <c r="H933">
        <v>68</v>
      </c>
      <c r="I933">
        <v>69</v>
      </c>
      <c r="J933">
        <v>70</v>
      </c>
      <c r="K933">
        <v>78</v>
      </c>
      <c r="L933">
        <v>83</v>
      </c>
      <c r="M933">
        <v>75</v>
      </c>
      <c r="N933">
        <v>68</v>
      </c>
      <c r="O933">
        <v>58</v>
      </c>
      <c r="P933">
        <v>60</v>
      </c>
      <c r="Q933">
        <v>75</v>
      </c>
      <c r="R933">
        <v>57</v>
      </c>
      <c r="S933">
        <v>68.849999999999994</v>
      </c>
      <c r="T933">
        <v>67</v>
      </c>
      <c r="U933" t="s">
        <v>23</v>
      </c>
      <c r="V933" s="3">
        <f t="shared" si="14"/>
        <v>133.85</v>
      </c>
    </row>
    <row r="934" spans="1:22" x14ac:dyDescent="0.3">
      <c r="A934">
        <v>8642948</v>
      </c>
      <c r="B934" t="s">
        <v>21</v>
      </c>
      <c r="C934">
        <v>71</v>
      </c>
      <c r="D934">
        <v>59</v>
      </c>
      <c r="E934" s="1">
        <v>0.45785676982717199</v>
      </c>
      <c r="F934" s="1">
        <v>0.82144317560690305</v>
      </c>
      <c r="G934">
        <v>68</v>
      </c>
      <c r="H934">
        <v>76</v>
      </c>
      <c r="I934">
        <v>64</v>
      </c>
      <c r="J934">
        <v>72</v>
      </c>
      <c r="K934">
        <v>73</v>
      </c>
      <c r="L934">
        <v>60</v>
      </c>
      <c r="M934">
        <v>61</v>
      </c>
      <c r="N934">
        <v>62</v>
      </c>
      <c r="O934">
        <v>44</v>
      </c>
      <c r="P934">
        <v>71</v>
      </c>
      <c r="Q934">
        <v>87</v>
      </c>
      <c r="R934">
        <v>67</v>
      </c>
      <c r="S934">
        <v>67.375</v>
      </c>
      <c r="T934">
        <v>66</v>
      </c>
      <c r="U934" t="s">
        <v>23</v>
      </c>
      <c r="V934" s="3">
        <f t="shared" si="14"/>
        <v>126.375</v>
      </c>
    </row>
    <row r="935" spans="1:22" x14ac:dyDescent="0.3">
      <c r="A935">
        <v>5742990</v>
      </c>
      <c r="B935" t="s">
        <v>21</v>
      </c>
      <c r="C935">
        <v>71</v>
      </c>
      <c r="D935">
        <v>92</v>
      </c>
      <c r="E935" s="1">
        <v>0.56588074759399698</v>
      </c>
      <c r="F935" s="1">
        <v>0.91946357615273999</v>
      </c>
      <c r="G935">
        <v>65</v>
      </c>
      <c r="H935">
        <v>68</v>
      </c>
      <c r="I935">
        <v>70</v>
      </c>
      <c r="J935">
        <v>64</v>
      </c>
      <c r="K935">
        <v>73</v>
      </c>
      <c r="L935">
        <v>53</v>
      </c>
      <c r="M935">
        <v>64</v>
      </c>
      <c r="N935">
        <v>76</v>
      </c>
      <c r="O935">
        <v>77</v>
      </c>
      <c r="P935">
        <v>66</v>
      </c>
      <c r="Q935">
        <v>67</v>
      </c>
      <c r="R935">
        <v>68</v>
      </c>
      <c r="S935">
        <v>67.5</v>
      </c>
      <c r="T935">
        <v>66</v>
      </c>
      <c r="U935" t="s">
        <v>23</v>
      </c>
      <c r="V935" s="3">
        <f t="shared" si="14"/>
        <v>159.5</v>
      </c>
    </row>
    <row r="936" spans="1:22" x14ac:dyDescent="0.3">
      <c r="A936">
        <v>2305735</v>
      </c>
      <c r="B936" t="s">
        <v>21</v>
      </c>
      <c r="C936">
        <v>71</v>
      </c>
      <c r="D936">
        <v>68</v>
      </c>
      <c r="E936" s="1">
        <v>0.86132420331096804</v>
      </c>
      <c r="F936" s="1">
        <v>0.28928071985375903</v>
      </c>
      <c r="G936">
        <v>40</v>
      </c>
      <c r="H936">
        <v>38</v>
      </c>
      <c r="I936">
        <v>46</v>
      </c>
      <c r="J936">
        <v>45</v>
      </c>
      <c r="K936">
        <v>69</v>
      </c>
      <c r="L936">
        <v>67</v>
      </c>
      <c r="M936">
        <v>59</v>
      </c>
      <c r="N936">
        <v>68</v>
      </c>
      <c r="O936">
        <v>53</v>
      </c>
      <c r="P936">
        <v>75</v>
      </c>
      <c r="Q936">
        <v>63</v>
      </c>
      <c r="R936">
        <v>61</v>
      </c>
      <c r="S936">
        <v>55.524999999999999</v>
      </c>
      <c r="T936">
        <v>54</v>
      </c>
      <c r="U936" t="s">
        <v>24</v>
      </c>
      <c r="V936" s="3">
        <f t="shared" si="14"/>
        <v>123.52500000000001</v>
      </c>
    </row>
    <row r="937" spans="1:22" x14ac:dyDescent="0.3">
      <c r="A937">
        <v>9690327</v>
      </c>
      <c r="B937" t="s">
        <v>21</v>
      </c>
      <c r="C937">
        <v>71</v>
      </c>
      <c r="D937">
        <v>70</v>
      </c>
      <c r="E937" s="1">
        <v>0.61765601597806896</v>
      </c>
      <c r="F937" s="1">
        <v>0.97907698057725201</v>
      </c>
      <c r="G937">
        <v>55</v>
      </c>
      <c r="H937">
        <v>50</v>
      </c>
      <c r="I937">
        <v>60</v>
      </c>
      <c r="J937">
        <v>63</v>
      </c>
      <c r="K937">
        <v>54</v>
      </c>
      <c r="L937">
        <v>69</v>
      </c>
      <c r="M937">
        <v>69</v>
      </c>
      <c r="N937">
        <v>76</v>
      </c>
      <c r="O937">
        <v>69</v>
      </c>
      <c r="P937">
        <v>75</v>
      </c>
      <c r="Q937">
        <v>71</v>
      </c>
      <c r="R937">
        <v>69</v>
      </c>
      <c r="S937">
        <v>64.2</v>
      </c>
      <c r="T937">
        <v>63</v>
      </c>
      <c r="U937" t="s">
        <v>23</v>
      </c>
      <c r="V937" s="3">
        <f t="shared" si="14"/>
        <v>134.19999999999999</v>
      </c>
    </row>
    <row r="938" spans="1:22" x14ac:dyDescent="0.3">
      <c r="A938">
        <v>9087552</v>
      </c>
      <c r="B938" t="s">
        <v>21</v>
      </c>
      <c r="C938">
        <v>71</v>
      </c>
      <c r="D938">
        <v>48</v>
      </c>
      <c r="E938" s="1">
        <v>4.5590060192353898E-2</v>
      </c>
      <c r="F938" s="1">
        <v>0.30084794223065098</v>
      </c>
      <c r="G938">
        <v>67</v>
      </c>
      <c r="H938">
        <v>68</v>
      </c>
      <c r="I938">
        <v>77</v>
      </c>
      <c r="J938">
        <v>72</v>
      </c>
      <c r="K938">
        <v>29</v>
      </c>
      <c r="L938">
        <v>51</v>
      </c>
      <c r="M938">
        <v>57</v>
      </c>
      <c r="N938">
        <v>64</v>
      </c>
      <c r="O938">
        <v>55</v>
      </c>
      <c r="P938">
        <v>46</v>
      </c>
      <c r="Q938">
        <v>44</v>
      </c>
      <c r="R938">
        <v>48</v>
      </c>
      <c r="S938">
        <v>57.95</v>
      </c>
      <c r="T938">
        <v>56</v>
      </c>
      <c r="U938" t="s">
        <v>24</v>
      </c>
      <c r="V938" s="3">
        <f t="shared" si="14"/>
        <v>105.95</v>
      </c>
    </row>
    <row r="939" spans="1:22" x14ac:dyDescent="0.3">
      <c r="A939">
        <v>9421467</v>
      </c>
      <c r="B939" t="s">
        <v>20</v>
      </c>
      <c r="C939">
        <v>71</v>
      </c>
      <c r="D939">
        <v>73</v>
      </c>
      <c r="E939" s="1">
        <v>0.59968423379443303</v>
      </c>
      <c r="F939" s="1">
        <v>0.86373170080987005</v>
      </c>
      <c r="G939">
        <v>66</v>
      </c>
      <c r="H939">
        <v>64</v>
      </c>
      <c r="I939">
        <v>59</v>
      </c>
      <c r="J939">
        <v>69</v>
      </c>
      <c r="K939">
        <v>77</v>
      </c>
      <c r="L939">
        <v>75</v>
      </c>
      <c r="M939">
        <v>57</v>
      </c>
      <c r="N939">
        <v>65</v>
      </c>
      <c r="O939">
        <v>82</v>
      </c>
      <c r="P939">
        <v>59</v>
      </c>
      <c r="Q939">
        <v>57</v>
      </c>
      <c r="R939">
        <v>49</v>
      </c>
      <c r="S939">
        <v>64.875</v>
      </c>
      <c r="T939">
        <v>63</v>
      </c>
      <c r="U939" t="s">
        <v>23</v>
      </c>
      <c r="V939" s="3">
        <f t="shared" si="14"/>
        <v>137.875</v>
      </c>
    </row>
    <row r="940" spans="1:22" x14ac:dyDescent="0.3">
      <c r="A940">
        <v>1781178</v>
      </c>
      <c r="B940" t="s">
        <v>21</v>
      </c>
      <c r="C940">
        <v>71</v>
      </c>
      <c r="D940">
        <v>74</v>
      </c>
      <c r="E940" s="1">
        <v>0.62714520334564605</v>
      </c>
      <c r="F940" s="1">
        <v>0.95991099606720998</v>
      </c>
      <c r="G940">
        <v>66</v>
      </c>
      <c r="H940">
        <v>63</v>
      </c>
      <c r="I940">
        <v>63</v>
      </c>
      <c r="J940">
        <v>65</v>
      </c>
      <c r="K940">
        <v>82</v>
      </c>
      <c r="L940">
        <v>52</v>
      </c>
      <c r="M940">
        <v>80</v>
      </c>
      <c r="N940">
        <v>76</v>
      </c>
      <c r="O940">
        <v>66</v>
      </c>
      <c r="P940">
        <v>59</v>
      </c>
      <c r="Q940">
        <v>81</v>
      </c>
      <c r="R940">
        <v>76</v>
      </c>
      <c r="S940">
        <v>68.599999999999994</v>
      </c>
      <c r="T940">
        <v>67</v>
      </c>
      <c r="U940" t="s">
        <v>23</v>
      </c>
      <c r="V940" s="3">
        <f t="shared" si="14"/>
        <v>142.6</v>
      </c>
    </row>
    <row r="941" spans="1:22" x14ac:dyDescent="0.3">
      <c r="A941">
        <v>9528263</v>
      </c>
      <c r="B941" t="s">
        <v>22</v>
      </c>
      <c r="C941">
        <v>71</v>
      </c>
      <c r="D941">
        <v>71</v>
      </c>
      <c r="E941" s="1">
        <v>0.70134519437846299</v>
      </c>
      <c r="F941" s="1">
        <v>0.92596819639696704</v>
      </c>
      <c r="G941">
        <v>56</v>
      </c>
      <c r="H941">
        <v>51</v>
      </c>
      <c r="I941">
        <v>63</v>
      </c>
      <c r="J941">
        <v>61</v>
      </c>
      <c r="K941">
        <v>72</v>
      </c>
      <c r="L941">
        <v>78</v>
      </c>
      <c r="M941">
        <v>48</v>
      </c>
      <c r="N941">
        <v>75</v>
      </c>
      <c r="O941">
        <v>76</v>
      </c>
      <c r="P941">
        <v>85</v>
      </c>
      <c r="Q941">
        <v>84</v>
      </c>
      <c r="R941">
        <v>44</v>
      </c>
      <c r="S941">
        <v>65.25</v>
      </c>
      <c r="T941">
        <v>64</v>
      </c>
      <c r="U941" t="s">
        <v>23</v>
      </c>
      <c r="V941" s="3">
        <f t="shared" si="14"/>
        <v>136.25</v>
      </c>
    </row>
    <row r="942" spans="1:22" x14ac:dyDescent="0.3">
      <c r="A942">
        <v>1936870</v>
      </c>
      <c r="B942" t="s">
        <v>20</v>
      </c>
      <c r="C942">
        <v>71</v>
      </c>
      <c r="D942">
        <v>57</v>
      </c>
      <c r="E942" s="1">
        <v>0.67458069706310797</v>
      </c>
      <c r="F942" s="1">
        <v>0.82283354591246305</v>
      </c>
      <c r="G942">
        <v>72</v>
      </c>
      <c r="H942">
        <v>53</v>
      </c>
      <c r="I942">
        <v>80</v>
      </c>
      <c r="J942">
        <v>76</v>
      </c>
      <c r="K942">
        <v>72</v>
      </c>
      <c r="L942">
        <v>64</v>
      </c>
      <c r="M942">
        <v>70</v>
      </c>
      <c r="N942">
        <v>70</v>
      </c>
      <c r="O942">
        <v>67</v>
      </c>
      <c r="P942">
        <v>53</v>
      </c>
      <c r="Q942">
        <v>56</v>
      </c>
      <c r="R942">
        <v>54</v>
      </c>
      <c r="S942">
        <v>66.05</v>
      </c>
      <c r="T942">
        <v>65</v>
      </c>
      <c r="U942" t="s">
        <v>23</v>
      </c>
      <c r="V942" s="3">
        <f t="shared" si="14"/>
        <v>123.05</v>
      </c>
    </row>
    <row r="943" spans="1:22" x14ac:dyDescent="0.3">
      <c r="A943">
        <v>1650383</v>
      </c>
      <c r="B943" t="s">
        <v>20</v>
      </c>
      <c r="C943">
        <v>71</v>
      </c>
      <c r="D943">
        <v>79</v>
      </c>
      <c r="E943" s="1">
        <v>0.76321736518518801</v>
      </c>
      <c r="F943" s="1">
        <v>0.90803056853265596</v>
      </c>
      <c r="G943">
        <v>84</v>
      </c>
      <c r="H943">
        <v>75</v>
      </c>
      <c r="I943">
        <v>82</v>
      </c>
      <c r="J943">
        <v>73</v>
      </c>
      <c r="K943">
        <v>85</v>
      </c>
      <c r="L943">
        <v>84</v>
      </c>
      <c r="M943">
        <v>61</v>
      </c>
      <c r="N943">
        <v>84</v>
      </c>
      <c r="O943">
        <v>62</v>
      </c>
      <c r="P943">
        <v>78</v>
      </c>
      <c r="Q943">
        <v>74</v>
      </c>
      <c r="R943">
        <v>69</v>
      </c>
      <c r="S943">
        <v>76.174999999999997</v>
      </c>
      <c r="T943">
        <v>75</v>
      </c>
      <c r="U943" t="s">
        <v>25</v>
      </c>
      <c r="V943" s="3">
        <f t="shared" si="14"/>
        <v>155.17500000000001</v>
      </c>
    </row>
    <row r="944" spans="1:22" x14ac:dyDescent="0.3">
      <c r="A944">
        <v>6653843</v>
      </c>
      <c r="B944" t="s">
        <v>22</v>
      </c>
      <c r="C944">
        <v>71</v>
      </c>
      <c r="D944">
        <v>77</v>
      </c>
      <c r="E944" s="1">
        <v>0.45001855321738199</v>
      </c>
      <c r="F944" s="1">
        <v>0.86565775734605099</v>
      </c>
      <c r="G944">
        <v>44</v>
      </c>
      <c r="H944">
        <v>61</v>
      </c>
      <c r="I944">
        <v>38</v>
      </c>
      <c r="J944">
        <v>41</v>
      </c>
      <c r="K944">
        <v>34</v>
      </c>
      <c r="L944">
        <v>56</v>
      </c>
      <c r="M944">
        <v>56</v>
      </c>
      <c r="N944">
        <v>68</v>
      </c>
      <c r="O944">
        <v>66</v>
      </c>
      <c r="P944">
        <v>67</v>
      </c>
      <c r="Q944">
        <v>51</v>
      </c>
      <c r="R944">
        <v>53</v>
      </c>
      <c r="S944">
        <v>52.225000000000001</v>
      </c>
      <c r="T944">
        <v>52</v>
      </c>
      <c r="U944" t="s">
        <v>24</v>
      </c>
      <c r="V944" s="3">
        <f t="shared" si="14"/>
        <v>129.22499999999999</v>
      </c>
    </row>
    <row r="945" spans="1:22" x14ac:dyDescent="0.3">
      <c r="A945">
        <v>3491525</v>
      </c>
      <c r="B945" t="s">
        <v>20</v>
      </c>
      <c r="C945">
        <v>71</v>
      </c>
      <c r="D945">
        <v>60</v>
      </c>
      <c r="E945" s="1">
        <v>0.76533915826143895</v>
      </c>
      <c r="F945" s="1">
        <v>0.92560369543554999</v>
      </c>
      <c r="G945">
        <v>59</v>
      </c>
      <c r="H945">
        <v>37</v>
      </c>
      <c r="I945">
        <v>42</v>
      </c>
      <c r="J945">
        <v>58</v>
      </c>
      <c r="K945">
        <v>80</v>
      </c>
      <c r="L945">
        <v>71</v>
      </c>
      <c r="M945">
        <v>69</v>
      </c>
      <c r="N945">
        <v>52</v>
      </c>
      <c r="O945">
        <v>73</v>
      </c>
      <c r="P945">
        <v>74</v>
      </c>
      <c r="Q945">
        <v>77</v>
      </c>
      <c r="R945">
        <v>66</v>
      </c>
      <c r="S945">
        <v>61.75</v>
      </c>
      <c r="T945">
        <v>62</v>
      </c>
      <c r="U945" t="s">
        <v>23</v>
      </c>
      <c r="V945" s="3">
        <f t="shared" si="14"/>
        <v>121.75</v>
      </c>
    </row>
    <row r="946" spans="1:22" x14ac:dyDescent="0.3">
      <c r="A946">
        <v>5135948</v>
      </c>
      <c r="B946" t="s">
        <v>20</v>
      </c>
      <c r="C946">
        <v>71</v>
      </c>
      <c r="D946">
        <v>76</v>
      </c>
      <c r="E946" s="1">
        <v>0.40566657991332999</v>
      </c>
      <c r="F946" s="1">
        <v>0.96056316490265503</v>
      </c>
      <c r="G946">
        <v>64</v>
      </c>
      <c r="H946">
        <v>84</v>
      </c>
      <c r="I946">
        <v>79</v>
      </c>
      <c r="J946">
        <v>71</v>
      </c>
      <c r="K946">
        <v>63</v>
      </c>
      <c r="L946">
        <v>61</v>
      </c>
      <c r="M946">
        <v>80</v>
      </c>
      <c r="N946">
        <v>53</v>
      </c>
      <c r="O946">
        <v>71</v>
      </c>
      <c r="P946">
        <v>57</v>
      </c>
      <c r="Q946">
        <v>62</v>
      </c>
      <c r="R946">
        <v>63</v>
      </c>
      <c r="S946">
        <v>68.05</v>
      </c>
      <c r="T946">
        <v>67</v>
      </c>
      <c r="U946" t="s">
        <v>23</v>
      </c>
      <c r="V946" s="3">
        <f t="shared" si="14"/>
        <v>144.05000000000001</v>
      </c>
    </row>
    <row r="947" spans="1:22" x14ac:dyDescent="0.3">
      <c r="A947">
        <v>4502036</v>
      </c>
      <c r="B947" t="s">
        <v>20</v>
      </c>
      <c r="C947">
        <v>71</v>
      </c>
      <c r="D947">
        <v>60</v>
      </c>
      <c r="E947" s="1">
        <v>0.71746115258717502</v>
      </c>
      <c r="F947" s="1">
        <v>0.62328113533643004</v>
      </c>
      <c r="G947">
        <v>70</v>
      </c>
      <c r="H947">
        <v>61</v>
      </c>
      <c r="I947">
        <v>68</v>
      </c>
      <c r="J947">
        <v>60</v>
      </c>
      <c r="K947">
        <v>65</v>
      </c>
      <c r="L947">
        <v>76</v>
      </c>
      <c r="M947">
        <v>64</v>
      </c>
      <c r="N947">
        <v>52</v>
      </c>
      <c r="O947">
        <v>73</v>
      </c>
      <c r="P947">
        <v>70</v>
      </c>
      <c r="Q947">
        <v>41</v>
      </c>
      <c r="R947">
        <v>36</v>
      </c>
      <c r="S947">
        <v>61.674999999999997</v>
      </c>
      <c r="T947">
        <v>62</v>
      </c>
      <c r="U947" t="s">
        <v>23</v>
      </c>
      <c r="V947" s="3">
        <f t="shared" si="14"/>
        <v>121.675</v>
      </c>
    </row>
    <row r="948" spans="1:22" x14ac:dyDescent="0.3">
      <c r="A948">
        <v>5674742</v>
      </c>
      <c r="B948" t="s">
        <v>21</v>
      </c>
      <c r="C948">
        <v>71</v>
      </c>
      <c r="D948">
        <v>71</v>
      </c>
      <c r="E948" s="1">
        <v>0.69224046225727998</v>
      </c>
      <c r="F948" s="1">
        <v>0.91801718006243405</v>
      </c>
      <c r="G948">
        <v>66</v>
      </c>
      <c r="H948">
        <v>69</v>
      </c>
      <c r="I948">
        <v>58</v>
      </c>
      <c r="J948">
        <v>53</v>
      </c>
      <c r="K948">
        <v>43</v>
      </c>
      <c r="L948">
        <v>71</v>
      </c>
      <c r="M948">
        <v>36</v>
      </c>
      <c r="N948">
        <v>72</v>
      </c>
      <c r="O948">
        <v>60</v>
      </c>
      <c r="P948">
        <v>61</v>
      </c>
      <c r="Q948">
        <v>68</v>
      </c>
      <c r="R948">
        <v>57</v>
      </c>
      <c r="S948">
        <v>59.7</v>
      </c>
      <c r="T948">
        <v>58</v>
      </c>
      <c r="U948" t="s">
        <v>24</v>
      </c>
      <c r="V948" s="3">
        <f t="shared" si="14"/>
        <v>130.69999999999999</v>
      </c>
    </row>
    <row r="949" spans="1:22" x14ac:dyDescent="0.3">
      <c r="A949">
        <v>9889240</v>
      </c>
      <c r="B949" t="s">
        <v>20</v>
      </c>
      <c r="C949">
        <v>71</v>
      </c>
      <c r="D949">
        <v>67</v>
      </c>
      <c r="E949" s="1">
        <v>0.24826424934814501</v>
      </c>
      <c r="F949" s="1">
        <v>0.878551539754997</v>
      </c>
      <c r="G949">
        <v>67</v>
      </c>
      <c r="H949">
        <v>69</v>
      </c>
      <c r="I949">
        <v>67</v>
      </c>
      <c r="J949">
        <v>79</v>
      </c>
      <c r="K949">
        <v>47</v>
      </c>
      <c r="L949">
        <v>59</v>
      </c>
      <c r="M949">
        <v>56</v>
      </c>
      <c r="N949">
        <v>73</v>
      </c>
      <c r="O949">
        <v>74</v>
      </c>
      <c r="P949">
        <v>59</v>
      </c>
      <c r="Q949">
        <v>55</v>
      </c>
      <c r="R949">
        <v>68</v>
      </c>
      <c r="S949">
        <v>65.025000000000006</v>
      </c>
      <c r="T949">
        <v>63</v>
      </c>
      <c r="U949" t="s">
        <v>23</v>
      </c>
      <c r="V949" s="3">
        <f t="shared" si="14"/>
        <v>132.02500000000001</v>
      </c>
    </row>
    <row r="950" spans="1:22" x14ac:dyDescent="0.3">
      <c r="A950">
        <v>6346947</v>
      </c>
      <c r="B950" t="s">
        <v>20</v>
      </c>
      <c r="C950">
        <v>71</v>
      </c>
      <c r="D950">
        <v>74</v>
      </c>
      <c r="E950" s="1">
        <v>0.57759628976370403</v>
      </c>
      <c r="F950" s="1">
        <v>0.96595302669716299</v>
      </c>
      <c r="G950">
        <v>96</v>
      </c>
      <c r="H950">
        <v>73</v>
      </c>
      <c r="I950">
        <v>82</v>
      </c>
      <c r="J950">
        <v>73</v>
      </c>
      <c r="K950">
        <v>74</v>
      </c>
      <c r="L950">
        <v>57</v>
      </c>
      <c r="M950">
        <v>86</v>
      </c>
      <c r="N950">
        <v>70</v>
      </c>
      <c r="O950">
        <v>90</v>
      </c>
      <c r="P950">
        <v>71</v>
      </c>
      <c r="Q950">
        <v>60</v>
      </c>
      <c r="R950">
        <v>79</v>
      </c>
      <c r="S950">
        <v>76.424999999999997</v>
      </c>
      <c r="T950">
        <v>75</v>
      </c>
      <c r="U950" t="s">
        <v>25</v>
      </c>
      <c r="V950" s="3">
        <f t="shared" si="14"/>
        <v>150.42500000000001</v>
      </c>
    </row>
    <row r="951" spans="1:22" x14ac:dyDescent="0.3">
      <c r="A951">
        <v>3337212</v>
      </c>
      <c r="B951" t="s">
        <v>20</v>
      </c>
      <c r="C951">
        <v>71</v>
      </c>
      <c r="D951">
        <v>65</v>
      </c>
      <c r="E951" s="1">
        <v>0.49389679216953097</v>
      </c>
      <c r="F951" s="1">
        <v>0.45983058288429601</v>
      </c>
      <c r="G951">
        <v>26</v>
      </c>
      <c r="H951">
        <v>33</v>
      </c>
      <c r="I951">
        <v>45</v>
      </c>
      <c r="J951">
        <v>25</v>
      </c>
      <c r="K951">
        <v>43</v>
      </c>
      <c r="L951">
        <v>62</v>
      </c>
      <c r="M951">
        <v>51</v>
      </c>
      <c r="N951">
        <v>58</v>
      </c>
      <c r="O951">
        <v>50</v>
      </c>
      <c r="P951">
        <v>58</v>
      </c>
      <c r="Q951">
        <v>69</v>
      </c>
      <c r="R951">
        <v>49</v>
      </c>
      <c r="S951">
        <v>45.9</v>
      </c>
      <c r="T951">
        <v>44</v>
      </c>
      <c r="U951" t="s">
        <v>24</v>
      </c>
      <c r="V951" s="3">
        <f t="shared" si="14"/>
        <v>110.9</v>
      </c>
    </row>
    <row r="952" spans="1:22" x14ac:dyDescent="0.3">
      <c r="A952">
        <v>7067586</v>
      </c>
      <c r="B952" t="s">
        <v>21</v>
      </c>
      <c r="C952">
        <v>71</v>
      </c>
      <c r="D952">
        <v>81</v>
      </c>
      <c r="E952" s="1">
        <v>0.95343124042973404</v>
      </c>
      <c r="F952" s="1">
        <v>0.95055995491213197</v>
      </c>
      <c r="G952">
        <v>47</v>
      </c>
      <c r="H952">
        <v>59</v>
      </c>
      <c r="I952">
        <v>63</v>
      </c>
      <c r="J952">
        <v>60</v>
      </c>
      <c r="K952">
        <v>77</v>
      </c>
      <c r="L952">
        <v>59</v>
      </c>
      <c r="M952">
        <v>65</v>
      </c>
      <c r="N952">
        <v>77</v>
      </c>
      <c r="O952">
        <v>65</v>
      </c>
      <c r="P952">
        <v>68</v>
      </c>
      <c r="Q952">
        <v>72</v>
      </c>
      <c r="R952">
        <v>67</v>
      </c>
      <c r="S952">
        <v>64.150000000000006</v>
      </c>
      <c r="T952">
        <v>63</v>
      </c>
      <c r="U952" t="s">
        <v>23</v>
      </c>
      <c r="V952" s="3">
        <f t="shared" si="14"/>
        <v>145.15</v>
      </c>
    </row>
    <row r="953" spans="1:22" x14ac:dyDescent="0.3">
      <c r="A953">
        <v>9324024</v>
      </c>
      <c r="B953" t="s">
        <v>20</v>
      </c>
      <c r="C953">
        <v>72</v>
      </c>
      <c r="D953">
        <v>94</v>
      </c>
      <c r="E953" s="1">
        <v>0.62799552301535699</v>
      </c>
      <c r="F953" s="1">
        <v>0.97675443359726299</v>
      </c>
      <c r="G953">
        <v>69</v>
      </c>
      <c r="H953">
        <v>72</v>
      </c>
      <c r="I953">
        <v>73</v>
      </c>
      <c r="J953">
        <v>76</v>
      </c>
      <c r="K953">
        <v>85</v>
      </c>
      <c r="L953">
        <v>68</v>
      </c>
      <c r="M953">
        <v>65</v>
      </c>
      <c r="N953">
        <v>77</v>
      </c>
      <c r="O953">
        <v>66</v>
      </c>
      <c r="P953">
        <v>85</v>
      </c>
      <c r="Q953">
        <v>75</v>
      </c>
      <c r="R953">
        <v>84</v>
      </c>
      <c r="S953">
        <v>74.375</v>
      </c>
      <c r="T953">
        <v>73</v>
      </c>
      <c r="U953" t="s">
        <v>25</v>
      </c>
      <c r="V953" s="3">
        <f t="shared" si="14"/>
        <v>168.375</v>
      </c>
    </row>
    <row r="954" spans="1:22" x14ac:dyDescent="0.3">
      <c r="A954">
        <v>7393318</v>
      </c>
      <c r="B954" t="s">
        <v>20</v>
      </c>
      <c r="C954">
        <v>72</v>
      </c>
      <c r="D954">
        <v>76</v>
      </c>
      <c r="E954" s="1">
        <v>0.230952010931783</v>
      </c>
      <c r="F954" s="1">
        <v>0.64359716022760505</v>
      </c>
      <c r="G954">
        <v>76</v>
      </c>
      <c r="H954">
        <v>69</v>
      </c>
      <c r="I954">
        <v>66</v>
      </c>
      <c r="J954">
        <v>77</v>
      </c>
      <c r="K954">
        <v>51</v>
      </c>
      <c r="L954">
        <v>50</v>
      </c>
      <c r="M954">
        <v>85</v>
      </c>
      <c r="N954">
        <v>73</v>
      </c>
      <c r="O954">
        <v>53</v>
      </c>
      <c r="P954">
        <v>62</v>
      </c>
      <c r="Q954">
        <v>51</v>
      </c>
      <c r="R954">
        <v>83</v>
      </c>
      <c r="S954">
        <v>66.900000000000006</v>
      </c>
      <c r="T954">
        <v>65</v>
      </c>
      <c r="U954" t="s">
        <v>23</v>
      </c>
      <c r="V954" s="3">
        <f t="shared" si="14"/>
        <v>142.9</v>
      </c>
    </row>
    <row r="955" spans="1:22" x14ac:dyDescent="0.3">
      <c r="A955">
        <v>5755626</v>
      </c>
      <c r="B955" t="s">
        <v>21</v>
      </c>
      <c r="C955">
        <v>72</v>
      </c>
      <c r="D955">
        <v>85</v>
      </c>
      <c r="E955" s="1">
        <v>0.61254086802777197</v>
      </c>
      <c r="F955" s="1">
        <v>0.93283998608269503</v>
      </c>
      <c r="G955">
        <v>83</v>
      </c>
      <c r="H955">
        <v>86</v>
      </c>
      <c r="I955">
        <v>72</v>
      </c>
      <c r="J955">
        <v>72</v>
      </c>
      <c r="K955">
        <v>68</v>
      </c>
      <c r="L955">
        <v>83</v>
      </c>
      <c r="M955">
        <v>78</v>
      </c>
      <c r="N955">
        <v>71</v>
      </c>
      <c r="O955">
        <v>76</v>
      </c>
      <c r="P955">
        <v>75</v>
      </c>
      <c r="Q955">
        <v>72</v>
      </c>
      <c r="R955">
        <v>71</v>
      </c>
      <c r="S955">
        <v>75.849999999999994</v>
      </c>
      <c r="T955">
        <v>74</v>
      </c>
      <c r="U955" t="s">
        <v>25</v>
      </c>
      <c r="V955" s="3">
        <f t="shared" si="14"/>
        <v>160.85</v>
      </c>
    </row>
    <row r="956" spans="1:22" x14ac:dyDescent="0.3">
      <c r="A956">
        <v>7756393</v>
      </c>
      <c r="B956" t="s">
        <v>21</v>
      </c>
      <c r="C956">
        <v>72</v>
      </c>
      <c r="D956">
        <v>82</v>
      </c>
      <c r="E956" s="1">
        <v>0.68215007691984197</v>
      </c>
      <c r="F956" s="1">
        <v>0.82902766622214297</v>
      </c>
      <c r="G956">
        <v>66</v>
      </c>
      <c r="H956">
        <v>66</v>
      </c>
      <c r="I956">
        <v>80</v>
      </c>
      <c r="J956">
        <v>65</v>
      </c>
      <c r="K956">
        <v>72</v>
      </c>
      <c r="L956">
        <v>60</v>
      </c>
      <c r="M956">
        <v>84</v>
      </c>
      <c r="N956">
        <v>80</v>
      </c>
      <c r="O956">
        <v>78</v>
      </c>
      <c r="P956">
        <v>65</v>
      </c>
      <c r="Q956">
        <v>77</v>
      </c>
      <c r="R956">
        <v>60</v>
      </c>
      <c r="S956">
        <v>70.900000000000006</v>
      </c>
      <c r="T956">
        <v>71</v>
      </c>
      <c r="U956" t="s">
        <v>25</v>
      </c>
      <c r="V956" s="3">
        <f t="shared" si="14"/>
        <v>152.9</v>
      </c>
    </row>
    <row r="957" spans="1:22" x14ac:dyDescent="0.3">
      <c r="A957">
        <v>2651675</v>
      </c>
      <c r="B957" t="s">
        <v>21</v>
      </c>
      <c r="C957">
        <v>72</v>
      </c>
      <c r="D957">
        <v>58</v>
      </c>
      <c r="E957" s="1">
        <v>0.91330178685748498</v>
      </c>
      <c r="F957" s="1">
        <v>0.85975448053392101</v>
      </c>
      <c r="G957">
        <v>78</v>
      </c>
      <c r="H957">
        <v>80</v>
      </c>
      <c r="I957">
        <v>85</v>
      </c>
      <c r="J957">
        <v>83</v>
      </c>
      <c r="K957">
        <v>58</v>
      </c>
      <c r="L957">
        <v>51</v>
      </c>
      <c r="M957">
        <v>68</v>
      </c>
      <c r="N957">
        <v>68</v>
      </c>
      <c r="O957">
        <v>76</v>
      </c>
      <c r="P957">
        <v>77</v>
      </c>
      <c r="Q957">
        <v>71</v>
      </c>
      <c r="R957">
        <v>84</v>
      </c>
      <c r="S957">
        <v>74.075000000000003</v>
      </c>
      <c r="T957">
        <v>73</v>
      </c>
      <c r="U957" t="s">
        <v>25</v>
      </c>
      <c r="V957" s="3">
        <f t="shared" si="14"/>
        <v>132.07499999999999</v>
      </c>
    </row>
    <row r="958" spans="1:22" x14ac:dyDescent="0.3">
      <c r="A958">
        <v>4361863</v>
      </c>
      <c r="B958" t="s">
        <v>21</v>
      </c>
      <c r="C958">
        <v>72</v>
      </c>
      <c r="D958">
        <v>69</v>
      </c>
      <c r="E958" s="1">
        <v>0.39674036483958097</v>
      </c>
      <c r="F958" s="1">
        <v>0.90697405406117404</v>
      </c>
      <c r="G958">
        <v>89</v>
      </c>
      <c r="H958">
        <v>73</v>
      </c>
      <c r="I958">
        <v>77</v>
      </c>
      <c r="J958">
        <v>72</v>
      </c>
      <c r="K958">
        <v>58</v>
      </c>
      <c r="L958">
        <v>84</v>
      </c>
      <c r="M958">
        <v>69</v>
      </c>
      <c r="N958">
        <v>66</v>
      </c>
      <c r="O958">
        <v>59</v>
      </c>
      <c r="P958">
        <v>75</v>
      </c>
      <c r="Q958">
        <v>70</v>
      </c>
      <c r="R958">
        <v>71</v>
      </c>
      <c r="S958">
        <v>72.5</v>
      </c>
      <c r="T958">
        <v>72</v>
      </c>
      <c r="U958" t="s">
        <v>25</v>
      </c>
      <c r="V958" s="3">
        <f t="shared" si="14"/>
        <v>141.5</v>
      </c>
    </row>
    <row r="959" spans="1:22" x14ac:dyDescent="0.3">
      <c r="A959">
        <v>7186150</v>
      </c>
      <c r="B959" t="s">
        <v>20</v>
      </c>
      <c r="C959">
        <v>72</v>
      </c>
      <c r="D959">
        <v>98</v>
      </c>
      <c r="E959" s="1">
        <v>0.75740314590520796</v>
      </c>
      <c r="F959" s="1">
        <v>0.89628867782167398</v>
      </c>
      <c r="G959">
        <v>62</v>
      </c>
      <c r="H959">
        <v>65</v>
      </c>
      <c r="I959">
        <v>58</v>
      </c>
      <c r="J959">
        <v>55</v>
      </c>
      <c r="K959">
        <v>70</v>
      </c>
      <c r="L959">
        <v>71</v>
      </c>
      <c r="M959">
        <v>52</v>
      </c>
      <c r="N959">
        <v>68</v>
      </c>
      <c r="O959">
        <v>59</v>
      </c>
      <c r="P959">
        <v>66</v>
      </c>
      <c r="Q959">
        <v>59</v>
      </c>
      <c r="R959">
        <v>75</v>
      </c>
      <c r="S959">
        <v>63</v>
      </c>
      <c r="T959">
        <v>62</v>
      </c>
      <c r="U959" t="s">
        <v>23</v>
      </c>
      <c r="V959" s="3">
        <f t="shared" si="14"/>
        <v>161</v>
      </c>
    </row>
    <row r="960" spans="1:22" x14ac:dyDescent="0.3">
      <c r="A960">
        <v>2504410</v>
      </c>
      <c r="B960" t="s">
        <v>20</v>
      </c>
      <c r="C960">
        <v>72</v>
      </c>
      <c r="D960">
        <v>68</v>
      </c>
      <c r="E960" s="1">
        <v>0.57655295715156596</v>
      </c>
      <c r="F960" s="1">
        <v>0.64028372919754695</v>
      </c>
      <c r="G960">
        <v>57</v>
      </c>
      <c r="H960">
        <v>57</v>
      </c>
      <c r="I960">
        <v>47</v>
      </c>
      <c r="J960">
        <v>38</v>
      </c>
      <c r="K960">
        <v>61</v>
      </c>
      <c r="L960">
        <v>76</v>
      </c>
      <c r="M960">
        <v>58</v>
      </c>
      <c r="N960">
        <v>77</v>
      </c>
      <c r="O960">
        <v>37</v>
      </c>
      <c r="P960">
        <v>69</v>
      </c>
      <c r="Q960">
        <v>55</v>
      </c>
      <c r="R960">
        <v>80</v>
      </c>
      <c r="S960">
        <v>58.375</v>
      </c>
      <c r="T960">
        <v>57</v>
      </c>
      <c r="U960" t="s">
        <v>24</v>
      </c>
      <c r="V960" s="3">
        <f t="shared" si="14"/>
        <v>126.375</v>
      </c>
    </row>
    <row r="961" spans="1:22" x14ac:dyDescent="0.3">
      <c r="A961">
        <v>1196546</v>
      </c>
      <c r="B961" t="s">
        <v>21</v>
      </c>
      <c r="C961">
        <v>72</v>
      </c>
      <c r="D961">
        <v>64</v>
      </c>
      <c r="E961" s="1">
        <v>0.105193686060471</v>
      </c>
      <c r="F961" s="1">
        <v>0.91477389825592703</v>
      </c>
      <c r="G961">
        <v>61</v>
      </c>
      <c r="H961">
        <v>75</v>
      </c>
      <c r="I961">
        <v>72</v>
      </c>
      <c r="J961">
        <v>68</v>
      </c>
      <c r="K961">
        <v>68</v>
      </c>
      <c r="L961">
        <v>62</v>
      </c>
      <c r="M961">
        <v>60</v>
      </c>
      <c r="N961">
        <v>69</v>
      </c>
      <c r="O961">
        <v>59</v>
      </c>
      <c r="P961">
        <v>77</v>
      </c>
      <c r="Q961">
        <v>81</v>
      </c>
      <c r="R961">
        <v>53</v>
      </c>
      <c r="S961">
        <v>67.275000000000006</v>
      </c>
      <c r="T961">
        <v>66</v>
      </c>
      <c r="U961" t="s">
        <v>23</v>
      </c>
      <c r="V961" s="3">
        <f t="shared" si="14"/>
        <v>131.27500000000001</v>
      </c>
    </row>
    <row r="962" spans="1:22" x14ac:dyDescent="0.3">
      <c r="A962">
        <v>6214843</v>
      </c>
      <c r="B962" t="s">
        <v>20</v>
      </c>
      <c r="C962">
        <v>72</v>
      </c>
      <c r="D962">
        <v>65</v>
      </c>
      <c r="E962" s="1">
        <v>0.74052372299674796</v>
      </c>
      <c r="F962" s="1">
        <v>0.93086645341220497</v>
      </c>
      <c r="G962">
        <v>67</v>
      </c>
      <c r="H962">
        <v>63</v>
      </c>
      <c r="I962">
        <v>59</v>
      </c>
      <c r="J962">
        <v>44</v>
      </c>
      <c r="K962">
        <v>70</v>
      </c>
      <c r="L962">
        <v>66</v>
      </c>
      <c r="M962">
        <v>68</v>
      </c>
      <c r="N962">
        <v>70</v>
      </c>
      <c r="O962">
        <v>40</v>
      </c>
      <c r="P962">
        <v>75</v>
      </c>
      <c r="Q962">
        <v>75</v>
      </c>
      <c r="R962">
        <v>54</v>
      </c>
      <c r="S962">
        <v>62.15</v>
      </c>
      <c r="T962">
        <v>62</v>
      </c>
      <c r="U962" t="s">
        <v>23</v>
      </c>
      <c r="V962" s="3">
        <f t="shared" ref="V962:V1025" si="15">D962+S962</f>
        <v>127.15</v>
      </c>
    </row>
    <row r="963" spans="1:22" x14ac:dyDescent="0.3">
      <c r="A963">
        <v>4710137</v>
      </c>
      <c r="B963" t="s">
        <v>21</v>
      </c>
      <c r="C963">
        <v>72</v>
      </c>
      <c r="D963">
        <v>64</v>
      </c>
      <c r="E963" s="1">
        <v>0.61739770896621105</v>
      </c>
      <c r="F963" s="1">
        <v>0.67262438213962406</v>
      </c>
      <c r="G963">
        <v>50</v>
      </c>
      <c r="H963">
        <v>64</v>
      </c>
      <c r="I963">
        <v>56</v>
      </c>
      <c r="J963">
        <v>53</v>
      </c>
      <c r="K963">
        <v>49</v>
      </c>
      <c r="L963">
        <v>72</v>
      </c>
      <c r="M963">
        <v>61</v>
      </c>
      <c r="N963">
        <v>60</v>
      </c>
      <c r="O963">
        <v>46</v>
      </c>
      <c r="P963">
        <v>64</v>
      </c>
      <c r="Q963">
        <v>53</v>
      </c>
      <c r="R963">
        <v>61</v>
      </c>
      <c r="S963">
        <v>57.25</v>
      </c>
      <c r="T963">
        <v>56</v>
      </c>
      <c r="U963" t="s">
        <v>24</v>
      </c>
      <c r="V963" s="3">
        <f t="shared" si="15"/>
        <v>121.25</v>
      </c>
    </row>
    <row r="964" spans="1:22" x14ac:dyDescent="0.3">
      <c r="A964">
        <v>9023783</v>
      </c>
      <c r="B964" t="s">
        <v>22</v>
      </c>
      <c r="C964">
        <v>72</v>
      </c>
      <c r="D964">
        <v>54</v>
      </c>
      <c r="E964" s="1">
        <v>0.216178676860318</v>
      </c>
      <c r="F964" s="1">
        <v>0.67939351955106697</v>
      </c>
      <c r="G964">
        <v>45</v>
      </c>
      <c r="H964">
        <v>30</v>
      </c>
      <c r="I964">
        <v>46</v>
      </c>
      <c r="J964">
        <v>48</v>
      </c>
      <c r="K964">
        <v>41</v>
      </c>
      <c r="L964">
        <v>54</v>
      </c>
      <c r="M964">
        <v>37</v>
      </c>
      <c r="N964">
        <v>40</v>
      </c>
      <c r="O964">
        <v>68</v>
      </c>
      <c r="P964">
        <v>52</v>
      </c>
      <c r="Q964">
        <v>64</v>
      </c>
      <c r="R964">
        <v>37</v>
      </c>
      <c r="S964">
        <v>46.375</v>
      </c>
      <c r="T964">
        <v>45</v>
      </c>
      <c r="U964" t="s">
        <v>24</v>
      </c>
      <c r="V964" s="3">
        <f t="shared" si="15"/>
        <v>100.375</v>
      </c>
    </row>
    <row r="965" spans="1:22" x14ac:dyDescent="0.3">
      <c r="A965">
        <v>3384343</v>
      </c>
      <c r="B965" t="s">
        <v>20</v>
      </c>
      <c r="C965">
        <v>72</v>
      </c>
      <c r="D965">
        <v>67</v>
      </c>
      <c r="E965" s="1">
        <v>0.84722626775801502</v>
      </c>
      <c r="F965" s="1">
        <v>0.87261691002597697</v>
      </c>
      <c r="G965">
        <v>63</v>
      </c>
      <c r="H965">
        <v>67</v>
      </c>
      <c r="I965">
        <v>67</v>
      </c>
      <c r="J965">
        <v>73</v>
      </c>
      <c r="K965">
        <v>63</v>
      </c>
      <c r="L965">
        <v>72</v>
      </c>
      <c r="M965">
        <v>57</v>
      </c>
      <c r="N965">
        <v>57</v>
      </c>
      <c r="O965">
        <v>87</v>
      </c>
      <c r="P965">
        <v>61</v>
      </c>
      <c r="Q965">
        <v>79</v>
      </c>
      <c r="R965">
        <v>48</v>
      </c>
      <c r="S965">
        <v>66.3</v>
      </c>
      <c r="T965">
        <v>65</v>
      </c>
      <c r="U965" t="s">
        <v>23</v>
      </c>
      <c r="V965" s="3">
        <f t="shared" si="15"/>
        <v>133.30000000000001</v>
      </c>
    </row>
    <row r="966" spans="1:22" x14ac:dyDescent="0.3">
      <c r="A966">
        <v>3710252</v>
      </c>
      <c r="B966" t="s">
        <v>20</v>
      </c>
      <c r="C966">
        <v>72</v>
      </c>
      <c r="D966">
        <v>63</v>
      </c>
      <c r="E966" s="1">
        <v>0.58794386423117895</v>
      </c>
      <c r="F966" s="1">
        <v>0.66669278882681104</v>
      </c>
      <c r="G966">
        <v>57</v>
      </c>
      <c r="H966">
        <v>60</v>
      </c>
      <c r="I966">
        <v>45</v>
      </c>
      <c r="J966">
        <v>45</v>
      </c>
      <c r="K966">
        <v>74</v>
      </c>
      <c r="L966">
        <v>63</v>
      </c>
      <c r="M966">
        <v>55</v>
      </c>
      <c r="N966">
        <v>40</v>
      </c>
      <c r="O966">
        <v>64</v>
      </c>
      <c r="P966">
        <v>74</v>
      </c>
      <c r="Q966">
        <v>67</v>
      </c>
      <c r="R966">
        <v>69</v>
      </c>
      <c r="S966">
        <v>58.65</v>
      </c>
      <c r="T966">
        <v>57</v>
      </c>
      <c r="U966" t="s">
        <v>24</v>
      </c>
      <c r="V966" s="3">
        <f t="shared" si="15"/>
        <v>121.65</v>
      </c>
    </row>
    <row r="967" spans="1:22" x14ac:dyDescent="0.3">
      <c r="A967">
        <v>5085939</v>
      </c>
      <c r="B967" t="s">
        <v>20</v>
      </c>
      <c r="C967">
        <v>72</v>
      </c>
      <c r="D967">
        <v>74</v>
      </c>
      <c r="E967" s="1">
        <v>0.88733833401213602</v>
      </c>
      <c r="F967" s="1">
        <v>0.98207916802291695</v>
      </c>
      <c r="G967">
        <v>59</v>
      </c>
      <c r="H967">
        <v>54</v>
      </c>
      <c r="I967">
        <v>44</v>
      </c>
      <c r="J967">
        <v>47</v>
      </c>
      <c r="K967">
        <v>61</v>
      </c>
      <c r="L967">
        <v>79</v>
      </c>
      <c r="M967">
        <v>77</v>
      </c>
      <c r="N967">
        <v>72</v>
      </c>
      <c r="O967">
        <v>82</v>
      </c>
      <c r="P967">
        <v>67</v>
      </c>
      <c r="Q967">
        <v>69</v>
      </c>
      <c r="R967">
        <v>57</v>
      </c>
      <c r="S967">
        <v>62.7</v>
      </c>
      <c r="T967">
        <v>62</v>
      </c>
      <c r="U967" t="s">
        <v>23</v>
      </c>
      <c r="V967" s="3">
        <f t="shared" si="15"/>
        <v>136.69999999999999</v>
      </c>
    </row>
    <row r="968" spans="1:22" x14ac:dyDescent="0.3">
      <c r="A968">
        <v>5539513</v>
      </c>
      <c r="B968" t="s">
        <v>20</v>
      </c>
      <c r="C968">
        <v>72</v>
      </c>
      <c r="D968">
        <v>66</v>
      </c>
      <c r="E968" s="1">
        <v>0.67175335051943297</v>
      </c>
      <c r="F968" s="1">
        <v>0.33836109789053098</v>
      </c>
      <c r="G968">
        <v>54</v>
      </c>
      <c r="H968">
        <v>55</v>
      </c>
      <c r="I968">
        <v>55</v>
      </c>
      <c r="J968">
        <v>54</v>
      </c>
      <c r="K968">
        <v>58</v>
      </c>
      <c r="L968">
        <v>56</v>
      </c>
      <c r="M968">
        <v>53</v>
      </c>
      <c r="N968">
        <v>62</v>
      </c>
      <c r="O968">
        <v>50</v>
      </c>
      <c r="P968">
        <v>62</v>
      </c>
      <c r="Q968">
        <v>81</v>
      </c>
      <c r="R968">
        <v>50</v>
      </c>
      <c r="S968">
        <v>57.2</v>
      </c>
      <c r="T968">
        <v>56</v>
      </c>
      <c r="U968" t="s">
        <v>24</v>
      </c>
      <c r="V968" s="3">
        <f t="shared" si="15"/>
        <v>123.2</v>
      </c>
    </row>
    <row r="969" spans="1:22" x14ac:dyDescent="0.3">
      <c r="A969">
        <v>371521</v>
      </c>
      <c r="B969" t="s">
        <v>20</v>
      </c>
      <c r="C969">
        <v>72</v>
      </c>
      <c r="D969">
        <v>71</v>
      </c>
      <c r="E969" s="1">
        <v>0.50509924011669405</v>
      </c>
      <c r="F969" s="1">
        <v>0.93409943142055696</v>
      </c>
      <c r="G969">
        <v>75</v>
      </c>
      <c r="H969">
        <v>65</v>
      </c>
      <c r="I969">
        <v>66</v>
      </c>
      <c r="J969">
        <v>74</v>
      </c>
      <c r="K969">
        <v>67</v>
      </c>
      <c r="L969">
        <v>73</v>
      </c>
      <c r="M969">
        <v>75</v>
      </c>
      <c r="N969">
        <v>79</v>
      </c>
      <c r="O969">
        <v>72</v>
      </c>
      <c r="P969">
        <v>59</v>
      </c>
      <c r="Q969">
        <v>83</v>
      </c>
      <c r="R969">
        <v>80</v>
      </c>
      <c r="S969">
        <v>72.099999999999994</v>
      </c>
      <c r="T969">
        <v>72</v>
      </c>
      <c r="U969" t="s">
        <v>25</v>
      </c>
      <c r="V969" s="3">
        <f t="shared" si="15"/>
        <v>143.1</v>
      </c>
    </row>
    <row r="970" spans="1:22" x14ac:dyDescent="0.3">
      <c r="A970">
        <v>2069584</v>
      </c>
      <c r="B970" t="s">
        <v>21</v>
      </c>
      <c r="C970">
        <v>72</v>
      </c>
      <c r="D970">
        <v>97</v>
      </c>
      <c r="E970" s="1">
        <v>0.28181610564804699</v>
      </c>
      <c r="F970" s="1">
        <v>0.85007906497277697</v>
      </c>
      <c r="G970">
        <v>80</v>
      </c>
      <c r="H970">
        <v>65</v>
      </c>
      <c r="I970">
        <v>76</v>
      </c>
      <c r="J970">
        <v>80</v>
      </c>
      <c r="K970">
        <v>68</v>
      </c>
      <c r="L970">
        <v>61</v>
      </c>
      <c r="M970">
        <v>82</v>
      </c>
      <c r="N970">
        <v>68</v>
      </c>
      <c r="O970">
        <v>68</v>
      </c>
      <c r="P970">
        <v>89</v>
      </c>
      <c r="Q970">
        <v>63</v>
      </c>
      <c r="R970">
        <v>61</v>
      </c>
      <c r="S970">
        <v>72.099999999999994</v>
      </c>
      <c r="T970">
        <v>72</v>
      </c>
      <c r="U970" t="s">
        <v>25</v>
      </c>
      <c r="V970" s="3">
        <f t="shared" si="15"/>
        <v>169.1</v>
      </c>
    </row>
    <row r="971" spans="1:22" x14ac:dyDescent="0.3">
      <c r="A971">
        <v>5885044</v>
      </c>
      <c r="B971" t="s">
        <v>22</v>
      </c>
      <c r="C971">
        <v>72</v>
      </c>
      <c r="D971">
        <v>63</v>
      </c>
      <c r="E971" s="1">
        <v>0.72427593131548396</v>
      </c>
      <c r="F971" s="1">
        <v>0.86864115466680702</v>
      </c>
      <c r="G971">
        <v>76</v>
      </c>
      <c r="H971">
        <v>86</v>
      </c>
      <c r="I971">
        <v>70</v>
      </c>
      <c r="J971">
        <v>81</v>
      </c>
      <c r="K971">
        <v>75</v>
      </c>
      <c r="L971">
        <v>64</v>
      </c>
      <c r="M971">
        <v>83</v>
      </c>
      <c r="N971">
        <v>72</v>
      </c>
      <c r="O971">
        <v>75</v>
      </c>
      <c r="P971">
        <v>77</v>
      </c>
      <c r="Q971">
        <v>81</v>
      </c>
      <c r="R971">
        <v>80</v>
      </c>
      <c r="S971">
        <v>76.825000000000003</v>
      </c>
      <c r="T971">
        <v>75</v>
      </c>
      <c r="U971" t="s">
        <v>25</v>
      </c>
      <c r="V971" s="3">
        <f t="shared" si="15"/>
        <v>139.82499999999999</v>
      </c>
    </row>
    <row r="972" spans="1:22" x14ac:dyDescent="0.3">
      <c r="A972">
        <v>285691</v>
      </c>
      <c r="B972" t="s">
        <v>20</v>
      </c>
      <c r="C972">
        <v>72</v>
      </c>
      <c r="D972">
        <v>84</v>
      </c>
      <c r="E972" s="1">
        <v>0.51233017638059997</v>
      </c>
      <c r="F972" s="1">
        <v>0.83694199807430603</v>
      </c>
      <c r="G972">
        <v>82</v>
      </c>
      <c r="H972">
        <v>74</v>
      </c>
      <c r="I972">
        <v>92</v>
      </c>
      <c r="J972">
        <v>85</v>
      </c>
      <c r="K972">
        <v>66</v>
      </c>
      <c r="L972">
        <v>74</v>
      </c>
      <c r="M972">
        <v>76</v>
      </c>
      <c r="N972">
        <v>75</v>
      </c>
      <c r="O972">
        <v>80</v>
      </c>
      <c r="P972">
        <v>89</v>
      </c>
      <c r="Q972">
        <v>79</v>
      </c>
      <c r="R972">
        <v>86</v>
      </c>
      <c r="S972">
        <v>80.174999999999997</v>
      </c>
      <c r="T972">
        <v>79</v>
      </c>
      <c r="U972" t="s">
        <v>25</v>
      </c>
      <c r="V972" s="3">
        <f t="shared" si="15"/>
        <v>164.17500000000001</v>
      </c>
    </row>
    <row r="973" spans="1:22" x14ac:dyDescent="0.3">
      <c r="A973">
        <v>2731949</v>
      </c>
      <c r="B973" t="s">
        <v>20</v>
      </c>
      <c r="C973">
        <v>72</v>
      </c>
      <c r="D973">
        <v>60</v>
      </c>
      <c r="E973" s="1">
        <v>0.57987348084577495</v>
      </c>
      <c r="F973" s="1">
        <v>0.90246366025617697</v>
      </c>
      <c r="G973">
        <v>64</v>
      </c>
      <c r="H973">
        <v>59</v>
      </c>
      <c r="I973">
        <v>55</v>
      </c>
      <c r="J973">
        <v>68</v>
      </c>
      <c r="K973">
        <v>66</v>
      </c>
      <c r="L973">
        <v>67</v>
      </c>
      <c r="M973">
        <v>51</v>
      </c>
      <c r="N973">
        <v>89</v>
      </c>
      <c r="O973">
        <v>69</v>
      </c>
      <c r="P973">
        <v>49</v>
      </c>
      <c r="Q973">
        <v>77</v>
      </c>
      <c r="R973">
        <v>74</v>
      </c>
      <c r="S973">
        <v>65.25</v>
      </c>
      <c r="T973">
        <v>64</v>
      </c>
      <c r="U973" t="s">
        <v>23</v>
      </c>
      <c r="V973" s="3">
        <f t="shared" si="15"/>
        <v>125.25</v>
      </c>
    </row>
    <row r="974" spans="1:22" x14ac:dyDescent="0.3">
      <c r="A974">
        <v>7839805</v>
      </c>
      <c r="B974" t="s">
        <v>20</v>
      </c>
      <c r="C974">
        <v>72</v>
      </c>
      <c r="D974">
        <v>59</v>
      </c>
      <c r="E974" s="1">
        <v>0.77866138823283904</v>
      </c>
      <c r="F974" s="1">
        <v>0.76377045078623895</v>
      </c>
      <c r="G974">
        <v>67</v>
      </c>
      <c r="H974">
        <v>54</v>
      </c>
      <c r="I974">
        <v>66</v>
      </c>
      <c r="J974">
        <v>65</v>
      </c>
      <c r="K974">
        <v>68</v>
      </c>
      <c r="L974">
        <v>75</v>
      </c>
      <c r="M974">
        <v>80</v>
      </c>
      <c r="N974">
        <v>65</v>
      </c>
      <c r="O974">
        <v>70</v>
      </c>
      <c r="P974">
        <v>61</v>
      </c>
      <c r="Q974">
        <v>57</v>
      </c>
      <c r="R974">
        <v>68</v>
      </c>
      <c r="S974">
        <v>66</v>
      </c>
      <c r="T974">
        <v>64</v>
      </c>
      <c r="U974" t="s">
        <v>23</v>
      </c>
      <c r="V974" s="3">
        <f t="shared" si="15"/>
        <v>125</v>
      </c>
    </row>
    <row r="975" spans="1:22" x14ac:dyDescent="0.3">
      <c r="A975">
        <v>7417911</v>
      </c>
      <c r="B975" t="s">
        <v>20</v>
      </c>
      <c r="C975">
        <v>72</v>
      </c>
      <c r="D975">
        <v>58</v>
      </c>
      <c r="E975" s="1">
        <v>0.346806024797149</v>
      </c>
      <c r="F975" s="1">
        <v>0.945308976337908</v>
      </c>
      <c r="G975">
        <v>72</v>
      </c>
      <c r="H975">
        <v>70</v>
      </c>
      <c r="I975">
        <v>75</v>
      </c>
      <c r="J975">
        <v>67</v>
      </c>
      <c r="K975">
        <v>69</v>
      </c>
      <c r="L975">
        <v>66</v>
      </c>
      <c r="M975">
        <v>83</v>
      </c>
      <c r="N975">
        <v>78</v>
      </c>
      <c r="O975">
        <v>77</v>
      </c>
      <c r="P975">
        <v>57</v>
      </c>
      <c r="Q975">
        <v>63</v>
      </c>
      <c r="R975">
        <v>72</v>
      </c>
      <c r="S975">
        <v>70.775000000000006</v>
      </c>
      <c r="T975">
        <v>71</v>
      </c>
      <c r="U975" t="s">
        <v>25</v>
      </c>
      <c r="V975" s="3">
        <f t="shared" si="15"/>
        <v>128.77500000000001</v>
      </c>
    </row>
    <row r="976" spans="1:22" x14ac:dyDescent="0.3">
      <c r="A976">
        <v>8274381</v>
      </c>
      <c r="B976" t="s">
        <v>21</v>
      </c>
      <c r="C976">
        <v>72</v>
      </c>
      <c r="D976">
        <v>57</v>
      </c>
      <c r="E976" s="1">
        <v>0.36518580937023798</v>
      </c>
      <c r="F976" s="1">
        <v>0.92551897429908203</v>
      </c>
      <c r="G976">
        <v>65</v>
      </c>
      <c r="H976">
        <v>65</v>
      </c>
      <c r="I976">
        <v>63</v>
      </c>
      <c r="J976">
        <v>65</v>
      </c>
      <c r="K976">
        <v>71</v>
      </c>
      <c r="L976">
        <v>50</v>
      </c>
      <c r="M976">
        <v>79</v>
      </c>
      <c r="N976">
        <v>48</v>
      </c>
      <c r="O976">
        <v>59</v>
      </c>
      <c r="P976">
        <v>62</v>
      </c>
      <c r="Q976">
        <v>56</v>
      </c>
      <c r="R976">
        <v>44</v>
      </c>
      <c r="S976">
        <v>60.975000000000001</v>
      </c>
      <c r="T976">
        <v>61</v>
      </c>
      <c r="U976" t="s">
        <v>23</v>
      </c>
      <c r="V976" s="3">
        <f t="shared" si="15"/>
        <v>117.97499999999999</v>
      </c>
    </row>
    <row r="977" spans="1:22" x14ac:dyDescent="0.3">
      <c r="A977">
        <v>4887647</v>
      </c>
      <c r="B977" t="s">
        <v>20</v>
      </c>
      <c r="C977">
        <v>72</v>
      </c>
      <c r="D977">
        <v>59</v>
      </c>
      <c r="E977" s="1">
        <v>0.15634095686972299</v>
      </c>
      <c r="F977" s="1">
        <v>0.94858858685108405</v>
      </c>
      <c r="G977">
        <v>64</v>
      </c>
      <c r="H977">
        <v>75</v>
      </c>
      <c r="I977">
        <v>75</v>
      </c>
      <c r="J977">
        <v>80</v>
      </c>
      <c r="K977">
        <v>59</v>
      </c>
      <c r="L977">
        <v>69</v>
      </c>
      <c r="M977">
        <v>51</v>
      </c>
      <c r="N977">
        <v>76</v>
      </c>
      <c r="O977">
        <v>48</v>
      </c>
      <c r="P977">
        <v>61</v>
      </c>
      <c r="Q977">
        <v>74</v>
      </c>
      <c r="R977">
        <v>59</v>
      </c>
      <c r="S977">
        <v>66.674999999999997</v>
      </c>
      <c r="T977">
        <v>65</v>
      </c>
      <c r="U977" t="s">
        <v>23</v>
      </c>
      <c r="V977" s="3">
        <f t="shared" si="15"/>
        <v>125.675</v>
      </c>
    </row>
    <row r="978" spans="1:22" x14ac:dyDescent="0.3">
      <c r="A978">
        <v>9881490</v>
      </c>
      <c r="B978" t="s">
        <v>20</v>
      </c>
      <c r="C978">
        <v>72</v>
      </c>
      <c r="D978">
        <v>68</v>
      </c>
      <c r="E978" s="1">
        <v>0.71720039832653404</v>
      </c>
      <c r="F978" s="1">
        <v>0.44513624565907001</v>
      </c>
      <c r="G978">
        <v>72</v>
      </c>
      <c r="H978">
        <v>64</v>
      </c>
      <c r="I978">
        <v>74</v>
      </c>
      <c r="J978">
        <v>83</v>
      </c>
      <c r="K978">
        <v>80</v>
      </c>
      <c r="L978">
        <v>61</v>
      </c>
      <c r="M978">
        <v>84</v>
      </c>
      <c r="N978">
        <v>72</v>
      </c>
      <c r="O978">
        <v>65</v>
      </c>
      <c r="P978">
        <v>80</v>
      </c>
      <c r="Q978">
        <v>70</v>
      </c>
      <c r="R978">
        <v>77</v>
      </c>
      <c r="S978">
        <v>73.474999999999994</v>
      </c>
      <c r="T978">
        <v>72</v>
      </c>
      <c r="U978" t="s">
        <v>25</v>
      </c>
      <c r="V978" s="3">
        <f t="shared" si="15"/>
        <v>141.47499999999999</v>
      </c>
    </row>
    <row r="979" spans="1:22" x14ac:dyDescent="0.3">
      <c r="A979">
        <v>725959</v>
      </c>
      <c r="B979" t="s">
        <v>20</v>
      </c>
      <c r="C979">
        <v>72</v>
      </c>
      <c r="D979">
        <v>82</v>
      </c>
      <c r="E979" s="1">
        <v>0.89939983591164196</v>
      </c>
      <c r="F979" s="1">
        <v>0.72879284729124805</v>
      </c>
      <c r="G979">
        <v>55</v>
      </c>
      <c r="H979">
        <v>65</v>
      </c>
      <c r="I979">
        <v>56</v>
      </c>
      <c r="J979">
        <v>42</v>
      </c>
      <c r="K979">
        <v>56</v>
      </c>
      <c r="L979">
        <v>65</v>
      </c>
      <c r="M979">
        <v>63</v>
      </c>
      <c r="N979">
        <v>68</v>
      </c>
      <c r="O979">
        <v>66</v>
      </c>
      <c r="P979">
        <v>77</v>
      </c>
      <c r="Q979">
        <v>66</v>
      </c>
      <c r="R979">
        <v>85</v>
      </c>
      <c r="S979">
        <v>62.75</v>
      </c>
      <c r="T979">
        <v>62</v>
      </c>
      <c r="U979" t="s">
        <v>23</v>
      </c>
      <c r="V979" s="3">
        <f t="shared" si="15"/>
        <v>144.75</v>
      </c>
    </row>
    <row r="980" spans="1:22" x14ac:dyDescent="0.3">
      <c r="A980">
        <v>9042828</v>
      </c>
      <c r="B980" t="s">
        <v>20</v>
      </c>
      <c r="C980">
        <v>72</v>
      </c>
      <c r="D980">
        <v>71</v>
      </c>
      <c r="E980" s="1">
        <v>0.601643473969522</v>
      </c>
      <c r="F980" s="1">
        <v>0.96965472712169198</v>
      </c>
      <c r="G980">
        <v>71</v>
      </c>
      <c r="H980">
        <v>81</v>
      </c>
      <c r="I980">
        <v>64</v>
      </c>
      <c r="J980">
        <v>78</v>
      </c>
      <c r="K980">
        <v>57</v>
      </c>
      <c r="L980">
        <v>62</v>
      </c>
      <c r="M980">
        <v>71</v>
      </c>
      <c r="N980">
        <v>80</v>
      </c>
      <c r="O980">
        <v>87</v>
      </c>
      <c r="P980">
        <v>47</v>
      </c>
      <c r="Q980">
        <v>79</v>
      </c>
      <c r="R980">
        <v>85</v>
      </c>
      <c r="S980">
        <v>72</v>
      </c>
      <c r="T980">
        <v>72</v>
      </c>
      <c r="U980" t="s">
        <v>25</v>
      </c>
      <c r="V980" s="3">
        <f t="shared" si="15"/>
        <v>143</v>
      </c>
    </row>
    <row r="981" spans="1:22" x14ac:dyDescent="0.3">
      <c r="A981">
        <v>6525387</v>
      </c>
      <c r="B981" t="s">
        <v>21</v>
      </c>
      <c r="C981">
        <v>72</v>
      </c>
      <c r="D981">
        <v>83</v>
      </c>
      <c r="E981" s="1">
        <v>0.66260365874362204</v>
      </c>
      <c r="F981" s="1">
        <v>0.839717195178594</v>
      </c>
      <c r="G981">
        <v>74</v>
      </c>
      <c r="H981">
        <v>72</v>
      </c>
      <c r="I981">
        <v>70</v>
      </c>
      <c r="J981">
        <v>73</v>
      </c>
      <c r="K981">
        <v>80</v>
      </c>
      <c r="L981">
        <v>50</v>
      </c>
      <c r="M981">
        <v>74</v>
      </c>
      <c r="N981">
        <v>78</v>
      </c>
      <c r="O981">
        <v>76</v>
      </c>
      <c r="P981">
        <v>68</v>
      </c>
      <c r="Q981">
        <v>60</v>
      </c>
      <c r="R981">
        <v>79</v>
      </c>
      <c r="S981">
        <v>71.275000000000006</v>
      </c>
      <c r="T981">
        <v>71</v>
      </c>
      <c r="U981" t="s">
        <v>25</v>
      </c>
      <c r="V981" s="3">
        <f t="shared" si="15"/>
        <v>154.27500000000001</v>
      </c>
    </row>
    <row r="982" spans="1:22" x14ac:dyDescent="0.3">
      <c r="A982">
        <v>4045945</v>
      </c>
      <c r="B982" t="s">
        <v>20</v>
      </c>
      <c r="C982">
        <v>73</v>
      </c>
      <c r="D982">
        <v>79</v>
      </c>
      <c r="E982" s="1">
        <v>0.88749489199395504</v>
      </c>
      <c r="F982" s="1">
        <v>0.95726660872163105</v>
      </c>
      <c r="G982">
        <v>68</v>
      </c>
      <c r="H982">
        <v>63</v>
      </c>
      <c r="I982">
        <v>66</v>
      </c>
      <c r="J982">
        <v>61</v>
      </c>
      <c r="K982">
        <v>67</v>
      </c>
      <c r="L982">
        <v>71</v>
      </c>
      <c r="M982">
        <v>86</v>
      </c>
      <c r="N982">
        <v>83</v>
      </c>
      <c r="O982">
        <v>73</v>
      </c>
      <c r="P982">
        <v>73</v>
      </c>
      <c r="Q982">
        <v>76</v>
      </c>
      <c r="R982">
        <v>70</v>
      </c>
      <c r="S982">
        <v>70.724999999999994</v>
      </c>
      <c r="T982">
        <v>71</v>
      </c>
      <c r="U982" t="s">
        <v>25</v>
      </c>
      <c r="V982" s="3">
        <f t="shared" si="15"/>
        <v>149.72499999999999</v>
      </c>
    </row>
    <row r="983" spans="1:22" x14ac:dyDescent="0.3">
      <c r="A983">
        <v>1232417</v>
      </c>
      <c r="B983" t="s">
        <v>21</v>
      </c>
      <c r="C983">
        <v>73</v>
      </c>
      <c r="D983">
        <v>77</v>
      </c>
      <c r="E983" s="1">
        <v>0.68366096973880897</v>
      </c>
      <c r="F983" s="1">
        <v>0.99342585723310595</v>
      </c>
      <c r="G983">
        <v>56</v>
      </c>
      <c r="H983">
        <v>56</v>
      </c>
      <c r="I983">
        <v>66</v>
      </c>
      <c r="J983">
        <v>60</v>
      </c>
      <c r="K983">
        <v>75</v>
      </c>
      <c r="L983">
        <v>70</v>
      </c>
      <c r="M983">
        <v>67</v>
      </c>
      <c r="N983">
        <v>75</v>
      </c>
      <c r="O983">
        <v>66</v>
      </c>
      <c r="P983">
        <v>65</v>
      </c>
      <c r="Q983">
        <v>68</v>
      </c>
      <c r="R983">
        <v>65</v>
      </c>
      <c r="S983">
        <v>65.125</v>
      </c>
      <c r="T983">
        <v>64</v>
      </c>
      <c r="U983" t="s">
        <v>23</v>
      </c>
      <c r="V983" s="3">
        <f t="shared" si="15"/>
        <v>142.125</v>
      </c>
    </row>
    <row r="984" spans="1:22" x14ac:dyDescent="0.3">
      <c r="A984">
        <v>2059928</v>
      </c>
      <c r="B984" t="s">
        <v>22</v>
      </c>
      <c r="C984">
        <v>73</v>
      </c>
      <c r="D984">
        <v>69</v>
      </c>
      <c r="E984" s="1">
        <v>0.50996871576656899</v>
      </c>
      <c r="F984" s="1">
        <v>0.52319254885019795</v>
      </c>
      <c r="G984">
        <v>54</v>
      </c>
      <c r="H984">
        <v>46</v>
      </c>
      <c r="I984">
        <v>58</v>
      </c>
      <c r="J984">
        <v>67</v>
      </c>
      <c r="K984">
        <v>67</v>
      </c>
      <c r="L984">
        <v>47</v>
      </c>
      <c r="M984">
        <v>28</v>
      </c>
      <c r="N984">
        <v>46</v>
      </c>
      <c r="O984">
        <v>48</v>
      </c>
      <c r="P984">
        <v>60</v>
      </c>
      <c r="Q984">
        <v>52</v>
      </c>
      <c r="R984">
        <v>67</v>
      </c>
      <c r="S984">
        <v>53.625</v>
      </c>
      <c r="T984">
        <v>52</v>
      </c>
      <c r="U984" t="s">
        <v>24</v>
      </c>
      <c r="V984" s="3">
        <f t="shared" si="15"/>
        <v>122.625</v>
      </c>
    </row>
    <row r="985" spans="1:22" x14ac:dyDescent="0.3">
      <c r="A985">
        <v>2830454</v>
      </c>
      <c r="B985" t="s">
        <v>20</v>
      </c>
      <c r="C985">
        <v>73</v>
      </c>
      <c r="D985">
        <v>53</v>
      </c>
      <c r="E985" s="1">
        <v>0.67194196523862104</v>
      </c>
      <c r="F985" s="1">
        <v>0.947646461845435</v>
      </c>
      <c r="G985">
        <v>80</v>
      </c>
      <c r="H985">
        <v>64</v>
      </c>
      <c r="I985">
        <v>67</v>
      </c>
      <c r="J985">
        <v>76</v>
      </c>
      <c r="K985">
        <v>69</v>
      </c>
      <c r="L985">
        <v>78</v>
      </c>
      <c r="M985">
        <v>69</v>
      </c>
      <c r="N985">
        <v>80</v>
      </c>
      <c r="O985">
        <v>83</v>
      </c>
      <c r="P985">
        <v>75</v>
      </c>
      <c r="Q985">
        <v>53</v>
      </c>
      <c r="R985">
        <v>60</v>
      </c>
      <c r="S985">
        <v>71.224999999999994</v>
      </c>
      <c r="T985">
        <v>71</v>
      </c>
      <c r="U985" t="s">
        <v>25</v>
      </c>
      <c r="V985" s="3">
        <f t="shared" si="15"/>
        <v>124.22499999999999</v>
      </c>
    </row>
    <row r="986" spans="1:22" x14ac:dyDescent="0.3">
      <c r="A986">
        <v>2152928</v>
      </c>
      <c r="B986" t="s">
        <v>20</v>
      </c>
      <c r="C986">
        <v>73</v>
      </c>
      <c r="D986">
        <v>69</v>
      </c>
      <c r="E986" s="1">
        <v>0.45263379505241702</v>
      </c>
      <c r="F986" s="1">
        <v>0.79698223859017103</v>
      </c>
      <c r="G986">
        <v>61</v>
      </c>
      <c r="H986">
        <v>70</v>
      </c>
      <c r="I986">
        <v>54</v>
      </c>
      <c r="J986">
        <v>53</v>
      </c>
      <c r="K986">
        <v>63</v>
      </c>
      <c r="L986">
        <v>59</v>
      </c>
      <c r="M986">
        <v>66</v>
      </c>
      <c r="N986">
        <v>67</v>
      </c>
      <c r="O986">
        <v>56</v>
      </c>
      <c r="P986">
        <v>65</v>
      </c>
      <c r="Q986">
        <v>68</v>
      </c>
      <c r="R986">
        <v>42</v>
      </c>
      <c r="S986">
        <v>60.25</v>
      </c>
      <c r="T986">
        <v>60</v>
      </c>
      <c r="U986" t="s">
        <v>23</v>
      </c>
      <c r="V986" s="3">
        <f t="shared" si="15"/>
        <v>129.25</v>
      </c>
    </row>
    <row r="987" spans="1:22" x14ac:dyDescent="0.3">
      <c r="A987">
        <v>1608709</v>
      </c>
      <c r="B987" t="s">
        <v>22</v>
      </c>
      <c r="C987">
        <v>73</v>
      </c>
      <c r="D987">
        <v>73</v>
      </c>
      <c r="E987" s="1">
        <v>0.286237540121484</v>
      </c>
      <c r="F987" s="1">
        <v>0.74897412161599497</v>
      </c>
      <c r="G987">
        <v>81</v>
      </c>
      <c r="H987">
        <v>84</v>
      </c>
      <c r="I987">
        <v>78</v>
      </c>
      <c r="J987">
        <v>86</v>
      </c>
      <c r="K987">
        <v>85</v>
      </c>
      <c r="L987">
        <v>64</v>
      </c>
      <c r="M987">
        <v>70</v>
      </c>
      <c r="N987">
        <v>74</v>
      </c>
      <c r="O987">
        <v>66</v>
      </c>
      <c r="P987">
        <v>69</v>
      </c>
      <c r="Q987">
        <v>73</v>
      </c>
      <c r="R987">
        <v>61</v>
      </c>
      <c r="S987">
        <v>75.05</v>
      </c>
      <c r="T987">
        <v>74</v>
      </c>
      <c r="U987" t="s">
        <v>25</v>
      </c>
      <c r="V987" s="3">
        <f t="shared" si="15"/>
        <v>148.05000000000001</v>
      </c>
    </row>
    <row r="988" spans="1:22" x14ac:dyDescent="0.3">
      <c r="A988">
        <v>1324201</v>
      </c>
      <c r="B988" t="s">
        <v>20</v>
      </c>
      <c r="C988">
        <v>73</v>
      </c>
      <c r="D988">
        <v>63</v>
      </c>
      <c r="E988" s="1">
        <v>0.84073330161690796</v>
      </c>
      <c r="F988" s="1">
        <v>0.83283891416451705</v>
      </c>
      <c r="G988">
        <v>45</v>
      </c>
      <c r="H988">
        <v>56</v>
      </c>
      <c r="I988">
        <v>69</v>
      </c>
      <c r="J988">
        <v>38</v>
      </c>
      <c r="K988">
        <v>58</v>
      </c>
      <c r="L988">
        <v>60</v>
      </c>
      <c r="M988">
        <v>81</v>
      </c>
      <c r="N988">
        <v>68</v>
      </c>
      <c r="O988">
        <v>57</v>
      </c>
      <c r="P988">
        <v>65</v>
      </c>
      <c r="Q988">
        <v>80</v>
      </c>
      <c r="R988">
        <v>59</v>
      </c>
      <c r="S988">
        <v>60.4</v>
      </c>
      <c r="T988">
        <v>60</v>
      </c>
      <c r="U988" t="s">
        <v>23</v>
      </c>
      <c r="V988" s="3">
        <f t="shared" si="15"/>
        <v>123.4</v>
      </c>
    </row>
    <row r="989" spans="1:22" x14ac:dyDescent="0.3">
      <c r="A989">
        <v>3808177</v>
      </c>
      <c r="B989" t="s">
        <v>21</v>
      </c>
      <c r="C989">
        <v>73</v>
      </c>
      <c r="D989">
        <v>71</v>
      </c>
      <c r="E989" s="1">
        <v>0.38930035038961902</v>
      </c>
      <c r="F989" s="1">
        <v>0.808189061365017</v>
      </c>
      <c r="G989">
        <v>56</v>
      </c>
      <c r="H989">
        <v>50</v>
      </c>
      <c r="I989">
        <v>71</v>
      </c>
      <c r="J989">
        <v>73</v>
      </c>
      <c r="K989">
        <v>64</v>
      </c>
      <c r="L989">
        <v>54</v>
      </c>
      <c r="M989">
        <v>75</v>
      </c>
      <c r="N989">
        <v>67</v>
      </c>
      <c r="O989">
        <v>76</v>
      </c>
      <c r="P989">
        <v>59</v>
      </c>
      <c r="Q989">
        <v>70</v>
      </c>
      <c r="R989">
        <v>65</v>
      </c>
      <c r="S989">
        <v>64.75</v>
      </c>
      <c r="T989">
        <v>63</v>
      </c>
      <c r="U989" t="s">
        <v>23</v>
      </c>
      <c r="V989" s="3">
        <f t="shared" si="15"/>
        <v>135.75</v>
      </c>
    </row>
    <row r="990" spans="1:22" x14ac:dyDescent="0.3">
      <c r="A990">
        <v>9836232</v>
      </c>
      <c r="B990" t="s">
        <v>20</v>
      </c>
      <c r="C990">
        <v>73</v>
      </c>
      <c r="D990">
        <v>59</v>
      </c>
      <c r="E990" s="1">
        <v>0.50771161620845295</v>
      </c>
      <c r="F990" s="1">
        <v>0.78451915817015905</v>
      </c>
      <c r="G990">
        <v>80</v>
      </c>
      <c r="H990">
        <v>80</v>
      </c>
      <c r="I990">
        <v>77</v>
      </c>
      <c r="J990">
        <v>83</v>
      </c>
      <c r="K990">
        <v>63</v>
      </c>
      <c r="L990">
        <v>59</v>
      </c>
      <c r="M990">
        <v>67</v>
      </c>
      <c r="N990">
        <v>67</v>
      </c>
      <c r="O990">
        <v>72</v>
      </c>
      <c r="P990">
        <v>74</v>
      </c>
      <c r="Q990">
        <v>69</v>
      </c>
      <c r="R990">
        <v>65</v>
      </c>
      <c r="S990">
        <v>72.2</v>
      </c>
      <c r="T990">
        <v>72</v>
      </c>
      <c r="U990" t="s">
        <v>25</v>
      </c>
      <c r="V990" s="3">
        <f t="shared" si="15"/>
        <v>131.19999999999999</v>
      </c>
    </row>
    <row r="991" spans="1:22" x14ac:dyDescent="0.3">
      <c r="A991">
        <v>2491786</v>
      </c>
      <c r="B991" t="s">
        <v>20</v>
      </c>
      <c r="C991">
        <v>73</v>
      </c>
      <c r="D991">
        <v>73</v>
      </c>
      <c r="E991" s="1">
        <v>0.270092608517987</v>
      </c>
      <c r="F991" s="1">
        <v>0.81075429215675798</v>
      </c>
      <c r="G991">
        <v>75</v>
      </c>
      <c r="H991">
        <v>75</v>
      </c>
      <c r="I991">
        <v>82</v>
      </c>
      <c r="J991">
        <v>82</v>
      </c>
      <c r="K991">
        <v>75</v>
      </c>
      <c r="L991">
        <v>86</v>
      </c>
      <c r="M991">
        <v>63</v>
      </c>
      <c r="N991">
        <v>80</v>
      </c>
      <c r="O991">
        <v>70</v>
      </c>
      <c r="P991">
        <v>65</v>
      </c>
      <c r="Q991">
        <v>57</v>
      </c>
      <c r="R991">
        <v>76</v>
      </c>
      <c r="S991">
        <v>74.3</v>
      </c>
      <c r="T991">
        <v>73</v>
      </c>
      <c r="U991" t="s">
        <v>25</v>
      </c>
      <c r="V991" s="3">
        <f t="shared" si="15"/>
        <v>147.30000000000001</v>
      </c>
    </row>
    <row r="992" spans="1:22" x14ac:dyDescent="0.3">
      <c r="A992">
        <v>2588380</v>
      </c>
      <c r="B992" t="s">
        <v>20</v>
      </c>
      <c r="C992">
        <v>73</v>
      </c>
      <c r="D992">
        <v>56</v>
      </c>
      <c r="E992" s="1">
        <v>0.79469143688957</v>
      </c>
      <c r="F992" s="1">
        <v>0.87545477880335798</v>
      </c>
      <c r="G992">
        <v>54</v>
      </c>
      <c r="H992">
        <v>54</v>
      </c>
      <c r="I992">
        <v>47</v>
      </c>
      <c r="J992">
        <v>52</v>
      </c>
      <c r="K992">
        <v>69</v>
      </c>
      <c r="L992">
        <v>49</v>
      </c>
      <c r="M992">
        <v>42</v>
      </c>
      <c r="N992">
        <v>48</v>
      </c>
      <c r="O992">
        <v>60</v>
      </c>
      <c r="P992">
        <v>62</v>
      </c>
      <c r="Q992">
        <v>63</v>
      </c>
      <c r="R992">
        <v>73</v>
      </c>
      <c r="S992">
        <v>55.65</v>
      </c>
      <c r="T992">
        <v>54</v>
      </c>
      <c r="U992" t="s">
        <v>24</v>
      </c>
      <c r="V992" s="3">
        <f t="shared" si="15"/>
        <v>111.65</v>
      </c>
    </row>
    <row r="993" spans="1:22" x14ac:dyDescent="0.3">
      <c r="A993">
        <v>2907085</v>
      </c>
      <c r="B993" t="s">
        <v>20</v>
      </c>
      <c r="C993">
        <v>73</v>
      </c>
      <c r="D993">
        <v>45</v>
      </c>
      <c r="E993" s="1">
        <v>0.51375188983344</v>
      </c>
      <c r="F993" s="1">
        <v>0.85933114258356003</v>
      </c>
      <c r="G993">
        <v>70</v>
      </c>
      <c r="H993">
        <v>68</v>
      </c>
      <c r="I993">
        <v>66</v>
      </c>
      <c r="J993">
        <v>73</v>
      </c>
      <c r="K993">
        <v>74</v>
      </c>
      <c r="L993">
        <v>60</v>
      </c>
      <c r="M993">
        <v>73</v>
      </c>
      <c r="N993">
        <v>70</v>
      </c>
      <c r="O993">
        <v>53</v>
      </c>
      <c r="P993">
        <v>58</v>
      </c>
      <c r="Q993">
        <v>65</v>
      </c>
      <c r="R993">
        <v>52</v>
      </c>
      <c r="S993">
        <v>65.575000000000003</v>
      </c>
      <c r="T993">
        <v>64</v>
      </c>
      <c r="U993" t="s">
        <v>23</v>
      </c>
      <c r="V993" s="3">
        <f t="shared" si="15"/>
        <v>110.575</v>
      </c>
    </row>
    <row r="994" spans="1:22" x14ac:dyDescent="0.3">
      <c r="A994">
        <v>2271880</v>
      </c>
      <c r="B994" t="s">
        <v>20</v>
      </c>
      <c r="C994">
        <v>73</v>
      </c>
      <c r="D994">
        <v>84</v>
      </c>
      <c r="E994" s="1">
        <v>0.91951269252410195</v>
      </c>
      <c r="F994" s="1">
        <v>0.93940601283775405</v>
      </c>
      <c r="G994">
        <v>61</v>
      </c>
      <c r="H994">
        <v>78</v>
      </c>
      <c r="I994">
        <v>63</v>
      </c>
      <c r="J994">
        <v>60</v>
      </c>
      <c r="K994">
        <v>84</v>
      </c>
      <c r="L994">
        <v>66</v>
      </c>
      <c r="M994">
        <v>77</v>
      </c>
      <c r="N994">
        <v>63</v>
      </c>
      <c r="O994">
        <v>67</v>
      </c>
      <c r="P994">
        <v>84</v>
      </c>
      <c r="Q994">
        <v>73</v>
      </c>
      <c r="R994">
        <v>67</v>
      </c>
      <c r="S994">
        <v>69.775000000000006</v>
      </c>
      <c r="T994">
        <v>68</v>
      </c>
      <c r="U994" t="s">
        <v>23</v>
      </c>
      <c r="V994" s="3">
        <f t="shared" si="15"/>
        <v>153.77500000000001</v>
      </c>
    </row>
    <row r="995" spans="1:22" x14ac:dyDescent="0.3">
      <c r="A995">
        <v>8523820</v>
      </c>
      <c r="B995" t="s">
        <v>21</v>
      </c>
      <c r="C995">
        <v>73</v>
      </c>
      <c r="D995">
        <v>85</v>
      </c>
      <c r="E995" s="1">
        <v>0.654129820007887</v>
      </c>
      <c r="F995" s="1">
        <v>0.76492175336750601</v>
      </c>
      <c r="G995">
        <v>84</v>
      </c>
      <c r="H995">
        <v>70</v>
      </c>
      <c r="I995">
        <v>62</v>
      </c>
      <c r="J995">
        <v>82</v>
      </c>
      <c r="K995">
        <v>72</v>
      </c>
      <c r="L995">
        <v>62</v>
      </c>
      <c r="M995">
        <v>69</v>
      </c>
      <c r="N995">
        <v>63</v>
      </c>
      <c r="O995">
        <v>62</v>
      </c>
      <c r="P995">
        <v>64</v>
      </c>
      <c r="Q995">
        <v>56</v>
      </c>
      <c r="R995">
        <v>63</v>
      </c>
      <c r="S995">
        <v>68.125</v>
      </c>
      <c r="T995">
        <v>67</v>
      </c>
      <c r="U995" t="s">
        <v>23</v>
      </c>
      <c r="V995" s="3">
        <f t="shared" si="15"/>
        <v>153.125</v>
      </c>
    </row>
    <row r="996" spans="1:22" x14ac:dyDescent="0.3">
      <c r="A996">
        <v>9721323</v>
      </c>
      <c r="B996" t="s">
        <v>20</v>
      </c>
      <c r="C996">
        <v>73</v>
      </c>
      <c r="D996">
        <v>63</v>
      </c>
      <c r="E996" s="1">
        <v>0.61507539835173797</v>
      </c>
      <c r="F996" s="1">
        <v>0.78123275884602805</v>
      </c>
      <c r="G996">
        <v>65</v>
      </c>
      <c r="H996">
        <v>78</v>
      </c>
      <c r="I996">
        <v>57</v>
      </c>
      <c r="J996">
        <v>61</v>
      </c>
      <c r="K996">
        <v>76</v>
      </c>
      <c r="L996">
        <v>56</v>
      </c>
      <c r="M996">
        <v>62</v>
      </c>
      <c r="N996">
        <v>46</v>
      </c>
      <c r="O996">
        <v>64</v>
      </c>
      <c r="P996">
        <v>54</v>
      </c>
      <c r="Q996">
        <v>79</v>
      </c>
      <c r="R996">
        <v>74</v>
      </c>
      <c r="S996">
        <v>64.424999999999997</v>
      </c>
      <c r="T996">
        <v>63</v>
      </c>
      <c r="U996" t="s">
        <v>23</v>
      </c>
      <c r="V996" s="3">
        <f t="shared" si="15"/>
        <v>127.425</v>
      </c>
    </row>
    <row r="997" spans="1:22" x14ac:dyDescent="0.3">
      <c r="A997">
        <v>654036</v>
      </c>
      <c r="B997" t="s">
        <v>21</v>
      </c>
      <c r="C997">
        <v>73</v>
      </c>
      <c r="D997">
        <v>69</v>
      </c>
      <c r="E997" s="1">
        <v>0.82442012817441901</v>
      </c>
      <c r="F997" s="1">
        <v>0.69931377981613496</v>
      </c>
      <c r="G997">
        <v>78</v>
      </c>
      <c r="H997">
        <v>57</v>
      </c>
      <c r="I997">
        <v>60</v>
      </c>
      <c r="J997">
        <v>72</v>
      </c>
      <c r="K997">
        <v>60</v>
      </c>
      <c r="L997">
        <v>72</v>
      </c>
      <c r="M997">
        <v>62</v>
      </c>
      <c r="N997">
        <v>49</v>
      </c>
      <c r="O997">
        <v>65</v>
      </c>
      <c r="P997">
        <v>68</v>
      </c>
      <c r="Q997">
        <v>76</v>
      </c>
      <c r="R997">
        <v>70</v>
      </c>
      <c r="S997">
        <v>65.849999999999994</v>
      </c>
      <c r="T997">
        <v>64</v>
      </c>
      <c r="U997" t="s">
        <v>23</v>
      </c>
      <c r="V997" s="3">
        <f t="shared" si="15"/>
        <v>134.85</v>
      </c>
    </row>
    <row r="998" spans="1:22" x14ac:dyDescent="0.3">
      <c r="A998">
        <v>2958203</v>
      </c>
      <c r="B998" t="s">
        <v>20</v>
      </c>
      <c r="C998">
        <v>73</v>
      </c>
      <c r="D998">
        <v>72</v>
      </c>
      <c r="E998" s="1">
        <v>0.51850549311571403</v>
      </c>
      <c r="F998" s="1">
        <v>0.91102672312395805</v>
      </c>
      <c r="G998">
        <v>73</v>
      </c>
      <c r="H998">
        <v>57</v>
      </c>
      <c r="I998">
        <v>56</v>
      </c>
      <c r="J998">
        <v>59</v>
      </c>
      <c r="K998">
        <v>76</v>
      </c>
      <c r="L998">
        <v>66</v>
      </c>
      <c r="M998">
        <v>52</v>
      </c>
      <c r="N998">
        <v>74</v>
      </c>
      <c r="O998">
        <v>79</v>
      </c>
      <c r="P998">
        <v>72</v>
      </c>
      <c r="Q998">
        <v>52</v>
      </c>
      <c r="R998">
        <v>80</v>
      </c>
      <c r="S998">
        <v>65.825000000000003</v>
      </c>
      <c r="T998">
        <v>64</v>
      </c>
      <c r="U998" t="s">
        <v>23</v>
      </c>
      <c r="V998" s="3">
        <f t="shared" si="15"/>
        <v>137.82499999999999</v>
      </c>
    </row>
    <row r="999" spans="1:22" x14ac:dyDescent="0.3">
      <c r="A999">
        <v>5049947</v>
      </c>
      <c r="B999" t="s">
        <v>20</v>
      </c>
      <c r="C999">
        <v>73</v>
      </c>
      <c r="D999">
        <v>70</v>
      </c>
      <c r="E999" s="1">
        <v>0.52720337937599504</v>
      </c>
      <c r="F999" s="1">
        <v>0.980451093927038</v>
      </c>
      <c r="G999">
        <v>63</v>
      </c>
      <c r="H999">
        <v>58</v>
      </c>
      <c r="I999">
        <v>60</v>
      </c>
      <c r="J999">
        <v>59</v>
      </c>
      <c r="K999">
        <v>73</v>
      </c>
      <c r="L999">
        <v>33</v>
      </c>
      <c r="M999">
        <v>86</v>
      </c>
      <c r="N999">
        <v>64</v>
      </c>
      <c r="O999">
        <v>62</v>
      </c>
      <c r="P999">
        <v>68</v>
      </c>
      <c r="Q999">
        <v>79</v>
      </c>
      <c r="R999">
        <v>74</v>
      </c>
      <c r="S999">
        <v>64.424999999999997</v>
      </c>
      <c r="T999">
        <v>63</v>
      </c>
      <c r="U999" t="s">
        <v>23</v>
      </c>
      <c r="V999" s="3">
        <f t="shared" si="15"/>
        <v>134.42500000000001</v>
      </c>
    </row>
    <row r="1000" spans="1:22" x14ac:dyDescent="0.3">
      <c r="A1000">
        <v>4863185</v>
      </c>
      <c r="B1000" t="s">
        <v>22</v>
      </c>
      <c r="C1000">
        <v>73</v>
      </c>
      <c r="D1000">
        <v>69</v>
      </c>
      <c r="E1000" s="1">
        <v>0.48369550008581802</v>
      </c>
      <c r="F1000" s="1">
        <v>0.92446711649560898</v>
      </c>
      <c r="G1000">
        <v>86</v>
      </c>
      <c r="H1000">
        <v>73</v>
      </c>
      <c r="I1000">
        <v>57</v>
      </c>
      <c r="J1000">
        <v>69</v>
      </c>
      <c r="K1000">
        <v>84</v>
      </c>
      <c r="L1000">
        <v>84</v>
      </c>
      <c r="M1000">
        <v>90</v>
      </c>
      <c r="N1000">
        <v>56</v>
      </c>
      <c r="O1000">
        <v>62</v>
      </c>
      <c r="P1000">
        <v>68</v>
      </c>
      <c r="Q1000">
        <v>78</v>
      </c>
      <c r="R1000">
        <v>72</v>
      </c>
      <c r="S1000">
        <v>73.05</v>
      </c>
      <c r="T1000">
        <v>72</v>
      </c>
      <c r="U1000" t="s">
        <v>25</v>
      </c>
      <c r="V1000" s="3">
        <f t="shared" si="15"/>
        <v>142.05000000000001</v>
      </c>
    </row>
    <row r="1001" spans="1:22" x14ac:dyDescent="0.3">
      <c r="A1001">
        <v>4594453</v>
      </c>
      <c r="B1001" t="s">
        <v>20</v>
      </c>
      <c r="C1001">
        <v>73</v>
      </c>
      <c r="D1001">
        <v>58</v>
      </c>
      <c r="E1001" s="1">
        <v>0.77194499400393501</v>
      </c>
      <c r="F1001" s="1">
        <v>0.94077022805143595</v>
      </c>
      <c r="G1001">
        <v>81</v>
      </c>
      <c r="H1001">
        <v>86</v>
      </c>
      <c r="I1001">
        <v>75</v>
      </c>
      <c r="J1001">
        <v>70</v>
      </c>
      <c r="K1001">
        <v>73</v>
      </c>
      <c r="L1001">
        <v>60</v>
      </c>
      <c r="M1001">
        <v>67</v>
      </c>
      <c r="N1001">
        <v>96</v>
      </c>
      <c r="O1001">
        <v>75</v>
      </c>
      <c r="P1001">
        <v>67</v>
      </c>
      <c r="Q1001">
        <v>71</v>
      </c>
      <c r="R1001">
        <v>75</v>
      </c>
      <c r="S1001">
        <v>75</v>
      </c>
      <c r="T1001">
        <v>73</v>
      </c>
      <c r="U1001" t="s">
        <v>25</v>
      </c>
      <c r="V1001" s="3">
        <f t="shared" si="15"/>
        <v>133</v>
      </c>
    </row>
    <row r="1002" spans="1:22" x14ac:dyDescent="0.3">
      <c r="A1002">
        <v>5553264</v>
      </c>
      <c r="B1002" t="s">
        <v>21</v>
      </c>
      <c r="C1002">
        <v>74</v>
      </c>
      <c r="D1002">
        <v>65</v>
      </c>
      <c r="E1002" s="1">
        <v>0.48757141431408801</v>
      </c>
      <c r="F1002" s="1">
        <v>0.64821653773851495</v>
      </c>
      <c r="G1002">
        <v>74</v>
      </c>
      <c r="H1002">
        <v>72</v>
      </c>
      <c r="I1002">
        <v>66</v>
      </c>
      <c r="J1002">
        <v>67</v>
      </c>
      <c r="K1002">
        <v>67</v>
      </c>
      <c r="L1002">
        <v>64</v>
      </c>
      <c r="M1002">
        <v>39</v>
      </c>
      <c r="N1002">
        <v>76</v>
      </c>
      <c r="O1002">
        <v>61</v>
      </c>
      <c r="P1002">
        <v>69</v>
      </c>
      <c r="Q1002">
        <v>46</v>
      </c>
      <c r="R1002">
        <v>78</v>
      </c>
      <c r="S1002">
        <v>65.400000000000006</v>
      </c>
      <c r="T1002">
        <v>64</v>
      </c>
      <c r="U1002" t="s">
        <v>23</v>
      </c>
      <c r="V1002" s="3">
        <f t="shared" si="15"/>
        <v>130.4</v>
      </c>
    </row>
    <row r="1003" spans="1:22" x14ac:dyDescent="0.3">
      <c r="A1003">
        <v>2530352</v>
      </c>
      <c r="B1003" t="s">
        <v>20</v>
      </c>
      <c r="C1003">
        <v>74</v>
      </c>
      <c r="D1003">
        <v>78</v>
      </c>
      <c r="E1003" s="1">
        <v>0.41335707875361899</v>
      </c>
      <c r="F1003" s="1">
        <v>0.91755757523563597</v>
      </c>
      <c r="G1003">
        <v>52</v>
      </c>
      <c r="H1003">
        <v>49</v>
      </c>
      <c r="I1003">
        <v>63</v>
      </c>
      <c r="J1003">
        <v>53</v>
      </c>
      <c r="K1003">
        <v>59</v>
      </c>
      <c r="L1003">
        <v>79</v>
      </c>
      <c r="M1003">
        <v>56</v>
      </c>
      <c r="N1003">
        <v>71</v>
      </c>
      <c r="O1003">
        <v>52</v>
      </c>
      <c r="P1003">
        <v>64</v>
      </c>
      <c r="Q1003">
        <v>70</v>
      </c>
      <c r="R1003">
        <v>66</v>
      </c>
      <c r="S1003">
        <v>60.475000000000001</v>
      </c>
      <c r="T1003">
        <v>60</v>
      </c>
      <c r="U1003" t="s">
        <v>23</v>
      </c>
      <c r="V1003" s="3">
        <f t="shared" si="15"/>
        <v>138.47499999999999</v>
      </c>
    </row>
    <row r="1004" spans="1:22" x14ac:dyDescent="0.3">
      <c r="A1004">
        <v>2699569</v>
      </c>
      <c r="B1004" t="s">
        <v>21</v>
      </c>
      <c r="C1004">
        <v>74</v>
      </c>
      <c r="D1004">
        <v>48</v>
      </c>
      <c r="E1004" s="1">
        <v>0.67643352172854199</v>
      </c>
      <c r="F1004" s="1">
        <v>0.81099661549195001</v>
      </c>
      <c r="G1004">
        <v>71</v>
      </c>
      <c r="H1004">
        <v>67</v>
      </c>
      <c r="I1004">
        <v>74</v>
      </c>
      <c r="J1004">
        <v>64</v>
      </c>
      <c r="K1004">
        <v>54</v>
      </c>
      <c r="L1004">
        <v>65</v>
      </c>
      <c r="M1004">
        <v>82</v>
      </c>
      <c r="N1004">
        <v>78</v>
      </c>
      <c r="O1004">
        <v>57</v>
      </c>
      <c r="P1004">
        <v>53</v>
      </c>
      <c r="Q1004">
        <v>59</v>
      </c>
      <c r="R1004">
        <v>67</v>
      </c>
      <c r="S1004">
        <v>66.224999999999994</v>
      </c>
      <c r="T1004">
        <v>65</v>
      </c>
      <c r="U1004" t="s">
        <v>23</v>
      </c>
      <c r="V1004" s="3">
        <f t="shared" si="15"/>
        <v>114.22499999999999</v>
      </c>
    </row>
    <row r="1005" spans="1:22" x14ac:dyDescent="0.3">
      <c r="A1005">
        <v>5218315</v>
      </c>
      <c r="B1005" t="s">
        <v>20</v>
      </c>
      <c r="C1005">
        <v>74</v>
      </c>
      <c r="D1005">
        <v>60</v>
      </c>
      <c r="E1005" s="1">
        <v>0.31114616561839797</v>
      </c>
      <c r="F1005" s="1">
        <v>0.62842326648391</v>
      </c>
      <c r="G1005">
        <v>70</v>
      </c>
      <c r="H1005">
        <v>72</v>
      </c>
      <c r="I1005">
        <v>83</v>
      </c>
      <c r="J1005">
        <v>74</v>
      </c>
      <c r="K1005">
        <v>63</v>
      </c>
      <c r="L1005">
        <v>72</v>
      </c>
      <c r="M1005">
        <v>74</v>
      </c>
      <c r="N1005">
        <v>56</v>
      </c>
      <c r="O1005">
        <v>59</v>
      </c>
      <c r="P1005">
        <v>59</v>
      </c>
      <c r="Q1005">
        <v>68</v>
      </c>
      <c r="R1005">
        <v>82</v>
      </c>
      <c r="S1005">
        <v>69.875</v>
      </c>
      <c r="T1005">
        <v>68</v>
      </c>
      <c r="U1005" t="s">
        <v>23</v>
      </c>
      <c r="V1005" s="3">
        <f t="shared" si="15"/>
        <v>129.875</v>
      </c>
    </row>
    <row r="1006" spans="1:22" x14ac:dyDescent="0.3">
      <c r="A1006">
        <v>3478262</v>
      </c>
      <c r="B1006" t="s">
        <v>20</v>
      </c>
      <c r="C1006">
        <v>74</v>
      </c>
      <c r="D1006">
        <v>71</v>
      </c>
      <c r="E1006" s="1">
        <v>0.81781418121719895</v>
      </c>
      <c r="F1006" s="1">
        <v>0.80515528115291002</v>
      </c>
      <c r="G1006">
        <v>49</v>
      </c>
      <c r="H1006">
        <v>55</v>
      </c>
      <c r="I1006">
        <v>50</v>
      </c>
      <c r="J1006">
        <v>39</v>
      </c>
      <c r="K1006">
        <v>66</v>
      </c>
      <c r="L1006">
        <v>65</v>
      </c>
      <c r="M1006">
        <v>73</v>
      </c>
      <c r="N1006">
        <v>44</v>
      </c>
      <c r="O1006">
        <v>81</v>
      </c>
      <c r="P1006">
        <v>58</v>
      </c>
      <c r="Q1006">
        <v>54</v>
      </c>
      <c r="R1006">
        <v>64</v>
      </c>
      <c r="S1006">
        <v>57.174999999999997</v>
      </c>
      <c r="T1006">
        <v>56</v>
      </c>
      <c r="U1006" t="s">
        <v>24</v>
      </c>
      <c r="V1006" s="3">
        <f t="shared" si="15"/>
        <v>128.17500000000001</v>
      </c>
    </row>
    <row r="1007" spans="1:22" x14ac:dyDescent="0.3">
      <c r="A1007">
        <v>2415701</v>
      </c>
      <c r="B1007" t="s">
        <v>20</v>
      </c>
      <c r="C1007">
        <v>74</v>
      </c>
      <c r="D1007">
        <v>73</v>
      </c>
      <c r="E1007" s="1">
        <v>0.86575878520234795</v>
      </c>
      <c r="F1007" s="1">
        <v>0.91787177864268898</v>
      </c>
      <c r="G1007">
        <v>65</v>
      </c>
      <c r="H1007">
        <v>44</v>
      </c>
      <c r="I1007">
        <v>48</v>
      </c>
      <c r="J1007">
        <v>56</v>
      </c>
      <c r="K1007">
        <v>73</v>
      </c>
      <c r="L1007">
        <v>66</v>
      </c>
      <c r="M1007">
        <v>70</v>
      </c>
      <c r="N1007">
        <v>57</v>
      </c>
      <c r="O1007">
        <v>70</v>
      </c>
      <c r="P1007">
        <v>65</v>
      </c>
      <c r="Q1007">
        <v>75</v>
      </c>
      <c r="R1007">
        <v>60</v>
      </c>
      <c r="S1007">
        <v>61.5</v>
      </c>
      <c r="T1007">
        <v>62</v>
      </c>
      <c r="U1007" t="s">
        <v>23</v>
      </c>
      <c r="V1007" s="3">
        <f t="shared" si="15"/>
        <v>134.5</v>
      </c>
    </row>
    <row r="1008" spans="1:22" x14ac:dyDescent="0.3">
      <c r="A1008">
        <v>8650357</v>
      </c>
      <c r="B1008" t="s">
        <v>21</v>
      </c>
      <c r="C1008">
        <v>74</v>
      </c>
      <c r="D1008">
        <v>69</v>
      </c>
      <c r="E1008" s="1">
        <v>0.36067116274646099</v>
      </c>
      <c r="F1008" s="1">
        <v>0.96024524589858895</v>
      </c>
      <c r="G1008">
        <v>54</v>
      </c>
      <c r="H1008">
        <v>60</v>
      </c>
      <c r="I1008">
        <v>56</v>
      </c>
      <c r="J1008">
        <v>56</v>
      </c>
      <c r="K1008">
        <v>60</v>
      </c>
      <c r="L1008">
        <v>64</v>
      </c>
      <c r="M1008">
        <v>70</v>
      </c>
      <c r="N1008">
        <v>55</v>
      </c>
      <c r="O1008">
        <v>62</v>
      </c>
      <c r="P1008">
        <v>41</v>
      </c>
      <c r="Q1008">
        <v>54</v>
      </c>
      <c r="R1008">
        <v>69</v>
      </c>
      <c r="S1008">
        <v>58.225000000000001</v>
      </c>
      <c r="T1008">
        <v>57</v>
      </c>
      <c r="U1008" t="s">
        <v>24</v>
      </c>
      <c r="V1008" s="3">
        <f t="shared" si="15"/>
        <v>127.22499999999999</v>
      </c>
    </row>
    <row r="1009" spans="1:22" x14ac:dyDescent="0.3">
      <c r="A1009">
        <v>1927260</v>
      </c>
      <c r="B1009" t="s">
        <v>21</v>
      </c>
      <c r="C1009">
        <v>74</v>
      </c>
      <c r="D1009">
        <v>71</v>
      </c>
      <c r="E1009" s="1">
        <v>0.71669881277718195</v>
      </c>
      <c r="F1009" s="1">
        <v>0.95172378988466899</v>
      </c>
      <c r="G1009">
        <v>58</v>
      </c>
      <c r="H1009">
        <v>56</v>
      </c>
      <c r="I1009">
        <v>73</v>
      </c>
      <c r="J1009">
        <v>66</v>
      </c>
      <c r="K1009">
        <v>63</v>
      </c>
      <c r="L1009">
        <v>78</v>
      </c>
      <c r="M1009">
        <v>64</v>
      </c>
      <c r="N1009">
        <v>78</v>
      </c>
      <c r="O1009">
        <v>75</v>
      </c>
      <c r="P1009">
        <v>65</v>
      </c>
      <c r="Q1009">
        <v>50</v>
      </c>
      <c r="R1009">
        <v>78</v>
      </c>
      <c r="S1009">
        <v>66.625</v>
      </c>
      <c r="T1009">
        <v>65</v>
      </c>
      <c r="U1009" t="s">
        <v>23</v>
      </c>
      <c r="V1009" s="3">
        <f t="shared" si="15"/>
        <v>137.625</v>
      </c>
    </row>
    <row r="1010" spans="1:22" x14ac:dyDescent="0.3">
      <c r="A1010">
        <v>3506882</v>
      </c>
      <c r="B1010" t="s">
        <v>20</v>
      </c>
      <c r="C1010">
        <v>74</v>
      </c>
      <c r="D1010">
        <v>81</v>
      </c>
      <c r="E1010" s="1">
        <v>0.46503240753993302</v>
      </c>
      <c r="F1010" s="1">
        <v>0.84148015469400705</v>
      </c>
      <c r="G1010">
        <v>73</v>
      </c>
      <c r="H1010">
        <v>66</v>
      </c>
      <c r="I1010">
        <v>64</v>
      </c>
      <c r="J1010">
        <v>67</v>
      </c>
      <c r="K1010">
        <v>65</v>
      </c>
      <c r="L1010">
        <v>40</v>
      </c>
      <c r="M1010">
        <v>51</v>
      </c>
      <c r="N1010">
        <v>73</v>
      </c>
      <c r="O1010">
        <v>65</v>
      </c>
      <c r="P1010">
        <v>68</v>
      </c>
      <c r="Q1010">
        <v>77</v>
      </c>
      <c r="R1010">
        <v>64</v>
      </c>
      <c r="S1010">
        <v>64.724999999999994</v>
      </c>
      <c r="T1010">
        <v>63</v>
      </c>
      <c r="U1010" t="s">
        <v>23</v>
      </c>
      <c r="V1010" s="3">
        <f t="shared" si="15"/>
        <v>145.72499999999999</v>
      </c>
    </row>
    <row r="1011" spans="1:22" x14ac:dyDescent="0.3">
      <c r="A1011">
        <v>6720947</v>
      </c>
      <c r="B1011" t="s">
        <v>20</v>
      </c>
      <c r="C1011">
        <v>74</v>
      </c>
      <c r="D1011">
        <v>71</v>
      </c>
      <c r="E1011" s="1">
        <v>0.44358910220701803</v>
      </c>
      <c r="F1011" s="1">
        <v>0.77965859361915502</v>
      </c>
      <c r="G1011">
        <v>83</v>
      </c>
      <c r="H1011">
        <v>81</v>
      </c>
      <c r="I1011">
        <v>88</v>
      </c>
      <c r="J1011">
        <v>84</v>
      </c>
      <c r="K1011">
        <v>66</v>
      </c>
      <c r="L1011">
        <v>64</v>
      </c>
      <c r="M1011">
        <v>74</v>
      </c>
      <c r="N1011">
        <v>44</v>
      </c>
      <c r="O1011">
        <v>69</v>
      </c>
      <c r="P1011">
        <v>56</v>
      </c>
      <c r="Q1011">
        <v>73</v>
      </c>
      <c r="R1011">
        <v>71</v>
      </c>
      <c r="S1011">
        <v>72.375</v>
      </c>
      <c r="T1011">
        <v>72</v>
      </c>
      <c r="U1011" t="s">
        <v>25</v>
      </c>
      <c r="V1011" s="3">
        <f t="shared" si="15"/>
        <v>143.375</v>
      </c>
    </row>
    <row r="1012" spans="1:22" x14ac:dyDescent="0.3">
      <c r="A1012">
        <v>400786</v>
      </c>
      <c r="B1012" t="s">
        <v>21</v>
      </c>
      <c r="C1012">
        <v>74</v>
      </c>
      <c r="D1012">
        <v>55</v>
      </c>
      <c r="E1012" s="1">
        <v>0.21383396449108799</v>
      </c>
      <c r="F1012" s="1">
        <v>0.57465640725041001</v>
      </c>
      <c r="G1012">
        <v>61</v>
      </c>
      <c r="H1012">
        <v>57</v>
      </c>
      <c r="I1012">
        <v>75</v>
      </c>
      <c r="J1012">
        <v>55</v>
      </c>
      <c r="K1012">
        <v>69</v>
      </c>
      <c r="L1012">
        <v>40</v>
      </c>
      <c r="M1012">
        <v>64</v>
      </c>
      <c r="N1012">
        <v>57</v>
      </c>
      <c r="O1012">
        <v>67</v>
      </c>
      <c r="P1012">
        <v>42</v>
      </c>
      <c r="Q1012">
        <v>65</v>
      </c>
      <c r="R1012">
        <v>49</v>
      </c>
      <c r="S1012">
        <v>58.774999999999999</v>
      </c>
      <c r="T1012">
        <v>57</v>
      </c>
      <c r="U1012" t="s">
        <v>24</v>
      </c>
      <c r="V1012" s="3">
        <f t="shared" si="15"/>
        <v>113.77500000000001</v>
      </c>
    </row>
    <row r="1013" spans="1:22" x14ac:dyDescent="0.3">
      <c r="A1013">
        <v>8229234</v>
      </c>
      <c r="B1013" t="s">
        <v>20</v>
      </c>
      <c r="C1013">
        <v>74</v>
      </c>
      <c r="D1013">
        <v>81</v>
      </c>
      <c r="E1013" s="1">
        <v>0.90933506739114101</v>
      </c>
      <c r="F1013" s="1">
        <v>0.92240477094200002</v>
      </c>
      <c r="G1013">
        <v>43</v>
      </c>
      <c r="H1013">
        <v>48</v>
      </c>
      <c r="I1013">
        <v>41</v>
      </c>
      <c r="J1013">
        <v>46</v>
      </c>
      <c r="K1013">
        <v>61</v>
      </c>
      <c r="L1013">
        <v>75</v>
      </c>
      <c r="M1013">
        <v>54</v>
      </c>
      <c r="N1013">
        <v>73</v>
      </c>
      <c r="O1013">
        <v>56</v>
      </c>
      <c r="P1013">
        <v>71</v>
      </c>
      <c r="Q1013">
        <v>71</v>
      </c>
      <c r="R1013">
        <v>65</v>
      </c>
      <c r="S1013">
        <v>57.25</v>
      </c>
      <c r="T1013">
        <v>56</v>
      </c>
      <c r="U1013" t="s">
        <v>24</v>
      </c>
      <c r="V1013" s="3">
        <f t="shared" si="15"/>
        <v>138.25</v>
      </c>
    </row>
    <row r="1014" spans="1:22" x14ac:dyDescent="0.3">
      <c r="A1014">
        <v>6188743</v>
      </c>
      <c r="B1014" t="s">
        <v>20</v>
      </c>
      <c r="C1014">
        <v>74</v>
      </c>
      <c r="D1014">
        <v>70</v>
      </c>
      <c r="E1014" s="1">
        <v>0.82934559203384195</v>
      </c>
      <c r="F1014" s="1">
        <v>0.927202421616386</v>
      </c>
      <c r="G1014">
        <v>51</v>
      </c>
      <c r="H1014">
        <v>63</v>
      </c>
      <c r="I1014">
        <v>53</v>
      </c>
      <c r="J1014">
        <v>70</v>
      </c>
      <c r="K1014">
        <v>63</v>
      </c>
      <c r="L1014">
        <v>79</v>
      </c>
      <c r="M1014">
        <v>56</v>
      </c>
      <c r="N1014">
        <v>68</v>
      </c>
      <c r="O1014">
        <v>55</v>
      </c>
      <c r="P1014">
        <v>33</v>
      </c>
      <c r="Q1014">
        <v>70</v>
      </c>
      <c r="R1014">
        <v>42</v>
      </c>
      <c r="S1014">
        <v>58.65</v>
      </c>
      <c r="T1014">
        <v>57</v>
      </c>
      <c r="U1014" t="s">
        <v>24</v>
      </c>
      <c r="V1014" s="3">
        <f t="shared" si="15"/>
        <v>128.65</v>
      </c>
    </row>
    <row r="1015" spans="1:22" x14ac:dyDescent="0.3">
      <c r="A1015">
        <v>5550260</v>
      </c>
      <c r="B1015" t="s">
        <v>20</v>
      </c>
      <c r="C1015">
        <v>74</v>
      </c>
      <c r="D1015">
        <v>79</v>
      </c>
      <c r="E1015" s="1">
        <v>0.90503174924263896</v>
      </c>
      <c r="F1015" s="1">
        <v>0.71165694630694298</v>
      </c>
      <c r="G1015">
        <v>70</v>
      </c>
      <c r="H1015">
        <v>79</v>
      </c>
      <c r="I1015">
        <v>83</v>
      </c>
      <c r="J1015">
        <v>81</v>
      </c>
      <c r="K1015">
        <v>85</v>
      </c>
      <c r="L1015">
        <v>71</v>
      </c>
      <c r="M1015">
        <v>65</v>
      </c>
      <c r="N1015">
        <v>55</v>
      </c>
      <c r="O1015">
        <v>74</v>
      </c>
      <c r="P1015">
        <v>89</v>
      </c>
      <c r="Q1015">
        <v>82</v>
      </c>
      <c r="R1015">
        <v>84</v>
      </c>
      <c r="S1015">
        <v>76.674999999999997</v>
      </c>
      <c r="T1015">
        <v>75</v>
      </c>
      <c r="U1015" t="s">
        <v>25</v>
      </c>
      <c r="V1015" s="3">
        <f t="shared" si="15"/>
        <v>155.67500000000001</v>
      </c>
    </row>
    <row r="1016" spans="1:22" x14ac:dyDescent="0.3">
      <c r="A1016">
        <v>4937634</v>
      </c>
      <c r="B1016" t="s">
        <v>22</v>
      </c>
      <c r="C1016">
        <v>74</v>
      </c>
      <c r="D1016">
        <v>75</v>
      </c>
      <c r="E1016" s="1">
        <v>0.51584649188762999</v>
      </c>
      <c r="F1016" s="1">
        <v>0.75532423753049904</v>
      </c>
      <c r="G1016">
        <v>79</v>
      </c>
      <c r="H1016">
        <v>86</v>
      </c>
      <c r="I1016">
        <v>78</v>
      </c>
      <c r="J1016">
        <v>86</v>
      </c>
      <c r="K1016">
        <v>70</v>
      </c>
      <c r="L1016">
        <v>59</v>
      </c>
      <c r="M1016">
        <v>51</v>
      </c>
      <c r="N1016">
        <v>75</v>
      </c>
      <c r="O1016">
        <v>83</v>
      </c>
      <c r="P1016">
        <v>66</v>
      </c>
      <c r="Q1016">
        <v>74</v>
      </c>
      <c r="R1016">
        <v>70</v>
      </c>
      <c r="S1016">
        <v>74</v>
      </c>
      <c r="T1016">
        <v>72</v>
      </c>
      <c r="U1016" t="s">
        <v>25</v>
      </c>
      <c r="V1016" s="3">
        <f t="shared" si="15"/>
        <v>149</v>
      </c>
    </row>
    <row r="1017" spans="1:22" x14ac:dyDescent="0.3">
      <c r="A1017">
        <v>2144044</v>
      </c>
      <c r="B1017" t="s">
        <v>20</v>
      </c>
      <c r="C1017">
        <v>74</v>
      </c>
      <c r="D1017">
        <v>78</v>
      </c>
      <c r="E1017" s="1">
        <v>0.68430525658547103</v>
      </c>
      <c r="F1017" s="1">
        <v>0.91359630172695006</v>
      </c>
      <c r="G1017">
        <v>73</v>
      </c>
      <c r="H1017">
        <v>72</v>
      </c>
      <c r="I1017">
        <v>71</v>
      </c>
      <c r="J1017">
        <v>60</v>
      </c>
      <c r="K1017">
        <v>55</v>
      </c>
      <c r="L1017">
        <v>71</v>
      </c>
      <c r="M1017">
        <v>68</v>
      </c>
      <c r="N1017">
        <v>76</v>
      </c>
      <c r="O1017">
        <v>54</v>
      </c>
      <c r="P1017">
        <v>69</v>
      </c>
      <c r="Q1017">
        <v>68</v>
      </c>
      <c r="R1017">
        <v>82</v>
      </c>
      <c r="S1017">
        <v>68.325000000000003</v>
      </c>
      <c r="T1017">
        <v>67</v>
      </c>
      <c r="U1017" t="s">
        <v>23</v>
      </c>
      <c r="V1017" s="3">
        <f t="shared" si="15"/>
        <v>146.32499999999999</v>
      </c>
    </row>
    <row r="1018" spans="1:22" x14ac:dyDescent="0.3">
      <c r="A1018">
        <v>7759545</v>
      </c>
      <c r="B1018" t="s">
        <v>20</v>
      </c>
      <c r="C1018">
        <v>74</v>
      </c>
      <c r="D1018">
        <v>69</v>
      </c>
      <c r="E1018" s="1">
        <v>0.46378417359954899</v>
      </c>
      <c r="F1018" s="1">
        <v>0.67162168738935102</v>
      </c>
      <c r="G1018">
        <v>56</v>
      </c>
      <c r="H1018">
        <v>48</v>
      </c>
      <c r="I1018">
        <v>52</v>
      </c>
      <c r="J1018">
        <v>45</v>
      </c>
      <c r="K1018">
        <v>58</v>
      </c>
      <c r="L1018">
        <v>66</v>
      </c>
      <c r="M1018">
        <v>75</v>
      </c>
      <c r="N1018">
        <v>46</v>
      </c>
      <c r="O1018">
        <v>49</v>
      </c>
      <c r="P1018">
        <v>69</v>
      </c>
      <c r="Q1018">
        <v>56</v>
      </c>
      <c r="R1018">
        <v>34</v>
      </c>
      <c r="S1018">
        <v>54.075000000000003</v>
      </c>
      <c r="T1018">
        <v>53</v>
      </c>
      <c r="U1018" t="s">
        <v>24</v>
      </c>
      <c r="V1018" s="3">
        <f t="shared" si="15"/>
        <v>123.075</v>
      </c>
    </row>
    <row r="1019" spans="1:22" x14ac:dyDescent="0.3">
      <c r="A1019">
        <v>3735282</v>
      </c>
      <c r="B1019" t="s">
        <v>20</v>
      </c>
      <c r="C1019">
        <v>74</v>
      </c>
      <c r="D1019">
        <v>65</v>
      </c>
      <c r="E1019" s="1">
        <v>0.50692126250315095</v>
      </c>
      <c r="F1019" s="1">
        <v>0.61607764721014502</v>
      </c>
      <c r="G1019">
        <v>48</v>
      </c>
      <c r="H1019">
        <v>57</v>
      </c>
      <c r="I1019">
        <v>56</v>
      </c>
      <c r="J1019">
        <v>53</v>
      </c>
      <c r="K1019">
        <v>81</v>
      </c>
      <c r="L1019">
        <v>70</v>
      </c>
      <c r="M1019">
        <v>77</v>
      </c>
      <c r="N1019">
        <v>48</v>
      </c>
      <c r="O1019">
        <v>65</v>
      </c>
      <c r="P1019">
        <v>82</v>
      </c>
      <c r="Q1019">
        <v>62</v>
      </c>
      <c r="R1019">
        <v>41</v>
      </c>
      <c r="S1019">
        <v>60.85</v>
      </c>
      <c r="T1019">
        <v>61</v>
      </c>
      <c r="U1019" t="s">
        <v>23</v>
      </c>
      <c r="V1019" s="3">
        <f t="shared" si="15"/>
        <v>125.85</v>
      </c>
    </row>
    <row r="1020" spans="1:22" x14ac:dyDescent="0.3">
      <c r="A1020">
        <v>7261128</v>
      </c>
      <c r="B1020" t="s">
        <v>21</v>
      </c>
      <c r="C1020">
        <v>74</v>
      </c>
      <c r="D1020">
        <v>70</v>
      </c>
      <c r="E1020" s="1">
        <v>0.85624715987634203</v>
      </c>
      <c r="F1020" s="1">
        <v>0.82171829048789802</v>
      </c>
      <c r="G1020">
        <v>34</v>
      </c>
      <c r="H1020">
        <v>33</v>
      </c>
      <c r="I1020">
        <v>41</v>
      </c>
      <c r="J1020">
        <v>57</v>
      </c>
      <c r="K1020">
        <v>62</v>
      </c>
      <c r="L1020">
        <v>56</v>
      </c>
      <c r="M1020">
        <v>61</v>
      </c>
      <c r="N1020">
        <v>45</v>
      </c>
      <c r="O1020">
        <v>65</v>
      </c>
      <c r="P1020">
        <v>48</v>
      </c>
      <c r="Q1020">
        <v>74</v>
      </c>
      <c r="R1020">
        <v>71</v>
      </c>
      <c r="S1020">
        <v>52.65</v>
      </c>
      <c r="T1020">
        <v>52</v>
      </c>
      <c r="U1020" t="s">
        <v>24</v>
      </c>
      <c r="V1020" s="3">
        <f t="shared" si="15"/>
        <v>122.65</v>
      </c>
    </row>
    <row r="1021" spans="1:22" x14ac:dyDescent="0.3">
      <c r="A1021">
        <v>6923855</v>
      </c>
      <c r="B1021" t="s">
        <v>20</v>
      </c>
      <c r="C1021">
        <v>74</v>
      </c>
      <c r="D1021">
        <v>81</v>
      </c>
      <c r="E1021" s="1">
        <v>0.62096719861196403</v>
      </c>
      <c r="F1021" s="1">
        <v>0.95449335611072506</v>
      </c>
      <c r="G1021">
        <v>86</v>
      </c>
      <c r="H1021">
        <v>87</v>
      </c>
      <c r="I1021">
        <v>85</v>
      </c>
      <c r="J1021">
        <v>88</v>
      </c>
      <c r="K1021">
        <v>73</v>
      </c>
      <c r="L1021">
        <v>74</v>
      </c>
      <c r="M1021">
        <v>72</v>
      </c>
      <c r="N1021">
        <v>72</v>
      </c>
      <c r="O1021">
        <v>67</v>
      </c>
      <c r="P1021">
        <v>76</v>
      </c>
      <c r="Q1021">
        <v>64</v>
      </c>
      <c r="R1021">
        <v>86</v>
      </c>
      <c r="S1021">
        <v>78.400000000000006</v>
      </c>
      <c r="T1021">
        <v>77</v>
      </c>
      <c r="U1021" t="s">
        <v>25</v>
      </c>
      <c r="V1021" s="3">
        <f t="shared" si="15"/>
        <v>159.4</v>
      </c>
    </row>
    <row r="1022" spans="1:22" x14ac:dyDescent="0.3">
      <c r="A1022">
        <v>4688902</v>
      </c>
      <c r="B1022" t="s">
        <v>21</v>
      </c>
      <c r="C1022">
        <v>74</v>
      </c>
      <c r="D1022">
        <v>71</v>
      </c>
      <c r="E1022" s="1">
        <v>0.96665791211862895</v>
      </c>
      <c r="F1022" s="1">
        <v>0.93408481309457203</v>
      </c>
      <c r="G1022">
        <v>63</v>
      </c>
      <c r="H1022">
        <v>68</v>
      </c>
      <c r="I1022">
        <v>80</v>
      </c>
      <c r="J1022">
        <v>68</v>
      </c>
      <c r="K1022">
        <v>59</v>
      </c>
      <c r="L1022">
        <v>67</v>
      </c>
      <c r="M1022">
        <v>75</v>
      </c>
      <c r="N1022">
        <v>71</v>
      </c>
      <c r="O1022">
        <v>71</v>
      </c>
      <c r="P1022">
        <v>56</v>
      </c>
      <c r="Q1022">
        <v>68</v>
      </c>
      <c r="R1022">
        <v>62</v>
      </c>
      <c r="S1022">
        <v>67.575000000000003</v>
      </c>
      <c r="T1022">
        <v>66</v>
      </c>
      <c r="U1022" t="s">
        <v>23</v>
      </c>
      <c r="V1022" s="3">
        <f t="shared" si="15"/>
        <v>138.57499999999999</v>
      </c>
    </row>
    <row r="1023" spans="1:22" x14ac:dyDescent="0.3">
      <c r="A1023">
        <v>5081205</v>
      </c>
      <c r="B1023" t="s">
        <v>20</v>
      </c>
      <c r="C1023">
        <v>74</v>
      </c>
      <c r="D1023">
        <v>58</v>
      </c>
      <c r="E1023" s="1">
        <v>0.40465863580337902</v>
      </c>
      <c r="F1023" s="1">
        <v>0.47770501973384499</v>
      </c>
      <c r="G1023">
        <v>64</v>
      </c>
      <c r="H1023">
        <v>62</v>
      </c>
      <c r="I1023">
        <v>47</v>
      </c>
      <c r="J1023">
        <v>75</v>
      </c>
      <c r="K1023">
        <v>62</v>
      </c>
      <c r="L1023">
        <v>80</v>
      </c>
      <c r="M1023">
        <v>48</v>
      </c>
      <c r="N1023">
        <v>50</v>
      </c>
      <c r="O1023">
        <v>58</v>
      </c>
      <c r="P1023">
        <v>63</v>
      </c>
      <c r="Q1023">
        <v>48</v>
      </c>
      <c r="R1023">
        <v>49</v>
      </c>
      <c r="S1023">
        <v>59.15</v>
      </c>
      <c r="T1023">
        <v>58</v>
      </c>
      <c r="U1023" t="s">
        <v>24</v>
      </c>
      <c r="V1023" s="3">
        <f t="shared" si="15"/>
        <v>117.15</v>
      </c>
    </row>
    <row r="1024" spans="1:22" x14ac:dyDescent="0.3">
      <c r="A1024">
        <v>5188772</v>
      </c>
      <c r="B1024" t="s">
        <v>20</v>
      </c>
      <c r="C1024">
        <v>74</v>
      </c>
      <c r="D1024">
        <v>60</v>
      </c>
      <c r="E1024" s="1">
        <v>0.85931042613311803</v>
      </c>
      <c r="F1024" s="1">
        <v>0.92981152969942904</v>
      </c>
      <c r="G1024">
        <v>54</v>
      </c>
      <c r="H1024">
        <v>55</v>
      </c>
      <c r="I1024">
        <v>60</v>
      </c>
      <c r="J1024">
        <v>59</v>
      </c>
      <c r="K1024">
        <v>72</v>
      </c>
      <c r="L1024">
        <v>77</v>
      </c>
      <c r="M1024">
        <v>56</v>
      </c>
      <c r="N1024">
        <v>64</v>
      </c>
      <c r="O1024">
        <v>70</v>
      </c>
      <c r="P1024">
        <v>64</v>
      </c>
      <c r="Q1024">
        <v>71</v>
      </c>
      <c r="R1024">
        <v>68</v>
      </c>
      <c r="S1024">
        <v>63.45</v>
      </c>
      <c r="T1024">
        <v>62</v>
      </c>
      <c r="U1024" t="s">
        <v>23</v>
      </c>
      <c r="V1024" s="3">
        <f t="shared" si="15"/>
        <v>123.45</v>
      </c>
    </row>
    <row r="1025" spans="1:22" x14ac:dyDescent="0.3">
      <c r="A1025">
        <v>139555</v>
      </c>
      <c r="B1025" t="s">
        <v>20</v>
      </c>
      <c r="C1025">
        <v>74</v>
      </c>
      <c r="D1025">
        <v>72</v>
      </c>
      <c r="E1025" s="1">
        <v>0.81101354196125197</v>
      </c>
      <c r="F1025" s="1">
        <v>0.94559778402107797</v>
      </c>
      <c r="G1025">
        <v>71</v>
      </c>
      <c r="H1025">
        <v>74</v>
      </c>
      <c r="I1025">
        <v>72</v>
      </c>
      <c r="J1025">
        <v>69</v>
      </c>
      <c r="K1025">
        <v>81</v>
      </c>
      <c r="L1025">
        <v>87</v>
      </c>
      <c r="M1025">
        <v>73</v>
      </c>
      <c r="N1025">
        <v>77</v>
      </c>
      <c r="O1025">
        <v>76</v>
      </c>
      <c r="P1025">
        <v>64</v>
      </c>
      <c r="Q1025">
        <v>37</v>
      </c>
      <c r="R1025">
        <v>82</v>
      </c>
      <c r="S1025">
        <v>71.875</v>
      </c>
      <c r="T1025">
        <v>72</v>
      </c>
      <c r="U1025" t="s">
        <v>25</v>
      </c>
      <c r="V1025" s="3">
        <f t="shared" si="15"/>
        <v>143.875</v>
      </c>
    </row>
    <row r="1026" spans="1:22" x14ac:dyDescent="0.3">
      <c r="A1026">
        <v>4589811</v>
      </c>
      <c r="B1026" t="s">
        <v>20</v>
      </c>
      <c r="C1026">
        <v>75</v>
      </c>
      <c r="D1026">
        <v>56</v>
      </c>
      <c r="E1026" s="1">
        <v>0.362801568547582</v>
      </c>
      <c r="F1026" s="1">
        <v>0.42424014175210301</v>
      </c>
      <c r="G1026">
        <v>65</v>
      </c>
      <c r="H1026">
        <v>79</v>
      </c>
      <c r="I1026">
        <v>83</v>
      </c>
      <c r="J1026">
        <v>77</v>
      </c>
      <c r="K1026">
        <v>62</v>
      </c>
      <c r="L1026">
        <v>66</v>
      </c>
      <c r="M1026">
        <v>84</v>
      </c>
      <c r="N1026">
        <v>76</v>
      </c>
      <c r="O1026">
        <v>56</v>
      </c>
      <c r="P1026">
        <v>69</v>
      </c>
      <c r="Q1026">
        <v>83</v>
      </c>
      <c r="R1026">
        <v>43</v>
      </c>
      <c r="S1026">
        <v>70.825000000000003</v>
      </c>
      <c r="T1026">
        <v>71</v>
      </c>
      <c r="U1026" t="s">
        <v>25</v>
      </c>
      <c r="V1026" s="3">
        <f t="shared" ref="V1026:V1089" si="16">D1026+S1026</f>
        <v>126.825</v>
      </c>
    </row>
    <row r="1027" spans="1:22" x14ac:dyDescent="0.3">
      <c r="A1027">
        <v>9718829</v>
      </c>
      <c r="B1027" t="s">
        <v>20</v>
      </c>
      <c r="C1027">
        <v>75</v>
      </c>
      <c r="D1027">
        <v>52</v>
      </c>
      <c r="E1027" s="1">
        <v>0.41484510217009801</v>
      </c>
      <c r="F1027" s="1">
        <v>0.57468999196023596</v>
      </c>
      <c r="G1027">
        <v>74</v>
      </c>
      <c r="H1027">
        <v>87</v>
      </c>
      <c r="I1027">
        <v>77</v>
      </c>
      <c r="J1027">
        <v>66</v>
      </c>
      <c r="K1027">
        <v>86</v>
      </c>
      <c r="L1027">
        <v>73</v>
      </c>
      <c r="M1027">
        <v>78</v>
      </c>
      <c r="N1027">
        <v>57</v>
      </c>
      <c r="O1027">
        <v>60</v>
      </c>
      <c r="P1027">
        <v>59</v>
      </c>
      <c r="Q1027">
        <v>77</v>
      </c>
      <c r="R1027">
        <v>62</v>
      </c>
      <c r="S1027">
        <v>71.8</v>
      </c>
      <c r="T1027">
        <v>72</v>
      </c>
      <c r="U1027" t="s">
        <v>25</v>
      </c>
      <c r="V1027" s="3">
        <f t="shared" si="16"/>
        <v>123.8</v>
      </c>
    </row>
    <row r="1028" spans="1:22" x14ac:dyDescent="0.3">
      <c r="A1028">
        <v>5107319</v>
      </c>
      <c r="B1028" t="s">
        <v>21</v>
      </c>
      <c r="C1028">
        <v>75</v>
      </c>
      <c r="D1028">
        <v>84</v>
      </c>
      <c r="E1028" s="1">
        <v>0.58329902166372105</v>
      </c>
      <c r="F1028" s="1">
        <v>0.88858266767823102</v>
      </c>
      <c r="G1028">
        <v>73</v>
      </c>
      <c r="H1028">
        <v>60</v>
      </c>
      <c r="I1028">
        <v>64</v>
      </c>
      <c r="J1028">
        <v>61</v>
      </c>
      <c r="K1028">
        <v>65</v>
      </c>
      <c r="L1028">
        <v>60</v>
      </c>
      <c r="M1028">
        <v>52</v>
      </c>
      <c r="N1028">
        <v>92</v>
      </c>
      <c r="O1028">
        <v>67</v>
      </c>
      <c r="P1028">
        <v>73</v>
      </c>
      <c r="Q1028">
        <v>48</v>
      </c>
      <c r="R1028">
        <v>57</v>
      </c>
      <c r="S1028">
        <v>64.349999999999994</v>
      </c>
      <c r="T1028">
        <v>63</v>
      </c>
      <c r="U1028" t="s">
        <v>23</v>
      </c>
      <c r="V1028" s="3">
        <f t="shared" si="16"/>
        <v>148.35</v>
      </c>
    </row>
    <row r="1029" spans="1:22" x14ac:dyDescent="0.3">
      <c r="A1029">
        <v>2778757</v>
      </c>
      <c r="B1029" t="s">
        <v>20</v>
      </c>
      <c r="C1029">
        <v>75</v>
      </c>
      <c r="D1029">
        <v>59</v>
      </c>
      <c r="E1029" s="1">
        <v>0.47470222378447202</v>
      </c>
      <c r="F1029" s="1">
        <v>0.69070521109123695</v>
      </c>
      <c r="G1029">
        <v>63</v>
      </c>
      <c r="H1029">
        <v>54</v>
      </c>
      <c r="I1029">
        <v>53</v>
      </c>
      <c r="J1029">
        <v>58</v>
      </c>
      <c r="K1029">
        <v>78</v>
      </c>
      <c r="L1029">
        <v>70</v>
      </c>
      <c r="M1029">
        <v>62</v>
      </c>
      <c r="N1029">
        <v>63</v>
      </c>
      <c r="O1029">
        <v>51</v>
      </c>
      <c r="P1029">
        <v>64</v>
      </c>
      <c r="Q1029">
        <v>65</v>
      </c>
      <c r="R1029">
        <v>46</v>
      </c>
      <c r="S1029">
        <v>60.225000000000001</v>
      </c>
      <c r="T1029">
        <v>60</v>
      </c>
      <c r="U1029" t="s">
        <v>23</v>
      </c>
      <c r="V1029" s="3">
        <f t="shared" si="16"/>
        <v>119.22499999999999</v>
      </c>
    </row>
    <row r="1030" spans="1:22" x14ac:dyDescent="0.3">
      <c r="A1030">
        <v>1264842</v>
      </c>
      <c r="B1030" t="s">
        <v>20</v>
      </c>
      <c r="C1030">
        <v>75</v>
      </c>
      <c r="D1030">
        <v>74</v>
      </c>
      <c r="E1030" s="1">
        <v>0.89001637792059995</v>
      </c>
      <c r="F1030" s="1">
        <v>0.612008975871146</v>
      </c>
      <c r="G1030">
        <v>60</v>
      </c>
      <c r="H1030">
        <v>66</v>
      </c>
      <c r="I1030">
        <v>53</v>
      </c>
      <c r="J1030">
        <v>59</v>
      </c>
      <c r="K1030">
        <v>79</v>
      </c>
      <c r="L1030">
        <v>65</v>
      </c>
      <c r="M1030">
        <v>55</v>
      </c>
      <c r="N1030">
        <v>52</v>
      </c>
      <c r="O1030">
        <v>73</v>
      </c>
      <c r="P1030">
        <v>46</v>
      </c>
      <c r="Q1030">
        <v>56</v>
      </c>
      <c r="R1030">
        <v>83</v>
      </c>
      <c r="S1030">
        <v>61.975000000000001</v>
      </c>
      <c r="T1030">
        <v>62</v>
      </c>
      <c r="U1030" t="s">
        <v>23</v>
      </c>
      <c r="V1030" s="3">
        <f t="shared" si="16"/>
        <v>135.97499999999999</v>
      </c>
    </row>
    <row r="1031" spans="1:22" x14ac:dyDescent="0.3">
      <c r="A1031">
        <v>2077326</v>
      </c>
      <c r="B1031" t="s">
        <v>22</v>
      </c>
      <c r="C1031">
        <v>75</v>
      </c>
      <c r="D1031">
        <v>80</v>
      </c>
      <c r="E1031" s="1">
        <v>0.84861074992986396</v>
      </c>
      <c r="F1031" s="1">
        <v>0.87398158890198396</v>
      </c>
      <c r="G1031">
        <v>73</v>
      </c>
      <c r="H1031">
        <v>85</v>
      </c>
      <c r="I1031">
        <v>78</v>
      </c>
      <c r="J1031">
        <v>82</v>
      </c>
      <c r="K1031">
        <v>77</v>
      </c>
      <c r="L1031">
        <v>71</v>
      </c>
      <c r="M1031">
        <v>69</v>
      </c>
      <c r="N1031">
        <v>71</v>
      </c>
      <c r="O1031">
        <v>76</v>
      </c>
      <c r="P1031">
        <v>90</v>
      </c>
      <c r="Q1031">
        <v>70</v>
      </c>
      <c r="R1031">
        <v>61</v>
      </c>
      <c r="S1031">
        <v>75.674999999999997</v>
      </c>
      <c r="T1031">
        <v>74</v>
      </c>
      <c r="U1031" t="s">
        <v>25</v>
      </c>
      <c r="V1031" s="3">
        <f t="shared" si="16"/>
        <v>155.67500000000001</v>
      </c>
    </row>
    <row r="1032" spans="1:22" x14ac:dyDescent="0.3">
      <c r="A1032">
        <v>3599015</v>
      </c>
      <c r="B1032" t="s">
        <v>20</v>
      </c>
      <c r="C1032">
        <v>75</v>
      </c>
      <c r="D1032">
        <v>70</v>
      </c>
      <c r="E1032" s="1">
        <v>0.449962136485618</v>
      </c>
      <c r="F1032" s="1">
        <v>0.94270577598476502</v>
      </c>
      <c r="G1032">
        <v>82</v>
      </c>
      <c r="H1032">
        <v>73</v>
      </c>
      <c r="I1032">
        <v>77</v>
      </c>
      <c r="J1032">
        <v>85</v>
      </c>
      <c r="K1032">
        <v>91</v>
      </c>
      <c r="L1032">
        <v>67</v>
      </c>
      <c r="M1032">
        <v>75</v>
      </c>
      <c r="N1032">
        <v>66</v>
      </c>
      <c r="O1032">
        <v>74</v>
      </c>
      <c r="P1032">
        <v>66</v>
      </c>
      <c r="Q1032">
        <v>66</v>
      </c>
      <c r="R1032">
        <v>57</v>
      </c>
      <c r="S1032">
        <v>73.849999999999994</v>
      </c>
      <c r="T1032">
        <v>72</v>
      </c>
      <c r="U1032" t="s">
        <v>25</v>
      </c>
      <c r="V1032" s="3">
        <f t="shared" si="16"/>
        <v>143.85</v>
      </c>
    </row>
    <row r="1033" spans="1:22" x14ac:dyDescent="0.3">
      <c r="A1033">
        <v>6929420</v>
      </c>
      <c r="B1033" t="s">
        <v>21</v>
      </c>
      <c r="C1033">
        <v>75</v>
      </c>
      <c r="D1033">
        <v>71</v>
      </c>
      <c r="E1033" s="1">
        <v>0.40649575550220901</v>
      </c>
      <c r="F1033" s="1">
        <v>0.82111586720820895</v>
      </c>
      <c r="G1033">
        <v>79</v>
      </c>
      <c r="H1033">
        <v>59</v>
      </c>
      <c r="I1033">
        <v>60</v>
      </c>
      <c r="J1033">
        <v>66</v>
      </c>
      <c r="K1033">
        <v>48</v>
      </c>
      <c r="L1033">
        <v>63</v>
      </c>
      <c r="M1033">
        <v>75</v>
      </c>
      <c r="N1033">
        <v>85</v>
      </c>
      <c r="O1033">
        <v>41</v>
      </c>
      <c r="P1033">
        <v>52</v>
      </c>
      <c r="Q1033">
        <v>70</v>
      </c>
      <c r="R1033">
        <v>68</v>
      </c>
      <c r="S1033">
        <v>64.05</v>
      </c>
      <c r="T1033">
        <v>63</v>
      </c>
      <c r="U1033" t="s">
        <v>23</v>
      </c>
      <c r="V1033" s="3">
        <f t="shared" si="16"/>
        <v>135.05000000000001</v>
      </c>
    </row>
    <row r="1034" spans="1:22" x14ac:dyDescent="0.3">
      <c r="A1034">
        <v>2981553</v>
      </c>
      <c r="B1034" t="s">
        <v>21</v>
      </c>
      <c r="C1034">
        <v>75</v>
      </c>
      <c r="D1034">
        <v>67</v>
      </c>
      <c r="E1034" s="1">
        <v>0.59336859970181899</v>
      </c>
      <c r="F1034" s="1">
        <v>0.87010827478930097</v>
      </c>
      <c r="G1034">
        <v>77</v>
      </c>
      <c r="H1034">
        <v>52</v>
      </c>
      <c r="I1034">
        <v>60</v>
      </c>
      <c r="J1034">
        <v>71</v>
      </c>
      <c r="K1034">
        <v>64</v>
      </c>
      <c r="L1034">
        <v>56</v>
      </c>
      <c r="M1034">
        <v>78</v>
      </c>
      <c r="N1034">
        <v>54</v>
      </c>
      <c r="O1034">
        <v>50</v>
      </c>
      <c r="P1034">
        <v>52</v>
      </c>
      <c r="Q1034">
        <v>67</v>
      </c>
      <c r="R1034">
        <v>77</v>
      </c>
      <c r="S1034">
        <v>63.35</v>
      </c>
      <c r="T1034">
        <v>62</v>
      </c>
      <c r="U1034" t="s">
        <v>23</v>
      </c>
      <c r="V1034" s="3">
        <f t="shared" si="16"/>
        <v>130.35</v>
      </c>
    </row>
    <row r="1035" spans="1:22" x14ac:dyDescent="0.3">
      <c r="A1035">
        <v>6142095</v>
      </c>
      <c r="B1035" t="s">
        <v>21</v>
      </c>
      <c r="C1035">
        <v>75</v>
      </c>
      <c r="D1035">
        <v>69</v>
      </c>
      <c r="E1035" s="1">
        <v>0.80577109386653101</v>
      </c>
      <c r="F1035" s="1">
        <v>0.88004213678885701</v>
      </c>
      <c r="G1035">
        <v>75</v>
      </c>
      <c r="H1035">
        <v>69</v>
      </c>
      <c r="I1035">
        <v>80</v>
      </c>
      <c r="J1035">
        <v>66</v>
      </c>
      <c r="K1035">
        <v>80</v>
      </c>
      <c r="L1035">
        <v>57</v>
      </c>
      <c r="M1035">
        <v>71</v>
      </c>
      <c r="N1035">
        <v>75</v>
      </c>
      <c r="O1035">
        <v>49</v>
      </c>
      <c r="P1035">
        <v>61</v>
      </c>
      <c r="Q1035">
        <v>50</v>
      </c>
      <c r="R1035">
        <v>81</v>
      </c>
      <c r="S1035">
        <v>68.3</v>
      </c>
      <c r="T1035">
        <v>67</v>
      </c>
      <c r="U1035" t="s">
        <v>23</v>
      </c>
      <c r="V1035" s="3">
        <f t="shared" si="16"/>
        <v>137.30000000000001</v>
      </c>
    </row>
    <row r="1036" spans="1:22" x14ac:dyDescent="0.3">
      <c r="A1036">
        <v>4673958</v>
      </c>
      <c r="B1036" t="s">
        <v>20</v>
      </c>
      <c r="C1036">
        <v>75</v>
      </c>
      <c r="D1036">
        <v>58</v>
      </c>
      <c r="E1036" s="1">
        <v>0.82647521297115401</v>
      </c>
      <c r="F1036" s="1">
        <v>0.60306673009574396</v>
      </c>
      <c r="G1036">
        <v>48</v>
      </c>
      <c r="H1036">
        <v>43</v>
      </c>
      <c r="I1036">
        <v>56</v>
      </c>
      <c r="J1036">
        <v>76</v>
      </c>
      <c r="K1036">
        <v>65</v>
      </c>
      <c r="L1036">
        <v>64</v>
      </c>
      <c r="M1036">
        <v>75</v>
      </c>
      <c r="N1036">
        <v>65</v>
      </c>
      <c r="O1036">
        <v>60</v>
      </c>
      <c r="P1036">
        <v>63</v>
      </c>
      <c r="Q1036">
        <v>75</v>
      </c>
      <c r="R1036">
        <v>77</v>
      </c>
      <c r="S1036">
        <v>63.1</v>
      </c>
      <c r="T1036">
        <v>62</v>
      </c>
      <c r="U1036" t="s">
        <v>23</v>
      </c>
      <c r="V1036" s="3">
        <f t="shared" si="16"/>
        <v>121.1</v>
      </c>
    </row>
    <row r="1037" spans="1:22" x14ac:dyDescent="0.3">
      <c r="A1037">
        <v>6561564</v>
      </c>
      <c r="B1037" t="s">
        <v>21</v>
      </c>
      <c r="C1037">
        <v>75</v>
      </c>
      <c r="D1037">
        <v>55</v>
      </c>
      <c r="E1037" s="1">
        <v>0.52234158058910196</v>
      </c>
      <c r="F1037" s="1">
        <v>0.91996123332661806</v>
      </c>
      <c r="G1037">
        <v>56</v>
      </c>
      <c r="H1037">
        <v>53</v>
      </c>
      <c r="I1037">
        <v>63</v>
      </c>
      <c r="J1037">
        <v>50</v>
      </c>
      <c r="K1037">
        <v>42</v>
      </c>
      <c r="L1037">
        <v>83</v>
      </c>
      <c r="M1037">
        <v>64</v>
      </c>
      <c r="N1037">
        <v>63</v>
      </c>
      <c r="O1037">
        <v>49</v>
      </c>
      <c r="P1037">
        <v>59</v>
      </c>
      <c r="Q1037">
        <v>58</v>
      </c>
      <c r="R1037">
        <v>64</v>
      </c>
      <c r="S1037">
        <v>58.35</v>
      </c>
      <c r="T1037">
        <v>57</v>
      </c>
      <c r="U1037" t="s">
        <v>24</v>
      </c>
      <c r="V1037" s="3">
        <f t="shared" si="16"/>
        <v>113.35</v>
      </c>
    </row>
    <row r="1038" spans="1:22" x14ac:dyDescent="0.3">
      <c r="A1038">
        <v>6368449</v>
      </c>
      <c r="B1038" t="s">
        <v>22</v>
      </c>
      <c r="C1038">
        <v>75</v>
      </c>
      <c r="D1038">
        <v>70</v>
      </c>
      <c r="E1038" s="1">
        <v>0.827661556593142</v>
      </c>
      <c r="F1038" s="1">
        <v>0.94086443451553603</v>
      </c>
      <c r="G1038">
        <v>65</v>
      </c>
      <c r="H1038">
        <v>78</v>
      </c>
      <c r="I1038">
        <v>90</v>
      </c>
      <c r="J1038">
        <v>83</v>
      </c>
      <c r="K1038">
        <v>88</v>
      </c>
      <c r="L1038">
        <v>87</v>
      </c>
      <c r="M1038">
        <v>67</v>
      </c>
      <c r="N1038">
        <v>67</v>
      </c>
      <c r="O1038">
        <v>81</v>
      </c>
      <c r="P1038">
        <v>90</v>
      </c>
      <c r="Q1038">
        <v>77</v>
      </c>
      <c r="R1038">
        <v>66</v>
      </c>
      <c r="S1038">
        <v>78.325000000000003</v>
      </c>
      <c r="T1038">
        <v>77</v>
      </c>
      <c r="U1038" t="s">
        <v>25</v>
      </c>
      <c r="V1038" s="3">
        <f t="shared" si="16"/>
        <v>148.32499999999999</v>
      </c>
    </row>
    <row r="1039" spans="1:22" x14ac:dyDescent="0.3">
      <c r="A1039">
        <v>487239</v>
      </c>
      <c r="B1039" t="s">
        <v>20</v>
      </c>
      <c r="C1039">
        <v>75</v>
      </c>
      <c r="D1039">
        <v>66</v>
      </c>
      <c r="E1039" s="1">
        <v>9.5688190996535694E-2</v>
      </c>
      <c r="F1039" s="1">
        <v>0.87923162252612697</v>
      </c>
      <c r="G1039">
        <v>51</v>
      </c>
      <c r="H1039">
        <v>51</v>
      </c>
      <c r="I1039">
        <v>51</v>
      </c>
      <c r="J1039">
        <v>58</v>
      </c>
      <c r="K1039">
        <v>69</v>
      </c>
      <c r="L1039">
        <v>54</v>
      </c>
      <c r="M1039">
        <v>31</v>
      </c>
      <c r="N1039">
        <v>61</v>
      </c>
      <c r="O1039">
        <v>44</v>
      </c>
      <c r="P1039">
        <v>72</v>
      </c>
      <c r="Q1039">
        <v>62</v>
      </c>
      <c r="R1039">
        <v>43</v>
      </c>
      <c r="S1039">
        <v>53.8</v>
      </c>
      <c r="T1039">
        <v>52</v>
      </c>
      <c r="U1039" t="s">
        <v>24</v>
      </c>
      <c r="V1039" s="3">
        <f t="shared" si="16"/>
        <v>119.8</v>
      </c>
    </row>
    <row r="1040" spans="1:22" x14ac:dyDescent="0.3">
      <c r="A1040">
        <v>8693833</v>
      </c>
      <c r="B1040" t="s">
        <v>21</v>
      </c>
      <c r="C1040">
        <v>75</v>
      </c>
      <c r="D1040">
        <v>61</v>
      </c>
      <c r="E1040" s="1">
        <v>0.234469993712801</v>
      </c>
      <c r="F1040" s="1">
        <v>0.68944795744542597</v>
      </c>
      <c r="G1040">
        <v>75</v>
      </c>
      <c r="H1040">
        <v>79</v>
      </c>
      <c r="I1040">
        <v>64</v>
      </c>
      <c r="J1040">
        <v>69</v>
      </c>
      <c r="K1040">
        <v>76</v>
      </c>
      <c r="L1040">
        <v>66</v>
      </c>
      <c r="M1040">
        <v>27</v>
      </c>
      <c r="N1040">
        <v>67</v>
      </c>
      <c r="O1040">
        <v>49</v>
      </c>
      <c r="P1040">
        <v>65</v>
      </c>
      <c r="Q1040">
        <v>36</v>
      </c>
      <c r="R1040">
        <v>43</v>
      </c>
      <c r="S1040">
        <v>60.875</v>
      </c>
      <c r="T1040">
        <v>61</v>
      </c>
      <c r="U1040" t="s">
        <v>23</v>
      </c>
      <c r="V1040" s="3">
        <f t="shared" si="16"/>
        <v>121.875</v>
      </c>
    </row>
    <row r="1041" spans="1:22" x14ac:dyDescent="0.3">
      <c r="A1041">
        <v>3505441</v>
      </c>
      <c r="B1041" t="s">
        <v>20</v>
      </c>
      <c r="C1041">
        <v>75</v>
      </c>
      <c r="D1041">
        <v>69</v>
      </c>
      <c r="E1041" s="1">
        <v>0.69304596742810598</v>
      </c>
      <c r="F1041" s="1">
        <v>0.63983271514483198</v>
      </c>
      <c r="G1041">
        <v>57</v>
      </c>
      <c r="H1041">
        <v>57</v>
      </c>
      <c r="I1041">
        <v>61</v>
      </c>
      <c r="J1041">
        <v>70</v>
      </c>
      <c r="K1041">
        <v>67</v>
      </c>
      <c r="L1041">
        <v>59</v>
      </c>
      <c r="M1041">
        <v>76</v>
      </c>
      <c r="N1041">
        <v>63</v>
      </c>
      <c r="O1041">
        <v>79</v>
      </c>
      <c r="P1041">
        <v>52</v>
      </c>
      <c r="Q1041">
        <v>72</v>
      </c>
      <c r="R1041">
        <v>80</v>
      </c>
      <c r="S1041">
        <v>65.599999999999994</v>
      </c>
      <c r="T1041">
        <v>64</v>
      </c>
      <c r="U1041" t="s">
        <v>23</v>
      </c>
      <c r="V1041" s="3">
        <f t="shared" si="16"/>
        <v>134.6</v>
      </c>
    </row>
    <row r="1042" spans="1:22" x14ac:dyDescent="0.3">
      <c r="A1042">
        <v>1564220</v>
      </c>
      <c r="B1042" t="s">
        <v>20</v>
      </c>
      <c r="C1042">
        <v>75</v>
      </c>
      <c r="D1042">
        <v>75</v>
      </c>
      <c r="E1042" s="1">
        <v>0.27840575858427402</v>
      </c>
      <c r="F1042" s="1">
        <v>0.71811961693770499</v>
      </c>
      <c r="G1042">
        <v>89</v>
      </c>
      <c r="H1042">
        <v>84</v>
      </c>
      <c r="I1042">
        <v>78</v>
      </c>
      <c r="J1042">
        <v>79</v>
      </c>
      <c r="K1042">
        <v>70</v>
      </c>
      <c r="L1042">
        <v>56</v>
      </c>
      <c r="M1042">
        <v>74</v>
      </c>
      <c r="N1042">
        <v>79</v>
      </c>
      <c r="O1042">
        <v>68</v>
      </c>
      <c r="P1042">
        <v>74</v>
      </c>
      <c r="Q1042">
        <v>65</v>
      </c>
      <c r="R1042">
        <v>74</v>
      </c>
      <c r="S1042">
        <v>75</v>
      </c>
      <c r="T1042">
        <v>73</v>
      </c>
      <c r="U1042" t="s">
        <v>25</v>
      </c>
      <c r="V1042" s="3">
        <f t="shared" si="16"/>
        <v>150</v>
      </c>
    </row>
    <row r="1043" spans="1:22" x14ac:dyDescent="0.3">
      <c r="A1043">
        <v>1043323</v>
      </c>
      <c r="B1043" t="s">
        <v>20</v>
      </c>
      <c r="C1043">
        <v>75</v>
      </c>
      <c r="D1043">
        <v>83</v>
      </c>
      <c r="E1043" s="1">
        <v>0.66016714344977001</v>
      </c>
      <c r="F1043" s="1">
        <v>0.87063078751490697</v>
      </c>
      <c r="G1043">
        <v>48</v>
      </c>
      <c r="H1043">
        <v>40</v>
      </c>
      <c r="I1043">
        <v>49</v>
      </c>
      <c r="J1043">
        <v>49</v>
      </c>
      <c r="K1043">
        <v>52</v>
      </c>
      <c r="L1043">
        <v>71</v>
      </c>
      <c r="M1043">
        <v>71</v>
      </c>
      <c r="N1043">
        <v>67</v>
      </c>
      <c r="O1043">
        <v>66</v>
      </c>
      <c r="P1043">
        <v>58</v>
      </c>
      <c r="Q1043">
        <v>50</v>
      </c>
      <c r="R1043">
        <v>62</v>
      </c>
      <c r="S1043">
        <v>55.875</v>
      </c>
      <c r="T1043">
        <v>54</v>
      </c>
      <c r="U1043" t="s">
        <v>24</v>
      </c>
      <c r="V1043" s="3">
        <f t="shared" si="16"/>
        <v>138.875</v>
      </c>
    </row>
    <row r="1044" spans="1:22" x14ac:dyDescent="0.3">
      <c r="A1044">
        <v>6307968</v>
      </c>
      <c r="B1044" t="s">
        <v>20</v>
      </c>
      <c r="C1044">
        <v>75</v>
      </c>
      <c r="D1044">
        <v>71</v>
      </c>
      <c r="E1044" s="1">
        <v>0.496658384626742</v>
      </c>
      <c r="F1044" s="1">
        <v>0.76489311933410598</v>
      </c>
      <c r="G1044">
        <v>74</v>
      </c>
      <c r="H1044">
        <v>56</v>
      </c>
      <c r="I1044">
        <v>67</v>
      </c>
      <c r="J1044">
        <v>78</v>
      </c>
      <c r="K1044">
        <v>83</v>
      </c>
      <c r="L1044">
        <v>72</v>
      </c>
      <c r="M1044">
        <v>78</v>
      </c>
      <c r="N1044">
        <v>72</v>
      </c>
      <c r="O1044">
        <v>73</v>
      </c>
      <c r="P1044">
        <v>73</v>
      </c>
      <c r="Q1044">
        <v>65</v>
      </c>
      <c r="R1044">
        <v>75</v>
      </c>
      <c r="S1044">
        <v>71.825000000000003</v>
      </c>
      <c r="T1044">
        <v>72</v>
      </c>
      <c r="U1044" t="s">
        <v>25</v>
      </c>
      <c r="V1044" s="3">
        <f t="shared" si="16"/>
        <v>142.82499999999999</v>
      </c>
    </row>
    <row r="1045" spans="1:22" x14ac:dyDescent="0.3">
      <c r="A1045">
        <v>5223678</v>
      </c>
      <c r="B1045" t="s">
        <v>21</v>
      </c>
      <c r="C1045">
        <v>75</v>
      </c>
      <c r="D1045">
        <v>81</v>
      </c>
      <c r="E1045" s="1">
        <v>0.86627875335772797</v>
      </c>
      <c r="F1045" s="1">
        <v>0.82180231596743003</v>
      </c>
      <c r="G1045">
        <v>78</v>
      </c>
      <c r="H1045">
        <v>55</v>
      </c>
      <c r="I1045">
        <v>75</v>
      </c>
      <c r="J1045">
        <v>68</v>
      </c>
      <c r="K1045">
        <v>63</v>
      </c>
      <c r="L1045">
        <v>77</v>
      </c>
      <c r="M1045">
        <v>86</v>
      </c>
      <c r="N1045">
        <v>73</v>
      </c>
      <c r="O1045">
        <v>51</v>
      </c>
      <c r="P1045">
        <v>62</v>
      </c>
      <c r="Q1045">
        <v>78</v>
      </c>
      <c r="R1045">
        <v>76</v>
      </c>
      <c r="S1045">
        <v>70.05</v>
      </c>
      <c r="T1045">
        <v>70</v>
      </c>
      <c r="U1045" t="s">
        <v>25</v>
      </c>
      <c r="V1045" s="3">
        <f t="shared" si="16"/>
        <v>151.05000000000001</v>
      </c>
    </row>
    <row r="1046" spans="1:22" x14ac:dyDescent="0.3">
      <c r="A1046">
        <v>1801062</v>
      </c>
      <c r="B1046" t="s">
        <v>21</v>
      </c>
      <c r="C1046">
        <v>75</v>
      </c>
      <c r="D1046">
        <v>64</v>
      </c>
      <c r="E1046" s="1">
        <v>0.82270931893084498</v>
      </c>
      <c r="F1046" s="1">
        <v>0.79684257032370398</v>
      </c>
      <c r="G1046">
        <v>46</v>
      </c>
      <c r="H1046">
        <v>52</v>
      </c>
      <c r="I1046">
        <v>62</v>
      </c>
      <c r="J1046">
        <v>57</v>
      </c>
      <c r="K1046">
        <v>58</v>
      </c>
      <c r="L1046">
        <v>57</v>
      </c>
      <c r="M1046">
        <v>55</v>
      </c>
      <c r="N1046">
        <v>83</v>
      </c>
      <c r="O1046">
        <v>69</v>
      </c>
      <c r="P1046">
        <v>44</v>
      </c>
      <c r="Q1046">
        <v>47</v>
      </c>
      <c r="R1046">
        <v>78</v>
      </c>
      <c r="S1046">
        <v>58.524999999999999</v>
      </c>
      <c r="T1046">
        <v>57</v>
      </c>
      <c r="U1046" t="s">
        <v>24</v>
      </c>
      <c r="V1046" s="3">
        <f t="shared" si="16"/>
        <v>122.52500000000001</v>
      </c>
    </row>
    <row r="1047" spans="1:22" x14ac:dyDescent="0.3">
      <c r="A1047">
        <v>1474191</v>
      </c>
      <c r="B1047" t="s">
        <v>20</v>
      </c>
      <c r="C1047">
        <v>75</v>
      </c>
      <c r="D1047">
        <v>80</v>
      </c>
      <c r="E1047" s="1">
        <v>0.44795965164686502</v>
      </c>
      <c r="F1047" s="1">
        <v>0.95368670631972696</v>
      </c>
      <c r="G1047">
        <v>65</v>
      </c>
      <c r="H1047">
        <v>76</v>
      </c>
      <c r="I1047">
        <v>78</v>
      </c>
      <c r="J1047">
        <v>75</v>
      </c>
      <c r="K1047">
        <v>71</v>
      </c>
      <c r="L1047">
        <v>65</v>
      </c>
      <c r="M1047">
        <v>85</v>
      </c>
      <c r="N1047">
        <v>76</v>
      </c>
      <c r="O1047">
        <v>50</v>
      </c>
      <c r="P1047">
        <v>69</v>
      </c>
      <c r="Q1047">
        <v>85</v>
      </c>
      <c r="R1047">
        <v>83</v>
      </c>
      <c r="S1047">
        <v>73.2</v>
      </c>
      <c r="T1047">
        <v>72</v>
      </c>
      <c r="U1047" t="s">
        <v>25</v>
      </c>
      <c r="V1047" s="3">
        <f t="shared" si="16"/>
        <v>153.19999999999999</v>
      </c>
    </row>
    <row r="1048" spans="1:22" x14ac:dyDescent="0.3">
      <c r="A1048">
        <v>7821901</v>
      </c>
      <c r="B1048" t="s">
        <v>22</v>
      </c>
      <c r="C1048">
        <v>75</v>
      </c>
      <c r="D1048">
        <v>77</v>
      </c>
      <c r="E1048" s="1">
        <v>0.82700564885841898</v>
      </c>
      <c r="F1048" s="1">
        <v>0.95605191971272896</v>
      </c>
      <c r="G1048">
        <v>66</v>
      </c>
      <c r="H1048">
        <v>59</v>
      </c>
      <c r="I1048">
        <v>68</v>
      </c>
      <c r="J1048">
        <v>65</v>
      </c>
      <c r="K1048">
        <v>56</v>
      </c>
      <c r="L1048">
        <v>71</v>
      </c>
      <c r="M1048">
        <v>82</v>
      </c>
      <c r="N1048">
        <v>82</v>
      </c>
      <c r="O1048">
        <v>56</v>
      </c>
      <c r="P1048">
        <v>74</v>
      </c>
      <c r="Q1048">
        <v>55</v>
      </c>
      <c r="R1048">
        <v>65</v>
      </c>
      <c r="S1048">
        <v>66.375</v>
      </c>
      <c r="T1048">
        <v>65</v>
      </c>
      <c r="U1048" t="s">
        <v>23</v>
      </c>
      <c r="V1048" s="3">
        <f t="shared" si="16"/>
        <v>143.375</v>
      </c>
    </row>
    <row r="1049" spans="1:22" x14ac:dyDescent="0.3">
      <c r="A1049">
        <v>4020817</v>
      </c>
      <c r="B1049" t="s">
        <v>20</v>
      </c>
      <c r="C1049">
        <v>75</v>
      </c>
      <c r="D1049">
        <v>80</v>
      </c>
      <c r="E1049" s="1">
        <v>0.51018946234359797</v>
      </c>
      <c r="F1049" s="1">
        <v>0.96557449299157005</v>
      </c>
      <c r="G1049">
        <v>65</v>
      </c>
      <c r="H1049">
        <v>55</v>
      </c>
      <c r="I1049">
        <v>61</v>
      </c>
      <c r="J1049">
        <v>66</v>
      </c>
      <c r="K1049">
        <v>77</v>
      </c>
      <c r="L1049">
        <v>80</v>
      </c>
      <c r="M1049">
        <v>77</v>
      </c>
      <c r="N1049">
        <v>78</v>
      </c>
      <c r="O1049">
        <v>69</v>
      </c>
      <c r="P1049">
        <v>64</v>
      </c>
      <c r="Q1049">
        <v>45</v>
      </c>
      <c r="R1049">
        <v>59</v>
      </c>
      <c r="S1049">
        <v>65.875</v>
      </c>
      <c r="T1049">
        <v>64</v>
      </c>
      <c r="U1049" t="s">
        <v>23</v>
      </c>
      <c r="V1049" s="3">
        <f t="shared" si="16"/>
        <v>145.875</v>
      </c>
    </row>
    <row r="1050" spans="1:22" x14ac:dyDescent="0.3">
      <c r="A1050">
        <v>5403026</v>
      </c>
      <c r="B1050" t="s">
        <v>20</v>
      </c>
      <c r="C1050">
        <v>75</v>
      </c>
      <c r="D1050">
        <v>55</v>
      </c>
      <c r="E1050" s="1">
        <v>0.59501274085937805</v>
      </c>
      <c r="F1050" s="1">
        <v>0.96728578598972204</v>
      </c>
      <c r="G1050">
        <v>69</v>
      </c>
      <c r="H1050">
        <v>53</v>
      </c>
      <c r="I1050">
        <v>51</v>
      </c>
      <c r="J1050">
        <v>68</v>
      </c>
      <c r="K1050">
        <v>57</v>
      </c>
      <c r="L1050">
        <v>65</v>
      </c>
      <c r="M1050">
        <v>61</v>
      </c>
      <c r="N1050">
        <v>52</v>
      </c>
      <c r="O1050">
        <v>44</v>
      </c>
      <c r="P1050">
        <v>51</v>
      </c>
      <c r="Q1050">
        <v>52</v>
      </c>
      <c r="R1050">
        <v>71</v>
      </c>
      <c r="S1050">
        <v>58.075000000000003</v>
      </c>
      <c r="T1050">
        <v>57</v>
      </c>
      <c r="U1050" t="s">
        <v>24</v>
      </c>
      <c r="V1050" s="3">
        <f t="shared" si="16"/>
        <v>113.075</v>
      </c>
    </row>
    <row r="1051" spans="1:22" x14ac:dyDescent="0.3">
      <c r="A1051">
        <v>22156</v>
      </c>
      <c r="B1051" t="s">
        <v>21</v>
      </c>
      <c r="C1051">
        <v>75</v>
      </c>
      <c r="D1051">
        <v>90</v>
      </c>
      <c r="E1051" s="1">
        <v>0.41496362770091899</v>
      </c>
      <c r="F1051" s="1">
        <v>0.98636252536160995</v>
      </c>
      <c r="G1051">
        <v>22</v>
      </c>
      <c r="H1051">
        <v>50</v>
      </c>
      <c r="I1051">
        <v>55</v>
      </c>
      <c r="J1051">
        <v>43</v>
      </c>
      <c r="K1051">
        <v>81</v>
      </c>
      <c r="L1051">
        <v>74</v>
      </c>
      <c r="M1051">
        <v>60</v>
      </c>
      <c r="N1051">
        <v>43</v>
      </c>
      <c r="O1051">
        <v>73</v>
      </c>
      <c r="P1051">
        <v>54</v>
      </c>
      <c r="Q1051">
        <v>72</v>
      </c>
      <c r="R1051">
        <v>58</v>
      </c>
      <c r="S1051">
        <v>55.625</v>
      </c>
      <c r="T1051">
        <v>54</v>
      </c>
      <c r="U1051" t="s">
        <v>24</v>
      </c>
      <c r="V1051" s="3">
        <f t="shared" si="16"/>
        <v>145.625</v>
      </c>
    </row>
    <row r="1052" spans="1:22" x14ac:dyDescent="0.3">
      <c r="A1052">
        <v>7357136</v>
      </c>
      <c r="B1052" t="s">
        <v>20</v>
      </c>
      <c r="C1052">
        <v>75</v>
      </c>
      <c r="D1052">
        <v>75</v>
      </c>
      <c r="E1052" s="1">
        <v>0.233861567028188</v>
      </c>
      <c r="F1052" s="1">
        <v>0.94329738339218505</v>
      </c>
      <c r="G1052">
        <v>62</v>
      </c>
      <c r="H1052">
        <v>63</v>
      </c>
      <c r="I1052">
        <v>66</v>
      </c>
      <c r="J1052">
        <v>72</v>
      </c>
      <c r="K1052">
        <v>67</v>
      </c>
      <c r="L1052">
        <v>68</v>
      </c>
      <c r="M1052">
        <v>61</v>
      </c>
      <c r="N1052">
        <v>62</v>
      </c>
      <c r="O1052">
        <v>54</v>
      </c>
      <c r="P1052">
        <v>74</v>
      </c>
      <c r="Q1052">
        <v>66</v>
      </c>
      <c r="R1052">
        <v>68</v>
      </c>
      <c r="S1052">
        <v>65.3</v>
      </c>
      <c r="T1052">
        <v>64</v>
      </c>
      <c r="U1052" t="s">
        <v>23</v>
      </c>
      <c r="V1052" s="3">
        <f t="shared" si="16"/>
        <v>140.30000000000001</v>
      </c>
    </row>
    <row r="1053" spans="1:22" x14ac:dyDescent="0.3">
      <c r="A1053">
        <v>5246705</v>
      </c>
      <c r="B1053" t="s">
        <v>20</v>
      </c>
      <c r="C1053">
        <v>75</v>
      </c>
      <c r="D1053">
        <v>74</v>
      </c>
      <c r="E1053" s="1">
        <v>0.71668427192875805</v>
      </c>
      <c r="F1053" s="1">
        <v>0.97799802719184503</v>
      </c>
      <c r="G1053">
        <v>67</v>
      </c>
      <c r="H1053">
        <v>70</v>
      </c>
      <c r="I1053">
        <v>70</v>
      </c>
      <c r="J1053">
        <v>69</v>
      </c>
      <c r="K1053">
        <v>77</v>
      </c>
      <c r="L1053">
        <v>48</v>
      </c>
      <c r="M1053">
        <v>36</v>
      </c>
      <c r="N1053">
        <v>77</v>
      </c>
      <c r="O1053">
        <v>88</v>
      </c>
      <c r="P1053">
        <v>61</v>
      </c>
      <c r="Q1053">
        <v>47</v>
      </c>
      <c r="R1053">
        <v>42</v>
      </c>
      <c r="S1053">
        <v>63.3</v>
      </c>
      <c r="T1053">
        <v>62</v>
      </c>
      <c r="U1053" t="s">
        <v>23</v>
      </c>
      <c r="V1053" s="3">
        <f t="shared" si="16"/>
        <v>137.30000000000001</v>
      </c>
    </row>
    <row r="1054" spans="1:22" x14ac:dyDescent="0.3">
      <c r="A1054">
        <v>551949</v>
      </c>
      <c r="B1054" t="s">
        <v>20</v>
      </c>
      <c r="C1054">
        <v>75</v>
      </c>
      <c r="D1054">
        <v>61</v>
      </c>
      <c r="E1054" s="1">
        <v>0.38760624822525702</v>
      </c>
      <c r="F1054" s="1">
        <v>0.94670504534712396</v>
      </c>
      <c r="G1054">
        <v>56</v>
      </c>
      <c r="H1054">
        <v>61</v>
      </c>
      <c r="I1054">
        <v>57</v>
      </c>
      <c r="J1054">
        <v>51</v>
      </c>
      <c r="K1054">
        <v>72</v>
      </c>
      <c r="L1054">
        <v>51</v>
      </c>
      <c r="M1054">
        <v>57</v>
      </c>
      <c r="N1054">
        <v>50</v>
      </c>
      <c r="O1054">
        <v>56</v>
      </c>
      <c r="P1054">
        <v>62</v>
      </c>
      <c r="Q1054">
        <v>58</v>
      </c>
      <c r="R1054">
        <v>54</v>
      </c>
      <c r="S1054">
        <v>57</v>
      </c>
      <c r="T1054">
        <v>55</v>
      </c>
      <c r="U1054" t="s">
        <v>24</v>
      </c>
      <c r="V1054" s="3">
        <f t="shared" si="16"/>
        <v>118</v>
      </c>
    </row>
    <row r="1055" spans="1:22" x14ac:dyDescent="0.3">
      <c r="A1055">
        <v>3565844</v>
      </c>
      <c r="B1055" t="s">
        <v>20</v>
      </c>
      <c r="C1055">
        <v>75</v>
      </c>
      <c r="D1055">
        <v>66</v>
      </c>
      <c r="E1055" s="1">
        <v>0.80002044365438396</v>
      </c>
      <c r="F1055" s="1">
        <v>0.75358473812539495</v>
      </c>
      <c r="G1055">
        <v>72</v>
      </c>
      <c r="H1055">
        <v>71</v>
      </c>
      <c r="I1055">
        <v>73</v>
      </c>
      <c r="J1055">
        <v>71</v>
      </c>
      <c r="K1055">
        <v>89</v>
      </c>
      <c r="L1055">
        <v>78</v>
      </c>
      <c r="M1055">
        <v>71</v>
      </c>
      <c r="N1055">
        <v>69</v>
      </c>
      <c r="O1055">
        <v>83</v>
      </c>
      <c r="P1055">
        <v>70</v>
      </c>
      <c r="Q1055">
        <v>56</v>
      </c>
      <c r="R1055">
        <v>83</v>
      </c>
      <c r="S1055">
        <v>73.625</v>
      </c>
      <c r="T1055">
        <v>72</v>
      </c>
      <c r="U1055" t="s">
        <v>25</v>
      </c>
      <c r="V1055" s="3">
        <f t="shared" si="16"/>
        <v>139.625</v>
      </c>
    </row>
    <row r="1056" spans="1:22" x14ac:dyDescent="0.3">
      <c r="A1056">
        <v>1868755</v>
      </c>
      <c r="B1056" t="s">
        <v>20</v>
      </c>
      <c r="C1056">
        <v>75</v>
      </c>
      <c r="D1056">
        <v>63</v>
      </c>
      <c r="E1056" s="1">
        <v>0.513906982893651</v>
      </c>
      <c r="F1056" s="1">
        <v>0.89251693675144805</v>
      </c>
      <c r="G1056">
        <v>50</v>
      </c>
      <c r="H1056">
        <v>65</v>
      </c>
      <c r="I1056">
        <v>42</v>
      </c>
      <c r="J1056">
        <v>51</v>
      </c>
      <c r="K1056">
        <v>70</v>
      </c>
      <c r="L1056">
        <v>66</v>
      </c>
      <c r="M1056">
        <v>32</v>
      </c>
      <c r="N1056">
        <v>54</v>
      </c>
      <c r="O1056">
        <v>58</v>
      </c>
      <c r="P1056">
        <v>63</v>
      </c>
      <c r="Q1056">
        <v>48</v>
      </c>
      <c r="R1056">
        <v>70</v>
      </c>
      <c r="S1056">
        <v>55.375</v>
      </c>
      <c r="T1056">
        <v>54</v>
      </c>
      <c r="U1056" t="s">
        <v>24</v>
      </c>
      <c r="V1056" s="3">
        <f t="shared" si="16"/>
        <v>118.375</v>
      </c>
    </row>
    <row r="1057" spans="1:22" x14ac:dyDescent="0.3">
      <c r="A1057">
        <v>9699150</v>
      </c>
      <c r="B1057" t="s">
        <v>20</v>
      </c>
      <c r="C1057">
        <v>76</v>
      </c>
      <c r="D1057">
        <v>78</v>
      </c>
      <c r="E1057" s="1">
        <v>0.472934821898091</v>
      </c>
      <c r="F1057" s="1">
        <v>0.83335854640719098</v>
      </c>
      <c r="G1057">
        <v>80</v>
      </c>
      <c r="H1057">
        <v>82</v>
      </c>
      <c r="I1057">
        <v>81</v>
      </c>
      <c r="J1057">
        <v>78</v>
      </c>
      <c r="K1057">
        <v>66</v>
      </c>
      <c r="L1057">
        <v>59</v>
      </c>
      <c r="M1057">
        <v>85</v>
      </c>
      <c r="N1057">
        <v>64</v>
      </c>
      <c r="O1057">
        <v>89</v>
      </c>
      <c r="P1057">
        <v>84</v>
      </c>
      <c r="Q1057">
        <v>67</v>
      </c>
      <c r="R1057">
        <v>61</v>
      </c>
      <c r="S1057">
        <v>75.224999999999994</v>
      </c>
      <c r="T1057">
        <v>74</v>
      </c>
      <c r="U1057" t="s">
        <v>25</v>
      </c>
      <c r="V1057" s="3">
        <f t="shared" si="16"/>
        <v>153.22499999999999</v>
      </c>
    </row>
    <row r="1058" spans="1:22" x14ac:dyDescent="0.3">
      <c r="A1058">
        <v>3440858</v>
      </c>
      <c r="B1058" t="s">
        <v>20</v>
      </c>
      <c r="C1058">
        <v>76</v>
      </c>
      <c r="D1058">
        <v>61</v>
      </c>
      <c r="E1058" s="1">
        <v>0.50942661086348995</v>
      </c>
      <c r="F1058" s="1">
        <v>0.85095943507532401</v>
      </c>
      <c r="G1058">
        <v>64</v>
      </c>
      <c r="H1058">
        <v>57</v>
      </c>
      <c r="I1058">
        <v>56</v>
      </c>
      <c r="J1058">
        <v>75</v>
      </c>
      <c r="K1058">
        <v>80</v>
      </c>
      <c r="L1058">
        <v>66</v>
      </c>
      <c r="M1058">
        <v>76</v>
      </c>
      <c r="N1058">
        <v>58</v>
      </c>
      <c r="O1058">
        <v>75</v>
      </c>
      <c r="P1058">
        <v>75</v>
      </c>
      <c r="Q1058">
        <v>37</v>
      </c>
      <c r="R1058">
        <v>62</v>
      </c>
      <c r="S1058">
        <v>64.875</v>
      </c>
      <c r="T1058">
        <v>63</v>
      </c>
      <c r="U1058" t="s">
        <v>23</v>
      </c>
      <c r="V1058" s="3">
        <f t="shared" si="16"/>
        <v>125.875</v>
      </c>
    </row>
    <row r="1059" spans="1:22" x14ac:dyDescent="0.3">
      <c r="A1059">
        <v>7978783</v>
      </c>
      <c r="B1059" t="s">
        <v>21</v>
      </c>
      <c r="C1059">
        <v>76</v>
      </c>
      <c r="D1059">
        <v>62</v>
      </c>
      <c r="E1059" s="1">
        <v>0.91932699562338605</v>
      </c>
      <c r="F1059" s="1">
        <v>0.90825360241178399</v>
      </c>
      <c r="G1059">
        <v>76</v>
      </c>
      <c r="H1059">
        <v>79</v>
      </c>
      <c r="I1059">
        <v>68</v>
      </c>
      <c r="J1059">
        <v>77</v>
      </c>
      <c r="K1059">
        <v>74</v>
      </c>
      <c r="L1059">
        <v>78</v>
      </c>
      <c r="M1059">
        <v>64</v>
      </c>
      <c r="N1059">
        <v>60</v>
      </c>
      <c r="O1059">
        <v>81</v>
      </c>
      <c r="P1059">
        <v>61</v>
      </c>
      <c r="Q1059">
        <v>86</v>
      </c>
      <c r="R1059">
        <v>79</v>
      </c>
      <c r="S1059">
        <v>73.724999999999994</v>
      </c>
      <c r="T1059">
        <v>72</v>
      </c>
      <c r="U1059" t="s">
        <v>25</v>
      </c>
      <c r="V1059" s="3">
        <f t="shared" si="16"/>
        <v>135.72499999999999</v>
      </c>
    </row>
    <row r="1060" spans="1:22" x14ac:dyDescent="0.3">
      <c r="A1060">
        <v>9779047</v>
      </c>
      <c r="B1060" t="s">
        <v>21</v>
      </c>
      <c r="C1060">
        <v>76</v>
      </c>
      <c r="D1060">
        <v>89</v>
      </c>
      <c r="E1060" s="1">
        <v>0.75523049608988002</v>
      </c>
      <c r="F1060" s="1">
        <v>0.83565067091342105</v>
      </c>
      <c r="G1060">
        <v>61</v>
      </c>
      <c r="H1060">
        <v>70</v>
      </c>
      <c r="I1060">
        <v>64</v>
      </c>
      <c r="J1060">
        <v>75</v>
      </c>
      <c r="K1060">
        <v>81</v>
      </c>
      <c r="L1060">
        <v>81</v>
      </c>
      <c r="M1060">
        <v>83</v>
      </c>
      <c r="N1060">
        <v>64</v>
      </c>
      <c r="O1060">
        <v>69</v>
      </c>
      <c r="P1060">
        <v>64</v>
      </c>
      <c r="Q1060">
        <v>84</v>
      </c>
      <c r="R1060">
        <v>55</v>
      </c>
      <c r="S1060">
        <v>70.575000000000003</v>
      </c>
      <c r="T1060">
        <v>71</v>
      </c>
      <c r="U1060" t="s">
        <v>25</v>
      </c>
      <c r="V1060" s="3">
        <f t="shared" si="16"/>
        <v>159.57499999999999</v>
      </c>
    </row>
    <row r="1061" spans="1:22" x14ac:dyDescent="0.3">
      <c r="A1061">
        <v>5127008</v>
      </c>
      <c r="B1061" t="s">
        <v>20</v>
      </c>
      <c r="C1061">
        <v>76</v>
      </c>
      <c r="D1061">
        <v>79</v>
      </c>
      <c r="E1061" s="1">
        <v>0.78171062955358395</v>
      </c>
      <c r="F1061" s="1">
        <v>0.97517410439383301</v>
      </c>
      <c r="G1061">
        <v>72</v>
      </c>
      <c r="H1061">
        <v>79</v>
      </c>
      <c r="I1061">
        <v>88</v>
      </c>
      <c r="J1061">
        <v>77</v>
      </c>
      <c r="K1061">
        <v>81</v>
      </c>
      <c r="L1061">
        <v>73</v>
      </c>
      <c r="M1061">
        <v>74</v>
      </c>
      <c r="N1061">
        <v>64</v>
      </c>
      <c r="O1061">
        <v>60</v>
      </c>
      <c r="P1061">
        <v>48</v>
      </c>
      <c r="Q1061">
        <v>77</v>
      </c>
      <c r="R1061">
        <v>79</v>
      </c>
      <c r="S1061">
        <v>73.3</v>
      </c>
      <c r="T1061">
        <v>72</v>
      </c>
      <c r="U1061" t="s">
        <v>25</v>
      </c>
      <c r="V1061" s="3">
        <f t="shared" si="16"/>
        <v>152.30000000000001</v>
      </c>
    </row>
    <row r="1062" spans="1:22" x14ac:dyDescent="0.3">
      <c r="A1062">
        <v>1095161</v>
      </c>
      <c r="B1062" t="s">
        <v>20</v>
      </c>
      <c r="C1062">
        <v>76</v>
      </c>
      <c r="D1062">
        <v>71</v>
      </c>
      <c r="E1062" s="1">
        <v>0.56549525022049996</v>
      </c>
      <c r="F1062" s="1">
        <v>0.98667525365262498</v>
      </c>
      <c r="G1062">
        <v>71</v>
      </c>
      <c r="H1062">
        <v>62</v>
      </c>
      <c r="I1062">
        <v>67</v>
      </c>
      <c r="J1062">
        <v>68</v>
      </c>
      <c r="K1062">
        <v>80</v>
      </c>
      <c r="L1062">
        <v>89</v>
      </c>
      <c r="M1062">
        <v>72</v>
      </c>
      <c r="N1062">
        <v>61</v>
      </c>
      <c r="O1062">
        <v>80</v>
      </c>
      <c r="P1062">
        <v>55</v>
      </c>
      <c r="Q1062">
        <v>62</v>
      </c>
      <c r="R1062">
        <v>69</v>
      </c>
      <c r="S1062">
        <v>69.400000000000006</v>
      </c>
      <c r="T1062">
        <v>68</v>
      </c>
      <c r="U1062" t="s">
        <v>23</v>
      </c>
      <c r="V1062" s="3">
        <f t="shared" si="16"/>
        <v>140.4</v>
      </c>
    </row>
    <row r="1063" spans="1:22" x14ac:dyDescent="0.3">
      <c r="A1063">
        <v>6200481</v>
      </c>
      <c r="B1063" t="s">
        <v>22</v>
      </c>
      <c r="C1063">
        <v>76</v>
      </c>
      <c r="D1063">
        <v>66</v>
      </c>
      <c r="E1063" s="1">
        <v>0.69813746586124603</v>
      </c>
      <c r="F1063" s="1">
        <v>0.95805945381598501</v>
      </c>
      <c r="G1063">
        <v>69</v>
      </c>
      <c r="H1063">
        <v>46</v>
      </c>
      <c r="I1063">
        <v>64</v>
      </c>
      <c r="J1063">
        <v>60</v>
      </c>
      <c r="K1063">
        <v>65</v>
      </c>
      <c r="L1063">
        <v>70</v>
      </c>
      <c r="M1063">
        <v>66</v>
      </c>
      <c r="N1063">
        <v>55</v>
      </c>
      <c r="O1063">
        <v>60</v>
      </c>
      <c r="P1063">
        <v>67</v>
      </c>
      <c r="Q1063">
        <v>69</v>
      </c>
      <c r="R1063">
        <v>69</v>
      </c>
      <c r="S1063">
        <v>62.975000000000001</v>
      </c>
      <c r="T1063">
        <v>62</v>
      </c>
      <c r="U1063" t="s">
        <v>23</v>
      </c>
      <c r="V1063" s="3">
        <f t="shared" si="16"/>
        <v>128.97499999999999</v>
      </c>
    </row>
    <row r="1064" spans="1:22" x14ac:dyDescent="0.3">
      <c r="A1064">
        <v>4791031</v>
      </c>
      <c r="B1064" t="s">
        <v>20</v>
      </c>
      <c r="C1064">
        <v>76</v>
      </c>
      <c r="D1064">
        <v>72</v>
      </c>
      <c r="E1064" s="1">
        <v>0.45517732368876601</v>
      </c>
      <c r="F1064" s="1">
        <v>0.85031105825267495</v>
      </c>
      <c r="G1064">
        <v>80</v>
      </c>
      <c r="H1064">
        <v>72</v>
      </c>
      <c r="I1064">
        <v>78</v>
      </c>
      <c r="J1064">
        <v>72</v>
      </c>
      <c r="K1064">
        <v>58</v>
      </c>
      <c r="L1064">
        <v>68</v>
      </c>
      <c r="M1064">
        <v>76</v>
      </c>
      <c r="N1064">
        <v>79</v>
      </c>
      <c r="O1064">
        <v>67</v>
      </c>
      <c r="P1064">
        <v>80</v>
      </c>
      <c r="Q1064">
        <v>84</v>
      </c>
      <c r="R1064">
        <v>68</v>
      </c>
      <c r="S1064">
        <v>73.7</v>
      </c>
      <c r="T1064">
        <v>72</v>
      </c>
      <c r="U1064" t="s">
        <v>25</v>
      </c>
      <c r="V1064" s="3">
        <f t="shared" si="16"/>
        <v>145.69999999999999</v>
      </c>
    </row>
    <row r="1065" spans="1:22" x14ac:dyDescent="0.3">
      <c r="A1065">
        <v>1458017</v>
      </c>
      <c r="B1065" t="s">
        <v>21</v>
      </c>
      <c r="C1065">
        <v>76</v>
      </c>
      <c r="D1065">
        <v>63</v>
      </c>
      <c r="E1065" s="1">
        <v>0.80113137748941399</v>
      </c>
      <c r="F1065" s="1">
        <v>0.91932944120622395</v>
      </c>
      <c r="G1065">
        <v>80</v>
      </c>
      <c r="H1065">
        <v>79</v>
      </c>
      <c r="I1065">
        <v>87</v>
      </c>
      <c r="J1065">
        <v>80</v>
      </c>
      <c r="K1065">
        <v>88</v>
      </c>
      <c r="L1065">
        <v>84</v>
      </c>
      <c r="M1065">
        <v>76</v>
      </c>
      <c r="N1065">
        <v>60</v>
      </c>
      <c r="O1065">
        <v>88</v>
      </c>
      <c r="P1065">
        <v>75</v>
      </c>
      <c r="Q1065">
        <v>65</v>
      </c>
      <c r="R1065">
        <v>67</v>
      </c>
      <c r="S1065">
        <v>77.825000000000003</v>
      </c>
      <c r="T1065">
        <v>76</v>
      </c>
      <c r="U1065" t="s">
        <v>25</v>
      </c>
      <c r="V1065" s="3">
        <f t="shared" si="16"/>
        <v>140.82499999999999</v>
      </c>
    </row>
    <row r="1066" spans="1:22" x14ac:dyDescent="0.3">
      <c r="A1066">
        <v>7524554</v>
      </c>
      <c r="B1066" t="s">
        <v>20</v>
      </c>
      <c r="C1066">
        <v>76</v>
      </c>
      <c r="D1066">
        <v>78</v>
      </c>
      <c r="E1066" s="1">
        <v>0.15075456139844901</v>
      </c>
      <c r="F1066" s="1">
        <v>0.72611724828802204</v>
      </c>
      <c r="G1066">
        <v>66</v>
      </c>
      <c r="H1066">
        <v>82</v>
      </c>
      <c r="I1066">
        <v>77</v>
      </c>
      <c r="J1066">
        <v>60</v>
      </c>
      <c r="K1066">
        <v>53</v>
      </c>
      <c r="L1066">
        <v>55</v>
      </c>
      <c r="M1066">
        <v>60</v>
      </c>
      <c r="N1066">
        <v>56</v>
      </c>
      <c r="O1066">
        <v>62</v>
      </c>
      <c r="P1066">
        <v>59</v>
      </c>
      <c r="Q1066">
        <v>57</v>
      </c>
      <c r="R1066">
        <v>59</v>
      </c>
      <c r="S1066">
        <v>63.075000000000003</v>
      </c>
      <c r="T1066">
        <v>62</v>
      </c>
      <c r="U1066" t="s">
        <v>23</v>
      </c>
      <c r="V1066" s="3">
        <f t="shared" si="16"/>
        <v>141.07499999999999</v>
      </c>
    </row>
    <row r="1067" spans="1:22" x14ac:dyDescent="0.3">
      <c r="A1067">
        <v>8937140</v>
      </c>
      <c r="B1067" t="s">
        <v>20</v>
      </c>
      <c r="C1067">
        <v>76</v>
      </c>
      <c r="D1067">
        <v>58</v>
      </c>
      <c r="E1067" s="1">
        <v>0.56525957684706196</v>
      </c>
      <c r="F1067" s="1">
        <v>0.34817317107513102</v>
      </c>
      <c r="G1067">
        <v>65</v>
      </c>
      <c r="H1067">
        <v>80</v>
      </c>
      <c r="I1067">
        <v>69</v>
      </c>
      <c r="J1067">
        <v>76</v>
      </c>
      <c r="K1067">
        <v>66</v>
      </c>
      <c r="L1067">
        <v>71</v>
      </c>
      <c r="M1067">
        <v>65</v>
      </c>
      <c r="N1067">
        <v>76</v>
      </c>
      <c r="O1067">
        <v>85</v>
      </c>
      <c r="P1067">
        <v>60</v>
      </c>
      <c r="Q1067">
        <v>68</v>
      </c>
      <c r="R1067">
        <v>52</v>
      </c>
      <c r="S1067">
        <v>69.724999999999994</v>
      </c>
      <c r="T1067">
        <v>68</v>
      </c>
      <c r="U1067" t="s">
        <v>23</v>
      </c>
      <c r="V1067" s="3">
        <f t="shared" si="16"/>
        <v>127.72499999999999</v>
      </c>
    </row>
    <row r="1068" spans="1:22" x14ac:dyDescent="0.3">
      <c r="A1068">
        <v>5710175</v>
      </c>
      <c r="B1068" t="s">
        <v>20</v>
      </c>
      <c r="C1068">
        <v>76</v>
      </c>
      <c r="D1068">
        <v>66</v>
      </c>
      <c r="E1068" s="1">
        <v>0.65539409439165797</v>
      </c>
      <c r="F1068" s="1">
        <v>0.89858800980651798</v>
      </c>
      <c r="G1068">
        <v>35</v>
      </c>
      <c r="H1068">
        <v>45</v>
      </c>
      <c r="I1068">
        <v>50</v>
      </c>
      <c r="J1068">
        <v>54</v>
      </c>
      <c r="K1068">
        <v>37</v>
      </c>
      <c r="L1068">
        <v>77</v>
      </c>
      <c r="M1068">
        <v>66</v>
      </c>
      <c r="N1068">
        <v>77</v>
      </c>
      <c r="O1068">
        <v>67</v>
      </c>
      <c r="P1068">
        <v>71</v>
      </c>
      <c r="Q1068">
        <v>43</v>
      </c>
      <c r="R1068">
        <v>52</v>
      </c>
      <c r="S1068">
        <v>55.15</v>
      </c>
      <c r="T1068">
        <v>54</v>
      </c>
      <c r="U1068" t="s">
        <v>24</v>
      </c>
      <c r="V1068" s="3">
        <f t="shared" si="16"/>
        <v>121.15</v>
      </c>
    </row>
    <row r="1069" spans="1:22" x14ac:dyDescent="0.3">
      <c r="A1069">
        <v>1466177</v>
      </c>
      <c r="B1069" t="s">
        <v>20</v>
      </c>
      <c r="C1069">
        <v>76</v>
      </c>
      <c r="D1069">
        <v>64</v>
      </c>
      <c r="E1069" s="1">
        <v>0.40110083937616098</v>
      </c>
      <c r="F1069" s="1">
        <v>0.71779808547722201</v>
      </c>
      <c r="G1069">
        <v>58</v>
      </c>
      <c r="H1069">
        <v>46</v>
      </c>
      <c r="I1069">
        <v>60</v>
      </c>
      <c r="J1069">
        <v>68</v>
      </c>
      <c r="K1069">
        <v>75</v>
      </c>
      <c r="L1069">
        <v>61</v>
      </c>
      <c r="M1069">
        <v>74</v>
      </c>
      <c r="N1069">
        <v>65</v>
      </c>
      <c r="O1069">
        <v>45</v>
      </c>
      <c r="P1069">
        <v>35</v>
      </c>
      <c r="Q1069">
        <v>58</v>
      </c>
      <c r="R1069">
        <v>42</v>
      </c>
      <c r="S1069">
        <v>57.325000000000003</v>
      </c>
      <c r="T1069">
        <v>56</v>
      </c>
      <c r="U1069" t="s">
        <v>24</v>
      </c>
      <c r="V1069" s="3">
        <f t="shared" si="16"/>
        <v>121.325</v>
      </c>
    </row>
    <row r="1070" spans="1:22" x14ac:dyDescent="0.3">
      <c r="A1070">
        <v>4466410</v>
      </c>
      <c r="B1070" t="s">
        <v>20</v>
      </c>
      <c r="C1070">
        <v>76</v>
      </c>
      <c r="D1070">
        <v>77</v>
      </c>
      <c r="E1070" s="1">
        <v>0.97385420082971996</v>
      </c>
      <c r="F1070" s="1">
        <v>0.95666243489379699</v>
      </c>
      <c r="G1070">
        <v>78</v>
      </c>
      <c r="H1070">
        <v>66</v>
      </c>
      <c r="I1070">
        <v>84</v>
      </c>
      <c r="J1070">
        <v>78</v>
      </c>
      <c r="K1070">
        <v>84</v>
      </c>
      <c r="L1070">
        <v>87</v>
      </c>
      <c r="M1070">
        <v>82</v>
      </c>
      <c r="N1070">
        <v>62</v>
      </c>
      <c r="O1070">
        <v>87</v>
      </c>
      <c r="P1070">
        <v>83</v>
      </c>
      <c r="Q1070">
        <v>88</v>
      </c>
      <c r="R1070">
        <v>78</v>
      </c>
      <c r="S1070">
        <v>79.424999999999997</v>
      </c>
      <c r="T1070">
        <v>78</v>
      </c>
      <c r="U1070" t="s">
        <v>25</v>
      </c>
      <c r="V1070" s="3">
        <f t="shared" si="16"/>
        <v>156.42500000000001</v>
      </c>
    </row>
    <row r="1071" spans="1:22" x14ac:dyDescent="0.3">
      <c r="A1071">
        <v>1689791</v>
      </c>
      <c r="B1071" t="s">
        <v>21</v>
      </c>
      <c r="C1071">
        <v>76</v>
      </c>
      <c r="D1071">
        <v>90</v>
      </c>
      <c r="E1071" s="1">
        <v>0.72580036011131899</v>
      </c>
      <c r="F1071" s="1">
        <v>0.96198411040431897</v>
      </c>
      <c r="G1071">
        <v>61</v>
      </c>
      <c r="H1071">
        <v>79</v>
      </c>
      <c r="I1071">
        <v>83</v>
      </c>
      <c r="J1071">
        <v>66</v>
      </c>
      <c r="K1071">
        <v>71</v>
      </c>
      <c r="L1071">
        <v>79</v>
      </c>
      <c r="M1071">
        <v>75</v>
      </c>
      <c r="N1071">
        <v>70</v>
      </c>
      <c r="O1071">
        <v>64</v>
      </c>
      <c r="P1071">
        <v>78</v>
      </c>
      <c r="Q1071">
        <v>83</v>
      </c>
      <c r="R1071">
        <v>85</v>
      </c>
      <c r="S1071">
        <v>74.275000000000006</v>
      </c>
      <c r="T1071">
        <v>73</v>
      </c>
      <c r="U1071" t="s">
        <v>25</v>
      </c>
      <c r="V1071" s="3">
        <f t="shared" si="16"/>
        <v>164.27500000000001</v>
      </c>
    </row>
    <row r="1072" spans="1:22" x14ac:dyDescent="0.3">
      <c r="A1072">
        <v>2318450</v>
      </c>
      <c r="B1072" t="s">
        <v>20</v>
      </c>
      <c r="C1072">
        <v>76</v>
      </c>
      <c r="D1072">
        <v>75</v>
      </c>
      <c r="E1072" s="1">
        <v>0.81268064758017799</v>
      </c>
      <c r="F1072" s="1">
        <v>0.800127434265403</v>
      </c>
      <c r="G1072">
        <v>82</v>
      </c>
      <c r="H1072">
        <v>83</v>
      </c>
      <c r="I1072">
        <v>80</v>
      </c>
      <c r="J1072">
        <v>87</v>
      </c>
      <c r="K1072">
        <v>62</v>
      </c>
      <c r="L1072">
        <v>76</v>
      </c>
      <c r="M1072">
        <v>72</v>
      </c>
      <c r="N1072">
        <v>75</v>
      </c>
      <c r="O1072">
        <v>84</v>
      </c>
      <c r="P1072">
        <v>69</v>
      </c>
      <c r="Q1072">
        <v>75</v>
      </c>
      <c r="R1072">
        <v>75</v>
      </c>
      <c r="S1072">
        <v>77.3</v>
      </c>
      <c r="T1072">
        <v>76</v>
      </c>
      <c r="U1072" t="s">
        <v>25</v>
      </c>
      <c r="V1072" s="3">
        <f t="shared" si="16"/>
        <v>152.30000000000001</v>
      </c>
    </row>
    <row r="1073" spans="1:22" x14ac:dyDescent="0.3">
      <c r="A1073">
        <v>192301</v>
      </c>
      <c r="B1073" t="s">
        <v>21</v>
      </c>
      <c r="C1073">
        <v>76</v>
      </c>
      <c r="D1073">
        <v>61</v>
      </c>
      <c r="E1073" s="1">
        <v>0.85585285228072505</v>
      </c>
      <c r="F1073" s="1">
        <v>0.64915092993817303</v>
      </c>
      <c r="G1073">
        <v>61</v>
      </c>
      <c r="H1073">
        <v>53</v>
      </c>
      <c r="I1073">
        <v>68</v>
      </c>
      <c r="J1073">
        <v>61</v>
      </c>
      <c r="K1073">
        <v>82</v>
      </c>
      <c r="L1073">
        <v>67</v>
      </c>
      <c r="M1073">
        <v>52</v>
      </c>
      <c r="N1073">
        <v>66</v>
      </c>
      <c r="O1073">
        <v>61</v>
      </c>
      <c r="P1073">
        <v>64</v>
      </c>
      <c r="Q1073">
        <v>86</v>
      </c>
      <c r="R1073">
        <v>76</v>
      </c>
      <c r="S1073">
        <v>65.849999999999994</v>
      </c>
      <c r="T1073">
        <v>64</v>
      </c>
      <c r="U1073" t="s">
        <v>23</v>
      </c>
      <c r="V1073" s="3">
        <f t="shared" si="16"/>
        <v>126.85</v>
      </c>
    </row>
    <row r="1074" spans="1:22" x14ac:dyDescent="0.3">
      <c r="A1074">
        <v>2522162</v>
      </c>
      <c r="B1074" t="s">
        <v>20</v>
      </c>
      <c r="C1074">
        <v>76</v>
      </c>
      <c r="D1074">
        <v>72</v>
      </c>
      <c r="E1074" s="1">
        <v>0.20720630875764501</v>
      </c>
      <c r="F1074" s="1">
        <v>0.99167367346874102</v>
      </c>
      <c r="G1074">
        <v>47</v>
      </c>
      <c r="H1074">
        <v>58</v>
      </c>
      <c r="I1074">
        <v>48</v>
      </c>
      <c r="J1074">
        <v>37</v>
      </c>
      <c r="K1074">
        <v>73</v>
      </c>
      <c r="L1074">
        <v>33</v>
      </c>
      <c r="M1074">
        <v>58</v>
      </c>
      <c r="N1074">
        <v>56</v>
      </c>
      <c r="O1074">
        <v>57</v>
      </c>
      <c r="P1074">
        <v>66</v>
      </c>
      <c r="Q1074">
        <v>43</v>
      </c>
      <c r="R1074">
        <v>54</v>
      </c>
      <c r="S1074">
        <v>52</v>
      </c>
      <c r="T1074">
        <v>52</v>
      </c>
      <c r="U1074" t="s">
        <v>24</v>
      </c>
      <c r="V1074" s="3">
        <f t="shared" si="16"/>
        <v>124</v>
      </c>
    </row>
    <row r="1075" spans="1:22" x14ac:dyDescent="0.3">
      <c r="A1075">
        <v>8070978</v>
      </c>
      <c r="B1075" t="s">
        <v>20</v>
      </c>
      <c r="C1075">
        <v>76</v>
      </c>
      <c r="D1075">
        <v>68</v>
      </c>
      <c r="E1075" s="1">
        <v>0.89210927654085703</v>
      </c>
      <c r="F1075" s="1">
        <v>0.86945368298544701</v>
      </c>
      <c r="G1075">
        <v>47</v>
      </c>
      <c r="H1075">
        <v>28</v>
      </c>
      <c r="I1075">
        <v>46</v>
      </c>
      <c r="J1075">
        <v>34</v>
      </c>
      <c r="K1075">
        <v>65</v>
      </c>
      <c r="L1075">
        <v>75</v>
      </c>
      <c r="M1075">
        <v>58</v>
      </c>
      <c r="N1075">
        <v>65</v>
      </c>
      <c r="O1075">
        <v>51</v>
      </c>
      <c r="P1075">
        <v>60</v>
      </c>
      <c r="Q1075">
        <v>78</v>
      </c>
      <c r="R1075">
        <v>68</v>
      </c>
      <c r="S1075">
        <v>54.5</v>
      </c>
      <c r="T1075">
        <v>53</v>
      </c>
      <c r="U1075" t="s">
        <v>24</v>
      </c>
      <c r="V1075" s="3">
        <f t="shared" si="16"/>
        <v>122.5</v>
      </c>
    </row>
    <row r="1076" spans="1:22" x14ac:dyDescent="0.3">
      <c r="A1076">
        <v>8715285</v>
      </c>
      <c r="B1076" t="s">
        <v>22</v>
      </c>
      <c r="C1076">
        <v>76</v>
      </c>
      <c r="D1076">
        <v>75</v>
      </c>
      <c r="E1076" s="1">
        <v>0.57865925512545702</v>
      </c>
      <c r="F1076" s="1">
        <v>0.96366743857468196</v>
      </c>
      <c r="G1076">
        <v>40</v>
      </c>
      <c r="H1076">
        <v>44</v>
      </c>
      <c r="I1076">
        <v>53</v>
      </c>
      <c r="J1076">
        <v>58</v>
      </c>
      <c r="K1076">
        <v>55</v>
      </c>
      <c r="L1076">
        <v>77</v>
      </c>
      <c r="M1076">
        <v>79</v>
      </c>
      <c r="N1076">
        <v>51</v>
      </c>
      <c r="O1076">
        <v>43</v>
      </c>
      <c r="P1076">
        <v>64</v>
      </c>
      <c r="Q1076">
        <v>58</v>
      </c>
      <c r="R1076">
        <v>73</v>
      </c>
      <c r="S1076">
        <v>57</v>
      </c>
      <c r="T1076">
        <v>55</v>
      </c>
      <c r="U1076" t="s">
        <v>24</v>
      </c>
      <c r="V1076" s="3">
        <f t="shared" si="16"/>
        <v>132</v>
      </c>
    </row>
    <row r="1077" spans="1:22" x14ac:dyDescent="0.3">
      <c r="A1077">
        <v>2354115</v>
      </c>
      <c r="B1077" t="s">
        <v>21</v>
      </c>
      <c r="C1077">
        <v>76</v>
      </c>
      <c r="D1077">
        <v>62</v>
      </c>
      <c r="E1077" s="1">
        <v>0.55666291449584704</v>
      </c>
      <c r="F1077" s="1">
        <v>0.48041957295622001</v>
      </c>
      <c r="G1077">
        <v>76</v>
      </c>
      <c r="H1077">
        <v>72</v>
      </c>
      <c r="I1077">
        <v>69</v>
      </c>
      <c r="J1077">
        <v>71</v>
      </c>
      <c r="K1077">
        <v>78</v>
      </c>
      <c r="L1077">
        <v>64</v>
      </c>
      <c r="M1077">
        <v>78</v>
      </c>
      <c r="N1077">
        <v>78</v>
      </c>
      <c r="O1077">
        <v>62</v>
      </c>
      <c r="P1077">
        <v>55</v>
      </c>
      <c r="Q1077">
        <v>57</v>
      </c>
      <c r="R1077">
        <v>68</v>
      </c>
      <c r="S1077">
        <v>69.3</v>
      </c>
      <c r="T1077">
        <v>68</v>
      </c>
      <c r="U1077" t="s">
        <v>23</v>
      </c>
      <c r="V1077" s="3">
        <f t="shared" si="16"/>
        <v>131.30000000000001</v>
      </c>
    </row>
    <row r="1078" spans="1:22" x14ac:dyDescent="0.3">
      <c r="A1078">
        <v>6822889</v>
      </c>
      <c r="B1078" t="s">
        <v>20</v>
      </c>
      <c r="C1078">
        <v>76</v>
      </c>
      <c r="D1078">
        <v>78</v>
      </c>
      <c r="E1078" s="1">
        <v>0.32085113732895798</v>
      </c>
      <c r="F1078" s="1">
        <v>0.98346709770320195</v>
      </c>
      <c r="G1078">
        <v>70</v>
      </c>
      <c r="H1078">
        <v>61</v>
      </c>
      <c r="I1078">
        <v>82</v>
      </c>
      <c r="J1078">
        <v>66</v>
      </c>
      <c r="K1078">
        <v>71</v>
      </c>
      <c r="L1078">
        <v>75</v>
      </c>
      <c r="M1078">
        <v>79</v>
      </c>
      <c r="N1078">
        <v>52</v>
      </c>
      <c r="O1078">
        <v>74</v>
      </c>
      <c r="P1078">
        <v>59</v>
      </c>
      <c r="Q1078">
        <v>81</v>
      </c>
      <c r="R1078">
        <v>66</v>
      </c>
      <c r="S1078">
        <v>69.674999999999997</v>
      </c>
      <c r="T1078">
        <v>68</v>
      </c>
      <c r="U1078" t="s">
        <v>23</v>
      </c>
      <c r="V1078" s="3">
        <f t="shared" si="16"/>
        <v>147.67500000000001</v>
      </c>
    </row>
    <row r="1079" spans="1:22" x14ac:dyDescent="0.3">
      <c r="A1079">
        <v>1175528</v>
      </c>
      <c r="B1079" t="s">
        <v>20</v>
      </c>
      <c r="C1079">
        <v>76</v>
      </c>
      <c r="D1079">
        <v>69</v>
      </c>
      <c r="E1079" s="1">
        <v>0.24274442693752099</v>
      </c>
      <c r="F1079" s="1">
        <v>0.87745787979617795</v>
      </c>
      <c r="G1079">
        <v>85</v>
      </c>
      <c r="H1079">
        <v>73</v>
      </c>
      <c r="I1079">
        <v>75</v>
      </c>
      <c r="J1079">
        <v>89</v>
      </c>
      <c r="K1079">
        <v>72</v>
      </c>
      <c r="L1079">
        <v>58</v>
      </c>
      <c r="M1079">
        <v>61</v>
      </c>
      <c r="N1079">
        <v>72</v>
      </c>
      <c r="O1079">
        <v>54</v>
      </c>
      <c r="P1079">
        <v>58</v>
      </c>
      <c r="Q1079">
        <v>68</v>
      </c>
      <c r="R1079">
        <v>59</v>
      </c>
      <c r="S1079">
        <v>69.849999999999994</v>
      </c>
      <c r="T1079">
        <v>68</v>
      </c>
      <c r="U1079" t="s">
        <v>23</v>
      </c>
      <c r="V1079" s="3">
        <f t="shared" si="16"/>
        <v>138.85</v>
      </c>
    </row>
    <row r="1080" spans="1:22" x14ac:dyDescent="0.3">
      <c r="A1080">
        <v>1458067</v>
      </c>
      <c r="B1080" t="s">
        <v>20</v>
      </c>
      <c r="C1080">
        <v>76</v>
      </c>
      <c r="D1080">
        <v>75</v>
      </c>
      <c r="E1080" s="1">
        <v>0.33528253968724703</v>
      </c>
      <c r="F1080" s="1">
        <v>0.907794642440099</v>
      </c>
      <c r="G1080">
        <v>69</v>
      </c>
      <c r="H1080">
        <v>71</v>
      </c>
      <c r="I1080">
        <v>70</v>
      </c>
      <c r="J1080">
        <v>73</v>
      </c>
      <c r="K1080">
        <v>78</v>
      </c>
      <c r="L1080">
        <v>70</v>
      </c>
      <c r="M1080">
        <v>76</v>
      </c>
      <c r="N1080">
        <v>74</v>
      </c>
      <c r="O1080">
        <v>72</v>
      </c>
      <c r="P1080">
        <v>57</v>
      </c>
      <c r="Q1080">
        <v>77</v>
      </c>
      <c r="R1080">
        <v>61</v>
      </c>
      <c r="S1080">
        <v>70.674999999999997</v>
      </c>
      <c r="T1080">
        <v>71</v>
      </c>
      <c r="U1080" t="s">
        <v>25</v>
      </c>
      <c r="V1080" s="3">
        <f t="shared" si="16"/>
        <v>145.67500000000001</v>
      </c>
    </row>
    <row r="1081" spans="1:22" x14ac:dyDescent="0.3">
      <c r="A1081">
        <v>8024928</v>
      </c>
      <c r="B1081" t="s">
        <v>21</v>
      </c>
      <c r="C1081">
        <v>76</v>
      </c>
      <c r="D1081">
        <v>78</v>
      </c>
      <c r="E1081" s="1">
        <v>0.59786850051058005</v>
      </c>
      <c r="F1081" s="1">
        <v>0.97552113908557403</v>
      </c>
      <c r="G1081">
        <v>71</v>
      </c>
      <c r="H1081">
        <v>69</v>
      </c>
      <c r="I1081">
        <v>74</v>
      </c>
      <c r="J1081">
        <v>75</v>
      </c>
      <c r="K1081">
        <v>80</v>
      </c>
      <c r="L1081">
        <v>71</v>
      </c>
      <c r="M1081">
        <v>80</v>
      </c>
      <c r="N1081">
        <v>67</v>
      </c>
      <c r="O1081">
        <v>64</v>
      </c>
      <c r="P1081">
        <v>76</v>
      </c>
      <c r="Q1081">
        <v>53</v>
      </c>
      <c r="R1081">
        <v>65</v>
      </c>
      <c r="S1081">
        <v>70.599999999999994</v>
      </c>
      <c r="T1081">
        <v>71</v>
      </c>
      <c r="U1081" t="s">
        <v>25</v>
      </c>
      <c r="V1081" s="3">
        <f t="shared" si="16"/>
        <v>148.6</v>
      </c>
    </row>
    <row r="1082" spans="1:22" x14ac:dyDescent="0.3">
      <c r="A1082">
        <v>3934916</v>
      </c>
      <c r="B1082" t="s">
        <v>20</v>
      </c>
      <c r="C1082">
        <v>77</v>
      </c>
      <c r="D1082">
        <v>93</v>
      </c>
      <c r="E1082" s="1">
        <v>0.75878237119244696</v>
      </c>
      <c r="F1082" s="1">
        <v>0.97509055069692696</v>
      </c>
      <c r="G1082">
        <v>73</v>
      </c>
      <c r="H1082">
        <v>44</v>
      </c>
      <c r="I1082">
        <v>65</v>
      </c>
      <c r="J1082">
        <v>61</v>
      </c>
      <c r="K1082">
        <v>68</v>
      </c>
      <c r="L1082">
        <v>68</v>
      </c>
      <c r="M1082">
        <v>70</v>
      </c>
      <c r="N1082">
        <v>55</v>
      </c>
      <c r="O1082">
        <v>80</v>
      </c>
      <c r="P1082">
        <v>76</v>
      </c>
      <c r="Q1082">
        <v>75</v>
      </c>
      <c r="R1082">
        <v>74</v>
      </c>
      <c r="S1082">
        <v>66.75</v>
      </c>
      <c r="T1082">
        <v>65</v>
      </c>
      <c r="U1082" t="s">
        <v>23</v>
      </c>
      <c r="V1082" s="3">
        <f t="shared" si="16"/>
        <v>159.75</v>
      </c>
    </row>
    <row r="1083" spans="1:22" x14ac:dyDescent="0.3">
      <c r="A1083">
        <v>3263223</v>
      </c>
      <c r="B1083" t="s">
        <v>21</v>
      </c>
      <c r="C1083">
        <v>77</v>
      </c>
      <c r="D1083">
        <v>72</v>
      </c>
      <c r="E1083" s="1">
        <v>0.82949001785184595</v>
      </c>
      <c r="F1083" s="1">
        <v>0.51334125430641697</v>
      </c>
      <c r="G1083">
        <v>45</v>
      </c>
      <c r="H1083">
        <v>42</v>
      </c>
      <c r="I1083">
        <v>65</v>
      </c>
      <c r="J1083">
        <v>55</v>
      </c>
      <c r="K1083">
        <v>51</v>
      </c>
      <c r="L1083">
        <v>51</v>
      </c>
      <c r="M1083">
        <v>64</v>
      </c>
      <c r="N1083">
        <v>56</v>
      </c>
      <c r="O1083">
        <v>68</v>
      </c>
      <c r="P1083">
        <v>40</v>
      </c>
      <c r="Q1083">
        <v>65</v>
      </c>
      <c r="R1083">
        <v>69</v>
      </c>
      <c r="S1083">
        <v>55.5</v>
      </c>
      <c r="T1083">
        <v>54</v>
      </c>
      <c r="U1083" t="s">
        <v>24</v>
      </c>
      <c r="V1083" s="3">
        <f t="shared" si="16"/>
        <v>127.5</v>
      </c>
    </row>
    <row r="1084" spans="1:22" x14ac:dyDescent="0.3">
      <c r="A1084">
        <v>9349375</v>
      </c>
      <c r="B1084" t="s">
        <v>20</v>
      </c>
      <c r="C1084">
        <v>77</v>
      </c>
      <c r="D1084">
        <v>59</v>
      </c>
      <c r="E1084" s="1">
        <v>0.69768153943859101</v>
      </c>
      <c r="F1084" s="1">
        <v>0.96860240138711795</v>
      </c>
      <c r="G1084">
        <v>49</v>
      </c>
      <c r="H1084">
        <v>54</v>
      </c>
      <c r="I1084">
        <v>42</v>
      </c>
      <c r="J1084">
        <v>58</v>
      </c>
      <c r="K1084">
        <v>57</v>
      </c>
      <c r="L1084">
        <v>57</v>
      </c>
      <c r="M1084">
        <v>85</v>
      </c>
      <c r="N1084">
        <v>61</v>
      </c>
      <c r="O1084">
        <v>65</v>
      </c>
      <c r="P1084">
        <v>69</v>
      </c>
      <c r="Q1084">
        <v>60</v>
      </c>
      <c r="R1084">
        <v>49</v>
      </c>
      <c r="S1084">
        <v>58.024999999999999</v>
      </c>
      <c r="T1084">
        <v>56</v>
      </c>
      <c r="U1084" t="s">
        <v>24</v>
      </c>
      <c r="V1084" s="3">
        <f t="shared" si="16"/>
        <v>117.02500000000001</v>
      </c>
    </row>
    <row r="1085" spans="1:22" x14ac:dyDescent="0.3">
      <c r="A1085">
        <v>5705342</v>
      </c>
      <c r="B1085" t="s">
        <v>20</v>
      </c>
      <c r="C1085">
        <v>77</v>
      </c>
      <c r="D1085">
        <v>66</v>
      </c>
      <c r="E1085" s="1">
        <v>0.67182103063158705</v>
      </c>
      <c r="F1085" s="1">
        <v>0.80854215182197198</v>
      </c>
      <c r="G1085">
        <v>52</v>
      </c>
      <c r="H1085">
        <v>54</v>
      </c>
      <c r="I1085">
        <v>68</v>
      </c>
      <c r="J1085">
        <v>54</v>
      </c>
      <c r="K1085">
        <v>57</v>
      </c>
      <c r="L1085">
        <v>56</v>
      </c>
      <c r="M1085">
        <v>69</v>
      </c>
      <c r="N1085">
        <v>54</v>
      </c>
      <c r="O1085">
        <v>73</v>
      </c>
      <c r="P1085">
        <v>67</v>
      </c>
      <c r="Q1085">
        <v>38</v>
      </c>
      <c r="R1085">
        <v>54</v>
      </c>
      <c r="S1085">
        <v>57.9</v>
      </c>
      <c r="T1085">
        <v>56</v>
      </c>
      <c r="U1085" t="s">
        <v>24</v>
      </c>
      <c r="V1085" s="3">
        <f t="shared" si="16"/>
        <v>123.9</v>
      </c>
    </row>
    <row r="1086" spans="1:22" x14ac:dyDescent="0.3">
      <c r="A1086">
        <v>3006199</v>
      </c>
      <c r="B1086" t="s">
        <v>20</v>
      </c>
      <c r="C1086">
        <v>77</v>
      </c>
      <c r="D1086">
        <v>51</v>
      </c>
      <c r="E1086" s="1">
        <v>0.85524558119551097</v>
      </c>
      <c r="F1086" s="1">
        <v>0.93677721602081099</v>
      </c>
      <c r="G1086">
        <v>61</v>
      </c>
      <c r="H1086">
        <v>67</v>
      </c>
      <c r="I1086">
        <v>62</v>
      </c>
      <c r="J1086">
        <v>63</v>
      </c>
      <c r="K1086">
        <v>60</v>
      </c>
      <c r="L1086">
        <v>70</v>
      </c>
      <c r="M1086">
        <v>66</v>
      </c>
      <c r="N1086">
        <v>82</v>
      </c>
      <c r="O1086">
        <v>59</v>
      </c>
      <c r="P1086">
        <v>72</v>
      </c>
      <c r="Q1086">
        <v>78</v>
      </c>
      <c r="R1086">
        <v>63</v>
      </c>
      <c r="S1086">
        <v>66.55</v>
      </c>
      <c r="T1086">
        <v>65</v>
      </c>
      <c r="U1086" t="s">
        <v>23</v>
      </c>
      <c r="V1086" s="3">
        <f t="shared" si="16"/>
        <v>117.55</v>
      </c>
    </row>
    <row r="1087" spans="1:22" x14ac:dyDescent="0.3">
      <c r="A1087">
        <v>8774060</v>
      </c>
      <c r="B1087" t="s">
        <v>21</v>
      </c>
      <c r="C1087">
        <v>77</v>
      </c>
      <c r="D1087">
        <v>65</v>
      </c>
      <c r="E1087" s="1">
        <v>0.739361701266254</v>
      </c>
      <c r="F1087" s="1">
        <v>0.55863790048700501</v>
      </c>
      <c r="G1087">
        <v>45</v>
      </c>
      <c r="H1087">
        <v>35</v>
      </c>
      <c r="I1087">
        <v>61</v>
      </c>
      <c r="J1087">
        <v>42</v>
      </c>
      <c r="K1087">
        <v>46</v>
      </c>
      <c r="L1087">
        <v>77</v>
      </c>
      <c r="M1087">
        <v>73</v>
      </c>
      <c r="N1087">
        <v>67</v>
      </c>
      <c r="O1087">
        <v>78</v>
      </c>
      <c r="P1087">
        <v>67</v>
      </c>
      <c r="Q1087">
        <v>69</v>
      </c>
      <c r="R1087">
        <v>57</v>
      </c>
      <c r="S1087">
        <v>58.35</v>
      </c>
      <c r="T1087">
        <v>57</v>
      </c>
      <c r="U1087" t="s">
        <v>24</v>
      </c>
      <c r="V1087" s="3">
        <f t="shared" si="16"/>
        <v>123.35</v>
      </c>
    </row>
    <row r="1088" spans="1:22" x14ac:dyDescent="0.3">
      <c r="A1088">
        <v>6688853</v>
      </c>
      <c r="B1088" t="s">
        <v>21</v>
      </c>
      <c r="C1088">
        <v>77</v>
      </c>
      <c r="D1088">
        <v>69</v>
      </c>
      <c r="E1088" s="1">
        <v>0.206121316898499</v>
      </c>
      <c r="F1088" s="1">
        <v>0.97787474860906798</v>
      </c>
      <c r="G1088">
        <v>66</v>
      </c>
      <c r="H1088">
        <v>73</v>
      </c>
      <c r="I1088">
        <v>69</v>
      </c>
      <c r="J1088">
        <v>69</v>
      </c>
      <c r="K1088">
        <v>43</v>
      </c>
      <c r="L1088">
        <v>47</v>
      </c>
      <c r="M1088">
        <v>63</v>
      </c>
      <c r="N1088">
        <v>84</v>
      </c>
      <c r="O1088">
        <v>78</v>
      </c>
      <c r="P1088">
        <v>78</v>
      </c>
      <c r="Q1088">
        <v>65</v>
      </c>
      <c r="R1088">
        <v>78</v>
      </c>
      <c r="S1088">
        <v>67.900000000000006</v>
      </c>
      <c r="T1088">
        <v>66</v>
      </c>
      <c r="U1088" t="s">
        <v>23</v>
      </c>
      <c r="V1088" s="3">
        <f t="shared" si="16"/>
        <v>136.9</v>
      </c>
    </row>
    <row r="1089" spans="1:22" x14ac:dyDescent="0.3">
      <c r="A1089">
        <v>7974781</v>
      </c>
      <c r="B1089" t="s">
        <v>20</v>
      </c>
      <c r="C1089">
        <v>77</v>
      </c>
      <c r="D1089">
        <v>68</v>
      </c>
      <c r="E1089" s="1">
        <v>0.97950914719833804</v>
      </c>
      <c r="F1089" s="1">
        <v>0.89313379447947405</v>
      </c>
      <c r="G1089">
        <v>59</v>
      </c>
      <c r="H1089">
        <v>62</v>
      </c>
      <c r="I1089">
        <v>59</v>
      </c>
      <c r="J1089">
        <v>66</v>
      </c>
      <c r="K1089">
        <v>59</v>
      </c>
      <c r="L1089">
        <v>77</v>
      </c>
      <c r="M1089">
        <v>73</v>
      </c>
      <c r="N1089">
        <v>73</v>
      </c>
      <c r="O1089">
        <v>66</v>
      </c>
      <c r="P1089">
        <v>82</v>
      </c>
      <c r="Q1089">
        <v>83</v>
      </c>
      <c r="R1089">
        <v>75</v>
      </c>
      <c r="S1089">
        <v>68.7</v>
      </c>
      <c r="T1089">
        <v>67</v>
      </c>
      <c r="U1089" t="s">
        <v>23</v>
      </c>
      <c r="V1089" s="3">
        <f t="shared" si="16"/>
        <v>136.69999999999999</v>
      </c>
    </row>
    <row r="1090" spans="1:22" x14ac:dyDescent="0.3">
      <c r="A1090">
        <v>8247834</v>
      </c>
      <c r="B1090" t="s">
        <v>20</v>
      </c>
      <c r="C1090">
        <v>77</v>
      </c>
      <c r="D1090">
        <v>54</v>
      </c>
      <c r="E1090" s="1">
        <v>0.53587492878188803</v>
      </c>
      <c r="F1090" s="1">
        <v>0.33842738576986398</v>
      </c>
      <c r="G1090">
        <v>67</v>
      </c>
      <c r="H1090">
        <v>59</v>
      </c>
      <c r="I1090">
        <v>57</v>
      </c>
      <c r="J1090">
        <v>55</v>
      </c>
      <c r="K1090">
        <v>76</v>
      </c>
      <c r="L1090">
        <v>58</v>
      </c>
      <c r="M1090">
        <v>52</v>
      </c>
      <c r="N1090">
        <v>77</v>
      </c>
      <c r="O1090">
        <v>75</v>
      </c>
      <c r="P1090">
        <v>78</v>
      </c>
      <c r="Q1090">
        <v>50</v>
      </c>
      <c r="R1090">
        <v>64</v>
      </c>
      <c r="S1090">
        <v>63.55</v>
      </c>
      <c r="T1090">
        <v>62</v>
      </c>
      <c r="U1090" t="s">
        <v>23</v>
      </c>
      <c r="V1090" s="3">
        <f t="shared" ref="V1090:V1153" si="17">D1090+S1090</f>
        <v>117.55</v>
      </c>
    </row>
    <row r="1091" spans="1:22" x14ac:dyDescent="0.3">
      <c r="A1091">
        <v>9106247</v>
      </c>
      <c r="B1091" t="s">
        <v>20</v>
      </c>
      <c r="C1091">
        <v>77</v>
      </c>
      <c r="D1091">
        <v>53</v>
      </c>
      <c r="E1091" s="1">
        <v>0.842071342693686</v>
      </c>
      <c r="F1091" s="1">
        <v>0.513477517587415</v>
      </c>
      <c r="G1091">
        <v>73</v>
      </c>
      <c r="H1091">
        <v>84</v>
      </c>
      <c r="I1091">
        <v>63</v>
      </c>
      <c r="J1091">
        <v>67</v>
      </c>
      <c r="K1091">
        <v>47</v>
      </c>
      <c r="L1091">
        <v>71</v>
      </c>
      <c r="M1091">
        <v>75</v>
      </c>
      <c r="N1091">
        <v>78</v>
      </c>
      <c r="O1091">
        <v>79</v>
      </c>
      <c r="P1091">
        <v>61</v>
      </c>
      <c r="Q1091">
        <v>78</v>
      </c>
      <c r="R1091">
        <v>60</v>
      </c>
      <c r="S1091">
        <v>69.875</v>
      </c>
      <c r="T1091">
        <v>68</v>
      </c>
      <c r="U1091" t="s">
        <v>23</v>
      </c>
      <c r="V1091" s="3">
        <f t="shared" si="17"/>
        <v>122.875</v>
      </c>
    </row>
    <row r="1092" spans="1:22" x14ac:dyDescent="0.3">
      <c r="A1092">
        <v>5998837</v>
      </c>
      <c r="B1092" t="s">
        <v>21</v>
      </c>
      <c r="C1092">
        <v>77</v>
      </c>
      <c r="D1092">
        <v>73</v>
      </c>
      <c r="E1092" s="1">
        <v>0.57177986749438003</v>
      </c>
      <c r="F1092" s="1">
        <v>0.86556252951755397</v>
      </c>
      <c r="G1092">
        <v>85</v>
      </c>
      <c r="H1092">
        <v>81</v>
      </c>
      <c r="I1092">
        <v>78</v>
      </c>
      <c r="J1092">
        <v>86</v>
      </c>
      <c r="K1092">
        <v>80</v>
      </c>
      <c r="L1092">
        <v>72</v>
      </c>
      <c r="M1092">
        <v>59</v>
      </c>
      <c r="N1092">
        <v>59</v>
      </c>
      <c r="O1092">
        <v>62</v>
      </c>
      <c r="P1092">
        <v>64</v>
      </c>
      <c r="Q1092">
        <v>69</v>
      </c>
      <c r="R1092">
        <v>75</v>
      </c>
      <c r="S1092">
        <v>73.5</v>
      </c>
      <c r="T1092">
        <v>72</v>
      </c>
      <c r="U1092" t="s">
        <v>25</v>
      </c>
      <c r="V1092" s="3">
        <f t="shared" si="17"/>
        <v>146.5</v>
      </c>
    </row>
    <row r="1093" spans="1:22" x14ac:dyDescent="0.3">
      <c r="A1093">
        <v>6904433</v>
      </c>
      <c r="B1093" t="s">
        <v>22</v>
      </c>
      <c r="C1093">
        <v>77</v>
      </c>
      <c r="D1093">
        <v>62</v>
      </c>
      <c r="E1093" s="1">
        <v>0.744856275335124</v>
      </c>
      <c r="F1093" s="1">
        <v>0.83787734940005498</v>
      </c>
      <c r="G1093">
        <v>84</v>
      </c>
      <c r="H1093">
        <v>90</v>
      </c>
      <c r="I1093">
        <v>78</v>
      </c>
      <c r="J1093">
        <v>80</v>
      </c>
      <c r="K1093">
        <v>90</v>
      </c>
      <c r="L1093">
        <v>72</v>
      </c>
      <c r="M1093">
        <v>67</v>
      </c>
      <c r="N1093">
        <v>79</v>
      </c>
      <c r="O1093">
        <v>55</v>
      </c>
      <c r="P1093">
        <v>77</v>
      </c>
      <c r="Q1093">
        <v>66</v>
      </c>
      <c r="R1093">
        <v>81</v>
      </c>
      <c r="S1093">
        <v>77.224999999999994</v>
      </c>
      <c r="T1093">
        <v>76</v>
      </c>
      <c r="U1093" t="s">
        <v>25</v>
      </c>
      <c r="V1093" s="3">
        <f t="shared" si="17"/>
        <v>139.22499999999999</v>
      </c>
    </row>
    <row r="1094" spans="1:22" x14ac:dyDescent="0.3">
      <c r="A1094">
        <v>3267290</v>
      </c>
      <c r="B1094" t="s">
        <v>20</v>
      </c>
      <c r="C1094">
        <v>77</v>
      </c>
      <c r="D1094">
        <v>84</v>
      </c>
      <c r="E1094" s="1">
        <v>0.90500281439865704</v>
      </c>
      <c r="F1094" s="1">
        <v>0.91225210548376101</v>
      </c>
      <c r="G1094">
        <v>69</v>
      </c>
      <c r="H1094">
        <v>68</v>
      </c>
      <c r="I1094">
        <v>59</v>
      </c>
      <c r="J1094">
        <v>76</v>
      </c>
      <c r="K1094">
        <v>79</v>
      </c>
      <c r="L1094">
        <v>69</v>
      </c>
      <c r="M1094">
        <v>60</v>
      </c>
      <c r="N1094">
        <v>75</v>
      </c>
      <c r="O1094">
        <v>66</v>
      </c>
      <c r="P1094">
        <v>59</v>
      </c>
      <c r="Q1094">
        <v>61</v>
      </c>
      <c r="R1094">
        <v>74</v>
      </c>
      <c r="S1094">
        <v>67.924999999999997</v>
      </c>
      <c r="T1094">
        <v>66</v>
      </c>
      <c r="U1094" t="s">
        <v>23</v>
      </c>
      <c r="V1094" s="3">
        <f t="shared" si="17"/>
        <v>151.92500000000001</v>
      </c>
    </row>
    <row r="1095" spans="1:22" x14ac:dyDescent="0.3">
      <c r="A1095">
        <v>246894</v>
      </c>
      <c r="B1095" t="s">
        <v>21</v>
      </c>
      <c r="C1095">
        <v>77</v>
      </c>
      <c r="D1095">
        <v>69</v>
      </c>
      <c r="E1095" s="1">
        <v>0.35423901941618002</v>
      </c>
      <c r="F1095" s="1">
        <v>0.767191233864153</v>
      </c>
      <c r="G1095">
        <v>85</v>
      </c>
      <c r="H1095">
        <v>77</v>
      </c>
      <c r="I1095">
        <v>73</v>
      </c>
      <c r="J1095">
        <v>78</v>
      </c>
      <c r="K1095">
        <v>70</v>
      </c>
      <c r="L1095">
        <v>69</v>
      </c>
      <c r="M1095">
        <v>62</v>
      </c>
      <c r="N1095">
        <v>67</v>
      </c>
      <c r="O1095">
        <v>58</v>
      </c>
      <c r="P1095">
        <v>70</v>
      </c>
      <c r="Q1095">
        <v>60</v>
      </c>
      <c r="R1095">
        <v>79</v>
      </c>
      <c r="S1095">
        <v>71.424999999999997</v>
      </c>
      <c r="T1095">
        <v>71</v>
      </c>
      <c r="U1095" t="s">
        <v>25</v>
      </c>
      <c r="V1095" s="3">
        <f t="shared" si="17"/>
        <v>140.42500000000001</v>
      </c>
    </row>
    <row r="1096" spans="1:22" x14ac:dyDescent="0.3">
      <c r="A1096">
        <v>4540697</v>
      </c>
      <c r="B1096" t="s">
        <v>20</v>
      </c>
      <c r="C1096">
        <v>77</v>
      </c>
      <c r="D1096">
        <v>54</v>
      </c>
      <c r="E1096" s="1">
        <v>0.622330848890708</v>
      </c>
      <c r="F1096" s="1">
        <v>0.732927116778198</v>
      </c>
      <c r="G1096">
        <v>47</v>
      </c>
      <c r="H1096">
        <v>62</v>
      </c>
      <c r="I1096">
        <v>77</v>
      </c>
      <c r="J1096">
        <v>63</v>
      </c>
      <c r="K1096">
        <v>70</v>
      </c>
      <c r="L1096">
        <v>54</v>
      </c>
      <c r="M1096">
        <v>55</v>
      </c>
      <c r="N1096">
        <v>40</v>
      </c>
      <c r="O1096">
        <v>64</v>
      </c>
      <c r="P1096">
        <v>77</v>
      </c>
      <c r="Q1096">
        <v>77</v>
      </c>
      <c r="R1096">
        <v>74</v>
      </c>
      <c r="S1096">
        <v>63.225000000000001</v>
      </c>
      <c r="T1096">
        <v>62</v>
      </c>
      <c r="U1096" t="s">
        <v>23</v>
      </c>
      <c r="V1096" s="3">
        <f t="shared" si="17"/>
        <v>117.22499999999999</v>
      </c>
    </row>
    <row r="1097" spans="1:22" x14ac:dyDescent="0.3">
      <c r="A1097">
        <v>4503692</v>
      </c>
      <c r="B1097" t="s">
        <v>22</v>
      </c>
      <c r="C1097">
        <v>77</v>
      </c>
      <c r="D1097">
        <v>64</v>
      </c>
      <c r="E1097" s="1">
        <v>0.83548492761367998</v>
      </c>
      <c r="F1097" s="1">
        <v>0.93588095266683802</v>
      </c>
      <c r="G1097">
        <v>39</v>
      </c>
      <c r="H1097">
        <v>48</v>
      </c>
      <c r="I1097">
        <v>41</v>
      </c>
      <c r="J1097">
        <v>35</v>
      </c>
      <c r="K1097">
        <v>67</v>
      </c>
      <c r="L1097">
        <v>47</v>
      </c>
      <c r="M1097">
        <v>85</v>
      </c>
      <c r="N1097">
        <v>49</v>
      </c>
      <c r="O1097">
        <v>71</v>
      </c>
      <c r="P1097">
        <v>53</v>
      </c>
      <c r="Q1097">
        <v>62</v>
      </c>
      <c r="R1097">
        <v>66</v>
      </c>
      <c r="S1097">
        <v>53.8</v>
      </c>
      <c r="T1097">
        <v>52</v>
      </c>
      <c r="U1097" t="s">
        <v>24</v>
      </c>
      <c r="V1097" s="3">
        <f t="shared" si="17"/>
        <v>117.8</v>
      </c>
    </row>
    <row r="1098" spans="1:22" x14ac:dyDescent="0.3">
      <c r="A1098">
        <v>6064330</v>
      </c>
      <c r="B1098" t="s">
        <v>22</v>
      </c>
      <c r="C1098">
        <v>77</v>
      </c>
      <c r="D1098">
        <v>78</v>
      </c>
      <c r="E1098" s="1">
        <v>0.82688527133387402</v>
      </c>
      <c r="F1098" s="1">
        <v>0.74757946402766595</v>
      </c>
      <c r="G1098">
        <v>60</v>
      </c>
      <c r="H1098">
        <v>51</v>
      </c>
      <c r="I1098">
        <v>49</v>
      </c>
      <c r="J1098">
        <v>51</v>
      </c>
      <c r="K1098">
        <v>89</v>
      </c>
      <c r="L1098">
        <v>54</v>
      </c>
      <c r="M1098">
        <v>60</v>
      </c>
      <c r="N1098">
        <v>57</v>
      </c>
      <c r="O1098">
        <v>73</v>
      </c>
      <c r="P1098">
        <v>69</v>
      </c>
      <c r="Q1098">
        <v>47</v>
      </c>
      <c r="R1098">
        <v>53</v>
      </c>
      <c r="S1098">
        <v>58.75</v>
      </c>
      <c r="T1098">
        <v>57</v>
      </c>
      <c r="U1098" t="s">
        <v>24</v>
      </c>
      <c r="V1098" s="3">
        <f t="shared" si="17"/>
        <v>136.75</v>
      </c>
    </row>
    <row r="1099" spans="1:22" x14ac:dyDescent="0.3">
      <c r="A1099">
        <v>9710358</v>
      </c>
      <c r="B1099" t="s">
        <v>20</v>
      </c>
      <c r="C1099">
        <v>77</v>
      </c>
      <c r="D1099">
        <v>61</v>
      </c>
      <c r="E1099" s="1">
        <v>0.73213727537407203</v>
      </c>
      <c r="F1099" s="1">
        <v>0.61104336833343598</v>
      </c>
      <c r="G1099">
        <v>63</v>
      </c>
      <c r="H1099">
        <v>60</v>
      </c>
      <c r="I1099">
        <v>57</v>
      </c>
      <c r="J1099">
        <v>62</v>
      </c>
      <c r="K1099">
        <v>57</v>
      </c>
      <c r="L1099">
        <v>71</v>
      </c>
      <c r="M1099">
        <v>73</v>
      </c>
      <c r="N1099">
        <v>73</v>
      </c>
      <c r="O1099">
        <v>83</v>
      </c>
      <c r="P1099">
        <v>65</v>
      </c>
      <c r="Q1099">
        <v>82</v>
      </c>
      <c r="R1099">
        <v>77</v>
      </c>
      <c r="S1099">
        <v>67.775000000000006</v>
      </c>
      <c r="T1099">
        <v>66</v>
      </c>
      <c r="U1099" t="s">
        <v>23</v>
      </c>
      <c r="V1099" s="3">
        <f t="shared" si="17"/>
        <v>128.77500000000001</v>
      </c>
    </row>
    <row r="1100" spans="1:22" x14ac:dyDescent="0.3">
      <c r="A1100">
        <v>8158570</v>
      </c>
      <c r="B1100" t="s">
        <v>21</v>
      </c>
      <c r="C1100">
        <v>77</v>
      </c>
      <c r="D1100">
        <v>81</v>
      </c>
      <c r="E1100" s="1">
        <v>0.82653618911859905</v>
      </c>
      <c r="F1100" s="1">
        <v>0.94674394108961701</v>
      </c>
      <c r="G1100">
        <v>61</v>
      </c>
      <c r="H1100">
        <v>74</v>
      </c>
      <c r="I1100">
        <v>62</v>
      </c>
      <c r="J1100">
        <v>60</v>
      </c>
      <c r="K1100">
        <v>79</v>
      </c>
      <c r="L1100">
        <v>73</v>
      </c>
      <c r="M1100">
        <v>80</v>
      </c>
      <c r="N1100">
        <v>51</v>
      </c>
      <c r="O1100">
        <v>71</v>
      </c>
      <c r="P1100">
        <v>77</v>
      </c>
      <c r="Q1100">
        <v>56</v>
      </c>
      <c r="R1100">
        <v>76</v>
      </c>
      <c r="S1100">
        <v>67.924999999999997</v>
      </c>
      <c r="T1100">
        <v>66</v>
      </c>
      <c r="U1100" t="s">
        <v>23</v>
      </c>
      <c r="V1100" s="3">
        <f t="shared" si="17"/>
        <v>148.92500000000001</v>
      </c>
    </row>
    <row r="1101" spans="1:22" x14ac:dyDescent="0.3">
      <c r="A1101">
        <v>2149199</v>
      </c>
      <c r="B1101" t="s">
        <v>21</v>
      </c>
      <c r="C1101">
        <v>77</v>
      </c>
      <c r="D1101">
        <v>70</v>
      </c>
      <c r="E1101" s="1">
        <v>0.17487544481895601</v>
      </c>
      <c r="F1101" s="1">
        <v>0.54512822273174999</v>
      </c>
      <c r="G1101">
        <v>73</v>
      </c>
      <c r="H1101">
        <v>74</v>
      </c>
      <c r="I1101">
        <v>81</v>
      </c>
      <c r="J1101">
        <v>91</v>
      </c>
      <c r="K1101">
        <v>82</v>
      </c>
      <c r="L1101">
        <v>65</v>
      </c>
      <c r="M1101">
        <v>61</v>
      </c>
      <c r="N1101">
        <v>70</v>
      </c>
      <c r="O1101">
        <v>69</v>
      </c>
      <c r="P1101">
        <v>62</v>
      </c>
      <c r="Q1101">
        <v>61</v>
      </c>
      <c r="R1101">
        <v>68</v>
      </c>
      <c r="S1101">
        <v>72.25</v>
      </c>
      <c r="T1101">
        <v>72</v>
      </c>
      <c r="U1101" t="s">
        <v>25</v>
      </c>
      <c r="V1101" s="3">
        <f t="shared" si="17"/>
        <v>142.25</v>
      </c>
    </row>
    <row r="1102" spans="1:22" x14ac:dyDescent="0.3">
      <c r="A1102">
        <v>3535098</v>
      </c>
      <c r="B1102" t="s">
        <v>21</v>
      </c>
      <c r="C1102">
        <v>77</v>
      </c>
      <c r="D1102">
        <v>61</v>
      </c>
      <c r="E1102" s="1">
        <v>0.55127498788815599</v>
      </c>
      <c r="F1102" s="1">
        <v>0.81985113015051403</v>
      </c>
      <c r="G1102">
        <v>67</v>
      </c>
      <c r="H1102">
        <v>66</v>
      </c>
      <c r="I1102">
        <v>76</v>
      </c>
      <c r="J1102">
        <v>78</v>
      </c>
      <c r="K1102">
        <v>76</v>
      </c>
      <c r="L1102">
        <v>77</v>
      </c>
      <c r="M1102">
        <v>63</v>
      </c>
      <c r="N1102">
        <v>68</v>
      </c>
      <c r="O1102">
        <v>58</v>
      </c>
      <c r="P1102">
        <v>55</v>
      </c>
      <c r="Q1102">
        <v>81</v>
      </c>
      <c r="R1102">
        <v>64</v>
      </c>
      <c r="S1102">
        <v>69.349999999999994</v>
      </c>
      <c r="T1102">
        <v>68</v>
      </c>
      <c r="U1102" t="s">
        <v>23</v>
      </c>
      <c r="V1102" s="3">
        <f t="shared" si="17"/>
        <v>130.35</v>
      </c>
    </row>
    <row r="1103" spans="1:22" x14ac:dyDescent="0.3">
      <c r="A1103">
        <v>2558971</v>
      </c>
      <c r="B1103" t="s">
        <v>20</v>
      </c>
      <c r="C1103">
        <v>77</v>
      </c>
      <c r="D1103">
        <v>68</v>
      </c>
      <c r="E1103" s="1">
        <v>0.95161510602826405</v>
      </c>
      <c r="F1103" s="1">
        <v>0.92771666157779697</v>
      </c>
      <c r="G1103">
        <v>71</v>
      </c>
      <c r="H1103">
        <v>51</v>
      </c>
      <c r="I1103">
        <v>50</v>
      </c>
      <c r="J1103">
        <v>64</v>
      </c>
      <c r="K1103">
        <v>82</v>
      </c>
      <c r="L1103">
        <v>62</v>
      </c>
      <c r="M1103">
        <v>67</v>
      </c>
      <c r="N1103">
        <v>57</v>
      </c>
      <c r="O1103">
        <v>78</v>
      </c>
      <c r="P1103">
        <v>58</v>
      </c>
      <c r="Q1103">
        <v>66</v>
      </c>
      <c r="R1103">
        <v>84</v>
      </c>
      <c r="S1103">
        <v>65.150000000000006</v>
      </c>
      <c r="T1103">
        <v>64</v>
      </c>
      <c r="U1103" t="s">
        <v>23</v>
      </c>
      <c r="V1103" s="3">
        <f t="shared" si="17"/>
        <v>133.15</v>
      </c>
    </row>
    <row r="1104" spans="1:22" x14ac:dyDescent="0.3">
      <c r="A1104">
        <v>4290698</v>
      </c>
      <c r="B1104" t="s">
        <v>21</v>
      </c>
      <c r="C1104">
        <v>77</v>
      </c>
      <c r="D1104">
        <v>66</v>
      </c>
      <c r="E1104" s="1">
        <v>0.77263986764951798</v>
      </c>
      <c r="F1104" s="1">
        <v>0.48565336591637898</v>
      </c>
      <c r="G1104">
        <v>65</v>
      </c>
      <c r="H1104">
        <v>57</v>
      </c>
      <c r="I1104">
        <v>70</v>
      </c>
      <c r="J1104">
        <v>56</v>
      </c>
      <c r="K1104">
        <v>58</v>
      </c>
      <c r="L1104">
        <v>51</v>
      </c>
      <c r="M1104">
        <v>64</v>
      </c>
      <c r="N1104">
        <v>73</v>
      </c>
      <c r="O1104">
        <v>66</v>
      </c>
      <c r="P1104">
        <v>62</v>
      </c>
      <c r="Q1104">
        <v>84</v>
      </c>
      <c r="R1104">
        <v>75</v>
      </c>
      <c r="S1104">
        <v>64.775000000000006</v>
      </c>
      <c r="T1104">
        <v>63</v>
      </c>
      <c r="U1104" t="s">
        <v>23</v>
      </c>
      <c r="V1104" s="3">
        <f t="shared" si="17"/>
        <v>130.77500000000001</v>
      </c>
    </row>
    <row r="1105" spans="1:22" x14ac:dyDescent="0.3">
      <c r="A1105">
        <v>4088687</v>
      </c>
      <c r="B1105" t="s">
        <v>21</v>
      </c>
      <c r="C1105">
        <v>77</v>
      </c>
      <c r="D1105">
        <v>58</v>
      </c>
      <c r="E1105" s="1">
        <v>0.49710441613517498</v>
      </c>
      <c r="F1105" s="1">
        <v>0.803265520611391</v>
      </c>
      <c r="G1105">
        <v>86</v>
      </c>
      <c r="H1105">
        <v>80</v>
      </c>
      <c r="I1105">
        <v>95</v>
      </c>
      <c r="J1105">
        <v>82</v>
      </c>
      <c r="K1105">
        <v>68</v>
      </c>
      <c r="L1105">
        <v>69</v>
      </c>
      <c r="M1105">
        <v>73</v>
      </c>
      <c r="N1105">
        <v>76</v>
      </c>
      <c r="O1105">
        <v>69</v>
      </c>
      <c r="P1105">
        <v>84</v>
      </c>
      <c r="Q1105">
        <v>65</v>
      </c>
      <c r="R1105">
        <v>61</v>
      </c>
      <c r="S1105">
        <v>76.674999999999997</v>
      </c>
      <c r="T1105">
        <v>75</v>
      </c>
      <c r="U1105" t="s">
        <v>25</v>
      </c>
      <c r="V1105" s="3">
        <f t="shared" si="17"/>
        <v>134.67500000000001</v>
      </c>
    </row>
    <row r="1106" spans="1:22" x14ac:dyDescent="0.3">
      <c r="A1106">
        <v>3905785</v>
      </c>
      <c r="B1106" t="s">
        <v>20</v>
      </c>
      <c r="C1106">
        <v>78</v>
      </c>
      <c r="D1106">
        <v>73</v>
      </c>
      <c r="E1106" s="1">
        <v>0.63235557979574097</v>
      </c>
      <c r="F1106" s="1">
        <v>0.92598022958987602</v>
      </c>
      <c r="G1106">
        <v>66</v>
      </c>
      <c r="H1106">
        <v>53</v>
      </c>
      <c r="I1106">
        <v>70</v>
      </c>
      <c r="J1106">
        <v>46</v>
      </c>
      <c r="K1106">
        <v>41</v>
      </c>
      <c r="L1106">
        <v>79</v>
      </c>
      <c r="M1106">
        <v>65</v>
      </c>
      <c r="N1106">
        <v>69</v>
      </c>
      <c r="O1106">
        <v>77</v>
      </c>
      <c r="P1106">
        <v>75</v>
      </c>
      <c r="Q1106">
        <v>49</v>
      </c>
      <c r="R1106">
        <v>63</v>
      </c>
      <c r="S1106">
        <v>62.35</v>
      </c>
      <c r="T1106">
        <v>62</v>
      </c>
      <c r="U1106" t="s">
        <v>23</v>
      </c>
      <c r="V1106" s="3">
        <f t="shared" si="17"/>
        <v>135.35</v>
      </c>
    </row>
    <row r="1107" spans="1:22" x14ac:dyDescent="0.3">
      <c r="A1107">
        <v>9812400</v>
      </c>
      <c r="B1107" t="s">
        <v>21</v>
      </c>
      <c r="C1107">
        <v>78</v>
      </c>
      <c r="D1107">
        <v>66</v>
      </c>
      <c r="E1107" s="1">
        <v>0.29361502249075699</v>
      </c>
      <c r="F1107" s="1">
        <v>0.93383486963636597</v>
      </c>
      <c r="G1107">
        <v>64</v>
      </c>
      <c r="H1107">
        <v>43</v>
      </c>
      <c r="I1107">
        <v>59</v>
      </c>
      <c r="J1107">
        <v>48</v>
      </c>
      <c r="K1107">
        <v>70</v>
      </c>
      <c r="L1107">
        <v>77</v>
      </c>
      <c r="M1107">
        <v>53</v>
      </c>
      <c r="N1107">
        <v>47</v>
      </c>
      <c r="O1107">
        <v>63</v>
      </c>
      <c r="P1107">
        <v>50</v>
      </c>
      <c r="Q1107">
        <v>72</v>
      </c>
      <c r="R1107">
        <v>51</v>
      </c>
      <c r="S1107">
        <v>57.625</v>
      </c>
      <c r="T1107">
        <v>56</v>
      </c>
      <c r="U1107" t="s">
        <v>24</v>
      </c>
      <c r="V1107" s="3">
        <f t="shared" si="17"/>
        <v>123.625</v>
      </c>
    </row>
    <row r="1108" spans="1:22" x14ac:dyDescent="0.3">
      <c r="A1108">
        <v>4152504</v>
      </c>
      <c r="B1108" t="s">
        <v>21</v>
      </c>
      <c r="C1108">
        <v>78</v>
      </c>
      <c r="D1108">
        <v>45</v>
      </c>
      <c r="E1108" s="1">
        <v>0.138361103617967</v>
      </c>
      <c r="F1108" s="1">
        <v>0.183638349173918</v>
      </c>
      <c r="G1108">
        <v>79</v>
      </c>
      <c r="H1108">
        <v>70</v>
      </c>
      <c r="I1108">
        <v>67</v>
      </c>
      <c r="J1108">
        <v>69</v>
      </c>
      <c r="K1108">
        <v>56</v>
      </c>
      <c r="L1108">
        <v>63</v>
      </c>
      <c r="M1108">
        <v>76</v>
      </c>
      <c r="N1108">
        <v>43</v>
      </c>
      <c r="O1108">
        <v>65</v>
      </c>
      <c r="P1108">
        <v>57</v>
      </c>
      <c r="Q1108">
        <v>72</v>
      </c>
      <c r="R1108">
        <v>46</v>
      </c>
      <c r="S1108">
        <v>64.349999999999994</v>
      </c>
      <c r="T1108">
        <v>63</v>
      </c>
      <c r="U1108" t="s">
        <v>23</v>
      </c>
      <c r="V1108" s="3">
        <f t="shared" si="17"/>
        <v>109.35</v>
      </c>
    </row>
    <row r="1109" spans="1:22" x14ac:dyDescent="0.3">
      <c r="A1109">
        <v>2278644</v>
      </c>
      <c r="B1109" t="s">
        <v>20</v>
      </c>
      <c r="C1109">
        <v>78</v>
      </c>
      <c r="D1109">
        <v>67</v>
      </c>
      <c r="E1109" s="1">
        <v>0.94411623887822305</v>
      </c>
      <c r="F1109" s="1">
        <v>0.58711885113005702</v>
      </c>
      <c r="G1109">
        <v>55</v>
      </c>
      <c r="H1109">
        <v>66</v>
      </c>
      <c r="I1109">
        <v>52</v>
      </c>
      <c r="J1109">
        <v>66</v>
      </c>
      <c r="K1109">
        <v>45</v>
      </c>
      <c r="L1109">
        <v>70</v>
      </c>
      <c r="M1109">
        <v>84</v>
      </c>
      <c r="N1109">
        <v>55</v>
      </c>
      <c r="O1109">
        <v>78</v>
      </c>
      <c r="P1109">
        <v>47</v>
      </c>
      <c r="Q1109">
        <v>44</v>
      </c>
      <c r="R1109">
        <v>67</v>
      </c>
      <c r="S1109">
        <v>60.65</v>
      </c>
      <c r="T1109">
        <v>61</v>
      </c>
      <c r="U1109" t="s">
        <v>23</v>
      </c>
      <c r="V1109" s="3">
        <f t="shared" si="17"/>
        <v>127.65</v>
      </c>
    </row>
    <row r="1110" spans="1:22" x14ac:dyDescent="0.3">
      <c r="A1110">
        <v>680666</v>
      </c>
      <c r="B1110" t="s">
        <v>20</v>
      </c>
      <c r="C1110">
        <v>78</v>
      </c>
      <c r="D1110">
        <v>54</v>
      </c>
      <c r="E1110" s="1">
        <v>0.53782442374969797</v>
      </c>
      <c r="F1110" s="1">
        <v>0.78276313391738295</v>
      </c>
      <c r="G1110">
        <v>45</v>
      </c>
      <c r="H1110">
        <v>44</v>
      </c>
      <c r="I1110">
        <v>56</v>
      </c>
      <c r="J1110">
        <v>71</v>
      </c>
      <c r="K1110">
        <v>57</v>
      </c>
      <c r="L1110">
        <v>54</v>
      </c>
      <c r="M1110">
        <v>62</v>
      </c>
      <c r="N1110">
        <v>78</v>
      </c>
      <c r="O1110">
        <v>35</v>
      </c>
      <c r="P1110">
        <v>44</v>
      </c>
      <c r="Q1110">
        <v>58</v>
      </c>
      <c r="R1110">
        <v>48</v>
      </c>
      <c r="S1110">
        <v>54.3</v>
      </c>
      <c r="T1110">
        <v>53</v>
      </c>
      <c r="U1110" t="s">
        <v>24</v>
      </c>
      <c r="V1110" s="3">
        <f t="shared" si="17"/>
        <v>108.3</v>
      </c>
    </row>
    <row r="1111" spans="1:22" x14ac:dyDescent="0.3">
      <c r="A1111">
        <v>7314449</v>
      </c>
      <c r="B1111" t="s">
        <v>20</v>
      </c>
      <c r="C1111">
        <v>78</v>
      </c>
      <c r="D1111">
        <v>68</v>
      </c>
      <c r="E1111" s="1">
        <v>8.8232559023856405E-2</v>
      </c>
      <c r="F1111" s="1">
        <v>0.89754120807313897</v>
      </c>
      <c r="G1111">
        <v>48</v>
      </c>
      <c r="H1111">
        <v>66</v>
      </c>
      <c r="I1111">
        <v>47</v>
      </c>
      <c r="J1111">
        <v>64</v>
      </c>
      <c r="K1111">
        <v>53</v>
      </c>
      <c r="L1111">
        <v>65</v>
      </c>
      <c r="M1111">
        <v>54</v>
      </c>
      <c r="N1111">
        <v>59</v>
      </c>
      <c r="O1111">
        <v>71</v>
      </c>
      <c r="P1111">
        <v>42</v>
      </c>
      <c r="Q1111">
        <v>73</v>
      </c>
      <c r="R1111">
        <v>66</v>
      </c>
      <c r="S1111">
        <v>58.725000000000001</v>
      </c>
      <c r="T1111">
        <v>57</v>
      </c>
      <c r="U1111" t="s">
        <v>24</v>
      </c>
      <c r="V1111" s="3">
        <f t="shared" si="17"/>
        <v>126.72499999999999</v>
      </c>
    </row>
    <row r="1112" spans="1:22" x14ac:dyDescent="0.3">
      <c r="A1112">
        <v>6407360</v>
      </c>
      <c r="B1112" t="s">
        <v>20</v>
      </c>
      <c r="C1112">
        <v>78</v>
      </c>
      <c r="D1112">
        <v>80</v>
      </c>
      <c r="E1112" s="1">
        <v>0.84180715989111998</v>
      </c>
      <c r="F1112" s="1">
        <v>0.96546877005364096</v>
      </c>
      <c r="G1112">
        <v>71</v>
      </c>
      <c r="H1112">
        <v>78</v>
      </c>
      <c r="I1112">
        <v>77</v>
      </c>
      <c r="J1112">
        <v>81</v>
      </c>
      <c r="K1112">
        <v>71</v>
      </c>
      <c r="L1112">
        <v>64</v>
      </c>
      <c r="M1112">
        <v>95</v>
      </c>
      <c r="N1112">
        <v>76</v>
      </c>
      <c r="O1112">
        <v>57</v>
      </c>
      <c r="P1112">
        <v>74</v>
      </c>
      <c r="Q1112">
        <v>76</v>
      </c>
      <c r="R1112">
        <v>78</v>
      </c>
      <c r="S1112">
        <v>75.025000000000006</v>
      </c>
      <c r="T1112">
        <v>73</v>
      </c>
      <c r="U1112" t="s">
        <v>25</v>
      </c>
      <c r="V1112" s="3">
        <f t="shared" si="17"/>
        <v>155.02500000000001</v>
      </c>
    </row>
    <row r="1113" spans="1:22" x14ac:dyDescent="0.3">
      <c r="A1113">
        <v>6681408</v>
      </c>
      <c r="B1113" t="s">
        <v>22</v>
      </c>
      <c r="C1113">
        <v>78</v>
      </c>
      <c r="D1113">
        <v>93</v>
      </c>
      <c r="E1113" s="1">
        <v>0.60488827428224701</v>
      </c>
      <c r="F1113" s="1">
        <v>0.76117333682351196</v>
      </c>
      <c r="G1113">
        <v>79</v>
      </c>
      <c r="H1113">
        <v>63</v>
      </c>
      <c r="I1113">
        <v>70</v>
      </c>
      <c r="J1113">
        <v>77</v>
      </c>
      <c r="K1113">
        <v>71</v>
      </c>
      <c r="L1113">
        <v>67</v>
      </c>
      <c r="M1113">
        <v>75</v>
      </c>
      <c r="N1113">
        <v>90</v>
      </c>
      <c r="O1113">
        <v>70</v>
      </c>
      <c r="P1113">
        <v>62</v>
      </c>
      <c r="Q1113">
        <v>66</v>
      </c>
      <c r="R1113">
        <v>63</v>
      </c>
      <c r="S1113">
        <v>71.2</v>
      </c>
      <c r="T1113">
        <v>71</v>
      </c>
      <c r="U1113" t="s">
        <v>25</v>
      </c>
      <c r="V1113" s="3">
        <f t="shared" si="17"/>
        <v>164.2</v>
      </c>
    </row>
    <row r="1114" spans="1:22" x14ac:dyDescent="0.3">
      <c r="A1114">
        <v>2151040</v>
      </c>
      <c r="B1114" t="s">
        <v>20</v>
      </c>
      <c r="C1114">
        <v>78</v>
      </c>
      <c r="D1114">
        <v>83</v>
      </c>
      <c r="E1114" s="1">
        <v>0.92348173704327396</v>
      </c>
      <c r="F1114" s="1">
        <v>0.96559003702622803</v>
      </c>
      <c r="G1114">
        <v>91</v>
      </c>
      <c r="H1114">
        <v>84</v>
      </c>
      <c r="I1114">
        <v>88</v>
      </c>
      <c r="J1114">
        <v>80</v>
      </c>
      <c r="K1114">
        <v>84</v>
      </c>
      <c r="L1114">
        <v>75</v>
      </c>
      <c r="M1114">
        <v>90</v>
      </c>
      <c r="N1114">
        <v>83</v>
      </c>
      <c r="O1114">
        <v>92</v>
      </c>
      <c r="P1114">
        <v>75</v>
      </c>
      <c r="Q1114">
        <v>82</v>
      </c>
      <c r="R1114">
        <v>75</v>
      </c>
      <c r="S1114">
        <v>83.5</v>
      </c>
      <c r="T1114">
        <v>82</v>
      </c>
      <c r="U1114" t="s">
        <v>25</v>
      </c>
      <c r="V1114" s="3">
        <f t="shared" si="17"/>
        <v>166.5</v>
      </c>
    </row>
    <row r="1115" spans="1:22" x14ac:dyDescent="0.3">
      <c r="A1115">
        <v>6191285</v>
      </c>
      <c r="B1115" t="s">
        <v>21</v>
      </c>
      <c r="C1115">
        <v>78</v>
      </c>
      <c r="D1115">
        <v>72</v>
      </c>
      <c r="E1115" s="1">
        <v>0.95356387882558802</v>
      </c>
      <c r="F1115" s="1">
        <v>0.978884694864534</v>
      </c>
      <c r="G1115">
        <v>67</v>
      </c>
      <c r="H1115">
        <v>50</v>
      </c>
      <c r="I1115">
        <v>62</v>
      </c>
      <c r="J1115">
        <v>57</v>
      </c>
      <c r="K1115">
        <v>77</v>
      </c>
      <c r="L1115">
        <v>90</v>
      </c>
      <c r="M1115">
        <v>66</v>
      </c>
      <c r="N1115">
        <v>69</v>
      </c>
      <c r="O1115">
        <v>73</v>
      </c>
      <c r="P1115">
        <v>86</v>
      </c>
      <c r="Q1115">
        <v>68</v>
      </c>
      <c r="R1115">
        <v>87</v>
      </c>
      <c r="S1115">
        <v>69.8</v>
      </c>
      <c r="T1115">
        <v>68</v>
      </c>
      <c r="U1115" t="s">
        <v>23</v>
      </c>
      <c r="V1115" s="3">
        <f t="shared" si="17"/>
        <v>141.80000000000001</v>
      </c>
    </row>
    <row r="1116" spans="1:22" x14ac:dyDescent="0.3">
      <c r="A1116">
        <v>9291067</v>
      </c>
      <c r="B1116" t="s">
        <v>20</v>
      </c>
      <c r="C1116">
        <v>78</v>
      </c>
      <c r="D1116">
        <v>65</v>
      </c>
      <c r="E1116" s="1">
        <v>0.213331635606165</v>
      </c>
      <c r="F1116" s="1">
        <v>0.87825000584005497</v>
      </c>
      <c r="G1116">
        <v>73</v>
      </c>
      <c r="H1116">
        <v>61</v>
      </c>
      <c r="I1116">
        <v>66</v>
      </c>
      <c r="J1116">
        <v>81</v>
      </c>
      <c r="K1116">
        <v>50</v>
      </c>
      <c r="L1116">
        <v>47</v>
      </c>
      <c r="M1116">
        <v>73</v>
      </c>
      <c r="N1116">
        <v>77</v>
      </c>
      <c r="O1116">
        <v>63</v>
      </c>
      <c r="P1116">
        <v>86</v>
      </c>
      <c r="Q1116">
        <v>59</v>
      </c>
      <c r="R1116">
        <v>63</v>
      </c>
      <c r="S1116">
        <v>66.95</v>
      </c>
      <c r="T1116">
        <v>65</v>
      </c>
      <c r="U1116" t="s">
        <v>23</v>
      </c>
      <c r="V1116" s="3">
        <f t="shared" si="17"/>
        <v>131.94999999999999</v>
      </c>
    </row>
    <row r="1117" spans="1:22" x14ac:dyDescent="0.3">
      <c r="A1117">
        <v>1784291</v>
      </c>
      <c r="B1117" t="s">
        <v>20</v>
      </c>
      <c r="C1117">
        <v>78</v>
      </c>
      <c r="D1117">
        <v>73</v>
      </c>
      <c r="E1117" s="1">
        <v>0.468739009635881</v>
      </c>
      <c r="F1117" s="1">
        <v>0.93074712910607704</v>
      </c>
      <c r="G1117">
        <v>67</v>
      </c>
      <c r="H1117">
        <v>61</v>
      </c>
      <c r="I1117">
        <v>73</v>
      </c>
      <c r="J1117">
        <v>59</v>
      </c>
      <c r="K1117">
        <v>58</v>
      </c>
      <c r="L1117">
        <v>60</v>
      </c>
      <c r="M1117">
        <v>81</v>
      </c>
      <c r="N1117">
        <v>57</v>
      </c>
      <c r="O1117">
        <v>62</v>
      </c>
      <c r="P1117">
        <v>57</v>
      </c>
      <c r="Q1117">
        <v>61</v>
      </c>
      <c r="R1117">
        <v>68</v>
      </c>
      <c r="S1117">
        <v>63.8</v>
      </c>
      <c r="T1117">
        <v>62</v>
      </c>
      <c r="U1117" t="s">
        <v>23</v>
      </c>
      <c r="V1117" s="3">
        <f t="shared" si="17"/>
        <v>136.80000000000001</v>
      </c>
    </row>
    <row r="1118" spans="1:22" x14ac:dyDescent="0.3">
      <c r="A1118">
        <v>6564895</v>
      </c>
      <c r="B1118" t="s">
        <v>20</v>
      </c>
      <c r="C1118">
        <v>78</v>
      </c>
      <c r="D1118">
        <v>83</v>
      </c>
      <c r="E1118" s="1">
        <v>0.49700058116213702</v>
      </c>
      <c r="F1118" s="1">
        <v>0.93460948835042901</v>
      </c>
      <c r="G1118">
        <v>50</v>
      </c>
      <c r="H1118">
        <v>29</v>
      </c>
      <c r="I1118">
        <v>26</v>
      </c>
      <c r="J1118">
        <v>44</v>
      </c>
      <c r="K1118">
        <v>39</v>
      </c>
      <c r="L1118">
        <v>54</v>
      </c>
      <c r="M1118">
        <v>63</v>
      </c>
      <c r="N1118">
        <v>42</v>
      </c>
      <c r="O1118">
        <v>52</v>
      </c>
      <c r="P1118">
        <v>56</v>
      </c>
      <c r="Q1118">
        <v>53</v>
      </c>
      <c r="R1118">
        <v>63</v>
      </c>
      <c r="S1118">
        <v>46.55</v>
      </c>
      <c r="T1118">
        <v>45</v>
      </c>
      <c r="U1118" t="s">
        <v>24</v>
      </c>
      <c r="V1118" s="3">
        <f t="shared" si="17"/>
        <v>129.55000000000001</v>
      </c>
    </row>
    <row r="1119" spans="1:22" x14ac:dyDescent="0.3">
      <c r="A1119">
        <v>6865291</v>
      </c>
      <c r="B1119" t="s">
        <v>22</v>
      </c>
      <c r="C1119">
        <v>78</v>
      </c>
      <c r="D1119">
        <v>56</v>
      </c>
      <c r="E1119" s="1">
        <v>0.572879966974846</v>
      </c>
      <c r="F1119" s="1">
        <v>0.92954031937336301</v>
      </c>
      <c r="G1119">
        <v>59</v>
      </c>
      <c r="H1119">
        <v>53</v>
      </c>
      <c r="I1119">
        <v>53</v>
      </c>
      <c r="J1119">
        <v>61</v>
      </c>
      <c r="K1119">
        <v>64</v>
      </c>
      <c r="L1119">
        <v>58</v>
      </c>
      <c r="M1119">
        <v>64</v>
      </c>
      <c r="N1119">
        <v>45</v>
      </c>
      <c r="O1119">
        <v>78</v>
      </c>
      <c r="P1119">
        <v>48</v>
      </c>
      <c r="Q1119">
        <v>58</v>
      </c>
      <c r="R1119">
        <v>71</v>
      </c>
      <c r="S1119">
        <v>59.05</v>
      </c>
      <c r="T1119">
        <v>58</v>
      </c>
      <c r="U1119" t="s">
        <v>24</v>
      </c>
      <c r="V1119" s="3">
        <f t="shared" si="17"/>
        <v>115.05</v>
      </c>
    </row>
    <row r="1120" spans="1:22" x14ac:dyDescent="0.3">
      <c r="A1120">
        <v>224126</v>
      </c>
      <c r="B1120" t="s">
        <v>21</v>
      </c>
      <c r="C1120">
        <v>78</v>
      </c>
      <c r="D1120">
        <v>65</v>
      </c>
      <c r="E1120" s="1">
        <v>0.84931739395287797</v>
      </c>
      <c r="F1120" s="1">
        <v>0.64571087995288901</v>
      </c>
      <c r="G1120">
        <v>91</v>
      </c>
      <c r="H1120">
        <v>76</v>
      </c>
      <c r="I1120">
        <v>81</v>
      </c>
      <c r="J1120">
        <v>89</v>
      </c>
      <c r="K1120">
        <v>72</v>
      </c>
      <c r="L1120">
        <v>68</v>
      </c>
      <c r="M1120">
        <v>86</v>
      </c>
      <c r="N1120">
        <v>84</v>
      </c>
      <c r="O1120">
        <v>77</v>
      </c>
      <c r="P1120">
        <v>68</v>
      </c>
      <c r="Q1120">
        <v>78</v>
      </c>
      <c r="R1120">
        <v>55</v>
      </c>
      <c r="S1120">
        <v>77.8</v>
      </c>
      <c r="T1120">
        <v>76</v>
      </c>
      <c r="U1120" t="s">
        <v>25</v>
      </c>
      <c r="V1120" s="3">
        <f t="shared" si="17"/>
        <v>142.80000000000001</v>
      </c>
    </row>
    <row r="1121" spans="1:22" x14ac:dyDescent="0.3">
      <c r="A1121">
        <v>3144921</v>
      </c>
      <c r="B1121" t="s">
        <v>21</v>
      </c>
      <c r="C1121">
        <v>78</v>
      </c>
      <c r="D1121">
        <v>59</v>
      </c>
      <c r="E1121" s="1">
        <v>0.86164212302820897</v>
      </c>
      <c r="F1121" s="1">
        <v>0.80643262082381295</v>
      </c>
      <c r="G1121">
        <v>71</v>
      </c>
      <c r="H1121">
        <v>78</v>
      </c>
      <c r="I1121">
        <v>75</v>
      </c>
      <c r="J1121">
        <v>78</v>
      </c>
      <c r="K1121">
        <v>86</v>
      </c>
      <c r="L1121">
        <v>78</v>
      </c>
      <c r="M1121">
        <v>74</v>
      </c>
      <c r="N1121">
        <v>42</v>
      </c>
      <c r="O1121">
        <v>64</v>
      </c>
      <c r="P1121">
        <v>71</v>
      </c>
      <c r="Q1121">
        <v>88</v>
      </c>
      <c r="R1121">
        <v>74</v>
      </c>
      <c r="S1121">
        <v>73.474999999999994</v>
      </c>
      <c r="T1121">
        <v>72</v>
      </c>
      <c r="U1121" t="s">
        <v>25</v>
      </c>
      <c r="V1121" s="3">
        <f t="shared" si="17"/>
        <v>132.47499999999999</v>
      </c>
    </row>
    <row r="1122" spans="1:22" x14ac:dyDescent="0.3">
      <c r="A1122">
        <v>3135662</v>
      </c>
      <c r="B1122" t="s">
        <v>21</v>
      </c>
      <c r="C1122">
        <v>78</v>
      </c>
      <c r="D1122">
        <v>72</v>
      </c>
      <c r="E1122" s="1">
        <v>0.92530315470255997</v>
      </c>
      <c r="F1122" s="1">
        <v>0.42955324736215</v>
      </c>
      <c r="G1122">
        <v>65</v>
      </c>
      <c r="H1122">
        <v>60</v>
      </c>
      <c r="I1122">
        <v>61</v>
      </c>
      <c r="J1122">
        <v>65</v>
      </c>
      <c r="K1122">
        <v>50</v>
      </c>
      <c r="L1122">
        <v>72</v>
      </c>
      <c r="M1122">
        <v>64</v>
      </c>
      <c r="N1122">
        <v>59</v>
      </c>
      <c r="O1122">
        <v>81</v>
      </c>
      <c r="P1122">
        <v>72</v>
      </c>
      <c r="Q1122">
        <v>67</v>
      </c>
      <c r="R1122">
        <v>72</v>
      </c>
      <c r="S1122">
        <v>65.375</v>
      </c>
      <c r="T1122">
        <v>64</v>
      </c>
      <c r="U1122" t="s">
        <v>23</v>
      </c>
      <c r="V1122" s="3">
        <f t="shared" si="17"/>
        <v>137.375</v>
      </c>
    </row>
    <row r="1123" spans="1:22" x14ac:dyDescent="0.3">
      <c r="A1123">
        <v>3778093</v>
      </c>
      <c r="B1123" t="s">
        <v>20</v>
      </c>
      <c r="C1123">
        <v>78</v>
      </c>
      <c r="D1123">
        <v>70</v>
      </c>
      <c r="E1123" s="1">
        <v>0.80268350647942099</v>
      </c>
      <c r="F1123" s="1">
        <v>0.89507545268913702</v>
      </c>
      <c r="G1123">
        <v>80</v>
      </c>
      <c r="H1123">
        <v>80</v>
      </c>
      <c r="I1123">
        <v>82</v>
      </c>
      <c r="J1123">
        <v>83</v>
      </c>
      <c r="K1123">
        <v>68</v>
      </c>
      <c r="L1123">
        <v>76</v>
      </c>
      <c r="M1123">
        <v>69</v>
      </c>
      <c r="N1123">
        <v>85</v>
      </c>
      <c r="O1123">
        <v>75</v>
      </c>
      <c r="P1123">
        <v>71</v>
      </c>
      <c r="Q1123">
        <v>73</v>
      </c>
      <c r="R1123">
        <v>81</v>
      </c>
      <c r="S1123">
        <v>77.349999999999994</v>
      </c>
      <c r="T1123">
        <v>76</v>
      </c>
      <c r="U1123" t="s">
        <v>25</v>
      </c>
      <c r="V1123" s="3">
        <f t="shared" si="17"/>
        <v>147.35</v>
      </c>
    </row>
    <row r="1124" spans="1:22" x14ac:dyDescent="0.3">
      <c r="A1124">
        <v>5285221</v>
      </c>
      <c r="B1124" t="s">
        <v>22</v>
      </c>
      <c r="C1124">
        <v>78</v>
      </c>
      <c r="D1124">
        <v>78</v>
      </c>
      <c r="E1124" s="1">
        <v>0.88864334855746097</v>
      </c>
      <c r="F1124" s="1">
        <v>0.96168617335131301</v>
      </c>
      <c r="G1124">
        <v>48</v>
      </c>
      <c r="H1124">
        <v>62</v>
      </c>
      <c r="I1124">
        <v>51</v>
      </c>
      <c r="J1124">
        <v>38</v>
      </c>
      <c r="K1124">
        <v>64</v>
      </c>
      <c r="L1124">
        <v>77</v>
      </c>
      <c r="M1124">
        <v>74</v>
      </c>
      <c r="N1124">
        <v>69</v>
      </c>
      <c r="O1124">
        <v>52</v>
      </c>
      <c r="P1124">
        <v>79</v>
      </c>
      <c r="Q1124">
        <v>45</v>
      </c>
      <c r="R1124">
        <v>78</v>
      </c>
      <c r="S1124">
        <v>60.25</v>
      </c>
      <c r="T1124">
        <v>60</v>
      </c>
      <c r="U1124" t="s">
        <v>23</v>
      </c>
      <c r="V1124" s="3">
        <f t="shared" si="17"/>
        <v>138.25</v>
      </c>
    </row>
    <row r="1125" spans="1:22" x14ac:dyDescent="0.3">
      <c r="A1125">
        <v>6887865</v>
      </c>
      <c r="B1125" t="s">
        <v>20</v>
      </c>
      <c r="C1125">
        <v>78</v>
      </c>
      <c r="D1125">
        <v>61</v>
      </c>
      <c r="E1125" s="1">
        <v>0.70586275855786795</v>
      </c>
      <c r="F1125" s="1">
        <v>0.91505728458344404</v>
      </c>
      <c r="G1125">
        <v>62</v>
      </c>
      <c r="H1125">
        <v>70</v>
      </c>
      <c r="I1125">
        <v>85</v>
      </c>
      <c r="J1125">
        <v>74</v>
      </c>
      <c r="K1125">
        <v>89</v>
      </c>
      <c r="L1125">
        <v>70</v>
      </c>
      <c r="M1125">
        <v>58</v>
      </c>
      <c r="N1125">
        <v>77</v>
      </c>
      <c r="O1125">
        <v>70</v>
      </c>
      <c r="P1125">
        <v>78</v>
      </c>
      <c r="Q1125">
        <v>69</v>
      </c>
      <c r="R1125">
        <v>39</v>
      </c>
      <c r="S1125">
        <v>70.349999999999994</v>
      </c>
      <c r="T1125">
        <v>70</v>
      </c>
      <c r="U1125" t="s">
        <v>25</v>
      </c>
      <c r="V1125" s="3">
        <f t="shared" si="17"/>
        <v>131.35</v>
      </c>
    </row>
    <row r="1126" spans="1:22" x14ac:dyDescent="0.3">
      <c r="A1126">
        <v>984119</v>
      </c>
      <c r="B1126" t="s">
        <v>20</v>
      </c>
      <c r="C1126">
        <v>78</v>
      </c>
      <c r="D1126">
        <v>82</v>
      </c>
      <c r="E1126" s="1">
        <v>0.71738384920760501</v>
      </c>
      <c r="F1126" s="1">
        <v>0.96407992493883699</v>
      </c>
      <c r="G1126">
        <v>60</v>
      </c>
      <c r="H1126">
        <v>63</v>
      </c>
      <c r="I1126">
        <v>67</v>
      </c>
      <c r="J1126">
        <v>79</v>
      </c>
      <c r="K1126">
        <v>58</v>
      </c>
      <c r="L1126">
        <v>47</v>
      </c>
      <c r="M1126">
        <v>68</v>
      </c>
      <c r="N1126">
        <v>82</v>
      </c>
      <c r="O1126">
        <v>71</v>
      </c>
      <c r="P1126">
        <v>53</v>
      </c>
      <c r="Q1126">
        <v>72</v>
      </c>
      <c r="R1126">
        <v>65</v>
      </c>
      <c r="S1126">
        <v>65.599999999999994</v>
      </c>
      <c r="T1126">
        <v>64</v>
      </c>
      <c r="U1126" t="s">
        <v>23</v>
      </c>
      <c r="V1126" s="3">
        <f t="shared" si="17"/>
        <v>147.6</v>
      </c>
    </row>
    <row r="1127" spans="1:22" x14ac:dyDescent="0.3">
      <c r="A1127">
        <v>1886274</v>
      </c>
      <c r="B1127" t="s">
        <v>20</v>
      </c>
      <c r="C1127">
        <v>78</v>
      </c>
      <c r="D1127">
        <v>72</v>
      </c>
      <c r="E1127" s="1">
        <v>0.44008447623409103</v>
      </c>
      <c r="F1127" s="1">
        <v>0.89135301302298997</v>
      </c>
      <c r="G1127">
        <v>60</v>
      </c>
      <c r="H1127">
        <v>57</v>
      </c>
      <c r="I1127">
        <v>46</v>
      </c>
      <c r="J1127">
        <v>63</v>
      </c>
      <c r="K1127">
        <v>58</v>
      </c>
      <c r="L1127">
        <v>77</v>
      </c>
      <c r="M1127">
        <v>71</v>
      </c>
      <c r="N1127">
        <v>66</v>
      </c>
      <c r="O1127">
        <v>37</v>
      </c>
      <c r="P1127">
        <v>59</v>
      </c>
      <c r="Q1127">
        <v>54</v>
      </c>
      <c r="R1127">
        <v>44</v>
      </c>
      <c r="S1127">
        <v>57.55</v>
      </c>
      <c r="T1127">
        <v>56</v>
      </c>
      <c r="U1127" t="s">
        <v>24</v>
      </c>
      <c r="V1127" s="3">
        <f t="shared" si="17"/>
        <v>129.55000000000001</v>
      </c>
    </row>
    <row r="1128" spans="1:22" x14ac:dyDescent="0.3">
      <c r="A1128">
        <v>4477321</v>
      </c>
      <c r="B1128" t="s">
        <v>20</v>
      </c>
      <c r="C1128">
        <v>79</v>
      </c>
      <c r="D1128">
        <v>78</v>
      </c>
      <c r="E1128" s="1">
        <v>0.162668036250703</v>
      </c>
      <c r="F1128" s="1">
        <v>0.95107366648687697</v>
      </c>
      <c r="G1128">
        <v>60</v>
      </c>
      <c r="H1128">
        <v>68</v>
      </c>
      <c r="I1128">
        <v>73</v>
      </c>
      <c r="J1128">
        <v>78</v>
      </c>
      <c r="K1128">
        <v>62</v>
      </c>
      <c r="L1128">
        <v>57</v>
      </c>
      <c r="M1128">
        <v>42</v>
      </c>
      <c r="N1128">
        <v>54</v>
      </c>
      <c r="O1128">
        <v>56</v>
      </c>
      <c r="P1128">
        <v>66</v>
      </c>
      <c r="Q1128">
        <v>48</v>
      </c>
      <c r="R1128">
        <v>81</v>
      </c>
      <c r="S1128">
        <v>62.85</v>
      </c>
      <c r="T1128">
        <v>62</v>
      </c>
      <c r="U1128" t="s">
        <v>23</v>
      </c>
      <c r="V1128" s="3">
        <f t="shared" si="17"/>
        <v>140.85</v>
      </c>
    </row>
    <row r="1129" spans="1:22" x14ac:dyDescent="0.3">
      <c r="A1129">
        <v>3404212</v>
      </c>
      <c r="B1129" t="s">
        <v>21</v>
      </c>
      <c r="C1129">
        <v>79</v>
      </c>
      <c r="D1129">
        <v>56</v>
      </c>
      <c r="E1129" s="1">
        <v>0.31381423059305502</v>
      </c>
      <c r="F1129" s="1">
        <v>0.89010627651693897</v>
      </c>
      <c r="G1129">
        <v>83</v>
      </c>
      <c r="H1129">
        <v>80</v>
      </c>
      <c r="I1129">
        <v>84</v>
      </c>
      <c r="J1129">
        <v>78</v>
      </c>
      <c r="K1129">
        <v>78</v>
      </c>
      <c r="L1129">
        <v>69</v>
      </c>
      <c r="M1129">
        <v>66</v>
      </c>
      <c r="N1129">
        <v>66</v>
      </c>
      <c r="O1129">
        <v>58</v>
      </c>
      <c r="P1129">
        <v>66</v>
      </c>
      <c r="Q1129">
        <v>85</v>
      </c>
      <c r="R1129">
        <v>70</v>
      </c>
      <c r="S1129">
        <v>74.349999999999994</v>
      </c>
      <c r="T1129">
        <v>73</v>
      </c>
      <c r="U1129" t="s">
        <v>25</v>
      </c>
      <c r="V1129" s="3">
        <f t="shared" si="17"/>
        <v>130.35</v>
      </c>
    </row>
    <row r="1130" spans="1:22" x14ac:dyDescent="0.3">
      <c r="A1130">
        <v>3628558</v>
      </c>
      <c r="B1130" t="s">
        <v>20</v>
      </c>
      <c r="C1130">
        <v>79</v>
      </c>
      <c r="D1130">
        <v>59</v>
      </c>
      <c r="E1130" s="1">
        <v>0.48003622625933601</v>
      </c>
      <c r="F1130" s="1">
        <v>0.95439525334569797</v>
      </c>
      <c r="G1130">
        <v>66</v>
      </c>
      <c r="H1130">
        <v>72</v>
      </c>
      <c r="I1130">
        <v>62</v>
      </c>
      <c r="J1130">
        <v>71</v>
      </c>
      <c r="K1130">
        <v>52</v>
      </c>
      <c r="L1130">
        <v>57</v>
      </c>
      <c r="M1130">
        <v>68</v>
      </c>
      <c r="N1130">
        <v>46</v>
      </c>
      <c r="O1130">
        <v>56</v>
      </c>
      <c r="P1130">
        <v>71</v>
      </c>
      <c r="Q1130">
        <v>55</v>
      </c>
      <c r="R1130">
        <v>70</v>
      </c>
      <c r="S1130">
        <v>62.725000000000001</v>
      </c>
      <c r="T1130">
        <v>62</v>
      </c>
      <c r="U1130" t="s">
        <v>23</v>
      </c>
      <c r="V1130" s="3">
        <f t="shared" si="17"/>
        <v>121.72499999999999</v>
      </c>
    </row>
    <row r="1131" spans="1:22" x14ac:dyDescent="0.3">
      <c r="A1131">
        <v>1149610</v>
      </c>
      <c r="B1131" t="s">
        <v>20</v>
      </c>
      <c r="C1131">
        <v>79</v>
      </c>
      <c r="D1131">
        <v>71</v>
      </c>
      <c r="E1131" s="1">
        <v>0.56367808989409396</v>
      </c>
      <c r="F1131" s="1">
        <v>0.89936725310657095</v>
      </c>
      <c r="G1131">
        <v>59</v>
      </c>
      <c r="H1131">
        <v>54</v>
      </c>
      <c r="I1131">
        <v>72</v>
      </c>
      <c r="J1131">
        <v>56</v>
      </c>
      <c r="K1131">
        <v>54</v>
      </c>
      <c r="L1131">
        <v>52</v>
      </c>
      <c r="M1131">
        <v>72</v>
      </c>
      <c r="N1131">
        <v>60</v>
      </c>
      <c r="O1131">
        <v>53</v>
      </c>
      <c r="P1131">
        <v>71</v>
      </c>
      <c r="Q1131">
        <v>58</v>
      </c>
      <c r="R1131">
        <v>65</v>
      </c>
      <c r="S1131">
        <v>60.475000000000001</v>
      </c>
      <c r="T1131">
        <v>60</v>
      </c>
      <c r="U1131" t="s">
        <v>23</v>
      </c>
      <c r="V1131" s="3">
        <f t="shared" si="17"/>
        <v>131.47499999999999</v>
      </c>
    </row>
    <row r="1132" spans="1:22" x14ac:dyDescent="0.3">
      <c r="A1132">
        <v>1478436</v>
      </c>
      <c r="B1132" t="s">
        <v>20</v>
      </c>
      <c r="C1132">
        <v>79</v>
      </c>
      <c r="D1132">
        <v>64</v>
      </c>
      <c r="E1132" s="1">
        <v>0.74148202146820996</v>
      </c>
      <c r="F1132" s="1">
        <v>0.91897978217454801</v>
      </c>
      <c r="G1132">
        <v>47</v>
      </c>
      <c r="H1132">
        <v>37</v>
      </c>
      <c r="I1132">
        <v>66</v>
      </c>
      <c r="J1132">
        <v>36</v>
      </c>
      <c r="K1132">
        <v>64</v>
      </c>
      <c r="L1132">
        <v>52</v>
      </c>
      <c r="M1132">
        <v>59</v>
      </c>
      <c r="N1132">
        <v>54</v>
      </c>
      <c r="O1132">
        <v>69</v>
      </c>
      <c r="P1132">
        <v>66</v>
      </c>
      <c r="Q1132">
        <v>54</v>
      </c>
      <c r="R1132">
        <v>56</v>
      </c>
      <c r="S1132">
        <v>54.15</v>
      </c>
      <c r="T1132">
        <v>53</v>
      </c>
      <c r="U1132" t="s">
        <v>24</v>
      </c>
      <c r="V1132" s="3">
        <f t="shared" si="17"/>
        <v>118.15</v>
      </c>
    </row>
    <row r="1133" spans="1:22" x14ac:dyDescent="0.3">
      <c r="A1133">
        <v>5116179</v>
      </c>
      <c r="B1133" t="s">
        <v>21</v>
      </c>
      <c r="C1133">
        <v>79</v>
      </c>
      <c r="D1133">
        <v>82</v>
      </c>
      <c r="E1133" s="1">
        <v>0.54345350100892298</v>
      </c>
      <c r="F1133" s="1">
        <v>0.91622999861820198</v>
      </c>
      <c r="G1133">
        <v>43</v>
      </c>
      <c r="H1133">
        <v>60</v>
      </c>
      <c r="I1133">
        <v>60</v>
      </c>
      <c r="J1133">
        <v>46</v>
      </c>
      <c r="K1133">
        <v>87</v>
      </c>
      <c r="L1133">
        <v>58</v>
      </c>
      <c r="M1133">
        <v>83</v>
      </c>
      <c r="N1133">
        <v>73</v>
      </c>
      <c r="O1133">
        <v>51</v>
      </c>
      <c r="P1133">
        <v>59</v>
      </c>
      <c r="Q1133">
        <v>51</v>
      </c>
      <c r="R1133">
        <v>65</v>
      </c>
      <c r="S1133">
        <v>60.424999999999997</v>
      </c>
      <c r="T1133">
        <v>60</v>
      </c>
      <c r="U1133" t="s">
        <v>23</v>
      </c>
      <c r="V1133" s="3">
        <f t="shared" si="17"/>
        <v>142.42500000000001</v>
      </c>
    </row>
    <row r="1134" spans="1:22" x14ac:dyDescent="0.3">
      <c r="A1134">
        <v>5870074</v>
      </c>
      <c r="B1134" t="s">
        <v>20</v>
      </c>
      <c r="C1134">
        <v>79</v>
      </c>
      <c r="D1134">
        <v>59</v>
      </c>
      <c r="E1134" s="1">
        <v>0.82186219626826396</v>
      </c>
      <c r="F1134" s="1">
        <v>0.57582819119262396</v>
      </c>
      <c r="G1134">
        <v>71</v>
      </c>
      <c r="H1134">
        <v>63</v>
      </c>
      <c r="I1134">
        <v>65</v>
      </c>
      <c r="J1134">
        <v>66</v>
      </c>
      <c r="K1134">
        <v>67</v>
      </c>
      <c r="L1134">
        <v>52</v>
      </c>
      <c r="M1134">
        <v>61</v>
      </c>
      <c r="N1134">
        <v>41</v>
      </c>
      <c r="O1134">
        <v>54</v>
      </c>
      <c r="P1134">
        <v>70</v>
      </c>
      <c r="Q1134">
        <v>44</v>
      </c>
      <c r="R1134">
        <v>65</v>
      </c>
      <c r="S1134">
        <v>60.55</v>
      </c>
      <c r="T1134">
        <v>61</v>
      </c>
      <c r="U1134" t="s">
        <v>23</v>
      </c>
      <c r="V1134" s="3">
        <f t="shared" si="17"/>
        <v>119.55</v>
      </c>
    </row>
    <row r="1135" spans="1:22" x14ac:dyDescent="0.3">
      <c r="A1135">
        <v>2177885</v>
      </c>
      <c r="B1135" t="s">
        <v>20</v>
      </c>
      <c r="C1135">
        <v>79</v>
      </c>
      <c r="D1135">
        <v>62</v>
      </c>
      <c r="E1135" s="1">
        <v>0.40592740350262702</v>
      </c>
      <c r="F1135" s="1">
        <v>0.59821311997243098</v>
      </c>
      <c r="G1135">
        <v>76</v>
      </c>
      <c r="H1135">
        <v>80</v>
      </c>
      <c r="I1135">
        <v>74</v>
      </c>
      <c r="J1135">
        <v>97</v>
      </c>
      <c r="K1135">
        <v>64</v>
      </c>
      <c r="L1135">
        <v>76</v>
      </c>
      <c r="M1135">
        <v>54</v>
      </c>
      <c r="N1135">
        <v>72</v>
      </c>
      <c r="O1135">
        <v>79</v>
      </c>
      <c r="P1135">
        <v>66</v>
      </c>
      <c r="Q1135">
        <v>72</v>
      </c>
      <c r="R1135">
        <v>69</v>
      </c>
      <c r="S1135">
        <v>74.099999999999994</v>
      </c>
      <c r="T1135">
        <v>73</v>
      </c>
      <c r="U1135" t="s">
        <v>25</v>
      </c>
      <c r="V1135" s="3">
        <f t="shared" si="17"/>
        <v>136.1</v>
      </c>
    </row>
    <row r="1136" spans="1:22" x14ac:dyDescent="0.3">
      <c r="A1136">
        <v>4582122</v>
      </c>
      <c r="B1136" t="s">
        <v>20</v>
      </c>
      <c r="C1136">
        <v>79</v>
      </c>
      <c r="D1136">
        <v>77</v>
      </c>
      <c r="E1136" s="1">
        <v>0.75326598291119096</v>
      </c>
      <c r="F1136" s="1">
        <v>0.64462120356499397</v>
      </c>
      <c r="G1136">
        <v>61</v>
      </c>
      <c r="H1136">
        <v>59</v>
      </c>
      <c r="I1136">
        <v>58</v>
      </c>
      <c r="J1136">
        <v>56</v>
      </c>
      <c r="K1136">
        <v>64</v>
      </c>
      <c r="L1136">
        <v>68</v>
      </c>
      <c r="M1136">
        <v>80</v>
      </c>
      <c r="N1136">
        <v>63</v>
      </c>
      <c r="O1136">
        <v>68</v>
      </c>
      <c r="P1136">
        <v>58</v>
      </c>
      <c r="Q1136">
        <v>65</v>
      </c>
      <c r="R1136">
        <v>36</v>
      </c>
      <c r="S1136">
        <v>61.05</v>
      </c>
      <c r="T1136">
        <v>61</v>
      </c>
      <c r="U1136" t="s">
        <v>23</v>
      </c>
      <c r="V1136" s="3">
        <f t="shared" si="17"/>
        <v>138.05000000000001</v>
      </c>
    </row>
    <row r="1137" spans="1:22" x14ac:dyDescent="0.3">
      <c r="A1137">
        <v>4160524</v>
      </c>
      <c r="B1137" t="s">
        <v>20</v>
      </c>
      <c r="C1137">
        <v>79</v>
      </c>
      <c r="D1137">
        <v>51</v>
      </c>
      <c r="E1137" s="1">
        <v>0.83866795208432698</v>
      </c>
      <c r="F1137" s="1">
        <v>0.74626483957422496</v>
      </c>
      <c r="G1137">
        <v>71</v>
      </c>
      <c r="H1137">
        <v>65</v>
      </c>
      <c r="I1137">
        <v>64</v>
      </c>
      <c r="J1137">
        <v>81</v>
      </c>
      <c r="K1137">
        <v>76</v>
      </c>
      <c r="L1137">
        <v>60</v>
      </c>
      <c r="M1137">
        <v>49</v>
      </c>
      <c r="N1137">
        <v>78</v>
      </c>
      <c r="O1137">
        <v>74</v>
      </c>
      <c r="P1137">
        <v>66</v>
      </c>
      <c r="Q1137">
        <v>79</v>
      </c>
      <c r="R1137">
        <v>68</v>
      </c>
      <c r="S1137">
        <v>69.349999999999994</v>
      </c>
      <c r="T1137">
        <v>68</v>
      </c>
      <c r="U1137" t="s">
        <v>23</v>
      </c>
      <c r="V1137" s="3">
        <f t="shared" si="17"/>
        <v>120.35</v>
      </c>
    </row>
    <row r="1138" spans="1:22" x14ac:dyDescent="0.3">
      <c r="A1138">
        <v>4423700</v>
      </c>
      <c r="B1138" t="s">
        <v>20</v>
      </c>
      <c r="C1138">
        <v>79</v>
      </c>
      <c r="D1138">
        <v>66</v>
      </c>
      <c r="E1138" s="1">
        <v>0.54504664441723905</v>
      </c>
      <c r="F1138" s="1">
        <v>0.88997118552974597</v>
      </c>
      <c r="G1138">
        <v>73</v>
      </c>
      <c r="H1138">
        <v>63</v>
      </c>
      <c r="I1138">
        <v>69</v>
      </c>
      <c r="J1138">
        <v>58</v>
      </c>
      <c r="K1138">
        <v>63</v>
      </c>
      <c r="L1138">
        <v>75</v>
      </c>
      <c r="M1138">
        <v>65</v>
      </c>
      <c r="N1138">
        <v>70</v>
      </c>
      <c r="O1138">
        <v>75</v>
      </c>
      <c r="P1138">
        <v>62</v>
      </c>
      <c r="Q1138">
        <v>78</v>
      </c>
      <c r="R1138">
        <v>64</v>
      </c>
      <c r="S1138">
        <v>67.7</v>
      </c>
      <c r="T1138">
        <v>66</v>
      </c>
      <c r="U1138" t="s">
        <v>23</v>
      </c>
      <c r="V1138" s="3">
        <f t="shared" si="17"/>
        <v>133.69999999999999</v>
      </c>
    </row>
    <row r="1139" spans="1:22" x14ac:dyDescent="0.3">
      <c r="A1139">
        <v>8462987</v>
      </c>
      <c r="B1139" t="s">
        <v>20</v>
      </c>
      <c r="C1139">
        <v>79</v>
      </c>
      <c r="D1139">
        <v>100</v>
      </c>
      <c r="E1139" s="1">
        <v>0.68857777392715203</v>
      </c>
      <c r="F1139" s="1">
        <v>0.97697114155320897</v>
      </c>
      <c r="G1139">
        <v>58</v>
      </c>
      <c r="H1139">
        <v>64</v>
      </c>
      <c r="I1139">
        <v>65</v>
      </c>
      <c r="J1139">
        <v>68</v>
      </c>
      <c r="K1139">
        <v>59</v>
      </c>
      <c r="L1139">
        <v>79</v>
      </c>
      <c r="M1139">
        <v>45</v>
      </c>
      <c r="N1139">
        <v>71</v>
      </c>
      <c r="O1139">
        <v>68</v>
      </c>
      <c r="P1139">
        <v>76</v>
      </c>
      <c r="Q1139">
        <v>80</v>
      </c>
      <c r="R1139">
        <v>63</v>
      </c>
      <c r="S1139">
        <v>66.075000000000003</v>
      </c>
      <c r="T1139">
        <v>65</v>
      </c>
      <c r="U1139" t="s">
        <v>23</v>
      </c>
      <c r="V1139" s="3">
        <f t="shared" si="17"/>
        <v>166.07499999999999</v>
      </c>
    </row>
    <row r="1140" spans="1:22" x14ac:dyDescent="0.3">
      <c r="A1140">
        <v>2241649</v>
      </c>
      <c r="B1140" t="s">
        <v>20</v>
      </c>
      <c r="C1140">
        <v>79</v>
      </c>
      <c r="D1140">
        <v>76</v>
      </c>
      <c r="E1140" s="1">
        <v>0.92268798780922401</v>
      </c>
      <c r="F1140" s="1">
        <v>0.92911291045188105</v>
      </c>
      <c r="G1140">
        <v>49</v>
      </c>
      <c r="H1140">
        <v>67</v>
      </c>
      <c r="I1140">
        <v>62</v>
      </c>
      <c r="J1140">
        <v>61</v>
      </c>
      <c r="K1140">
        <v>74</v>
      </c>
      <c r="L1140">
        <v>57</v>
      </c>
      <c r="M1140">
        <v>69</v>
      </c>
      <c r="N1140">
        <v>81</v>
      </c>
      <c r="O1140">
        <v>55</v>
      </c>
      <c r="P1140">
        <v>75</v>
      </c>
      <c r="Q1140">
        <v>73</v>
      </c>
      <c r="R1140">
        <v>66</v>
      </c>
      <c r="S1140">
        <v>65.150000000000006</v>
      </c>
      <c r="T1140">
        <v>64</v>
      </c>
      <c r="U1140" t="s">
        <v>23</v>
      </c>
      <c r="V1140" s="3">
        <f t="shared" si="17"/>
        <v>141.15</v>
      </c>
    </row>
    <row r="1141" spans="1:22" x14ac:dyDescent="0.3">
      <c r="A1141">
        <v>285987</v>
      </c>
      <c r="B1141" t="s">
        <v>21</v>
      </c>
      <c r="C1141">
        <v>79</v>
      </c>
      <c r="D1141">
        <v>77</v>
      </c>
      <c r="E1141" s="1">
        <v>0.80059989969280998</v>
      </c>
      <c r="F1141" s="1">
        <v>0.70129023608414498</v>
      </c>
      <c r="G1141">
        <v>52</v>
      </c>
      <c r="H1141">
        <v>53</v>
      </c>
      <c r="I1141">
        <v>53</v>
      </c>
      <c r="J1141">
        <v>52</v>
      </c>
      <c r="K1141">
        <v>64</v>
      </c>
      <c r="L1141">
        <v>28</v>
      </c>
      <c r="M1141">
        <v>68</v>
      </c>
      <c r="N1141">
        <v>66</v>
      </c>
      <c r="O1141">
        <v>62</v>
      </c>
      <c r="P1141">
        <v>69</v>
      </c>
      <c r="Q1141">
        <v>72</v>
      </c>
      <c r="R1141">
        <v>62</v>
      </c>
      <c r="S1141">
        <v>57.825000000000003</v>
      </c>
      <c r="T1141">
        <v>56</v>
      </c>
      <c r="U1141" t="s">
        <v>24</v>
      </c>
      <c r="V1141" s="3">
        <f t="shared" si="17"/>
        <v>134.82499999999999</v>
      </c>
    </row>
    <row r="1142" spans="1:22" x14ac:dyDescent="0.3">
      <c r="A1142">
        <v>3004656</v>
      </c>
      <c r="B1142" t="s">
        <v>21</v>
      </c>
      <c r="C1142">
        <v>79</v>
      </c>
      <c r="D1142">
        <v>68</v>
      </c>
      <c r="E1142" s="1">
        <v>0.66047263148805702</v>
      </c>
      <c r="F1142" s="1">
        <v>0.465179311617687</v>
      </c>
      <c r="G1142">
        <v>72</v>
      </c>
      <c r="H1142">
        <v>62</v>
      </c>
      <c r="I1142">
        <v>59</v>
      </c>
      <c r="J1142">
        <v>58</v>
      </c>
      <c r="K1142">
        <v>71</v>
      </c>
      <c r="L1142">
        <v>56</v>
      </c>
      <c r="M1142">
        <v>60</v>
      </c>
      <c r="N1142">
        <v>69</v>
      </c>
      <c r="O1142">
        <v>50</v>
      </c>
      <c r="P1142">
        <v>73</v>
      </c>
      <c r="Q1142">
        <v>68</v>
      </c>
      <c r="R1142">
        <v>56</v>
      </c>
      <c r="S1142">
        <v>62.825000000000003</v>
      </c>
      <c r="T1142">
        <v>62</v>
      </c>
      <c r="U1142" t="s">
        <v>23</v>
      </c>
      <c r="V1142" s="3">
        <f t="shared" si="17"/>
        <v>130.82499999999999</v>
      </c>
    </row>
    <row r="1143" spans="1:22" x14ac:dyDescent="0.3">
      <c r="A1143">
        <v>1017925</v>
      </c>
      <c r="B1143" t="s">
        <v>21</v>
      </c>
      <c r="C1143">
        <v>79</v>
      </c>
      <c r="D1143">
        <v>74</v>
      </c>
      <c r="E1143" s="1">
        <v>0.87747295095845801</v>
      </c>
      <c r="F1143" s="1">
        <v>0.89961942359440406</v>
      </c>
      <c r="G1143">
        <v>61</v>
      </c>
      <c r="H1143">
        <v>66</v>
      </c>
      <c r="I1143">
        <v>68</v>
      </c>
      <c r="J1143">
        <v>48</v>
      </c>
      <c r="K1143">
        <v>43</v>
      </c>
      <c r="L1143">
        <v>72</v>
      </c>
      <c r="M1143">
        <v>42</v>
      </c>
      <c r="N1143">
        <v>80</v>
      </c>
      <c r="O1143">
        <v>50</v>
      </c>
      <c r="P1143">
        <v>80</v>
      </c>
      <c r="Q1143">
        <v>47</v>
      </c>
      <c r="R1143">
        <v>76</v>
      </c>
      <c r="S1143">
        <v>61.05</v>
      </c>
      <c r="T1143">
        <v>61</v>
      </c>
      <c r="U1143" t="s">
        <v>23</v>
      </c>
      <c r="V1143" s="3">
        <f t="shared" si="17"/>
        <v>135.05000000000001</v>
      </c>
    </row>
    <row r="1144" spans="1:22" x14ac:dyDescent="0.3">
      <c r="A1144">
        <v>8412406</v>
      </c>
      <c r="B1144" t="s">
        <v>20</v>
      </c>
      <c r="C1144">
        <v>79</v>
      </c>
      <c r="D1144">
        <v>74</v>
      </c>
      <c r="E1144" s="1">
        <v>9.4640318792323902E-2</v>
      </c>
      <c r="F1144" s="1">
        <v>0.91180671577577699</v>
      </c>
      <c r="G1144">
        <v>58</v>
      </c>
      <c r="H1144">
        <v>56</v>
      </c>
      <c r="I1144">
        <v>45</v>
      </c>
      <c r="J1144">
        <v>53</v>
      </c>
      <c r="K1144">
        <v>65</v>
      </c>
      <c r="L1144">
        <v>58</v>
      </c>
      <c r="M1144">
        <v>44</v>
      </c>
      <c r="N1144">
        <v>68</v>
      </c>
      <c r="O1144">
        <v>57</v>
      </c>
      <c r="P1144">
        <v>46</v>
      </c>
      <c r="Q1144">
        <v>63</v>
      </c>
      <c r="R1144">
        <v>67</v>
      </c>
      <c r="S1144">
        <v>56.3</v>
      </c>
      <c r="T1144">
        <v>55</v>
      </c>
      <c r="U1144" t="s">
        <v>24</v>
      </c>
      <c r="V1144" s="3">
        <f t="shared" si="17"/>
        <v>130.30000000000001</v>
      </c>
    </row>
    <row r="1145" spans="1:22" x14ac:dyDescent="0.3">
      <c r="A1145">
        <v>4257061</v>
      </c>
      <c r="B1145" t="s">
        <v>22</v>
      </c>
      <c r="C1145">
        <v>79</v>
      </c>
      <c r="D1145">
        <v>59</v>
      </c>
      <c r="E1145" s="1">
        <v>0.44604265532873699</v>
      </c>
      <c r="F1145" s="1">
        <v>0.96316153278079397</v>
      </c>
      <c r="G1145">
        <v>87</v>
      </c>
      <c r="H1145">
        <v>74</v>
      </c>
      <c r="I1145">
        <v>80</v>
      </c>
      <c r="J1145">
        <v>88</v>
      </c>
      <c r="K1145">
        <v>87</v>
      </c>
      <c r="L1145">
        <v>44</v>
      </c>
      <c r="M1145">
        <v>71</v>
      </c>
      <c r="N1145">
        <v>59</v>
      </c>
      <c r="O1145">
        <v>55</v>
      </c>
      <c r="P1145">
        <v>75</v>
      </c>
      <c r="Q1145">
        <v>65</v>
      </c>
      <c r="R1145">
        <v>89</v>
      </c>
      <c r="S1145">
        <v>73.775000000000006</v>
      </c>
      <c r="T1145">
        <v>72</v>
      </c>
      <c r="U1145" t="s">
        <v>25</v>
      </c>
      <c r="V1145" s="3">
        <f t="shared" si="17"/>
        <v>132.77500000000001</v>
      </c>
    </row>
    <row r="1146" spans="1:22" x14ac:dyDescent="0.3">
      <c r="A1146">
        <v>4317785</v>
      </c>
      <c r="B1146" t="s">
        <v>20</v>
      </c>
      <c r="C1146">
        <v>79</v>
      </c>
      <c r="D1146">
        <v>69</v>
      </c>
      <c r="E1146" s="1">
        <v>0.69662010805421604</v>
      </c>
      <c r="F1146" s="1">
        <v>0.90936627810553505</v>
      </c>
      <c r="G1146">
        <v>76</v>
      </c>
      <c r="H1146">
        <v>83</v>
      </c>
      <c r="I1146">
        <v>68</v>
      </c>
      <c r="J1146">
        <v>72</v>
      </c>
      <c r="K1146">
        <v>74</v>
      </c>
      <c r="L1146">
        <v>59</v>
      </c>
      <c r="M1146">
        <v>81</v>
      </c>
      <c r="N1146">
        <v>75</v>
      </c>
      <c r="O1146">
        <v>64</v>
      </c>
      <c r="P1146">
        <v>79</v>
      </c>
      <c r="Q1146">
        <v>71</v>
      </c>
      <c r="R1146">
        <v>79</v>
      </c>
      <c r="S1146">
        <v>73.55</v>
      </c>
      <c r="T1146">
        <v>72</v>
      </c>
      <c r="U1146" t="s">
        <v>25</v>
      </c>
      <c r="V1146" s="3">
        <f t="shared" si="17"/>
        <v>142.55000000000001</v>
      </c>
    </row>
    <row r="1147" spans="1:22" x14ac:dyDescent="0.3">
      <c r="A1147">
        <v>2642669</v>
      </c>
      <c r="B1147" t="s">
        <v>21</v>
      </c>
      <c r="C1147">
        <v>79</v>
      </c>
      <c r="D1147">
        <v>48</v>
      </c>
      <c r="E1147" s="1">
        <v>0.28250889209379898</v>
      </c>
      <c r="F1147" s="1">
        <v>0.73340244474211003</v>
      </c>
      <c r="G1147">
        <v>47</v>
      </c>
      <c r="H1147">
        <v>46</v>
      </c>
      <c r="I1147">
        <v>61</v>
      </c>
      <c r="J1147">
        <v>53</v>
      </c>
      <c r="K1147">
        <v>30</v>
      </c>
      <c r="L1147">
        <v>56</v>
      </c>
      <c r="M1147">
        <v>32</v>
      </c>
      <c r="N1147">
        <v>58</v>
      </c>
      <c r="O1147">
        <v>37</v>
      </c>
      <c r="P1147">
        <v>50</v>
      </c>
      <c r="Q1147">
        <v>37</v>
      </c>
      <c r="R1147">
        <v>46</v>
      </c>
      <c r="S1147">
        <v>46.65</v>
      </c>
      <c r="T1147">
        <v>45</v>
      </c>
      <c r="U1147" t="s">
        <v>24</v>
      </c>
      <c r="V1147" s="3">
        <f t="shared" si="17"/>
        <v>94.65</v>
      </c>
    </row>
    <row r="1148" spans="1:22" x14ac:dyDescent="0.3">
      <c r="A1148">
        <v>6629098</v>
      </c>
      <c r="B1148" t="s">
        <v>22</v>
      </c>
      <c r="C1148">
        <v>79</v>
      </c>
      <c r="D1148">
        <v>67</v>
      </c>
      <c r="E1148" s="1">
        <v>0.46798187039748901</v>
      </c>
      <c r="F1148" s="1">
        <v>0.33116346249175999</v>
      </c>
      <c r="G1148">
        <v>72</v>
      </c>
      <c r="H1148">
        <v>79</v>
      </c>
      <c r="I1148">
        <v>66</v>
      </c>
      <c r="J1148">
        <v>73</v>
      </c>
      <c r="K1148">
        <v>58</v>
      </c>
      <c r="L1148">
        <v>62</v>
      </c>
      <c r="M1148">
        <v>71</v>
      </c>
      <c r="N1148">
        <v>60</v>
      </c>
      <c r="O1148">
        <v>68</v>
      </c>
      <c r="P1148">
        <v>60</v>
      </c>
      <c r="Q1148">
        <v>70</v>
      </c>
      <c r="R1148">
        <v>74</v>
      </c>
      <c r="S1148">
        <v>68.224999999999994</v>
      </c>
      <c r="T1148">
        <v>67</v>
      </c>
      <c r="U1148" t="s">
        <v>23</v>
      </c>
      <c r="V1148" s="3">
        <f t="shared" si="17"/>
        <v>135.22499999999999</v>
      </c>
    </row>
    <row r="1149" spans="1:22" x14ac:dyDescent="0.3">
      <c r="A1149">
        <v>8689368</v>
      </c>
      <c r="B1149" t="s">
        <v>20</v>
      </c>
      <c r="C1149">
        <v>79</v>
      </c>
      <c r="D1149">
        <v>71</v>
      </c>
      <c r="E1149" s="1">
        <v>0.80223191335948196</v>
      </c>
      <c r="F1149" s="1">
        <v>0.86774054746819795</v>
      </c>
      <c r="G1149">
        <v>53</v>
      </c>
      <c r="H1149">
        <v>54</v>
      </c>
      <c r="I1149">
        <v>50</v>
      </c>
      <c r="J1149">
        <v>63</v>
      </c>
      <c r="K1149">
        <v>82</v>
      </c>
      <c r="L1149">
        <v>59</v>
      </c>
      <c r="M1149">
        <v>44</v>
      </c>
      <c r="N1149">
        <v>65</v>
      </c>
      <c r="O1149">
        <v>44</v>
      </c>
      <c r="P1149">
        <v>65</v>
      </c>
      <c r="Q1149">
        <v>44</v>
      </c>
      <c r="R1149">
        <v>62</v>
      </c>
      <c r="S1149">
        <v>56.875</v>
      </c>
      <c r="T1149">
        <v>55</v>
      </c>
      <c r="U1149" t="s">
        <v>24</v>
      </c>
      <c r="V1149" s="3">
        <f t="shared" si="17"/>
        <v>127.875</v>
      </c>
    </row>
    <row r="1150" spans="1:22" x14ac:dyDescent="0.3">
      <c r="A1150">
        <v>3196394</v>
      </c>
      <c r="B1150" t="s">
        <v>21</v>
      </c>
      <c r="C1150">
        <v>79</v>
      </c>
      <c r="D1150">
        <v>61</v>
      </c>
      <c r="E1150" s="1">
        <v>0.77216277317647397</v>
      </c>
      <c r="F1150" s="1">
        <v>0.97843739574677102</v>
      </c>
      <c r="G1150">
        <v>77</v>
      </c>
      <c r="H1150">
        <v>74</v>
      </c>
      <c r="I1150">
        <v>88</v>
      </c>
      <c r="J1150">
        <v>73</v>
      </c>
      <c r="K1150">
        <v>74</v>
      </c>
      <c r="L1150">
        <v>70</v>
      </c>
      <c r="M1150">
        <v>91</v>
      </c>
      <c r="N1150">
        <v>74</v>
      </c>
      <c r="O1150">
        <v>71</v>
      </c>
      <c r="P1150">
        <v>64</v>
      </c>
      <c r="Q1150">
        <v>80</v>
      </c>
      <c r="R1150">
        <v>81</v>
      </c>
      <c r="S1150">
        <v>76.575000000000003</v>
      </c>
      <c r="T1150">
        <v>75</v>
      </c>
      <c r="U1150" t="s">
        <v>25</v>
      </c>
      <c r="V1150" s="3">
        <f t="shared" si="17"/>
        <v>137.57499999999999</v>
      </c>
    </row>
    <row r="1151" spans="1:22" x14ac:dyDescent="0.3">
      <c r="A1151">
        <v>2538596</v>
      </c>
      <c r="B1151" t="s">
        <v>21</v>
      </c>
      <c r="C1151">
        <v>79</v>
      </c>
      <c r="D1151">
        <v>72</v>
      </c>
      <c r="E1151" s="1">
        <v>0.197688874690822</v>
      </c>
      <c r="F1151" s="1">
        <v>0.94042452148563604</v>
      </c>
      <c r="G1151">
        <v>51</v>
      </c>
      <c r="H1151">
        <v>64</v>
      </c>
      <c r="I1151">
        <v>53</v>
      </c>
      <c r="J1151">
        <v>64</v>
      </c>
      <c r="K1151">
        <v>53</v>
      </c>
      <c r="L1151">
        <v>55</v>
      </c>
      <c r="M1151">
        <v>53</v>
      </c>
      <c r="N1151">
        <v>73</v>
      </c>
      <c r="O1151">
        <v>70</v>
      </c>
      <c r="P1151">
        <v>56</v>
      </c>
      <c r="Q1151">
        <v>63</v>
      </c>
      <c r="R1151">
        <v>79</v>
      </c>
      <c r="S1151">
        <v>60.85</v>
      </c>
      <c r="T1151">
        <v>61</v>
      </c>
      <c r="U1151" t="s">
        <v>23</v>
      </c>
      <c r="V1151" s="3">
        <f t="shared" si="17"/>
        <v>132.85</v>
      </c>
    </row>
    <row r="1152" spans="1:22" x14ac:dyDescent="0.3">
      <c r="A1152">
        <v>8416283</v>
      </c>
      <c r="B1152" t="s">
        <v>20</v>
      </c>
      <c r="C1152">
        <v>79</v>
      </c>
      <c r="D1152">
        <v>74</v>
      </c>
      <c r="E1152" s="1">
        <v>0.93625934104415098</v>
      </c>
      <c r="F1152" s="1">
        <v>0.89163511206172896</v>
      </c>
      <c r="G1152">
        <v>71</v>
      </c>
      <c r="H1152">
        <v>71</v>
      </c>
      <c r="I1152">
        <v>55</v>
      </c>
      <c r="J1152">
        <v>65</v>
      </c>
      <c r="K1152">
        <v>62</v>
      </c>
      <c r="L1152">
        <v>77</v>
      </c>
      <c r="M1152">
        <v>64</v>
      </c>
      <c r="N1152">
        <v>61</v>
      </c>
      <c r="O1152">
        <v>66</v>
      </c>
      <c r="P1152">
        <v>69</v>
      </c>
      <c r="Q1152">
        <v>60</v>
      </c>
      <c r="R1152">
        <v>78</v>
      </c>
      <c r="S1152">
        <v>66.474999999999994</v>
      </c>
      <c r="T1152">
        <v>65</v>
      </c>
      <c r="U1152" t="s">
        <v>23</v>
      </c>
      <c r="V1152" s="3">
        <f t="shared" si="17"/>
        <v>140.47499999999999</v>
      </c>
    </row>
    <row r="1153" spans="1:22" x14ac:dyDescent="0.3">
      <c r="A1153">
        <v>7043520</v>
      </c>
      <c r="B1153" t="s">
        <v>22</v>
      </c>
      <c r="C1153">
        <v>79</v>
      </c>
      <c r="D1153">
        <v>73</v>
      </c>
      <c r="E1153" s="1">
        <v>0.71228014937109296</v>
      </c>
      <c r="F1153" s="1">
        <v>0.97122542855268001</v>
      </c>
      <c r="G1153">
        <v>59</v>
      </c>
      <c r="H1153">
        <v>75</v>
      </c>
      <c r="I1153">
        <v>57</v>
      </c>
      <c r="J1153">
        <v>62</v>
      </c>
      <c r="K1153">
        <v>74</v>
      </c>
      <c r="L1153">
        <v>83</v>
      </c>
      <c r="M1153">
        <v>80</v>
      </c>
      <c r="N1153">
        <v>76</v>
      </c>
      <c r="O1153">
        <v>52</v>
      </c>
      <c r="P1153">
        <v>80</v>
      </c>
      <c r="Q1153">
        <v>80</v>
      </c>
      <c r="R1153">
        <v>85</v>
      </c>
      <c r="S1153">
        <v>71.05</v>
      </c>
      <c r="T1153">
        <v>71</v>
      </c>
      <c r="U1153" t="s">
        <v>25</v>
      </c>
      <c r="V1153" s="3">
        <f t="shared" si="17"/>
        <v>144.05000000000001</v>
      </c>
    </row>
    <row r="1154" spans="1:22" x14ac:dyDescent="0.3">
      <c r="A1154">
        <v>191907</v>
      </c>
      <c r="B1154" t="s">
        <v>21</v>
      </c>
      <c r="C1154">
        <v>79</v>
      </c>
      <c r="D1154">
        <v>72</v>
      </c>
      <c r="E1154" s="1">
        <v>0.90930013756798</v>
      </c>
      <c r="F1154" s="1">
        <v>0.95475687097534501</v>
      </c>
      <c r="G1154">
        <v>62</v>
      </c>
      <c r="H1154">
        <v>57</v>
      </c>
      <c r="I1154">
        <v>68</v>
      </c>
      <c r="J1154">
        <v>61</v>
      </c>
      <c r="K1154">
        <v>72</v>
      </c>
      <c r="L1154">
        <v>69</v>
      </c>
      <c r="M1154">
        <v>67</v>
      </c>
      <c r="N1154">
        <v>69</v>
      </c>
      <c r="O1154">
        <v>86</v>
      </c>
      <c r="P1154">
        <v>69</v>
      </c>
      <c r="Q1154">
        <v>79</v>
      </c>
      <c r="R1154">
        <v>68</v>
      </c>
      <c r="S1154">
        <v>68.224999999999994</v>
      </c>
      <c r="T1154">
        <v>67</v>
      </c>
      <c r="U1154" t="s">
        <v>23</v>
      </c>
      <c r="V1154" s="3">
        <f t="shared" ref="V1154:V1209" si="18">D1154+S1154</f>
        <v>140.22499999999999</v>
      </c>
    </row>
    <row r="1155" spans="1:22" x14ac:dyDescent="0.3">
      <c r="A1155">
        <v>2771402</v>
      </c>
      <c r="B1155" t="s">
        <v>20</v>
      </c>
      <c r="C1155">
        <v>80</v>
      </c>
      <c r="D1155">
        <v>87</v>
      </c>
      <c r="E1155" s="1">
        <v>0.362507595514588</v>
      </c>
      <c r="F1155" s="1">
        <v>0.87882087512140505</v>
      </c>
      <c r="G1155">
        <v>85</v>
      </c>
      <c r="H1155">
        <v>83</v>
      </c>
      <c r="I1155">
        <v>82</v>
      </c>
      <c r="J1155">
        <v>83</v>
      </c>
      <c r="K1155">
        <v>61</v>
      </c>
      <c r="L1155">
        <v>61</v>
      </c>
      <c r="M1155">
        <v>86</v>
      </c>
      <c r="N1155">
        <v>77</v>
      </c>
      <c r="O1155">
        <v>41</v>
      </c>
      <c r="P1155">
        <v>59</v>
      </c>
      <c r="Q1155">
        <v>35</v>
      </c>
      <c r="R1155">
        <v>75</v>
      </c>
      <c r="S1155">
        <v>70.424999999999997</v>
      </c>
      <c r="T1155">
        <v>70</v>
      </c>
      <c r="U1155" t="s">
        <v>25</v>
      </c>
      <c r="V1155" s="3">
        <f t="shared" si="18"/>
        <v>157.42500000000001</v>
      </c>
    </row>
    <row r="1156" spans="1:22" x14ac:dyDescent="0.3">
      <c r="A1156">
        <v>5430829</v>
      </c>
      <c r="B1156" t="s">
        <v>21</v>
      </c>
      <c r="C1156">
        <v>80</v>
      </c>
      <c r="D1156">
        <v>65</v>
      </c>
      <c r="E1156" s="1">
        <v>0.37163191719335098</v>
      </c>
      <c r="F1156" s="1">
        <v>0.96793858526170296</v>
      </c>
      <c r="G1156">
        <v>57</v>
      </c>
      <c r="H1156">
        <v>57</v>
      </c>
      <c r="I1156">
        <v>55</v>
      </c>
      <c r="J1156">
        <v>41</v>
      </c>
      <c r="K1156">
        <v>70</v>
      </c>
      <c r="L1156">
        <v>47</v>
      </c>
      <c r="M1156">
        <v>66</v>
      </c>
      <c r="N1156">
        <v>61</v>
      </c>
      <c r="O1156">
        <v>64</v>
      </c>
      <c r="P1156">
        <v>75</v>
      </c>
      <c r="Q1156">
        <v>64</v>
      </c>
      <c r="R1156">
        <v>75</v>
      </c>
      <c r="S1156">
        <v>60.15</v>
      </c>
      <c r="T1156">
        <v>60</v>
      </c>
      <c r="U1156" t="s">
        <v>23</v>
      </c>
      <c r="V1156" s="3">
        <f t="shared" si="18"/>
        <v>125.15</v>
      </c>
    </row>
    <row r="1157" spans="1:22" x14ac:dyDescent="0.3">
      <c r="A1157">
        <v>7840152</v>
      </c>
      <c r="B1157" t="s">
        <v>20</v>
      </c>
      <c r="C1157">
        <v>80</v>
      </c>
      <c r="D1157">
        <v>69</v>
      </c>
      <c r="E1157" s="1">
        <v>0.71889543351704999</v>
      </c>
      <c r="F1157" s="1">
        <v>0.93453389872651205</v>
      </c>
      <c r="G1157">
        <v>86</v>
      </c>
      <c r="H1157">
        <v>73</v>
      </c>
      <c r="I1157">
        <v>80</v>
      </c>
      <c r="J1157">
        <v>81</v>
      </c>
      <c r="K1157">
        <v>69</v>
      </c>
      <c r="L1157">
        <v>48</v>
      </c>
      <c r="M1157">
        <v>82</v>
      </c>
      <c r="N1157">
        <v>74</v>
      </c>
      <c r="O1157">
        <v>83</v>
      </c>
      <c r="P1157">
        <v>58</v>
      </c>
      <c r="Q1157">
        <v>74</v>
      </c>
      <c r="R1157">
        <v>86</v>
      </c>
      <c r="S1157">
        <v>75.05</v>
      </c>
      <c r="T1157">
        <v>74</v>
      </c>
      <c r="U1157" t="s">
        <v>25</v>
      </c>
      <c r="V1157" s="3">
        <f t="shared" si="18"/>
        <v>144.05000000000001</v>
      </c>
    </row>
    <row r="1158" spans="1:22" x14ac:dyDescent="0.3">
      <c r="A1158">
        <v>3858769</v>
      </c>
      <c r="B1158" t="s">
        <v>21</v>
      </c>
      <c r="C1158">
        <v>80</v>
      </c>
      <c r="D1158">
        <v>71</v>
      </c>
      <c r="E1158" s="1">
        <v>0.32276302783619598</v>
      </c>
      <c r="F1158" s="1">
        <v>0.33623785318709698</v>
      </c>
      <c r="G1158">
        <v>71</v>
      </c>
      <c r="H1158">
        <v>75</v>
      </c>
      <c r="I1158">
        <v>70</v>
      </c>
      <c r="J1158">
        <v>70</v>
      </c>
      <c r="K1158">
        <v>77</v>
      </c>
      <c r="L1158">
        <v>47</v>
      </c>
      <c r="M1158">
        <v>71</v>
      </c>
      <c r="N1158">
        <v>50</v>
      </c>
      <c r="O1158">
        <v>73</v>
      </c>
      <c r="P1158">
        <v>62</v>
      </c>
      <c r="Q1158">
        <v>46</v>
      </c>
      <c r="R1158">
        <v>62</v>
      </c>
      <c r="S1158">
        <v>65.2</v>
      </c>
      <c r="T1158">
        <v>64</v>
      </c>
      <c r="U1158" t="s">
        <v>23</v>
      </c>
      <c r="V1158" s="3">
        <f t="shared" si="18"/>
        <v>136.19999999999999</v>
      </c>
    </row>
    <row r="1159" spans="1:22" x14ac:dyDescent="0.3">
      <c r="A1159">
        <v>4079434</v>
      </c>
      <c r="B1159" t="s">
        <v>20</v>
      </c>
      <c r="C1159">
        <v>80</v>
      </c>
      <c r="D1159">
        <v>62</v>
      </c>
      <c r="E1159" s="1">
        <v>0.61421798078328405</v>
      </c>
      <c r="F1159" s="1">
        <v>0.59634608046653403</v>
      </c>
      <c r="G1159">
        <v>78</v>
      </c>
      <c r="H1159">
        <v>67</v>
      </c>
      <c r="I1159">
        <v>68</v>
      </c>
      <c r="J1159">
        <v>73</v>
      </c>
      <c r="K1159">
        <v>50</v>
      </c>
      <c r="L1159">
        <v>71</v>
      </c>
      <c r="M1159">
        <v>73</v>
      </c>
      <c r="N1159">
        <v>74</v>
      </c>
      <c r="O1159">
        <v>83</v>
      </c>
      <c r="P1159">
        <v>71</v>
      </c>
      <c r="Q1159">
        <v>75</v>
      </c>
      <c r="R1159">
        <v>68</v>
      </c>
      <c r="S1159">
        <v>70.974999999999994</v>
      </c>
      <c r="T1159">
        <v>71</v>
      </c>
      <c r="U1159" t="s">
        <v>25</v>
      </c>
      <c r="V1159" s="3">
        <f t="shared" si="18"/>
        <v>132.97499999999999</v>
      </c>
    </row>
    <row r="1160" spans="1:22" x14ac:dyDescent="0.3">
      <c r="A1160">
        <v>9476651</v>
      </c>
      <c r="B1160" t="s">
        <v>20</v>
      </c>
      <c r="C1160">
        <v>80</v>
      </c>
      <c r="D1160">
        <v>57</v>
      </c>
      <c r="E1160" s="1">
        <v>0.43591680751126399</v>
      </c>
      <c r="F1160" s="1">
        <v>0.78366885857915203</v>
      </c>
      <c r="G1160">
        <v>64</v>
      </c>
      <c r="H1160">
        <v>62</v>
      </c>
      <c r="I1160">
        <v>74</v>
      </c>
      <c r="J1160">
        <v>71</v>
      </c>
      <c r="K1160">
        <v>71</v>
      </c>
      <c r="L1160">
        <v>63</v>
      </c>
      <c r="M1160">
        <v>76</v>
      </c>
      <c r="N1160">
        <v>76</v>
      </c>
      <c r="O1160">
        <v>64</v>
      </c>
      <c r="P1160">
        <v>48</v>
      </c>
      <c r="Q1160">
        <v>59</v>
      </c>
      <c r="R1160">
        <v>62</v>
      </c>
      <c r="S1160">
        <v>66.025000000000006</v>
      </c>
      <c r="T1160">
        <v>64</v>
      </c>
      <c r="U1160" t="s">
        <v>23</v>
      </c>
      <c r="V1160" s="3">
        <f t="shared" si="18"/>
        <v>123.02500000000001</v>
      </c>
    </row>
    <row r="1161" spans="1:22" x14ac:dyDescent="0.3">
      <c r="A1161">
        <v>5118180</v>
      </c>
      <c r="B1161" t="s">
        <v>20</v>
      </c>
      <c r="C1161">
        <v>80</v>
      </c>
      <c r="D1161">
        <v>54</v>
      </c>
      <c r="E1161" s="1">
        <v>0.31142389907145501</v>
      </c>
      <c r="F1161" s="1">
        <v>0.86690952466203097</v>
      </c>
      <c r="G1161">
        <v>82</v>
      </c>
      <c r="H1161">
        <v>83</v>
      </c>
      <c r="I1161">
        <v>76</v>
      </c>
      <c r="J1161">
        <v>81</v>
      </c>
      <c r="K1161">
        <v>62</v>
      </c>
      <c r="L1161">
        <v>76</v>
      </c>
      <c r="M1161">
        <v>67</v>
      </c>
      <c r="N1161">
        <v>53</v>
      </c>
      <c r="O1161">
        <v>59</v>
      </c>
      <c r="P1161">
        <v>44</v>
      </c>
      <c r="Q1161">
        <v>85</v>
      </c>
      <c r="R1161">
        <v>86</v>
      </c>
      <c r="S1161">
        <v>72.099999999999994</v>
      </c>
      <c r="T1161">
        <v>72</v>
      </c>
      <c r="U1161" t="s">
        <v>25</v>
      </c>
      <c r="V1161" s="3">
        <f t="shared" si="18"/>
        <v>126.1</v>
      </c>
    </row>
    <row r="1162" spans="1:22" x14ac:dyDescent="0.3">
      <c r="A1162">
        <v>7833726</v>
      </c>
      <c r="B1162" t="s">
        <v>20</v>
      </c>
      <c r="C1162">
        <v>80</v>
      </c>
      <c r="D1162">
        <v>56</v>
      </c>
      <c r="E1162" s="1">
        <v>0.71964484043038801</v>
      </c>
      <c r="F1162" s="1">
        <v>0.70899035572350799</v>
      </c>
      <c r="G1162">
        <v>65</v>
      </c>
      <c r="H1162">
        <v>48</v>
      </c>
      <c r="I1162">
        <v>48</v>
      </c>
      <c r="J1162">
        <v>61</v>
      </c>
      <c r="K1162">
        <v>53</v>
      </c>
      <c r="L1162">
        <v>61</v>
      </c>
      <c r="M1162">
        <v>50</v>
      </c>
      <c r="N1162">
        <v>40</v>
      </c>
      <c r="O1162">
        <v>52</v>
      </c>
      <c r="P1162">
        <v>77</v>
      </c>
      <c r="Q1162">
        <v>51</v>
      </c>
      <c r="R1162">
        <v>75</v>
      </c>
      <c r="S1162">
        <v>56.625</v>
      </c>
      <c r="T1162">
        <v>55</v>
      </c>
      <c r="U1162" t="s">
        <v>24</v>
      </c>
      <c r="V1162" s="3">
        <f t="shared" si="18"/>
        <v>112.625</v>
      </c>
    </row>
    <row r="1163" spans="1:22" x14ac:dyDescent="0.3">
      <c r="A1163">
        <v>5749670</v>
      </c>
      <c r="B1163" t="s">
        <v>21</v>
      </c>
      <c r="C1163">
        <v>80</v>
      </c>
      <c r="D1163">
        <v>52</v>
      </c>
      <c r="E1163" s="1">
        <v>0.78303778606093799</v>
      </c>
      <c r="F1163" s="1">
        <v>0.75753540451829504</v>
      </c>
      <c r="G1163">
        <v>76</v>
      </c>
      <c r="H1163">
        <v>57</v>
      </c>
      <c r="I1163">
        <v>65</v>
      </c>
      <c r="J1163">
        <v>60</v>
      </c>
      <c r="K1163">
        <v>77</v>
      </c>
      <c r="L1163">
        <v>66</v>
      </c>
      <c r="M1163">
        <v>72</v>
      </c>
      <c r="N1163">
        <v>61</v>
      </c>
      <c r="O1163">
        <v>50</v>
      </c>
      <c r="P1163">
        <v>63</v>
      </c>
      <c r="Q1163">
        <v>77</v>
      </c>
      <c r="R1163">
        <v>55</v>
      </c>
      <c r="S1163">
        <v>64.875</v>
      </c>
      <c r="T1163">
        <v>63</v>
      </c>
      <c r="U1163" t="s">
        <v>23</v>
      </c>
      <c r="V1163" s="3">
        <f t="shared" si="18"/>
        <v>116.875</v>
      </c>
    </row>
    <row r="1164" spans="1:22" x14ac:dyDescent="0.3">
      <c r="A1164">
        <v>2619806</v>
      </c>
      <c r="B1164" t="s">
        <v>20</v>
      </c>
      <c r="C1164">
        <v>80</v>
      </c>
      <c r="D1164">
        <v>59</v>
      </c>
      <c r="E1164" s="1">
        <v>0.94681833134877202</v>
      </c>
      <c r="F1164" s="1">
        <v>0.97087809109910606</v>
      </c>
      <c r="G1164">
        <v>74</v>
      </c>
      <c r="H1164">
        <v>67</v>
      </c>
      <c r="I1164">
        <v>66</v>
      </c>
      <c r="J1164">
        <v>59</v>
      </c>
      <c r="K1164">
        <v>75</v>
      </c>
      <c r="L1164">
        <v>58</v>
      </c>
      <c r="M1164">
        <v>61</v>
      </c>
      <c r="N1164">
        <v>62</v>
      </c>
      <c r="O1164">
        <v>79</v>
      </c>
      <c r="P1164">
        <v>80</v>
      </c>
      <c r="Q1164">
        <v>66</v>
      </c>
      <c r="R1164">
        <v>74</v>
      </c>
      <c r="S1164">
        <v>68.224999999999994</v>
      </c>
      <c r="T1164">
        <v>67</v>
      </c>
      <c r="U1164" t="s">
        <v>23</v>
      </c>
      <c r="V1164" s="3">
        <f t="shared" si="18"/>
        <v>127.22499999999999</v>
      </c>
    </row>
    <row r="1165" spans="1:22" x14ac:dyDescent="0.3">
      <c r="A1165">
        <v>8025836</v>
      </c>
      <c r="B1165" t="s">
        <v>20</v>
      </c>
      <c r="C1165">
        <v>80</v>
      </c>
      <c r="D1165">
        <v>62</v>
      </c>
      <c r="E1165" s="1">
        <v>0.61238085644556906</v>
      </c>
      <c r="F1165" s="1">
        <v>0.446865445981527</v>
      </c>
      <c r="G1165">
        <v>69</v>
      </c>
      <c r="H1165">
        <v>43</v>
      </c>
      <c r="I1165">
        <v>60</v>
      </c>
      <c r="J1165">
        <v>64</v>
      </c>
      <c r="K1165">
        <v>75</v>
      </c>
      <c r="L1165">
        <v>46</v>
      </c>
      <c r="M1165">
        <v>57</v>
      </c>
      <c r="N1165">
        <v>61</v>
      </c>
      <c r="O1165">
        <v>51</v>
      </c>
      <c r="P1165">
        <v>75</v>
      </c>
      <c r="Q1165">
        <v>55</v>
      </c>
      <c r="R1165">
        <v>67</v>
      </c>
      <c r="S1165">
        <v>60.125</v>
      </c>
      <c r="T1165">
        <v>60</v>
      </c>
      <c r="U1165" t="s">
        <v>23</v>
      </c>
      <c r="V1165" s="3">
        <f t="shared" si="18"/>
        <v>122.125</v>
      </c>
    </row>
    <row r="1166" spans="1:22" x14ac:dyDescent="0.3">
      <c r="A1166">
        <v>6070364</v>
      </c>
      <c r="B1166" t="s">
        <v>21</v>
      </c>
      <c r="C1166">
        <v>80</v>
      </c>
      <c r="D1166">
        <v>89</v>
      </c>
      <c r="E1166" s="1">
        <v>0.40800207537356198</v>
      </c>
      <c r="F1166" s="1">
        <v>0.93165276138804298</v>
      </c>
      <c r="G1166">
        <v>79</v>
      </c>
      <c r="H1166">
        <v>71</v>
      </c>
      <c r="I1166">
        <v>73</v>
      </c>
      <c r="J1166">
        <v>67</v>
      </c>
      <c r="K1166">
        <v>68</v>
      </c>
      <c r="L1166">
        <v>67</v>
      </c>
      <c r="M1166">
        <v>49</v>
      </c>
      <c r="N1166">
        <v>88</v>
      </c>
      <c r="O1166">
        <v>60</v>
      </c>
      <c r="P1166">
        <v>61</v>
      </c>
      <c r="Q1166">
        <v>60</v>
      </c>
      <c r="R1166">
        <v>82</v>
      </c>
      <c r="S1166">
        <v>69.125</v>
      </c>
      <c r="T1166">
        <v>68</v>
      </c>
      <c r="U1166" t="s">
        <v>23</v>
      </c>
      <c r="V1166" s="3">
        <f t="shared" si="18"/>
        <v>158.125</v>
      </c>
    </row>
    <row r="1167" spans="1:22" x14ac:dyDescent="0.3">
      <c r="A1167">
        <v>8618337</v>
      </c>
      <c r="B1167" t="s">
        <v>21</v>
      </c>
      <c r="C1167">
        <v>80</v>
      </c>
      <c r="D1167">
        <v>78</v>
      </c>
      <c r="E1167" s="1">
        <v>0.61519699216951296</v>
      </c>
      <c r="F1167" s="1">
        <v>0.89971855293555303</v>
      </c>
      <c r="G1167">
        <v>85</v>
      </c>
      <c r="H1167">
        <v>80</v>
      </c>
      <c r="I1167">
        <v>81</v>
      </c>
      <c r="J1167">
        <v>81</v>
      </c>
      <c r="K1167">
        <v>75</v>
      </c>
      <c r="L1167">
        <v>84</v>
      </c>
      <c r="M1167">
        <v>83</v>
      </c>
      <c r="N1167">
        <v>86</v>
      </c>
      <c r="O1167">
        <v>67</v>
      </c>
      <c r="P1167">
        <v>70</v>
      </c>
      <c r="Q1167">
        <v>86</v>
      </c>
      <c r="R1167">
        <v>72</v>
      </c>
      <c r="S1167">
        <v>79.424999999999997</v>
      </c>
      <c r="T1167">
        <v>78</v>
      </c>
      <c r="U1167" t="s">
        <v>25</v>
      </c>
      <c r="V1167" s="3">
        <f t="shared" si="18"/>
        <v>157.42500000000001</v>
      </c>
    </row>
    <row r="1168" spans="1:22" x14ac:dyDescent="0.3">
      <c r="A1168">
        <v>908682</v>
      </c>
      <c r="B1168" t="s">
        <v>20</v>
      </c>
      <c r="C1168">
        <v>80</v>
      </c>
      <c r="D1168">
        <v>48</v>
      </c>
      <c r="E1168" s="1">
        <v>0.114976110681432</v>
      </c>
      <c r="F1168" s="1">
        <v>0.52257650947510004</v>
      </c>
      <c r="G1168">
        <v>55</v>
      </c>
      <c r="H1168">
        <v>76</v>
      </c>
      <c r="I1168">
        <v>79</v>
      </c>
      <c r="J1168">
        <v>73</v>
      </c>
      <c r="K1168">
        <v>76</v>
      </c>
      <c r="L1168">
        <v>42</v>
      </c>
      <c r="M1168">
        <v>51</v>
      </c>
      <c r="N1168">
        <v>47</v>
      </c>
      <c r="O1168">
        <v>60</v>
      </c>
      <c r="P1168">
        <v>64</v>
      </c>
      <c r="Q1168">
        <v>60</v>
      </c>
      <c r="R1168">
        <v>62</v>
      </c>
      <c r="S1168">
        <v>62.95</v>
      </c>
      <c r="T1168">
        <v>62</v>
      </c>
      <c r="U1168" t="s">
        <v>23</v>
      </c>
      <c r="V1168" s="3">
        <f t="shared" si="18"/>
        <v>110.95</v>
      </c>
    </row>
    <row r="1169" spans="1:22" x14ac:dyDescent="0.3">
      <c r="A1169">
        <v>9963475</v>
      </c>
      <c r="B1169" t="s">
        <v>21</v>
      </c>
      <c r="C1169">
        <v>80</v>
      </c>
      <c r="D1169">
        <v>67</v>
      </c>
      <c r="E1169" s="1">
        <v>0.62767785403564402</v>
      </c>
      <c r="F1169" s="1">
        <v>0.59458735220833703</v>
      </c>
      <c r="G1169">
        <v>66</v>
      </c>
      <c r="H1169">
        <v>56</v>
      </c>
      <c r="I1169">
        <v>59</v>
      </c>
      <c r="J1169">
        <v>60</v>
      </c>
      <c r="K1169">
        <v>62</v>
      </c>
      <c r="L1169">
        <v>79</v>
      </c>
      <c r="M1169">
        <v>66</v>
      </c>
      <c r="N1169">
        <v>50</v>
      </c>
      <c r="O1169">
        <v>52</v>
      </c>
      <c r="P1169">
        <v>57</v>
      </c>
      <c r="Q1169">
        <v>48</v>
      </c>
      <c r="R1169">
        <v>52</v>
      </c>
      <c r="S1169">
        <v>59.05</v>
      </c>
      <c r="T1169">
        <v>58</v>
      </c>
      <c r="U1169" t="s">
        <v>24</v>
      </c>
      <c r="V1169" s="3">
        <f t="shared" si="18"/>
        <v>126.05</v>
      </c>
    </row>
    <row r="1170" spans="1:22" x14ac:dyDescent="0.3">
      <c r="A1170">
        <v>616070</v>
      </c>
      <c r="B1170" t="s">
        <v>20</v>
      </c>
      <c r="C1170">
        <v>80</v>
      </c>
      <c r="D1170">
        <v>70</v>
      </c>
      <c r="E1170" s="1">
        <v>0.65942528404123801</v>
      </c>
      <c r="F1170" s="1">
        <v>0.83974581479482402</v>
      </c>
      <c r="G1170">
        <v>58</v>
      </c>
      <c r="H1170">
        <v>68</v>
      </c>
      <c r="I1170">
        <v>56</v>
      </c>
      <c r="J1170">
        <v>64</v>
      </c>
      <c r="K1170">
        <v>59</v>
      </c>
      <c r="L1170">
        <v>69</v>
      </c>
      <c r="M1170">
        <v>85</v>
      </c>
      <c r="N1170">
        <v>51</v>
      </c>
      <c r="O1170">
        <v>78</v>
      </c>
      <c r="P1170">
        <v>65</v>
      </c>
      <c r="Q1170">
        <v>56</v>
      </c>
      <c r="R1170">
        <v>85</v>
      </c>
      <c r="S1170">
        <v>65.7</v>
      </c>
      <c r="T1170">
        <v>64</v>
      </c>
      <c r="U1170" t="s">
        <v>23</v>
      </c>
      <c r="V1170" s="3">
        <f t="shared" si="18"/>
        <v>135.69999999999999</v>
      </c>
    </row>
    <row r="1171" spans="1:22" x14ac:dyDescent="0.3">
      <c r="A1171">
        <v>1866278</v>
      </c>
      <c r="B1171" t="s">
        <v>21</v>
      </c>
      <c r="C1171">
        <v>80</v>
      </c>
      <c r="D1171">
        <v>73</v>
      </c>
      <c r="E1171" s="1">
        <v>0.37510481643857202</v>
      </c>
      <c r="F1171" s="1">
        <v>0.93880943547407603</v>
      </c>
      <c r="G1171">
        <v>61</v>
      </c>
      <c r="H1171">
        <v>68</v>
      </c>
      <c r="I1171">
        <v>59</v>
      </c>
      <c r="J1171">
        <v>73</v>
      </c>
      <c r="K1171">
        <v>65</v>
      </c>
      <c r="L1171">
        <v>59</v>
      </c>
      <c r="M1171">
        <v>60</v>
      </c>
      <c r="N1171">
        <v>46</v>
      </c>
      <c r="O1171">
        <v>79</v>
      </c>
      <c r="P1171">
        <v>71</v>
      </c>
      <c r="Q1171">
        <v>64</v>
      </c>
      <c r="R1171">
        <v>40</v>
      </c>
      <c r="S1171">
        <v>62.4</v>
      </c>
      <c r="T1171">
        <v>62</v>
      </c>
      <c r="U1171" t="s">
        <v>23</v>
      </c>
      <c r="V1171" s="3">
        <f t="shared" si="18"/>
        <v>135.4</v>
      </c>
    </row>
    <row r="1172" spans="1:22" x14ac:dyDescent="0.3">
      <c r="A1172">
        <v>9454813</v>
      </c>
      <c r="B1172" t="s">
        <v>21</v>
      </c>
      <c r="C1172">
        <v>80</v>
      </c>
      <c r="D1172">
        <v>60</v>
      </c>
      <c r="E1172" s="1">
        <v>0.86933263005599004</v>
      </c>
      <c r="F1172" s="1">
        <v>0.83894967931822995</v>
      </c>
      <c r="G1172">
        <v>47</v>
      </c>
      <c r="H1172">
        <v>66</v>
      </c>
      <c r="I1172">
        <v>47</v>
      </c>
      <c r="J1172">
        <v>55</v>
      </c>
      <c r="K1172">
        <v>62</v>
      </c>
      <c r="L1172">
        <v>63</v>
      </c>
      <c r="M1172">
        <v>74</v>
      </c>
      <c r="N1172">
        <v>63</v>
      </c>
      <c r="O1172">
        <v>81</v>
      </c>
      <c r="P1172">
        <v>74</v>
      </c>
      <c r="Q1172">
        <v>71</v>
      </c>
      <c r="R1172">
        <v>44</v>
      </c>
      <c r="S1172">
        <v>61.4</v>
      </c>
      <c r="T1172">
        <v>61</v>
      </c>
      <c r="U1172" t="s">
        <v>23</v>
      </c>
      <c r="V1172" s="3">
        <f t="shared" si="18"/>
        <v>121.4</v>
      </c>
    </row>
    <row r="1173" spans="1:22" x14ac:dyDescent="0.3">
      <c r="A1173">
        <v>3387576</v>
      </c>
      <c r="B1173" t="s">
        <v>21</v>
      </c>
      <c r="C1173">
        <v>80</v>
      </c>
      <c r="D1173">
        <v>69</v>
      </c>
      <c r="E1173" s="1">
        <v>0.63203100355894504</v>
      </c>
      <c r="F1173" s="1">
        <v>0.8444276773171</v>
      </c>
      <c r="G1173">
        <v>57</v>
      </c>
      <c r="H1173">
        <v>55</v>
      </c>
      <c r="I1173">
        <v>60</v>
      </c>
      <c r="J1173">
        <v>50</v>
      </c>
      <c r="K1173">
        <v>68</v>
      </c>
      <c r="L1173">
        <v>39</v>
      </c>
      <c r="M1173">
        <v>54</v>
      </c>
      <c r="N1173">
        <v>70</v>
      </c>
      <c r="O1173">
        <v>75</v>
      </c>
      <c r="P1173">
        <v>41</v>
      </c>
      <c r="Q1173">
        <v>71</v>
      </c>
      <c r="R1173">
        <v>70</v>
      </c>
      <c r="S1173">
        <v>58.8</v>
      </c>
      <c r="T1173">
        <v>57</v>
      </c>
      <c r="U1173" t="s">
        <v>24</v>
      </c>
      <c r="V1173" s="3">
        <f t="shared" si="18"/>
        <v>127.8</v>
      </c>
    </row>
    <row r="1174" spans="1:22" x14ac:dyDescent="0.3">
      <c r="A1174">
        <v>5901761</v>
      </c>
      <c r="B1174" t="s">
        <v>20</v>
      </c>
      <c r="C1174">
        <v>80</v>
      </c>
      <c r="D1174">
        <v>64</v>
      </c>
      <c r="E1174" s="1">
        <v>8.3317622364823901E-2</v>
      </c>
      <c r="F1174" s="1">
        <v>0.83113816935532403</v>
      </c>
      <c r="G1174">
        <v>76</v>
      </c>
      <c r="H1174">
        <v>57</v>
      </c>
      <c r="I1174">
        <v>76</v>
      </c>
      <c r="J1174">
        <v>80</v>
      </c>
      <c r="K1174">
        <v>53</v>
      </c>
      <c r="L1174">
        <v>70</v>
      </c>
      <c r="M1174">
        <v>63</v>
      </c>
      <c r="N1174">
        <v>74</v>
      </c>
      <c r="O1174">
        <v>50</v>
      </c>
      <c r="P1174">
        <v>85</v>
      </c>
      <c r="Q1174">
        <v>60</v>
      </c>
      <c r="R1174">
        <v>69</v>
      </c>
      <c r="S1174">
        <v>68.2</v>
      </c>
      <c r="T1174">
        <v>67</v>
      </c>
      <c r="U1174" t="s">
        <v>23</v>
      </c>
      <c r="V1174" s="3">
        <f t="shared" si="18"/>
        <v>132.19999999999999</v>
      </c>
    </row>
    <row r="1175" spans="1:22" x14ac:dyDescent="0.3">
      <c r="A1175">
        <v>112887</v>
      </c>
      <c r="B1175" t="s">
        <v>21</v>
      </c>
      <c r="C1175">
        <v>80</v>
      </c>
      <c r="D1175">
        <v>62</v>
      </c>
      <c r="E1175" s="1">
        <v>0.77486200911389802</v>
      </c>
      <c r="F1175" s="1">
        <v>0.85090653005666395</v>
      </c>
      <c r="G1175">
        <v>72</v>
      </c>
      <c r="H1175">
        <v>73</v>
      </c>
      <c r="I1175">
        <v>62</v>
      </c>
      <c r="J1175">
        <v>65</v>
      </c>
      <c r="K1175">
        <v>65</v>
      </c>
      <c r="L1175">
        <v>53</v>
      </c>
      <c r="M1175">
        <v>54</v>
      </c>
      <c r="N1175">
        <v>53</v>
      </c>
      <c r="O1175">
        <v>55</v>
      </c>
      <c r="P1175">
        <v>76</v>
      </c>
      <c r="Q1175">
        <v>64</v>
      </c>
      <c r="R1175">
        <v>84</v>
      </c>
      <c r="S1175">
        <v>65</v>
      </c>
      <c r="T1175">
        <v>63</v>
      </c>
      <c r="U1175" t="s">
        <v>23</v>
      </c>
      <c r="V1175" s="3">
        <f t="shared" si="18"/>
        <v>127</v>
      </c>
    </row>
    <row r="1176" spans="1:22" x14ac:dyDescent="0.3">
      <c r="A1176">
        <v>3569706</v>
      </c>
      <c r="B1176" t="s">
        <v>20</v>
      </c>
      <c r="C1176">
        <v>80</v>
      </c>
      <c r="D1176">
        <v>64</v>
      </c>
      <c r="E1176" s="1">
        <v>0.36312318908176999</v>
      </c>
      <c r="F1176" s="1">
        <v>0.75648483222342799</v>
      </c>
      <c r="G1176">
        <v>65</v>
      </c>
      <c r="H1176">
        <v>56</v>
      </c>
      <c r="I1176">
        <v>67</v>
      </c>
      <c r="J1176">
        <v>72</v>
      </c>
      <c r="K1176">
        <v>77</v>
      </c>
      <c r="L1176">
        <v>47</v>
      </c>
      <c r="M1176">
        <v>64</v>
      </c>
      <c r="N1176">
        <v>56</v>
      </c>
      <c r="O1176">
        <v>52</v>
      </c>
      <c r="P1176">
        <v>65</v>
      </c>
      <c r="Q1176">
        <v>77</v>
      </c>
      <c r="R1176">
        <v>72</v>
      </c>
      <c r="S1176">
        <v>64.25</v>
      </c>
      <c r="T1176">
        <v>63</v>
      </c>
      <c r="U1176" t="s">
        <v>23</v>
      </c>
      <c r="V1176" s="3">
        <f t="shared" si="18"/>
        <v>128.25</v>
      </c>
    </row>
    <row r="1177" spans="1:22" x14ac:dyDescent="0.3">
      <c r="A1177">
        <v>8399177</v>
      </c>
      <c r="B1177" t="s">
        <v>21</v>
      </c>
      <c r="C1177">
        <v>80</v>
      </c>
      <c r="D1177">
        <v>70</v>
      </c>
      <c r="E1177" s="1">
        <v>0.28542691420944</v>
      </c>
      <c r="F1177" s="1">
        <v>0.91644326916256602</v>
      </c>
      <c r="G1177">
        <v>70</v>
      </c>
      <c r="H1177">
        <v>54</v>
      </c>
      <c r="I1177">
        <v>73</v>
      </c>
      <c r="J1177">
        <v>68</v>
      </c>
      <c r="K1177">
        <v>56</v>
      </c>
      <c r="L1177">
        <v>82</v>
      </c>
      <c r="M1177">
        <v>74</v>
      </c>
      <c r="N1177">
        <v>63</v>
      </c>
      <c r="O1177">
        <v>54</v>
      </c>
      <c r="P1177">
        <v>55</v>
      </c>
      <c r="Q1177">
        <v>49</v>
      </c>
      <c r="R1177">
        <v>65</v>
      </c>
      <c r="S1177">
        <v>63.85</v>
      </c>
      <c r="T1177">
        <v>62</v>
      </c>
      <c r="U1177" t="s">
        <v>23</v>
      </c>
      <c r="V1177" s="3">
        <f t="shared" si="18"/>
        <v>133.85</v>
      </c>
    </row>
    <row r="1178" spans="1:22" x14ac:dyDescent="0.3">
      <c r="A1178">
        <v>1928804</v>
      </c>
      <c r="B1178" t="s">
        <v>20</v>
      </c>
      <c r="C1178">
        <v>80</v>
      </c>
      <c r="D1178">
        <v>77</v>
      </c>
      <c r="E1178" s="1">
        <v>0.92159410872259095</v>
      </c>
      <c r="F1178" s="1">
        <v>0.29255077087435</v>
      </c>
      <c r="G1178">
        <v>81</v>
      </c>
      <c r="H1178">
        <v>71</v>
      </c>
      <c r="I1178">
        <v>80</v>
      </c>
      <c r="J1178">
        <v>77</v>
      </c>
      <c r="K1178">
        <v>75</v>
      </c>
      <c r="L1178">
        <v>81</v>
      </c>
      <c r="M1178">
        <v>74</v>
      </c>
      <c r="N1178">
        <v>76</v>
      </c>
      <c r="O1178">
        <v>79</v>
      </c>
      <c r="P1178">
        <v>77</v>
      </c>
      <c r="Q1178">
        <v>73</v>
      </c>
      <c r="R1178">
        <v>71</v>
      </c>
      <c r="S1178">
        <v>76.349999999999994</v>
      </c>
      <c r="T1178">
        <v>75</v>
      </c>
      <c r="U1178" t="s">
        <v>25</v>
      </c>
      <c r="V1178" s="3">
        <f t="shared" si="18"/>
        <v>153.35</v>
      </c>
    </row>
    <row r="1179" spans="1:22" x14ac:dyDescent="0.3">
      <c r="A1179">
        <v>6560949</v>
      </c>
      <c r="B1179" t="s">
        <v>20</v>
      </c>
      <c r="C1179">
        <v>80</v>
      </c>
      <c r="D1179">
        <v>61</v>
      </c>
      <c r="E1179" s="1">
        <v>0.63232453822774504</v>
      </c>
      <c r="F1179" s="1">
        <v>0.89339474154986198</v>
      </c>
      <c r="G1179">
        <v>53</v>
      </c>
      <c r="H1179">
        <v>51</v>
      </c>
      <c r="I1179">
        <v>62</v>
      </c>
      <c r="J1179">
        <v>71</v>
      </c>
      <c r="K1179">
        <v>70</v>
      </c>
      <c r="L1179">
        <v>49</v>
      </c>
      <c r="M1179">
        <v>67</v>
      </c>
      <c r="N1179">
        <v>75</v>
      </c>
      <c r="O1179">
        <v>52</v>
      </c>
      <c r="P1179">
        <v>69</v>
      </c>
      <c r="Q1179">
        <v>59</v>
      </c>
      <c r="R1179">
        <v>80</v>
      </c>
      <c r="S1179">
        <v>62.774999999999999</v>
      </c>
      <c r="T1179">
        <v>62</v>
      </c>
      <c r="U1179" t="s">
        <v>23</v>
      </c>
      <c r="V1179" s="3">
        <f t="shared" si="18"/>
        <v>123.77500000000001</v>
      </c>
    </row>
    <row r="1180" spans="1:22" x14ac:dyDescent="0.3">
      <c r="A1180">
        <v>8660711</v>
      </c>
      <c r="B1180" t="s">
        <v>20</v>
      </c>
      <c r="C1180">
        <v>80</v>
      </c>
      <c r="D1180">
        <v>77</v>
      </c>
      <c r="E1180" s="1">
        <v>0.41959198024939698</v>
      </c>
      <c r="F1180" s="1">
        <v>0.76377311238571499</v>
      </c>
      <c r="G1180">
        <v>65</v>
      </c>
      <c r="H1180">
        <v>45</v>
      </c>
      <c r="I1180">
        <v>62</v>
      </c>
      <c r="J1180">
        <v>54</v>
      </c>
      <c r="K1180">
        <v>68</v>
      </c>
      <c r="L1180">
        <v>45</v>
      </c>
      <c r="M1180">
        <v>66</v>
      </c>
      <c r="N1180">
        <v>69</v>
      </c>
      <c r="O1180">
        <v>64</v>
      </c>
      <c r="P1180">
        <v>72</v>
      </c>
      <c r="Q1180">
        <v>51</v>
      </c>
      <c r="R1180">
        <v>58</v>
      </c>
      <c r="S1180">
        <v>59.575000000000003</v>
      </c>
      <c r="T1180">
        <v>58</v>
      </c>
      <c r="U1180" t="s">
        <v>24</v>
      </c>
      <c r="V1180" s="3">
        <f t="shared" si="18"/>
        <v>136.57499999999999</v>
      </c>
    </row>
    <row r="1181" spans="1:22" x14ac:dyDescent="0.3">
      <c r="A1181">
        <v>4465245</v>
      </c>
      <c r="B1181" t="s">
        <v>20</v>
      </c>
      <c r="C1181">
        <v>80</v>
      </c>
      <c r="D1181">
        <v>58</v>
      </c>
      <c r="E1181" s="1">
        <v>0.76201096937408597</v>
      </c>
      <c r="F1181" s="1">
        <v>0.95614916740029199</v>
      </c>
      <c r="G1181">
        <v>46</v>
      </c>
      <c r="H1181">
        <v>51</v>
      </c>
      <c r="I1181">
        <v>41</v>
      </c>
      <c r="J1181">
        <v>53</v>
      </c>
      <c r="K1181">
        <v>57</v>
      </c>
      <c r="L1181">
        <v>64</v>
      </c>
      <c r="M1181">
        <v>69</v>
      </c>
      <c r="N1181">
        <v>67</v>
      </c>
      <c r="O1181">
        <v>70</v>
      </c>
      <c r="P1181">
        <v>72</v>
      </c>
      <c r="Q1181">
        <v>59</v>
      </c>
      <c r="R1181">
        <v>53</v>
      </c>
      <c r="S1181">
        <v>57.424999999999997</v>
      </c>
      <c r="T1181">
        <v>56</v>
      </c>
      <c r="U1181" t="s">
        <v>24</v>
      </c>
      <c r="V1181" s="3">
        <f t="shared" si="18"/>
        <v>115.425</v>
      </c>
    </row>
    <row r="1182" spans="1:22" x14ac:dyDescent="0.3">
      <c r="A1182">
        <v>7858111</v>
      </c>
      <c r="B1182" t="s">
        <v>20</v>
      </c>
      <c r="C1182">
        <v>80</v>
      </c>
      <c r="D1182">
        <v>60</v>
      </c>
      <c r="E1182" s="1">
        <v>0.58918896182098002</v>
      </c>
      <c r="F1182" s="1">
        <v>0.91367354766977804</v>
      </c>
      <c r="G1182">
        <v>82</v>
      </c>
      <c r="H1182">
        <v>77</v>
      </c>
      <c r="I1182">
        <v>85</v>
      </c>
      <c r="J1182">
        <v>87</v>
      </c>
      <c r="K1182">
        <v>66</v>
      </c>
      <c r="L1182">
        <v>69</v>
      </c>
      <c r="M1182">
        <v>83</v>
      </c>
      <c r="N1182">
        <v>78</v>
      </c>
      <c r="O1182">
        <v>79</v>
      </c>
      <c r="P1182">
        <v>70</v>
      </c>
      <c r="Q1182">
        <v>72</v>
      </c>
      <c r="R1182">
        <v>83</v>
      </c>
      <c r="S1182">
        <v>78.099999999999994</v>
      </c>
      <c r="T1182">
        <v>77</v>
      </c>
      <c r="U1182" t="s">
        <v>25</v>
      </c>
      <c r="V1182" s="3">
        <f t="shared" si="18"/>
        <v>138.1</v>
      </c>
    </row>
    <row r="1183" spans="1:22" x14ac:dyDescent="0.3">
      <c r="A1183">
        <v>3802689</v>
      </c>
      <c r="B1183" t="s">
        <v>21</v>
      </c>
      <c r="C1183">
        <v>81</v>
      </c>
      <c r="D1183">
        <v>77</v>
      </c>
      <c r="E1183" s="1">
        <v>0.71302148625161799</v>
      </c>
      <c r="F1183" s="1">
        <v>0.960349841088459</v>
      </c>
      <c r="G1183">
        <v>71</v>
      </c>
      <c r="H1183">
        <v>68</v>
      </c>
      <c r="I1183">
        <v>68</v>
      </c>
      <c r="J1183">
        <v>68</v>
      </c>
      <c r="K1183">
        <v>77</v>
      </c>
      <c r="L1183">
        <v>68</v>
      </c>
      <c r="M1183">
        <v>75</v>
      </c>
      <c r="N1183">
        <v>72</v>
      </c>
      <c r="O1183">
        <v>83</v>
      </c>
      <c r="P1183">
        <v>77</v>
      </c>
      <c r="Q1183">
        <v>85</v>
      </c>
      <c r="R1183">
        <v>51</v>
      </c>
      <c r="S1183">
        <v>71.599999999999994</v>
      </c>
      <c r="T1183">
        <v>72</v>
      </c>
      <c r="U1183" t="s">
        <v>25</v>
      </c>
      <c r="V1183" s="3">
        <f t="shared" si="18"/>
        <v>148.6</v>
      </c>
    </row>
    <row r="1184" spans="1:22" x14ac:dyDescent="0.3">
      <c r="A1184">
        <v>5044784</v>
      </c>
      <c r="B1184" t="s">
        <v>21</v>
      </c>
      <c r="C1184">
        <v>81</v>
      </c>
      <c r="D1184">
        <v>70</v>
      </c>
      <c r="E1184" s="1">
        <v>0.48882952229679599</v>
      </c>
      <c r="F1184" s="1">
        <v>0.81118683818761805</v>
      </c>
      <c r="G1184">
        <v>80</v>
      </c>
      <c r="H1184">
        <v>62</v>
      </c>
      <c r="I1184">
        <v>71</v>
      </c>
      <c r="J1184">
        <v>80</v>
      </c>
      <c r="K1184">
        <v>80</v>
      </c>
      <c r="L1184">
        <v>66</v>
      </c>
      <c r="M1184">
        <v>63</v>
      </c>
      <c r="N1184">
        <v>84</v>
      </c>
      <c r="O1184">
        <v>56</v>
      </c>
      <c r="P1184">
        <v>72</v>
      </c>
      <c r="Q1184">
        <v>69</v>
      </c>
      <c r="R1184">
        <v>67</v>
      </c>
      <c r="S1184">
        <v>71.075000000000003</v>
      </c>
      <c r="T1184">
        <v>71</v>
      </c>
      <c r="U1184" t="s">
        <v>25</v>
      </c>
      <c r="V1184" s="3">
        <f t="shared" si="18"/>
        <v>141.07499999999999</v>
      </c>
    </row>
    <row r="1185" spans="1:22" x14ac:dyDescent="0.3">
      <c r="A1185">
        <v>6587121</v>
      </c>
      <c r="B1185" t="s">
        <v>20</v>
      </c>
      <c r="C1185">
        <v>81</v>
      </c>
      <c r="D1185">
        <v>78</v>
      </c>
      <c r="E1185" s="1">
        <v>0.214783974460105</v>
      </c>
      <c r="F1185" s="1">
        <v>0.96793898266354295</v>
      </c>
      <c r="G1185">
        <v>56</v>
      </c>
      <c r="H1185">
        <v>59</v>
      </c>
      <c r="I1185">
        <v>53</v>
      </c>
      <c r="J1185">
        <v>40</v>
      </c>
      <c r="K1185">
        <v>38</v>
      </c>
      <c r="L1185">
        <v>91</v>
      </c>
      <c r="M1185">
        <v>81</v>
      </c>
      <c r="N1185">
        <v>77</v>
      </c>
      <c r="O1185">
        <v>62</v>
      </c>
      <c r="P1185">
        <v>51</v>
      </c>
      <c r="Q1185">
        <v>65</v>
      </c>
      <c r="R1185">
        <v>63</v>
      </c>
      <c r="S1185">
        <v>60.4</v>
      </c>
      <c r="T1185">
        <v>60</v>
      </c>
      <c r="U1185" t="s">
        <v>23</v>
      </c>
      <c r="V1185" s="3">
        <f t="shared" si="18"/>
        <v>138.4</v>
      </c>
    </row>
    <row r="1186" spans="1:22" x14ac:dyDescent="0.3">
      <c r="A1186">
        <v>5098502</v>
      </c>
      <c r="B1186" t="s">
        <v>21</v>
      </c>
      <c r="C1186">
        <v>81</v>
      </c>
      <c r="D1186">
        <v>58</v>
      </c>
      <c r="E1186" s="1">
        <v>0.82921277479214295</v>
      </c>
      <c r="F1186" s="1">
        <v>0.67788633306697699</v>
      </c>
      <c r="G1186">
        <v>64</v>
      </c>
      <c r="H1186">
        <v>61</v>
      </c>
      <c r="I1186">
        <v>58</v>
      </c>
      <c r="J1186">
        <v>75</v>
      </c>
      <c r="K1186">
        <v>46</v>
      </c>
      <c r="L1186">
        <v>67</v>
      </c>
      <c r="M1186">
        <v>73</v>
      </c>
      <c r="N1186">
        <v>92</v>
      </c>
      <c r="O1186">
        <v>71</v>
      </c>
      <c r="P1186">
        <v>58</v>
      </c>
      <c r="Q1186">
        <v>43</v>
      </c>
      <c r="R1186">
        <v>68</v>
      </c>
      <c r="S1186">
        <v>64.650000000000006</v>
      </c>
      <c r="T1186">
        <v>63</v>
      </c>
      <c r="U1186" t="s">
        <v>23</v>
      </c>
      <c r="V1186" s="3">
        <f t="shared" si="18"/>
        <v>122.65</v>
      </c>
    </row>
    <row r="1187" spans="1:22" x14ac:dyDescent="0.3">
      <c r="A1187">
        <v>1933367</v>
      </c>
      <c r="B1187" t="s">
        <v>20</v>
      </c>
      <c r="C1187">
        <v>81</v>
      </c>
      <c r="D1187">
        <v>76</v>
      </c>
      <c r="E1187" s="1">
        <v>0.36821514366336999</v>
      </c>
      <c r="F1187" s="1">
        <v>0.84039219510358698</v>
      </c>
      <c r="G1187">
        <v>62</v>
      </c>
      <c r="H1187">
        <v>68</v>
      </c>
      <c r="I1187">
        <v>74</v>
      </c>
      <c r="J1187">
        <v>72</v>
      </c>
      <c r="K1187">
        <v>66</v>
      </c>
      <c r="L1187">
        <v>56</v>
      </c>
      <c r="M1187">
        <v>65</v>
      </c>
      <c r="N1187">
        <v>78</v>
      </c>
      <c r="O1187">
        <v>74</v>
      </c>
      <c r="P1187">
        <v>59</v>
      </c>
      <c r="Q1187">
        <v>65</v>
      </c>
      <c r="R1187">
        <v>64</v>
      </c>
      <c r="S1187">
        <v>67.125</v>
      </c>
      <c r="T1187">
        <v>66</v>
      </c>
      <c r="U1187" t="s">
        <v>23</v>
      </c>
      <c r="V1187" s="3">
        <f t="shared" si="18"/>
        <v>143.125</v>
      </c>
    </row>
    <row r="1188" spans="1:22" x14ac:dyDescent="0.3">
      <c r="A1188">
        <v>9275796</v>
      </c>
      <c r="B1188" t="s">
        <v>21</v>
      </c>
      <c r="C1188">
        <v>81</v>
      </c>
      <c r="D1188">
        <v>68</v>
      </c>
      <c r="E1188" s="1">
        <v>0.20906987231851201</v>
      </c>
      <c r="F1188" s="1">
        <v>0.87754777492629898</v>
      </c>
      <c r="G1188">
        <v>49</v>
      </c>
      <c r="H1188">
        <v>40</v>
      </c>
      <c r="I1188">
        <v>58</v>
      </c>
      <c r="J1188">
        <v>50</v>
      </c>
      <c r="K1188">
        <v>59</v>
      </c>
      <c r="L1188">
        <v>59</v>
      </c>
      <c r="M1188">
        <v>44</v>
      </c>
      <c r="N1188">
        <v>69</v>
      </c>
      <c r="O1188">
        <v>50</v>
      </c>
      <c r="P1188">
        <v>82</v>
      </c>
      <c r="Q1188">
        <v>58</v>
      </c>
      <c r="R1188">
        <v>52</v>
      </c>
      <c r="S1188">
        <v>55.174999999999997</v>
      </c>
      <c r="T1188">
        <v>54</v>
      </c>
      <c r="U1188" t="s">
        <v>24</v>
      </c>
      <c r="V1188" s="3">
        <f t="shared" si="18"/>
        <v>123.175</v>
      </c>
    </row>
    <row r="1189" spans="1:22" x14ac:dyDescent="0.3">
      <c r="A1189">
        <v>7868026</v>
      </c>
      <c r="B1189" t="s">
        <v>21</v>
      </c>
      <c r="C1189">
        <v>81</v>
      </c>
      <c r="D1189">
        <v>67</v>
      </c>
      <c r="E1189" s="1">
        <v>0.33132470094575101</v>
      </c>
      <c r="F1189" s="1">
        <v>0.86211474480495298</v>
      </c>
      <c r="G1189">
        <v>79</v>
      </c>
      <c r="H1189">
        <v>78</v>
      </c>
      <c r="I1189">
        <v>77</v>
      </c>
      <c r="J1189">
        <v>74</v>
      </c>
      <c r="K1189">
        <v>63</v>
      </c>
      <c r="L1189">
        <v>64</v>
      </c>
      <c r="M1189">
        <v>79</v>
      </c>
      <c r="N1189">
        <v>72</v>
      </c>
      <c r="O1189">
        <v>70</v>
      </c>
      <c r="P1189">
        <v>67</v>
      </c>
      <c r="Q1189">
        <v>65</v>
      </c>
      <c r="R1189">
        <v>60</v>
      </c>
      <c r="S1189">
        <v>71.3</v>
      </c>
      <c r="T1189">
        <v>71</v>
      </c>
      <c r="U1189" t="s">
        <v>25</v>
      </c>
      <c r="V1189" s="3">
        <f t="shared" si="18"/>
        <v>138.30000000000001</v>
      </c>
    </row>
    <row r="1190" spans="1:22" x14ac:dyDescent="0.3">
      <c r="A1190">
        <v>3609531</v>
      </c>
      <c r="B1190" t="s">
        <v>21</v>
      </c>
      <c r="C1190">
        <v>81</v>
      </c>
      <c r="D1190">
        <v>50</v>
      </c>
      <c r="E1190" s="1">
        <v>0.59703576563420901</v>
      </c>
      <c r="F1190" s="1">
        <v>0.93155158724845</v>
      </c>
      <c r="G1190">
        <v>85</v>
      </c>
      <c r="H1190">
        <v>78</v>
      </c>
      <c r="I1190">
        <v>66</v>
      </c>
      <c r="J1190">
        <v>77</v>
      </c>
      <c r="K1190">
        <v>92</v>
      </c>
      <c r="L1190">
        <v>75</v>
      </c>
      <c r="M1190">
        <v>76</v>
      </c>
      <c r="N1190">
        <v>75</v>
      </c>
      <c r="O1190">
        <v>81</v>
      </c>
      <c r="P1190">
        <v>86</v>
      </c>
      <c r="Q1190">
        <v>68</v>
      </c>
      <c r="R1190">
        <v>83</v>
      </c>
      <c r="S1190">
        <v>78.3</v>
      </c>
      <c r="T1190">
        <v>77</v>
      </c>
      <c r="U1190" t="s">
        <v>25</v>
      </c>
      <c r="V1190" s="3">
        <f t="shared" si="18"/>
        <v>128.30000000000001</v>
      </c>
    </row>
    <row r="1191" spans="1:22" x14ac:dyDescent="0.3">
      <c r="A1191">
        <v>3526722</v>
      </c>
      <c r="B1191" t="s">
        <v>20</v>
      </c>
      <c r="C1191">
        <v>81</v>
      </c>
      <c r="D1191">
        <v>58</v>
      </c>
      <c r="E1191" s="1">
        <v>0.81890410924076795</v>
      </c>
      <c r="F1191" s="1">
        <v>0.51976924159799798</v>
      </c>
      <c r="G1191">
        <v>84</v>
      </c>
      <c r="H1191">
        <v>80</v>
      </c>
      <c r="I1191">
        <v>66</v>
      </c>
      <c r="J1191">
        <v>61</v>
      </c>
      <c r="K1191">
        <v>88</v>
      </c>
      <c r="L1191">
        <v>72</v>
      </c>
      <c r="M1191">
        <v>79</v>
      </c>
      <c r="N1191">
        <v>68</v>
      </c>
      <c r="O1191">
        <v>84</v>
      </c>
      <c r="P1191">
        <v>52</v>
      </c>
      <c r="Q1191">
        <v>81</v>
      </c>
      <c r="R1191">
        <v>70</v>
      </c>
      <c r="S1191">
        <v>73.650000000000006</v>
      </c>
      <c r="T1191">
        <v>72</v>
      </c>
      <c r="U1191" t="s">
        <v>25</v>
      </c>
      <c r="V1191" s="3">
        <f t="shared" si="18"/>
        <v>131.65</v>
      </c>
    </row>
    <row r="1192" spans="1:22" x14ac:dyDescent="0.3">
      <c r="A1192">
        <v>4463588</v>
      </c>
      <c r="B1192" t="s">
        <v>20</v>
      </c>
      <c r="C1192">
        <v>81</v>
      </c>
      <c r="D1192">
        <v>62</v>
      </c>
      <c r="E1192" s="1">
        <v>0.171893417084654</v>
      </c>
      <c r="F1192" s="1">
        <v>0.74191940341704299</v>
      </c>
      <c r="G1192">
        <v>67</v>
      </c>
      <c r="H1192">
        <v>70</v>
      </c>
      <c r="I1192">
        <v>65</v>
      </c>
      <c r="J1192">
        <v>70</v>
      </c>
      <c r="K1192">
        <v>67</v>
      </c>
      <c r="L1192">
        <v>59</v>
      </c>
      <c r="M1192">
        <v>63</v>
      </c>
      <c r="N1192">
        <v>72</v>
      </c>
      <c r="O1192">
        <v>63</v>
      </c>
      <c r="P1192">
        <v>59</v>
      </c>
      <c r="Q1192">
        <v>62</v>
      </c>
      <c r="R1192">
        <v>53</v>
      </c>
      <c r="S1192">
        <v>64.55</v>
      </c>
      <c r="T1192">
        <v>63</v>
      </c>
      <c r="U1192" t="s">
        <v>23</v>
      </c>
      <c r="V1192" s="3">
        <f t="shared" si="18"/>
        <v>126.55</v>
      </c>
    </row>
    <row r="1193" spans="1:22" x14ac:dyDescent="0.3">
      <c r="A1193">
        <v>1057281</v>
      </c>
      <c r="B1193" t="s">
        <v>21</v>
      </c>
      <c r="C1193">
        <v>81</v>
      </c>
      <c r="D1193">
        <v>47</v>
      </c>
      <c r="E1193" s="1">
        <v>0.13568820952239899</v>
      </c>
      <c r="F1193" s="1">
        <v>0.60129975944942105</v>
      </c>
      <c r="G1193">
        <v>43</v>
      </c>
      <c r="H1193">
        <v>45</v>
      </c>
      <c r="I1193">
        <v>51</v>
      </c>
      <c r="J1193">
        <v>56</v>
      </c>
      <c r="K1193">
        <v>70</v>
      </c>
      <c r="L1193">
        <v>33</v>
      </c>
      <c r="M1193">
        <v>57</v>
      </c>
      <c r="N1193">
        <v>44</v>
      </c>
      <c r="O1193">
        <v>40</v>
      </c>
      <c r="P1193">
        <v>30</v>
      </c>
      <c r="Q1193">
        <v>41</v>
      </c>
      <c r="R1193">
        <v>44</v>
      </c>
      <c r="S1193">
        <v>46.424999999999997</v>
      </c>
      <c r="T1193">
        <v>45</v>
      </c>
      <c r="U1193" t="s">
        <v>24</v>
      </c>
      <c r="V1193" s="3">
        <f t="shared" si="18"/>
        <v>93.424999999999997</v>
      </c>
    </row>
    <row r="1194" spans="1:22" x14ac:dyDescent="0.3">
      <c r="A1194">
        <v>5849110</v>
      </c>
      <c r="B1194" t="s">
        <v>20</v>
      </c>
      <c r="C1194">
        <v>81</v>
      </c>
      <c r="D1194">
        <v>80</v>
      </c>
      <c r="E1194" s="1">
        <v>0.79519414768478303</v>
      </c>
      <c r="F1194" s="1">
        <v>0.74650695136026401</v>
      </c>
      <c r="G1194">
        <v>80</v>
      </c>
      <c r="H1194">
        <v>89</v>
      </c>
      <c r="I1194">
        <v>70</v>
      </c>
      <c r="J1194">
        <v>78</v>
      </c>
      <c r="K1194">
        <v>83</v>
      </c>
      <c r="L1194">
        <v>67</v>
      </c>
      <c r="M1194">
        <v>80</v>
      </c>
      <c r="N1194">
        <v>74</v>
      </c>
      <c r="O1194">
        <v>49</v>
      </c>
      <c r="P1194">
        <v>72</v>
      </c>
      <c r="Q1194">
        <v>70</v>
      </c>
      <c r="R1194">
        <v>52</v>
      </c>
      <c r="S1194">
        <v>72.724999999999994</v>
      </c>
      <c r="T1194">
        <v>72</v>
      </c>
      <c r="U1194" t="s">
        <v>25</v>
      </c>
      <c r="V1194" s="3">
        <f t="shared" si="18"/>
        <v>152.72499999999999</v>
      </c>
    </row>
    <row r="1195" spans="1:22" x14ac:dyDescent="0.3">
      <c r="A1195">
        <v>1316860</v>
      </c>
      <c r="B1195" t="s">
        <v>20</v>
      </c>
      <c r="C1195">
        <v>81</v>
      </c>
      <c r="D1195">
        <v>72</v>
      </c>
      <c r="E1195" s="1">
        <v>0.69510147525749399</v>
      </c>
      <c r="F1195" s="1">
        <v>0.94768168021767296</v>
      </c>
      <c r="G1195">
        <v>59</v>
      </c>
      <c r="H1195">
        <v>70</v>
      </c>
      <c r="I1195">
        <v>67</v>
      </c>
      <c r="J1195">
        <v>60</v>
      </c>
      <c r="K1195">
        <v>65</v>
      </c>
      <c r="L1195">
        <v>82</v>
      </c>
      <c r="M1195">
        <v>75</v>
      </c>
      <c r="N1195">
        <v>52</v>
      </c>
      <c r="O1195">
        <v>69</v>
      </c>
      <c r="P1195">
        <v>73</v>
      </c>
      <c r="Q1195">
        <v>68</v>
      </c>
      <c r="R1195">
        <v>50</v>
      </c>
      <c r="S1195">
        <v>65.650000000000006</v>
      </c>
      <c r="T1195">
        <v>64</v>
      </c>
      <c r="U1195" t="s">
        <v>23</v>
      </c>
      <c r="V1195" s="3">
        <f t="shared" si="18"/>
        <v>137.65</v>
      </c>
    </row>
    <row r="1196" spans="1:22" x14ac:dyDescent="0.3">
      <c r="A1196">
        <v>7469779</v>
      </c>
      <c r="B1196" t="s">
        <v>21</v>
      </c>
      <c r="C1196">
        <v>81</v>
      </c>
      <c r="D1196">
        <v>50</v>
      </c>
      <c r="E1196" s="1">
        <v>0.54873698598406895</v>
      </c>
      <c r="F1196" s="1">
        <v>0.574840131392925</v>
      </c>
      <c r="G1196">
        <v>62</v>
      </c>
      <c r="H1196">
        <v>59</v>
      </c>
      <c r="I1196">
        <v>63</v>
      </c>
      <c r="J1196">
        <v>52</v>
      </c>
      <c r="K1196">
        <v>60</v>
      </c>
      <c r="L1196">
        <v>53</v>
      </c>
      <c r="M1196">
        <v>50</v>
      </c>
      <c r="N1196">
        <v>61</v>
      </c>
      <c r="O1196">
        <v>60</v>
      </c>
      <c r="P1196">
        <v>59</v>
      </c>
      <c r="Q1196">
        <v>56</v>
      </c>
      <c r="R1196">
        <v>60</v>
      </c>
      <c r="S1196">
        <v>58.024999999999999</v>
      </c>
      <c r="T1196">
        <v>56</v>
      </c>
      <c r="U1196" t="s">
        <v>24</v>
      </c>
      <c r="V1196" s="3">
        <f t="shared" si="18"/>
        <v>108.02500000000001</v>
      </c>
    </row>
    <row r="1197" spans="1:22" x14ac:dyDescent="0.3">
      <c r="A1197">
        <v>85923</v>
      </c>
      <c r="B1197" t="s">
        <v>21</v>
      </c>
      <c r="C1197">
        <v>81</v>
      </c>
      <c r="D1197">
        <v>61</v>
      </c>
      <c r="E1197" s="1">
        <v>0.82367389508285804</v>
      </c>
      <c r="F1197" s="1">
        <v>0.86978685063559202</v>
      </c>
      <c r="G1197">
        <v>75</v>
      </c>
      <c r="H1197">
        <v>64</v>
      </c>
      <c r="I1197">
        <v>67</v>
      </c>
      <c r="J1197">
        <v>73</v>
      </c>
      <c r="K1197">
        <v>79</v>
      </c>
      <c r="L1197">
        <v>71</v>
      </c>
      <c r="M1197">
        <v>58</v>
      </c>
      <c r="N1197">
        <v>62</v>
      </c>
      <c r="O1197">
        <v>91</v>
      </c>
      <c r="P1197">
        <v>78</v>
      </c>
      <c r="Q1197">
        <v>46</v>
      </c>
      <c r="R1197">
        <v>83</v>
      </c>
      <c r="S1197">
        <v>70.5</v>
      </c>
      <c r="T1197">
        <v>71</v>
      </c>
      <c r="U1197" t="s">
        <v>25</v>
      </c>
      <c r="V1197" s="3">
        <f t="shared" si="18"/>
        <v>131.5</v>
      </c>
    </row>
    <row r="1198" spans="1:22" x14ac:dyDescent="0.3">
      <c r="A1198">
        <v>930917</v>
      </c>
      <c r="B1198" t="s">
        <v>20</v>
      </c>
      <c r="C1198">
        <v>81</v>
      </c>
      <c r="D1198">
        <v>63</v>
      </c>
      <c r="E1198" s="1">
        <v>0.496589995798141</v>
      </c>
      <c r="F1198" s="1">
        <v>0.67807667353220602</v>
      </c>
      <c r="G1198">
        <v>63</v>
      </c>
      <c r="H1198">
        <v>54</v>
      </c>
      <c r="I1198">
        <v>66</v>
      </c>
      <c r="J1198">
        <v>59</v>
      </c>
      <c r="K1198">
        <v>56</v>
      </c>
      <c r="L1198">
        <v>71</v>
      </c>
      <c r="M1198">
        <v>55</v>
      </c>
      <c r="N1198">
        <v>65</v>
      </c>
      <c r="O1198">
        <v>56</v>
      </c>
      <c r="P1198">
        <v>66</v>
      </c>
      <c r="Q1198">
        <v>59</v>
      </c>
      <c r="R1198">
        <v>77</v>
      </c>
      <c r="S1198">
        <v>62.075000000000003</v>
      </c>
      <c r="T1198">
        <v>62</v>
      </c>
      <c r="U1198" t="s">
        <v>23</v>
      </c>
      <c r="V1198" s="3">
        <f t="shared" si="18"/>
        <v>125.075</v>
      </c>
    </row>
    <row r="1199" spans="1:22" x14ac:dyDescent="0.3">
      <c r="A1199">
        <v>3302397</v>
      </c>
      <c r="B1199" t="s">
        <v>21</v>
      </c>
      <c r="C1199">
        <v>81</v>
      </c>
      <c r="D1199">
        <v>43</v>
      </c>
      <c r="E1199" s="1">
        <v>0.75633781269446798</v>
      </c>
      <c r="F1199" s="1">
        <v>0.44481157245953801</v>
      </c>
      <c r="G1199">
        <v>60</v>
      </c>
      <c r="H1199">
        <v>71</v>
      </c>
      <c r="I1199">
        <v>59</v>
      </c>
      <c r="J1199">
        <v>75</v>
      </c>
      <c r="K1199">
        <v>56</v>
      </c>
      <c r="L1199">
        <v>62</v>
      </c>
      <c r="M1199">
        <v>59</v>
      </c>
      <c r="N1199">
        <v>62</v>
      </c>
      <c r="O1199">
        <v>68</v>
      </c>
      <c r="P1199">
        <v>83</v>
      </c>
      <c r="Q1199">
        <v>59</v>
      </c>
      <c r="R1199">
        <v>35</v>
      </c>
      <c r="S1199">
        <v>62.8</v>
      </c>
      <c r="T1199">
        <v>62</v>
      </c>
      <c r="U1199" t="s">
        <v>23</v>
      </c>
      <c r="V1199" s="3">
        <f t="shared" si="18"/>
        <v>105.8</v>
      </c>
    </row>
    <row r="1200" spans="1:22" x14ac:dyDescent="0.3">
      <c r="A1200">
        <v>9406145</v>
      </c>
      <c r="B1200" t="s">
        <v>21</v>
      </c>
      <c r="C1200">
        <v>81</v>
      </c>
      <c r="D1200">
        <v>58</v>
      </c>
      <c r="E1200" s="1">
        <v>0.62389024646893299</v>
      </c>
      <c r="F1200" s="1">
        <v>0.42274701942702497</v>
      </c>
      <c r="G1200">
        <v>64</v>
      </c>
      <c r="H1200">
        <v>48</v>
      </c>
      <c r="I1200">
        <v>65</v>
      </c>
      <c r="J1200">
        <v>67</v>
      </c>
      <c r="K1200">
        <v>54</v>
      </c>
      <c r="L1200">
        <v>59</v>
      </c>
      <c r="M1200">
        <v>56</v>
      </c>
      <c r="N1200">
        <v>54</v>
      </c>
      <c r="O1200">
        <v>59</v>
      </c>
      <c r="P1200">
        <v>46</v>
      </c>
      <c r="Q1200">
        <v>58</v>
      </c>
      <c r="R1200">
        <v>76</v>
      </c>
      <c r="S1200">
        <v>59.05</v>
      </c>
      <c r="T1200">
        <v>58</v>
      </c>
      <c r="U1200" t="s">
        <v>24</v>
      </c>
      <c r="V1200" s="3">
        <f t="shared" si="18"/>
        <v>117.05</v>
      </c>
    </row>
    <row r="1201" spans="1:22" x14ac:dyDescent="0.3">
      <c r="A1201">
        <v>4916241</v>
      </c>
      <c r="B1201" t="s">
        <v>20</v>
      </c>
      <c r="C1201">
        <v>81</v>
      </c>
      <c r="D1201">
        <v>51</v>
      </c>
      <c r="E1201" s="1">
        <v>7.3264392987773999E-2</v>
      </c>
      <c r="F1201" s="1">
        <v>0.864721907794609</v>
      </c>
      <c r="G1201">
        <v>50</v>
      </c>
      <c r="H1201">
        <v>52</v>
      </c>
      <c r="I1201">
        <v>65</v>
      </c>
      <c r="J1201">
        <v>55</v>
      </c>
      <c r="K1201">
        <v>44</v>
      </c>
      <c r="L1201">
        <v>36</v>
      </c>
      <c r="M1201">
        <v>61</v>
      </c>
      <c r="N1201">
        <v>36</v>
      </c>
      <c r="O1201">
        <v>60</v>
      </c>
      <c r="P1201">
        <v>57</v>
      </c>
      <c r="Q1201">
        <v>59</v>
      </c>
      <c r="R1201">
        <v>63</v>
      </c>
      <c r="S1201">
        <v>53.4</v>
      </c>
      <c r="T1201">
        <v>52</v>
      </c>
      <c r="U1201" t="s">
        <v>24</v>
      </c>
      <c r="V1201" s="3">
        <f t="shared" si="18"/>
        <v>104.4</v>
      </c>
    </row>
    <row r="1202" spans="1:22" x14ac:dyDescent="0.3">
      <c r="A1202">
        <v>6803545</v>
      </c>
      <c r="B1202" t="s">
        <v>20</v>
      </c>
      <c r="C1202">
        <v>81</v>
      </c>
      <c r="D1202">
        <v>70</v>
      </c>
      <c r="E1202" s="1">
        <v>0.77161647627060503</v>
      </c>
      <c r="F1202" s="1">
        <v>0.94649115826170305</v>
      </c>
      <c r="G1202">
        <v>47</v>
      </c>
      <c r="H1202">
        <v>63</v>
      </c>
      <c r="I1202">
        <v>42</v>
      </c>
      <c r="J1202">
        <v>48</v>
      </c>
      <c r="K1202">
        <v>68</v>
      </c>
      <c r="L1202">
        <v>65</v>
      </c>
      <c r="M1202">
        <v>47</v>
      </c>
      <c r="N1202">
        <v>64</v>
      </c>
      <c r="O1202">
        <v>64</v>
      </c>
      <c r="P1202">
        <v>71</v>
      </c>
      <c r="Q1202">
        <v>56</v>
      </c>
      <c r="R1202">
        <v>61</v>
      </c>
      <c r="S1202">
        <v>57.2</v>
      </c>
      <c r="T1202">
        <v>56</v>
      </c>
      <c r="U1202" t="s">
        <v>24</v>
      </c>
      <c r="V1202" s="3">
        <f t="shared" si="18"/>
        <v>127.2</v>
      </c>
    </row>
    <row r="1203" spans="1:22" x14ac:dyDescent="0.3">
      <c r="A1203">
        <v>6129971</v>
      </c>
      <c r="B1203" t="s">
        <v>21</v>
      </c>
      <c r="C1203">
        <v>81</v>
      </c>
      <c r="D1203">
        <v>58</v>
      </c>
      <c r="E1203" s="1">
        <v>0.68511834362198898</v>
      </c>
      <c r="F1203" s="1">
        <v>0.61232191530579705</v>
      </c>
      <c r="G1203">
        <v>60</v>
      </c>
      <c r="H1203">
        <v>56</v>
      </c>
      <c r="I1203">
        <v>45</v>
      </c>
      <c r="J1203">
        <v>54</v>
      </c>
      <c r="K1203">
        <v>64</v>
      </c>
      <c r="L1203">
        <v>74</v>
      </c>
      <c r="M1203">
        <v>54</v>
      </c>
      <c r="N1203">
        <v>69</v>
      </c>
      <c r="O1203">
        <v>52</v>
      </c>
      <c r="P1203">
        <v>61</v>
      </c>
      <c r="Q1203">
        <v>68</v>
      </c>
      <c r="R1203">
        <v>74</v>
      </c>
      <c r="S1203">
        <v>60.2</v>
      </c>
      <c r="T1203">
        <v>60</v>
      </c>
      <c r="U1203" t="s">
        <v>23</v>
      </c>
      <c r="V1203" s="3">
        <f t="shared" si="18"/>
        <v>118.2</v>
      </c>
    </row>
    <row r="1204" spans="1:22" x14ac:dyDescent="0.3">
      <c r="A1204">
        <v>2645122</v>
      </c>
      <c r="B1204" t="s">
        <v>22</v>
      </c>
      <c r="C1204">
        <v>81</v>
      </c>
      <c r="D1204">
        <v>63</v>
      </c>
      <c r="E1204" s="1">
        <v>0.39872491748505201</v>
      </c>
      <c r="F1204" s="1">
        <v>0.61831964049879395</v>
      </c>
      <c r="G1204">
        <v>53</v>
      </c>
      <c r="H1204">
        <v>61</v>
      </c>
      <c r="I1204">
        <v>52</v>
      </c>
      <c r="J1204">
        <v>57</v>
      </c>
      <c r="K1204">
        <v>53</v>
      </c>
      <c r="L1204">
        <v>48</v>
      </c>
      <c r="M1204">
        <v>55</v>
      </c>
      <c r="N1204">
        <v>57</v>
      </c>
      <c r="O1204">
        <v>61</v>
      </c>
      <c r="P1204">
        <v>68</v>
      </c>
      <c r="Q1204">
        <v>35</v>
      </c>
      <c r="R1204">
        <v>74</v>
      </c>
      <c r="S1204">
        <v>56.125</v>
      </c>
      <c r="T1204">
        <v>55</v>
      </c>
      <c r="U1204" t="s">
        <v>24</v>
      </c>
      <c r="V1204" s="3">
        <f t="shared" si="18"/>
        <v>119.125</v>
      </c>
    </row>
    <row r="1205" spans="1:22" x14ac:dyDescent="0.3">
      <c r="A1205">
        <v>4709714</v>
      </c>
      <c r="B1205" t="s">
        <v>20</v>
      </c>
      <c r="C1205">
        <v>81</v>
      </c>
      <c r="D1205">
        <v>71</v>
      </c>
      <c r="E1205" s="1">
        <v>0.61316938322468195</v>
      </c>
      <c r="F1205" s="1">
        <v>0.92946278713143304</v>
      </c>
      <c r="G1205">
        <v>77</v>
      </c>
      <c r="H1205">
        <v>73</v>
      </c>
      <c r="I1205">
        <v>65</v>
      </c>
      <c r="J1205">
        <v>61</v>
      </c>
      <c r="K1205">
        <v>86</v>
      </c>
      <c r="L1205">
        <v>68</v>
      </c>
      <c r="M1205">
        <v>75</v>
      </c>
      <c r="N1205">
        <v>68</v>
      </c>
      <c r="O1205">
        <v>71</v>
      </c>
      <c r="P1205">
        <v>64</v>
      </c>
      <c r="Q1205">
        <v>76</v>
      </c>
      <c r="R1205">
        <v>69</v>
      </c>
      <c r="S1205">
        <v>70.875</v>
      </c>
      <c r="T1205">
        <v>71</v>
      </c>
      <c r="U1205" t="s">
        <v>25</v>
      </c>
      <c r="V1205" s="3">
        <f t="shared" si="18"/>
        <v>141.875</v>
      </c>
    </row>
    <row r="1206" spans="1:22" x14ac:dyDescent="0.3">
      <c r="A1206">
        <v>640362</v>
      </c>
      <c r="B1206" t="s">
        <v>20</v>
      </c>
      <c r="C1206">
        <v>81</v>
      </c>
      <c r="D1206">
        <v>66</v>
      </c>
      <c r="E1206" s="1">
        <v>0.73143963797924805</v>
      </c>
      <c r="F1206" s="1">
        <v>0.91572657334442298</v>
      </c>
      <c r="G1206">
        <v>58</v>
      </c>
      <c r="H1206">
        <v>52</v>
      </c>
      <c r="I1206">
        <v>46</v>
      </c>
      <c r="J1206">
        <v>40</v>
      </c>
      <c r="K1206">
        <v>49</v>
      </c>
      <c r="L1206">
        <v>60</v>
      </c>
      <c r="M1206">
        <v>77</v>
      </c>
      <c r="N1206">
        <v>76</v>
      </c>
      <c r="O1206">
        <v>47</v>
      </c>
      <c r="P1206">
        <v>60</v>
      </c>
      <c r="Q1206">
        <v>56</v>
      </c>
      <c r="R1206">
        <v>48</v>
      </c>
      <c r="S1206">
        <v>55.075000000000003</v>
      </c>
      <c r="T1206">
        <v>54</v>
      </c>
      <c r="U1206" t="s">
        <v>24</v>
      </c>
      <c r="V1206" s="3">
        <f t="shared" si="18"/>
        <v>121.075</v>
      </c>
    </row>
    <row r="1207" spans="1:22" x14ac:dyDescent="0.3">
      <c r="A1207">
        <v>1722121</v>
      </c>
      <c r="B1207" t="s">
        <v>20</v>
      </c>
      <c r="C1207">
        <v>81</v>
      </c>
      <c r="D1207">
        <v>50</v>
      </c>
      <c r="E1207" s="1">
        <v>0.41360535336225002</v>
      </c>
      <c r="F1207" s="1">
        <v>0.88267820375293704</v>
      </c>
      <c r="G1207">
        <v>64</v>
      </c>
      <c r="H1207">
        <v>69</v>
      </c>
      <c r="I1207">
        <v>44</v>
      </c>
      <c r="J1207">
        <v>43</v>
      </c>
      <c r="K1207">
        <v>48</v>
      </c>
      <c r="L1207">
        <v>28</v>
      </c>
      <c r="M1207">
        <v>66</v>
      </c>
      <c r="N1207">
        <v>50</v>
      </c>
      <c r="O1207">
        <v>50</v>
      </c>
      <c r="P1207">
        <v>68</v>
      </c>
      <c r="Q1207">
        <v>55</v>
      </c>
      <c r="R1207">
        <v>28</v>
      </c>
      <c r="S1207">
        <v>51.475000000000001</v>
      </c>
      <c r="T1207">
        <v>51</v>
      </c>
      <c r="U1207" t="s">
        <v>24</v>
      </c>
      <c r="V1207" s="3">
        <f t="shared" si="18"/>
        <v>101.47499999999999</v>
      </c>
    </row>
    <row r="1208" spans="1:22" x14ac:dyDescent="0.3">
      <c r="A1208">
        <v>8366470</v>
      </c>
      <c r="B1208" t="s">
        <v>20</v>
      </c>
      <c r="C1208">
        <v>81</v>
      </c>
      <c r="D1208">
        <v>77</v>
      </c>
      <c r="E1208" s="1">
        <v>0.17891719212480101</v>
      </c>
      <c r="F1208" s="1">
        <v>0.93855704746481705</v>
      </c>
      <c r="G1208">
        <v>74</v>
      </c>
      <c r="H1208">
        <v>69</v>
      </c>
      <c r="I1208">
        <v>55</v>
      </c>
      <c r="J1208">
        <v>74</v>
      </c>
      <c r="K1208">
        <v>46</v>
      </c>
      <c r="L1208">
        <v>64</v>
      </c>
      <c r="M1208">
        <v>59</v>
      </c>
      <c r="N1208">
        <v>61</v>
      </c>
      <c r="O1208">
        <v>60</v>
      </c>
      <c r="P1208">
        <v>86</v>
      </c>
      <c r="Q1208">
        <v>48</v>
      </c>
      <c r="R1208">
        <v>64</v>
      </c>
      <c r="S1208">
        <v>63.8</v>
      </c>
      <c r="T1208">
        <v>62</v>
      </c>
      <c r="U1208" t="s">
        <v>23</v>
      </c>
      <c r="V1208" s="3">
        <f t="shared" si="18"/>
        <v>140.80000000000001</v>
      </c>
    </row>
    <row r="1209" spans="1:22" x14ac:dyDescent="0.3">
      <c r="A1209">
        <v>6255930</v>
      </c>
      <c r="B1209" t="s">
        <v>21</v>
      </c>
      <c r="C1209">
        <v>81</v>
      </c>
      <c r="D1209">
        <v>70</v>
      </c>
      <c r="E1209" s="1">
        <v>0.46499274872051599</v>
      </c>
      <c r="F1209" s="1">
        <v>0.95057604512531002</v>
      </c>
      <c r="G1209">
        <v>64</v>
      </c>
      <c r="H1209">
        <v>68</v>
      </c>
      <c r="I1209">
        <v>66</v>
      </c>
      <c r="J1209">
        <v>58</v>
      </c>
      <c r="K1209">
        <v>79</v>
      </c>
      <c r="L1209">
        <v>75</v>
      </c>
      <c r="M1209">
        <v>82</v>
      </c>
      <c r="N1209">
        <v>58</v>
      </c>
      <c r="O1209">
        <v>64</v>
      </c>
      <c r="P1209">
        <v>55</v>
      </c>
      <c r="Q1209">
        <v>70</v>
      </c>
      <c r="R1209">
        <v>66</v>
      </c>
      <c r="S1209">
        <v>66.775000000000006</v>
      </c>
      <c r="T1209">
        <v>65</v>
      </c>
      <c r="U1209" t="s">
        <v>23</v>
      </c>
      <c r="V1209" s="3">
        <f t="shared" si="18"/>
        <v>136.77500000000001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9CAF-E71D-4027-96E9-30D4FAB76122}">
  <dimension ref="A1:V417"/>
  <sheetViews>
    <sheetView zoomScale="115" zoomScaleNormal="115" workbookViewId="0">
      <selection activeCell="A2" sqref="A2"/>
    </sheetView>
  </sheetViews>
  <sheetFormatPr defaultRowHeight="14.4" x14ac:dyDescent="0.3"/>
  <cols>
    <col min="1" max="1" width="9.88671875" bestFit="1" customWidth="1"/>
    <col min="2" max="2" width="10.33203125" bestFit="1" customWidth="1"/>
    <col min="3" max="3" width="11.6640625" bestFit="1" customWidth="1"/>
    <col min="5" max="5" width="18.6640625" bestFit="1" customWidth="1"/>
    <col min="6" max="6" width="11.33203125" bestFit="1" customWidth="1"/>
    <col min="7" max="10" width="7.109375" bestFit="1" customWidth="1"/>
    <col min="11" max="18" width="13.109375" bestFit="1" customWidth="1"/>
    <col min="19" max="19" width="14.44140625" bestFit="1" customWidth="1"/>
    <col min="20" max="20" width="15.88671875" bestFit="1" customWidth="1"/>
    <col min="21" max="21" width="19.88671875" bestFit="1" customWidth="1"/>
    <col min="22" max="22" width="8.88671875" style="3"/>
  </cols>
  <sheetData>
    <row r="1" spans="1:22" x14ac:dyDescent="0.3">
      <c r="A1" t="s">
        <v>0</v>
      </c>
      <c r="B1" t="s">
        <v>1</v>
      </c>
      <c r="C1" t="s">
        <v>2</v>
      </c>
      <c r="D1" t="s">
        <v>3</v>
      </c>
      <c r="E1" t="s">
        <v>5</v>
      </c>
      <c r="F1" t="s">
        <v>4</v>
      </c>
      <c r="G1" t="s">
        <v>6</v>
      </c>
      <c r="H1" t="s">
        <v>7</v>
      </c>
      <c r="I1" t="s">
        <v>8</v>
      </c>
      <c r="J1" t="s">
        <v>9</v>
      </c>
      <c r="K1" t="s">
        <v>10</v>
      </c>
      <c r="L1" t="s">
        <v>11</v>
      </c>
      <c r="M1" t="s">
        <v>12</v>
      </c>
      <c r="N1" t="s">
        <v>13</v>
      </c>
      <c r="O1" t="s">
        <v>14</v>
      </c>
      <c r="P1" t="s">
        <v>15</v>
      </c>
      <c r="Q1" t="s">
        <v>16</v>
      </c>
      <c r="R1" t="s">
        <v>17</v>
      </c>
      <c r="S1" t="s">
        <v>26</v>
      </c>
      <c r="T1" t="s">
        <v>18</v>
      </c>
      <c r="U1" t="s">
        <v>19</v>
      </c>
      <c r="V1" s="3" t="s">
        <v>51</v>
      </c>
    </row>
    <row r="2" spans="1:22" x14ac:dyDescent="0.3">
      <c r="A2">
        <v>1482535</v>
      </c>
      <c r="B2" t="s">
        <v>22</v>
      </c>
      <c r="C2">
        <v>82</v>
      </c>
      <c r="D2">
        <v>58</v>
      </c>
      <c r="E2" s="1">
        <v>0.55523324891007197</v>
      </c>
      <c r="F2" s="1">
        <v>0.891390128689035</v>
      </c>
      <c r="G2">
        <v>75</v>
      </c>
      <c r="H2">
        <v>77</v>
      </c>
      <c r="I2">
        <v>82</v>
      </c>
      <c r="J2">
        <v>78</v>
      </c>
      <c r="K2">
        <v>55</v>
      </c>
      <c r="L2">
        <v>62</v>
      </c>
      <c r="M2">
        <v>65</v>
      </c>
      <c r="N2">
        <v>72</v>
      </c>
      <c r="O2">
        <v>75</v>
      </c>
      <c r="P2">
        <v>82</v>
      </c>
      <c r="Q2">
        <v>53</v>
      </c>
      <c r="R2">
        <v>52</v>
      </c>
      <c r="S2">
        <v>69.900000000000006</v>
      </c>
      <c r="T2">
        <v>68</v>
      </c>
      <c r="U2" t="s">
        <v>23</v>
      </c>
      <c r="V2" s="3">
        <f t="shared" ref="V2:V9" si="0">D2+S2</f>
        <v>127.9</v>
      </c>
    </row>
    <row r="3" spans="1:22" x14ac:dyDescent="0.3">
      <c r="A3">
        <v>8063700</v>
      </c>
      <c r="B3" t="s">
        <v>20</v>
      </c>
      <c r="C3">
        <v>82</v>
      </c>
      <c r="D3">
        <v>68</v>
      </c>
      <c r="E3" s="1">
        <v>0.24287353508670001</v>
      </c>
      <c r="F3" s="1">
        <v>0.864156195372212</v>
      </c>
      <c r="G3">
        <v>78</v>
      </c>
      <c r="H3">
        <v>61</v>
      </c>
      <c r="I3">
        <v>79</v>
      </c>
      <c r="J3">
        <v>67</v>
      </c>
      <c r="K3">
        <v>51</v>
      </c>
      <c r="L3">
        <v>53</v>
      </c>
      <c r="M3">
        <v>37</v>
      </c>
      <c r="N3">
        <v>43</v>
      </c>
      <c r="O3">
        <v>55</v>
      </c>
      <c r="P3">
        <v>70</v>
      </c>
      <c r="Q3">
        <v>35</v>
      </c>
      <c r="R3">
        <v>45</v>
      </c>
      <c r="S3">
        <v>57.674999999999997</v>
      </c>
      <c r="T3">
        <v>56</v>
      </c>
      <c r="U3" t="s">
        <v>24</v>
      </c>
      <c r="V3" s="3">
        <f t="shared" si="0"/>
        <v>125.675</v>
      </c>
    </row>
    <row r="4" spans="1:22" x14ac:dyDescent="0.3">
      <c r="A4">
        <v>7019732</v>
      </c>
      <c r="B4" t="s">
        <v>20</v>
      </c>
      <c r="C4">
        <v>82</v>
      </c>
      <c r="D4">
        <v>50</v>
      </c>
      <c r="E4" s="1">
        <v>0.433282462661365</v>
      </c>
      <c r="F4" s="1">
        <v>0.78119331271149495</v>
      </c>
      <c r="G4">
        <v>49</v>
      </c>
      <c r="H4">
        <v>68</v>
      </c>
      <c r="I4">
        <v>51</v>
      </c>
      <c r="J4">
        <v>48</v>
      </c>
      <c r="K4">
        <v>46</v>
      </c>
      <c r="L4">
        <v>55</v>
      </c>
      <c r="M4">
        <v>71</v>
      </c>
      <c r="N4">
        <v>56</v>
      </c>
      <c r="O4">
        <v>54</v>
      </c>
      <c r="P4">
        <v>49</v>
      </c>
      <c r="Q4">
        <v>54</v>
      </c>
      <c r="R4">
        <v>77</v>
      </c>
      <c r="S4">
        <v>56.25</v>
      </c>
      <c r="T4">
        <v>55</v>
      </c>
      <c r="U4" t="s">
        <v>24</v>
      </c>
      <c r="V4" s="3">
        <f t="shared" si="0"/>
        <v>106.25</v>
      </c>
    </row>
    <row r="5" spans="1:22" x14ac:dyDescent="0.3">
      <c r="A5">
        <v>6720629</v>
      </c>
      <c r="B5" t="s">
        <v>21</v>
      </c>
      <c r="C5">
        <v>82</v>
      </c>
      <c r="D5">
        <v>58</v>
      </c>
      <c r="E5" s="1">
        <v>0.43377934001326801</v>
      </c>
      <c r="F5" s="1">
        <v>0.601214859399684</v>
      </c>
      <c r="G5">
        <v>84</v>
      </c>
      <c r="H5">
        <v>71</v>
      </c>
      <c r="I5">
        <v>74</v>
      </c>
      <c r="J5">
        <v>79</v>
      </c>
      <c r="K5">
        <v>79</v>
      </c>
      <c r="L5">
        <v>63</v>
      </c>
      <c r="M5">
        <v>82</v>
      </c>
      <c r="N5">
        <v>56</v>
      </c>
      <c r="O5">
        <v>65</v>
      </c>
      <c r="P5">
        <v>52</v>
      </c>
      <c r="Q5">
        <v>73</v>
      </c>
      <c r="R5">
        <v>81</v>
      </c>
      <c r="S5">
        <v>72.125</v>
      </c>
      <c r="T5">
        <v>72</v>
      </c>
      <c r="U5" t="s">
        <v>25</v>
      </c>
      <c r="V5" s="3">
        <f t="shared" si="0"/>
        <v>130.125</v>
      </c>
    </row>
    <row r="6" spans="1:22" x14ac:dyDescent="0.3">
      <c r="A6">
        <v>5724627</v>
      </c>
      <c r="B6" t="s">
        <v>22</v>
      </c>
      <c r="C6">
        <v>82</v>
      </c>
      <c r="D6">
        <v>85</v>
      </c>
      <c r="E6" s="1">
        <v>0.79626951647597</v>
      </c>
      <c r="F6" s="1">
        <v>0.93741757364364198</v>
      </c>
      <c r="G6">
        <v>73</v>
      </c>
      <c r="H6">
        <v>64</v>
      </c>
      <c r="I6">
        <v>57</v>
      </c>
      <c r="J6">
        <v>66</v>
      </c>
      <c r="K6">
        <v>47</v>
      </c>
      <c r="L6">
        <v>83</v>
      </c>
      <c r="M6">
        <v>74</v>
      </c>
      <c r="N6">
        <v>64</v>
      </c>
      <c r="O6">
        <v>77</v>
      </c>
      <c r="P6">
        <v>61</v>
      </c>
      <c r="Q6">
        <v>59</v>
      </c>
      <c r="R6">
        <v>61</v>
      </c>
      <c r="S6">
        <v>65.45</v>
      </c>
      <c r="T6">
        <v>64</v>
      </c>
      <c r="U6" t="s">
        <v>23</v>
      </c>
      <c r="V6" s="3">
        <f t="shared" si="0"/>
        <v>150.44999999999999</v>
      </c>
    </row>
    <row r="7" spans="1:22" x14ac:dyDescent="0.3">
      <c r="A7">
        <v>9868501</v>
      </c>
      <c r="B7" t="s">
        <v>20</v>
      </c>
      <c r="C7">
        <v>82</v>
      </c>
      <c r="D7">
        <v>75</v>
      </c>
      <c r="E7" s="1">
        <v>0.38134292431114197</v>
      </c>
      <c r="F7" s="1">
        <v>0.77009727260780403</v>
      </c>
      <c r="G7">
        <v>47</v>
      </c>
      <c r="H7">
        <v>52</v>
      </c>
      <c r="I7">
        <v>42</v>
      </c>
      <c r="J7">
        <v>47</v>
      </c>
      <c r="K7">
        <v>59</v>
      </c>
      <c r="L7">
        <v>50</v>
      </c>
      <c r="M7">
        <v>59</v>
      </c>
      <c r="N7">
        <v>78</v>
      </c>
      <c r="O7">
        <v>89</v>
      </c>
      <c r="P7">
        <v>72</v>
      </c>
      <c r="Q7">
        <v>56</v>
      </c>
      <c r="R7">
        <v>52</v>
      </c>
      <c r="S7">
        <v>57.424999999999997</v>
      </c>
      <c r="T7">
        <v>56</v>
      </c>
      <c r="U7" t="s">
        <v>24</v>
      </c>
      <c r="V7" s="3">
        <f t="shared" si="0"/>
        <v>132.42500000000001</v>
      </c>
    </row>
    <row r="8" spans="1:22" x14ac:dyDescent="0.3">
      <c r="A8">
        <v>8098034</v>
      </c>
      <c r="B8" t="s">
        <v>21</v>
      </c>
      <c r="C8">
        <v>82</v>
      </c>
      <c r="D8">
        <v>45</v>
      </c>
      <c r="E8" s="1">
        <v>0.53301032717730501</v>
      </c>
      <c r="F8" s="1">
        <v>0.117370209661477</v>
      </c>
      <c r="G8">
        <v>68</v>
      </c>
      <c r="H8">
        <v>59</v>
      </c>
      <c r="I8">
        <v>56</v>
      </c>
      <c r="J8">
        <v>70</v>
      </c>
      <c r="K8">
        <v>62</v>
      </c>
      <c r="L8">
        <v>49</v>
      </c>
      <c r="M8">
        <v>72</v>
      </c>
      <c r="N8">
        <v>64</v>
      </c>
      <c r="O8">
        <v>45</v>
      </c>
      <c r="P8">
        <v>63</v>
      </c>
      <c r="Q8">
        <v>49</v>
      </c>
      <c r="R8">
        <v>65</v>
      </c>
      <c r="S8">
        <v>60.475000000000001</v>
      </c>
      <c r="T8">
        <v>60</v>
      </c>
      <c r="U8" t="s">
        <v>23</v>
      </c>
      <c r="V8" s="3">
        <f t="shared" si="0"/>
        <v>105.47499999999999</v>
      </c>
    </row>
    <row r="9" spans="1:22" x14ac:dyDescent="0.3">
      <c r="A9">
        <v>7723963</v>
      </c>
      <c r="B9" t="s">
        <v>20</v>
      </c>
      <c r="C9">
        <v>82</v>
      </c>
      <c r="D9">
        <v>94</v>
      </c>
      <c r="E9" s="1">
        <v>0.64518808612994105</v>
      </c>
      <c r="F9" s="1">
        <v>0.83394502420573502</v>
      </c>
      <c r="G9">
        <v>65</v>
      </c>
      <c r="H9">
        <v>74</v>
      </c>
      <c r="I9">
        <v>63</v>
      </c>
      <c r="J9">
        <v>72</v>
      </c>
      <c r="K9">
        <v>73</v>
      </c>
      <c r="L9">
        <v>57</v>
      </c>
      <c r="M9">
        <v>83</v>
      </c>
      <c r="N9">
        <v>86</v>
      </c>
      <c r="O9">
        <v>69</v>
      </c>
      <c r="P9">
        <v>78</v>
      </c>
      <c r="Q9">
        <v>73</v>
      </c>
      <c r="R9">
        <v>56</v>
      </c>
      <c r="S9">
        <v>70.525000000000006</v>
      </c>
      <c r="T9">
        <v>71</v>
      </c>
      <c r="U9" t="s">
        <v>25</v>
      </c>
      <c r="V9" s="3">
        <f t="shared" si="0"/>
        <v>164.52500000000001</v>
      </c>
    </row>
    <row r="10" spans="1:22" x14ac:dyDescent="0.3">
      <c r="A10">
        <v>3252450</v>
      </c>
      <c r="B10" t="s">
        <v>20</v>
      </c>
      <c r="C10">
        <v>82</v>
      </c>
      <c r="D10">
        <v>60</v>
      </c>
      <c r="E10" s="1">
        <v>0.35965414010945002</v>
      </c>
      <c r="F10" s="1">
        <v>0.88418499580359</v>
      </c>
      <c r="G10">
        <v>73</v>
      </c>
      <c r="H10">
        <v>75</v>
      </c>
      <c r="I10">
        <v>69</v>
      </c>
      <c r="J10">
        <v>73</v>
      </c>
      <c r="K10">
        <v>61</v>
      </c>
      <c r="L10">
        <v>79</v>
      </c>
      <c r="M10">
        <v>83</v>
      </c>
      <c r="N10">
        <v>64</v>
      </c>
      <c r="O10">
        <v>58</v>
      </c>
      <c r="P10">
        <v>85</v>
      </c>
      <c r="Q10">
        <v>71</v>
      </c>
      <c r="R10">
        <v>80</v>
      </c>
      <c r="S10">
        <v>72.575000000000003</v>
      </c>
      <c r="T10">
        <v>72</v>
      </c>
      <c r="U10" t="s">
        <v>25</v>
      </c>
      <c r="V10" s="3">
        <f t="shared" ref="V10:V73" si="1">D10+S10</f>
        <v>132.57499999999999</v>
      </c>
    </row>
    <row r="11" spans="1:22" x14ac:dyDescent="0.3">
      <c r="A11">
        <v>940222</v>
      </c>
      <c r="B11" t="s">
        <v>20</v>
      </c>
      <c r="C11">
        <v>82</v>
      </c>
      <c r="D11">
        <v>79</v>
      </c>
      <c r="E11" s="1">
        <v>0.26168882881315803</v>
      </c>
      <c r="F11" s="1">
        <v>0.81875320468697099</v>
      </c>
      <c r="G11">
        <v>73</v>
      </c>
      <c r="H11">
        <v>62</v>
      </c>
      <c r="I11">
        <v>73</v>
      </c>
      <c r="J11">
        <v>72</v>
      </c>
      <c r="K11">
        <v>70</v>
      </c>
      <c r="L11">
        <v>78</v>
      </c>
      <c r="M11">
        <v>75</v>
      </c>
      <c r="N11">
        <v>74</v>
      </c>
      <c r="O11">
        <v>75</v>
      </c>
      <c r="P11">
        <v>36</v>
      </c>
      <c r="Q11">
        <v>71</v>
      </c>
      <c r="R11">
        <v>66</v>
      </c>
      <c r="S11">
        <v>68.875</v>
      </c>
      <c r="T11">
        <v>67</v>
      </c>
      <c r="U11" t="s">
        <v>23</v>
      </c>
      <c r="V11" s="3">
        <f t="shared" si="1"/>
        <v>147.875</v>
      </c>
    </row>
    <row r="12" spans="1:22" x14ac:dyDescent="0.3">
      <c r="A12">
        <v>9794333</v>
      </c>
      <c r="B12" t="s">
        <v>20</v>
      </c>
      <c r="C12">
        <v>82</v>
      </c>
      <c r="D12">
        <v>63</v>
      </c>
      <c r="E12" s="1">
        <v>0.439802848860818</v>
      </c>
      <c r="F12" s="1">
        <v>0.61621094167374502</v>
      </c>
      <c r="G12">
        <v>71</v>
      </c>
      <c r="H12">
        <v>76</v>
      </c>
      <c r="I12">
        <v>80</v>
      </c>
      <c r="J12">
        <v>79</v>
      </c>
      <c r="K12">
        <v>78</v>
      </c>
      <c r="L12">
        <v>87</v>
      </c>
      <c r="M12">
        <v>71</v>
      </c>
      <c r="N12">
        <v>74</v>
      </c>
      <c r="O12">
        <v>74</v>
      </c>
      <c r="P12">
        <v>58</v>
      </c>
      <c r="Q12">
        <v>60</v>
      </c>
      <c r="R12">
        <v>66</v>
      </c>
      <c r="S12">
        <v>73.2</v>
      </c>
      <c r="T12">
        <v>72</v>
      </c>
      <c r="U12" t="s">
        <v>25</v>
      </c>
      <c r="V12" s="3">
        <f t="shared" si="1"/>
        <v>136.19999999999999</v>
      </c>
    </row>
    <row r="13" spans="1:22" x14ac:dyDescent="0.3">
      <c r="A13">
        <v>2613220</v>
      </c>
      <c r="B13" t="s">
        <v>21</v>
      </c>
      <c r="C13">
        <v>82</v>
      </c>
      <c r="D13">
        <v>49</v>
      </c>
      <c r="E13" s="1">
        <v>0.54245332438869498</v>
      </c>
      <c r="F13" s="1">
        <v>0.70877114663284102</v>
      </c>
      <c r="G13">
        <v>70</v>
      </c>
      <c r="H13">
        <v>66</v>
      </c>
      <c r="I13">
        <v>72</v>
      </c>
      <c r="J13">
        <v>75</v>
      </c>
      <c r="K13">
        <v>54</v>
      </c>
      <c r="L13">
        <v>38</v>
      </c>
      <c r="M13">
        <v>77</v>
      </c>
      <c r="N13">
        <v>64</v>
      </c>
      <c r="O13">
        <v>65</v>
      </c>
      <c r="P13">
        <v>72</v>
      </c>
      <c r="Q13">
        <v>79</v>
      </c>
      <c r="R13">
        <v>28</v>
      </c>
      <c r="S13">
        <v>64.075000000000003</v>
      </c>
      <c r="T13">
        <v>63</v>
      </c>
      <c r="U13" t="s">
        <v>23</v>
      </c>
      <c r="V13" s="3">
        <f t="shared" si="1"/>
        <v>113.075</v>
      </c>
    </row>
    <row r="14" spans="1:22" x14ac:dyDescent="0.3">
      <c r="A14">
        <v>2196107</v>
      </c>
      <c r="B14" t="s">
        <v>22</v>
      </c>
      <c r="C14">
        <v>82</v>
      </c>
      <c r="D14">
        <v>55</v>
      </c>
      <c r="E14" s="1">
        <v>0.35820774028192798</v>
      </c>
      <c r="F14" s="1">
        <v>0.67599542317115002</v>
      </c>
      <c r="G14">
        <v>82</v>
      </c>
      <c r="H14">
        <v>69</v>
      </c>
      <c r="I14">
        <v>75</v>
      </c>
      <c r="J14">
        <v>70</v>
      </c>
      <c r="K14">
        <v>42</v>
      </c>
      <c r="L14">
        <v>69</v>
      </c>
      <c r="M14">
        <v>67</v>
      </c>
      <c r="N14">
        <v>62</v>
      </c>
      <c r="O14">
        <v>82</v>
      </c>
      <c r="P14">
        <v>60</v>
      </c>
      <c r="Q14">
        <v>71</v>
      </c>
      <c r="R14">
        <v>65</v>
      </c>
      <c r="S14">
        <v>68.45</v>
      </c>
      <c r="T14">
        <v>67</v>
      </c>
      <c r="U14" t="s">
        <v>23</v>
      </c>
      <c r="V14" s="3">
        <f t="shared" si="1"/>
        <v>123.45</v>
      </c>
    </row>
    <row r="15" spans="1:22" x14ac:dyDescent="0.3">
      <c r="A15">
        <v>5739039</v>
      </c>
      <c r="B15" t="s">
        <v>20</v>
      </c>
      <c r="C15">
        <v>82</v>
      </c>
      <c r="D15">
        <v>76</v>
      </c>
      <c r="E15" s="1">
        <v>0.66165350667923495</v>
      </c>
      <c r="F15" s="1">
        <v>0.91331663776072303</v>
      </c>
      <c r="G15">
        <v>72</v>
      </c>
      <c r="H15">
        <v>62</v>
      </c>
      <c r="I15">
        <v>53</v>
      </c>
      <c r="J15">
        <v>75</v>
      </c>
      <c r="K15">
        <v>55</v>
      </c>
      <c r="L15">
        <v>72</v>
      </c>
      <c r="M15">
        <v>64</v>
      </c>
      <c r="N15">
        <v>69</v>
      </c>
      <c r="O15">
        <v>58</v>
      </c>
      <c r="P15">
        <v>73</v>
      </c>
      <c r="Q15">
        <v>46</v>
      </c>
      <c r="R15">
        <v>49</v>
      </c>
      <c r="S15">
        <v>62.65</v>
      </c>
      <c r="T15">
        <v>62</v>
      </c>
      <c r="U15" t="s">
        <v>23</v>
      </c>
      <c r="V15" s="3">
        <f t="shared" si="1"/>
        <v>138.65</v>
      </c>
    </row>
    <row r="16" spans="1:22" x14ac:dyDescent="0.3">
      <c r="A16">
        <v>6001055</v>
      </c>
      <c r="B16" t="s">
        <v>20</v>
      </c>
      <c r="C16">
        <v>82</v>
      </c>
      <c r="D16">
        <v>80</v>
      </c>
      <c r="E16" s="1">
        <v>0.66220705974717098</v>
      </c>
      <c r="F16" s="1">
        <v>0.922520918867203</v>
      </c>
      <c r="G16">
        <v>82</v>
      </c>
      <c r="H16">
        <v>79</v>
      </c>
      <c r="I16">
        <v>77</v>
      </c>
      <c r="J16">
        <v>69</v>
      </c>
      <c r="K16">
        <v>61</v>
      </c>
      <c r="L16">
        <v>78</v>
      </c>
      <c r="M16">
        <v>62</v>
      </c>
      <c r="N16">
        <v>69</v>
      </c>
      <c r="O16">
        <v>82</v>
      </c>
      <c r="P16">
        <v>84</v>
      </c>
      <c r="Q16">
        <v>58</v>
      </c>
      <c r="R16">
        <v>46</v>
      </c>
      <c r="S16">
        <v>71.2</v>
      </c>
      <c r="T16">
        <v>71</v>
      </c>
      <c r="U16" t="s">
        <v>25</v>
      </c>
      <c r="V16" s="3">
        <f t="shared" si="1"/>
        <v>151.19999999999999</v>
      </c>
    </row>
    <row r="17" spans="1:22" x14ac:dyDescent="0.3">
      <c r="A17">
        <v>2696436</v>
      </c>
      <c r="B17" t="s">
        <v>20</v>
      </c>
      <c r="C17">
        <v>82</v>
      </c>
      <c r="D17">
        <v>60</v>
      </c>
      <c r="E17" s="1">
        <v>0.139570477953149</v>
      </c>
      <c r="F17" s="1">
        <v>0.57315162176469303</v>
      </c>
      <c r="G17">
        <v>70</v>
      </c>
      <c r="H17">
        <v>76</v>
      </c>
      <c r="I17">
        <v>69</v>
      </c>
      <c r="J17">
        <v>72</v>
      </c>
      <c r="K17">
        <v>62</v>
      </c>
      <c r="L17">
        <v>50</v>
      </c>
      <c r="M17">
        <v>65</v>
      </c>
      <c r="N17">
        <v>42</v>
      </c>
      <c r="O17">
        <v>49</v>
      </c>
      <c r="P17">
        <v>40</v>
      </c>
      <c r="Q17">
        <v>62</v>
      </c>
      <c r="R17">
        <v>50</v>
      </c>
      <c r="S17">
        <v>60.2</v>
      </c>
      <c r="T17">
        <v>60</v>
      </c>
      <c r="U17" t="s">
        <v>23</v>
      </c>
      <c r="V17" s="3">
        <f t="shared" si="1"/>
        <v>120.2</v>
      </c>
    </row>
    <row r="18" spans="1:22" x14ac:dyDescent="0.3">
      <c r="A18">
        <v>6823446</v>
      </c>
      <c r="B18" t="s">
        <v>20</v>
      </c>
      <c r="C18">
        <v>82</v>
      </c>
      <c r="D18">
        <v>52</v>
      </c>
      <c r="E18" s="1">
        <v>0.70104104301329995</v>
      </c>
      <c r="F18" s="1">
        <v>0.250133799119094</v>
      </c>
      <c r="G18">
        <v>86</v>
      </c>
      <c r="H18">
        <v>87</v>
      </c>
      <c r="I18">
        <v>75</v>
      </c>
      <c r="J18">
        <v>74</v>
      </c>
      <c r="K18">
        <v>81</v>
      </c>
      <c r="L18">
        <v>74</v>
      </c>
      <c r="M18">
        <v>64</v>
      </c>
      <c r="N18">
        <v>54</v>
      </c>
      <c r="O18">
        <v>54</v>
      </c>
      <c r="P18">
        <v>76</v>
      </c>
      <c r="Q18">
        <v>65</v>
      </c>
      <c r="R18">
        <v>72</v>
      </c>
      <c r="S18">
        <v>72.7</v>
      </c>
      <c r="T18">
        <v>72</v>
      </c>
      <c r="U18" t="s">
        <v>25</v>
      </c>
      <c r="V18" s="3">
        <f t="shared" si="1"/>
        <v>124.7</v>
      </c>
    </row>
    <row r="19" spans="1:22" x14ac:dyDescent="0.3">
      <c r="A19">
        <v>3606687</v>
      </c>
      <c r="B19" t="s">
        <v>21</v>
      </c>
      <c r="C19">
        <v>82</v>
      </c>
      <c r="D19">
        <v>58</v>
      </c>
      <c r="E19" s="1">
        <v>0.83071408464918695</v>
      </c>
      <c r="F19" s="1">
        <v>0.95605600002862601</v>
      </c>
      <c r="G19">
        <v>80</v>
      </c>
      <c r="H19">
        <v>78</v>
      </c>
      <c r="I19">
        <v>84</v>
      </c>
      <c r="J19">
        <v>87</v>
      </c>
      <c r="K19">
        <v>60</v>
      </c>
      <c r="L19">
        <v>79</v>
      </c>
      <c r="M19">
        <v>87</v>
      </c>
      <c r="N19">
        <v>71</v>
      </c>
      <c r="O19">
        <v>77</v>
      </c>
      <c r="P19">
        <v>62</v>
      </c>
      <c r="Q19">
        <v>82</v>
      </c>
      <c r="R19">
        <v>60</v>
      </c>
      <c r="S19">
        <v>76.25</v>
      </c>
      <c r="T19">
        <v>75</v>
      </c>
      <c r="U19" t="s">
        <v>25</v>
      </c>
      <c r="V19" s="3">
        <f t="shared" si="1"/>
        <v>134.25</v>
      </c>
    </row>
    <row r="20" spans="1:22" x14ac:dyDescent="0.3">
      <c r="A20">
        <v>6063817</v>
      </c>
      <c r="B20" t="s">
        <v>22</v>
      </c>
      <c r="C20">
        <v>82</v>
      </c>
      <c r="D20">
        <v>71</v>
      </c>
      <c r="E20" s="1">
        <v>0.56110929409691301</v>
      </c>
      <c r="F20" s="1">
        <v>0.95368819452359399</v>
      </c>
      <c r="G20">
        <v>42</v>
      </c>
      <c r="H20">
        <v>51</v>
      </c>
      <c r="I20">
        <v>42</v>
      </c>
      <c r="J20">
        <v>68</v>
      </c>
      <c r="K20">
        <v>36</v>
      </c>
      <c r="L20">
        <v>58</v>
      </c>
      <c r="M20">
        <v>44</v>
      </c>
      <c r="N20">
        <v>65</v>
      </c>
      <c r="O20">
        <v>75</v>
      </c>
      <c r="P20">
        <v>64</v>
      </c>
      <c r="Q20">
        <v>76</v>
      </c>
      <c r="R20">
        <v>38</v>
      </c>
      <c r="S20">
        <v>54.5</v>
      </c>
      <c r="T20">
        <v>53</v>
      </c>
      <c r="U20" t="s">
        <v>24</v>
      </c>
      <c r="V20" s="3">
        <f t="shared" si="1"/>
        <v>125.5</v>
      </c>
    </row>
    <row r="21" spans="1:22" x14ac:dyDescent="0.3">
      <c r="A21">
        <v>9912244</v>
      </c>
      <c r="B21" t="s">
        <v>20</v>
      </c>
      <c r="C21">
        <v>82</v>
      </c>
      <c r="D21">
        <v>69</v>
      </c>
      <c r="E21" s="1">
        <v>0.83489415217392104</v>
      </c>
      <c r="F21" s="1">
        <v>0.99282071086342705</v>
      </c>
      <c r="G21">
        <v>61</v>
      </c>
      <c r="H21">
        <v>63</v>
      </c>
      <c r="I21">
        <v>53</v>
      </c>
      <c r="J21">
        <v>46</v>
      </c>
      <c r="K21">
        <v>80</v>
      </c>
      <c r="L21">
        <v>74</v>
      </c>
      <c r="M21">
        <v>63</v>
      </c>
      <c r="N21">
        <v>66</v>
      </c>
      <c r="O21">
        <v>85</v>
      </c>
      <c r="P21">
        <v>75</v>
      </c>
      <c r="Q21">
        <v>48</v>
      </c>
      <c r="R21">
        <v>69</v>
      </c>
      <c r="S21">
        <v>64.3</v>
      </c>
      <c r="T21">
        <v>63</v>
      </c>
      <c r="U21" t="s">
        <v>23</v>
      </c>
      <c r="V21" s="3">
        <f t="shared" si="1"/>
        <v>133.30000000000001</v>
      </c>
    </row>
    <row r="22" spans="1:22" x14ac:dyDescent="0.3">
      <c r="A22">
        <v>4418956</v>
      </c>
      <c r="B22" t="s">
        <v>20</v>
      </c>
      <c r="C22">
        <v>82</v>
      </c>
      <c r="D22">
        <v>55</v>
      </c>
      <c r="E22" s="1">
        <v>0.29999418925295002</v>
      </c>
      <c r="F22" s="1">
        <v>0.94647788496831597</v>
      </c>
      <c r="G22">
        <v>68</v>
      </c>
      <c r="H22">
        <v>77</v>
      </c>
      <c r="I22">
        <v>83</v>
      </c>
      <c r="J22">
        <v>73</v>
      </c>
      <c r="K22">
        <v>78</v>
      </c>
      <c r="L22">
        <v>70</v>
      </c>
      <c r="M22">
        <v>76</v>
      </c>
      <c r="N22">
        <v>81</v>
      </c>
      <c r="O22">
        <v>62</v>
      </c>
      <c r="P22">
        <v>74</v>
      </c>
      <c r="Q22">
        <v>60</v>
      </c>
      <c r="R22">
        <v>70</v>
      </c>
      <c r="S22">
        <v>72.924999999999997</v>
      </c>
      <c r="T22">
        <v>72</v>
      </c>
      <c r="U22" t="s">
        <v>25</v>
      </c>
      <c r="V22" s="3">
        <f t="shared" si="1"/>
        <v>127.925</v>
      </c>
    </row>
    <row r="23" spans="1:22" x14ac:dyDescent="0.3">
      <c r="A23">
        <v>9544055</v>
      </c>
      <c r="B23" t="s">
        <v>21</v>
      </c>
      <c r="C23">
        <v>83</v>
      </c>
      <c r="D23">
        <v>64</v>
      </c>
      <c r="E23" s="1">
        <v>0.31519611471724202</v>
      </c>
      <c r="F23" s="1">
        <v>0.76677903283665505</v>
      </c>
      <c r="G23">
        <v>59</v>
      </c>
      <c r="H23">
        <v>64</v>
      </c>
      <c r="I23">
        <v>73</v>
      </c>
      <c r="J23">
        <v>53</v>
      </c>
      <c r="K23">
        <v>49</v>
      </c>
      <c r="L23">
        <v>70</v>
      </c>
      <c r="M23">
        <v>53</v>
      </c>
      <c r="N23">
        <v>43</v>
      </c>
      <c r="O23">
        <v>59</v>
      </c>
      <c r="P23">
        <v>54</v>
      </c>
      <c r="Q23">
        <v>26</v>
      </c>
      <c r="R23">
        <v>56</v>
      </c>
      <c r="S23">
        <v>55.65</v>
      </c>
      <c r="T23">
        <v>54</v>
      </c>
      <c r="U23" t="s">
        <v>24</v>
      </c>
      <c r="V23" s="3">
        <f t="shared" si="1"/>
        <v>119.65</v>
      </c>
    </row>
    <row r="24" spans="1:22" x14ac:dyDescent="0.3">
      <c r="A24">
        <v>3669815</v>
      </c>
      <c r="B24" t="s">
        <v>20</v>
      </c>
      <c r="C24">
        <v>83</v>
      </c>
      <c r="D24">
        <v>60</v>
      </c>
      <c r="E24" s="1">
        <v>0.90951797275566004</v>
      </c>
      <c r="F24" s="1">
        <v>0.89769076138388904</v>
      </c>
      <c r="G24">
        <v>74</v>
      </c>
      <c r="H24">
        <v>57</v>
      </c>
      <c r="I24">
        <v>58</v>
      </c>
      <c r="J24">
        <v>67</v>
      </c>
      <c r="K24">
        <v>74</v>
      </c>
      <c r="L24">
        <v>74</v>
      </c>
      <c r="M24">
        <v>72</v>
      </c>
      <c r="N24">
        <v>63</v>
      </c>
      <c r="O24">
        <v>69</v>
      </c>
      <c r="P24">
        <v>73</v>
      </c>
      <c r="Q24">
        <v>52</v>
      </c>
      <c r="R24">
        <v>57</v>
      </c>
      <c r="S24">
        <v>65.650000000000006</v>
      </c>
      <c r="T24">
        <v>64</v>
      </c>
      <c r="U24" t="s">
        <v>23</v>
      </c>
      <c r="V24" s="3">
        <f t="shared" si="1"/>
        <v>125.65</v>
      </c>
    </row>
    <row r="25" spans="1:22" x14ac:dyDescent="0.3">
      <c r="A25">
        <v>6157076</v>
      </c>
      <c r="B25" t="s">
        <v>20</v>
      </c>
      <c r="C25">
        <v>83</v>
      </c>
      <c r="D25">
        <v>69</v>
      </c>
      <c r="E25" s="1">
        <v>0.702751626960742</v>
      </c>
      <c r="F25" s="1">
        <v>0.70280059080232604</v>
      </c>
      <c r="G25">
        <v>56</v>
      </c>
      <c r="H25">
        <v>57</v>
      </c>
      <c r="I25">
        <v>68</v>
      </c>
      <c r="J25">
        <v>54</v>
      </c>
      <c r="K25">
        <v>65</v>
      </c>
      <c r="L25">
        <v>39</v>
      </c>
      <c r="M25">
        <v>61</v>
      </c>
      <c r="N25">
        <v>64</v>
      </c>
      <c r="O25">
        <v>51</v>
      </c>
      <c r="P25">
        <v>68</v>
      </c>
      <c r="Q25">
        <v>60</v>
      </c>
      <c r="R25">
        <v>44</v>
      </c>
      <c r="S25">
        <v>57.4</v>
      </c>
      <c r="T25">
        <v>56</v>
      </c>
      <c r="U25" t="s">
        <v>24</v>
      </c>
      <c r="V25" s="3">
        <f t="shared" si="1"/>
        <v>126.4</v>
      </c>
    </row>
    <row r="26" spans="1:22" x14ac:dyDescent="0.3">
      <c r="A26">
        <v>3573434</v>
      </c>
      <c r="B26" t="s">
        <v>21</v>
      </c>
      <c r="C26">
        <v>83</v>
      </c>
      <c r="D26">
        <v>57</v>
      </c>
      <c r="E26" s="1">
        <v>0.77280047408823904</v>
      </c>
      <c r="F26" s="1">
        <v>0.72827631813822602</v>
      </c>
      <c r="G26">
        <v>86</v>
      </c>
      <c r="H26">
        <v>70</v>
      </c>
      <c r="I26">
        <v>76</v>
      </c>
      <c r="J26">
        <v>66</v>
      </c>
      <c r="K26">
        <v>72</v>
      </c>
      <c r="L26">
        <v>70</v>
      </c>
      <c r="M26">
        <v>56</v>
      </c>
      <c r="N26">
        <v>56</v>
      </c>
      <c r="O26">
        <v>78</v>
      </c>
      <c r="P26">
        <v>55</v>
      </c>
      <c r="Q26">
        <v>45</v>
      </c>
      <c r="R26">
        <v>68</v>
      </c>
      <c r="S26">
        <v>67.3</v>
      </c>
      <c r="T26">
        <v>66</v>
      </c>
      <c r="U26" t="s">
        <v>23</v>
      </c>
      <c r="V26" s="3">
        <f t="shared" si="1"/>
        <v>124.3</v>
      </c>
    </row>
    <row r="27" spans="1:22" x14ac:dyDescent="0.3">
      <c r="A27">
        <v>691701</v>
      </c>
      <c r="B27" t="s">
        <v>20</v>
      </c>
      <c r="C27">
        <v>83</v>
      </c>
      <c r="D27">
        <v>78</v>
      </c>
      <c r="E27" s="1">
        <v>0.54600089203929802</v>
      </c>
      <c r="F27" s="1">
        <v>0.89199664445020599</v>
      </c>
      <c r="G27">
        <v>62</v>
      </c>
      <c r="H27">
        <v>63</v>
      </c>
      <c r="I27">
        <v>66</v>
      </c>
      <c r="J27">
        <v>62</v>
      </c>
      <c r="K27">
        <v>68</v>
      </c>
      <c r="L27">
        <v>75</v>
      </c>
      <c r="M27">
        <v>48</v>
      </c>
      <c r="N27">
        <v>54</v>
      </c>
      <c r="O27">
        <v>80</v>
      </c>
      <c r="P27">
        <v>80</v>
      </c>
      <c r="Q27">
        <v>72</v>
      </c>
      <c r="R27">
        <v>60</v>
      </c>
      <c r="S27">
        <v>65.575000000000003</v>
      </c>
      <c r="T27">
        <v>64</v>
      </c>
      <c r="U27" t="s">
        <v>23</v>
      </c>
      <c r="V27" s="3">
        <f t="shared" si="1"/>
        <v>143.57499999999999</v>
      </c>
    </row>
    <row r="28" spans="1:22" x14ac:dyDescent="0.3">
      <c r="A28">
        <v>1973141</v>
      </c>
      <c r="B28" t="s">
        <v>21</v>
      </c>
      <c r="C28">
        <v>83</v>
      </c>
      <c r="D28">
        <v>58</v>
      </c>
      <c r="E28" s="1">
        <v>0.40309715768094001</v>
      </c>
      <c r="F28" s="1">
        <v>0.58919393724887104</v>
      </c>
      <c r="G28">
        <v>53</v>
      </c>
      <c r="H28">
        <v>59</v>
      </c>
      <c r="I28">
        <v>50</v>
      </c>
      <c r="J28">
        <v>51</v>
      </c>
      <c r="K28">
        <v>73</v>
      </c>
      <c r="L28">
        <v>53</v>
      </c>
      <c r="M28">
        <v>57</v>
      </c>
      <c r="N28">
        <v>73</v>
      </c>
      <c r="O28">
        <v>38</v>
      </c>
      <c r="P28">
        <v>45</v>
      </c>
      <c r="Q28">
        <v>39</v>
      </c>
      <c r="R28">
        <v>33</v>
      </c>
      <c r="S28">
        <v>52.125</v>
      </c>
      <c r="T28">
        <v>52</v>
      </c>
      <c r="U28" t="s">
        <v>24</v>
      </c>
      <c r="V28" s="3">
        <f t="shared" si="1"/>
        <v>110.125</v>
      </c>
    </row>
    <row r="29" spans="1:22" x14ac:dyDescent="0.3">
      <c r="A29">
        <v>8155140</v>
      </c>
      <c r="B29" t="s">
        <v>20</v>
      </c>
      <c r="C29">
        <v>83</v>
      </c>
      <c r="D29">
        <v>70</v>
      </c>
      <c r="E29" s="1">
        <v>0.69699985707643997</v>
      </c>
      <c r="F29" s="1">
        <v>0.81062209046675404</v>
      </c>
      <c r="G29">
        <v>72</v>
      </c>
      <c r="H29">
        <v>61</v>
      </c>
      <c r="I29">
        <v>71</v>
      </c>
      <c r="J29">
        <v>68</v>
      </c>
      <c r="K29">
        <v>59</v>
      </c>
      <c r="L29">
        <v>92</v>
      </c>
      <c r="M29">
        <v>79</v>
      </c>
      <c r="N29">
        <v>56</v>
      </c>
      <c r="O29">
        <v>73</v>
      </c>
      <c r="P29">
        <v>59</v>
      </c>
      <c r="Q29">
        <v>38</v>
      </c>
      <c r="R29">
        <v>55</v>
      </c>
      <c r="S29">
        <v>65.525000000000006</v>
      </c>
      <c r="T29">
        <v>64</v>
      </c>
      <c r="U29" t="s">
        <v>23</v>
      </c>
      <c r="V29" s="3">
        <f t="shared" si="1"/>
        <v>135.52500000000001</v>
      </c>
    </row>
    <row r="30" spans="1:22" x14ac:dyDescent="0.3">
      <c r="A30">
        <v>6748635</v>
      </c>
      <c r="B30" t="s">
        <v>20</v>
      </c>
      <c r="C30">
        <v>83</v>
      </c>
      <c r="D30">
        <v>53</v>
      </c>
      <c r="E30" s="1">
        <v>0.243101366214454</v>
      </c>
      <c r="F30" s="1">
        <v>0.53304655360217701</v>
      </c>
      <c r="G30">
        <v>74</v>
      </c>
      <c r="H30">
        <v>70</v>
      </c>
      <c r="I30">
        <v>61</v>
      </c>
      <c r="J30">
        <v>74</v>
      </c>
      <c r="K30">
        <v>84</v>
      </c>
      <c r="L30">
        <v>61</v>
      </c>
      <c r="M30">
        <v>55</v>
      </c>
      <c r="N30">
        <v>55</v>
      </c>
      <c r="O30">
        <v>77</v>
      </c>
      <c r="P30">
        <v>44</v>
      </c>
      <c r="Q30">
        <v>57</v>
      </c>
      <c r="R30">
        <v>59</v>
      </c>
      <c r="S30">
        <v>64.8</v>
      </c>
      <c r="T30">
        <v>63</v>
      </c>
      <c r="U30" t="s">
        <v>23</v>
      </c>
      <c r="V30" s="3">
        <f t="shared" si="1"/>
        <v>117.8</v>
      </c>
    </row>
    <row r="31" spans="1:22" x14ac:dyDescent="0.3">
      <c r="A31">
        <v>3537405</v>
      </c>
      <c r="B31" t="s">
        <v>20</v>
      </c>
      <c r="C31">
        <v>83</v>
      </c>
      <c r="D31">
        <v>67</v>
      </c>
      <c r="E31" s="1">
        <v>0.64098922835917305</v>
      </c>
      <c r="F31" s="1">
        <v>0.49776974423417197</v>
      </c>
      <c r="G31">
        <v>56</v>
      </c>
      <c r="H31">
        <v>61</v>
      </c>
      <c r="I31">
        <v>59</v>
      </c>
      <c r="J31">
        <v>75</v>
      </c>
      <c r="K31">
        <v>75</v>
      </c>
      <c r="L31">
        <v>71</v>
      </c>
      <c r="M31">
        <v>64</v>
      </c>
      <c r="N31">
        <v>54</v>
      </c>
      <c r="O31">
        <v>72</v>
      </c>
      <c r="P31">
        <v>66</v>
      </c>
      <c r="Q31">
        <v>64</v>
      </c>
      <c r="R31">
        <v>36</v>
      </c>
      <c r="S31">
        <v>62.75</v>
      </c>
      <c r="T31">
        <v>62</v>
      </c>
      <c r="U31" t="s">
        <v>23</v>
      </c>
      <c r="V31" s="3">
        <f t="shared" si="1"/>
        <v>129.75</v>
      </c>
    </row>
    <row r="32" spans="1:22" x14ac:dyDescent="0.3">
      <c r="A32">
        <v>6641136</v>
      </c>
      <c r="B32" t="s">
        <v>20</v>
      </c>
      <c r="C32">
        <v>83</v>
      </c>
      <c r="D32">
        <v>76</v>
      </c>
      <c r="E32" s="1">
        <v>0.47187342007213301</v>
      </c>
      <c r="F32" s="1">
        <v>0.87144690327532204</v>
      </c>
      <c r="G32">
        <v>75</v>
      </c>
      <c r="H32">
        <v>71</v>
      </c>
      <c r="I32">
        <v>70</v>
      </c>
      <c r="J32">
        <v>71</v>
      </c>
      <c r="K32">
        <v>54</v>
      </c>
      <c r="L32">
        <v>72</v>
      </c>
      <c r="M32">
        <v>78</v>
      </c>
      <c r="N32">
        <v>64</v>
      </c>
      <c r="O32">
        <v>64</v>
      </c>
      <c r="P32">
        <v>53</v>
      </c>
      <c r="Q32">
        <v>81</v>
      </c>
      <c r="R32">
        <v>76</v>
      </c>
      <c r="S32">
        <v>69.349999999999994</v>
      </c>
      <c r="T32">
        <v>68</v>
      </c>
      <c r="U32" t="s">
        <v>23</v>
      </c>
      <c r="V32" s="3">
        <f t="shared" si="1"/>
        <v>145.35</v>
      </c>
    </row>
    <row r="33" spans="1:22" x14ac:dyDescent="0.3">
      <c r="A33">
        <v>691912</v>
      </c>
      <c r="B33" t="s">
        <v>22</v>
      </c>
      <c r="C33">
        <v>83</v>
      </c>
      <c r="D33">
        <v>42</v>
      </c>
      <c r="E33" s="1">
        <v>0.91708633359240099</v>
      </c>
      <c r="F33" s="1">
        <v>0.55406973605391596</v>
      </c>
      <c r="G33">
        <v>58</v>
      </c>
      <c r="H33">
        <v>64</v>
      </c>
      <c r="I33">
        <v>64</v>
      </c>
      <c r="J33">
        <v>68</v>
      </c>
      <c r="K33">
        <v>53</v>
      </c>
      <c r="L33">
        <v>43</v>
      </c>
      <c r="M33">
        <v>58</v>
      </c>
      <c r="N33">
        <v>54</v>
      </c>
      <c r="O33">
        <v>50</v>
      </c>
      <c r="P33">
        <v>46</v>
      </c>
      <c r="Q33">
        <v>75</v>
      </c>
      <c r="R33">
        <v>65</v>
      </c>
      <c r="S33">
        <v>58.7</v>
      </c>
      <c r="T33">
        <v>57</v>
      </c>
      <c r="U33" t="s">
        <v>24</v>
      </c>
      <c r="V33" s="3">
        <f t="shared" si="1"/>
        <v>100.7</v>
      </c>
    </row>
    <row r="34" spans="1:22" x14ac:dyDescent="0.3">
      <c r="A34">
        <v>383607</v>
      </c>
      <c r="B34" t="s">
        <v>21</v>
      </c>
      <c r="C34">
        <v>83</v>
      </c>
      <c r="D34">
        <v>84</v>
      </c>
      <c r="E34" s="1">
        <v>0.84263353432504795</v>
      </c>
      <c r="F34" s="1">
        <v>0.78762634731977799</v>
      </c>
      <c r="G34">
        <v>61</v>
      </c>
      <c r="H34">
        <v>65</v>
      </c>
      <c r="I34">
        <v>63</v>
      </c>
      <c r="J34">
        <v>71</v>
      </c>
      <c r="K34">
        <v>64</v>
      </c>
      <c r="L34">
        <v>74</v>
      </c>
      <c r="M34">
        <v>69</v>
      </c>
      <c r="N34">
        <v>82</v>
      </c>
      <c r="O34">
        <v>64</v>
      </c>
      <c r="P34">
        <v>57</v>
      </c>
      <c r="Q34">
        <v>83</v>
      </c>
      <c r="R34">
        <v>80</v>
      </c>
      <c r="S34">
        <v>68.974999999999994</v>
      </c>
      <c r="T34">
        <v>67</v>
      </c>
      <c r="U34" t="s">
        <v>23</v>
      </c>
      <c r="V34" s="3">
        <f t="shared" si="1"/>
        <v>152.97499999999999</v>
      </c>
    </row>
    <row r="35" spans="1:22" x14ac:dyDescent="0.3">
      <c r="A35">
        <v>5631866</v>
      </c>
      <c r="B35" t="s">
        <v>20</v>
      </c>
      <c r="C35">
        <v>83</v>
      </c>
      <c r="D35">
        <v>56</v>
      </c>
      <c r="E35" s="1">
        <v>0.54480414888152096</v>
      </c>
      <c r="F35" s="1">
        <v>0.85955150958792104</v>
      </c>
      <c r="G35">
        <v>65</v>
      </c>
      <c r="H35">
        <v>62</v>
      </c>
      <c r="I35">
        <v>62</v>
      </c>
      <c r="J35">
        <v>59</v>
      </c>
      <c r="K35">
        <v>69</v>
      </c>
      <c r="L35">
        <v>62</v>
      </c>
      <c r="M35">
        <v>67</v>
      </c>
      <c r="N35">
        <v>77</v>
      </c>
      <c r="O35">
        <v>66</v>
      </c>
      <c r="P35">
        <v>63</v>
      </c>
      <c r="Q35">
        <v>46</v>
      </c>
      <c r="R35">
        <v>44</v>
      </c>
      <c r="S35">
        <v>61.85</v>
      </c>
      <c r="T35">
        <v>62</v>
      </c>
      <c r="U35" t="s">
        <v>23</v>
      </c>
      <c r="V35" s="3">
        <f t="shared" si="1"/>
        <v>117.85</v>
      </c>
    </row>
    <row r="36" spans="1:22" x14ac:dyDescent="0.3">
      <c r="A36">
        <v>9156443</v>
      </c>
      <c r="B36" t="s">
        <v>20</v>
      </c>
      <c r="C36">
        <v>83</v>
      </c>
      <c r="D36">
        <v>55</v>
      </c>
      <c r="E36" s="1">
        <v>0.25993535154278102</v>
      </c>
      <c r="F36" s="1">
        <v>0.65864934112218798</v>
      </c>
      <c r="G36">
        <v>61</v>
      </c>
      <c r="H36">
        <v>63</v>
      </c>
      <c r="I36">
        <v>70</v>
      </c>
      <c r="J36">
        <v>57</v>
      </c>
      <c r="K36">
        <v>62</v>
      </c>
      <c r="L36">
        <v>49</v>
      </c>
      <c r="M36">
        <v>65</v>
      </c>
      <c r="N36">
        <v>65</v>
      </c>
      <c r="O36">
        <v>49</v>
      </c>
      <c r="P36">
        <v>55</v>
      </c>
      <c r="Q36">
        <v>71</v>
      </c>
      <c r="R36">
        <v>55</v>
      </c>
      <c r="S36">
        <v>60.424999999999997</v>
      </c>
      <c r="T36">
        <v>60</v>
      </c>
      <c r="U36" t="s">
        <v>23</v>
      </c>
      <c r="V36" s="3">
        <f t="shared" si="1"/>
        <v>115.425</v>
      </c>
    </row>
    <row r="37" spans="1:22" x14ac:dyDescent="0.3">
      <c r="A37">
        <v>5935819</v>
      </c>
      <c r="B37" t="s">
        <v>20</v>
      </c>
      <c r="C37">
        <v>83</v>
      </c>
      <c r="D37">
        <v>71</v>
      </c>
      <c r="E37" s="1">
        <v>0.68618113265968705</v>
      </c>
      <c r="F37" s="1">
        <v>0.72935240992276595</v>
      </c>
      <c r="G37">
        <v>71</v>
      </c>
      <c r="H37">
        <v>47</v>
      </c>
      <c r="I37">
        <v>69</v>
      </c>
      <c r="J37">
        <v>52</v>
      </c>
      <c r="K37">
        <v>62</v>
      </c>
      <c r="L37">
        <v>54</v>
      </c>
      <c r="M37">
        <v>70</v>
      </c>
      <c r="N37">
        <v>57</v>
      </c>
      <c r="O37">
        <v>56</v>
      </c>
      <c r="P37">
        <v>61</v>
      </c>
      <c r="Q37">
        <v>73</v>
      </c>
      <c r="R37">
        <v>64</v>
      </c>
      <c r="S37">
        <v>61.174999999999997</v>
      </c>
      <c r="T37">
        <v>61</v>
      </c>
      <c r="U37" t="s">
        <v>23</v>
      </c>
      <c r="V37" s="3">
        <f t="shared" si="1"/>
        <v>132.17500000000001</v>
      </c>
    </row>
    <row r="38" spans="1:22" x14ac:dyDescent="0.3">
      <c r="A38">
        <v>1782584</v>
      </c>
      <c r="B38" t="s">
        <v>21</v>
      </c>
      <c r="C38">
        <v>83</v>
      </c>
      <c r="D38">
        <v>63</v>
      </c>
      <c r="E38" s="1">
        <v>0.67417680538908598</v>
      </c>
      <c r="F38" s="1">
        <v>0.66621233103612298</v>
      </c>
      <c r="G38">
        <v>54</v>
      </c>
      <c r="H38">
        <v>46</v>
      </c>
      <c r="I38">
        <v>55</v>
      </c>
      <c r="J38">
        <v>59</v>
      </c>
      <c r="K38">
        <v>65</v>
      </c>
      <c r="L38">
        <v>47</v>
      </c>
      <c r="M38">
        <v>63</v>
      </c>
      <c r="N38">
        <v>55</v>
      </c>
      <c r="O38">
        <v>60</v>
      </c>
      <c r="P38">
        <v>59</v>
      </c>
      <c r="Q38">
        <v>78</v>
      </c>
      <c r="R38">
        <v>75</v>
      </c>
      <c r="S38">
        <v>59.05</v>
      </c>
      <c r="T38">
        <v>58</v>
      </c>
      <c r="U38" t="s">
        <v>24</v>
      </c>
      <c r="V38" s="3">
        <f t="shared" si="1"/>
        <v>122.05</v>
      </c>
    </row>
    <row r="39" spans="1:22" x14ac:dyDescent="0.3">
      <c r="A39">
        <v>5410580</v>
      </c>
      <c r="B39" t="s">
        <v>20</v>
      </c>
      <c r="C39">
        <v>83</v>
      </c>
      <c r="D39">
        <v>77</v>
      </c>
      <c r="E39" s="1">
        <v>0.424592208299789</v>
      </c>
      <c r="F39" s="1">
        <v>0.75162812493671805</v>
      </c>
      <c r="G39">
        <v>49</v>
      </c>
      <c r="H39">
        <v>50</v>
      </c>
      <c r="I39">
        <v>49</v>
      </c>
      <c r="J39">
        <v>59</v>
      </c>
      <c r="K39">
        <v>76</v>
      </c>
      <c r="L39">
        <v>61</v>
      </c>
      <c r="M39">
        <v>48</v>
      </c>
      <c r="N39">
        <v>38</v>
      </c>
      <c r="O39">
        <v>57</v>
      </c>
      <c r="P39">
        <v>52</v>
      </c>
      <c r="Q39">
        <v>63</v>
      </c>
      <c r="R39">
        <v>64</v>
      </c>
      <c r="S39">
        <v>55.125</v>
      </c>
      <c r="T39">
        <v>54</v>
      </c>
      <c r="U39" t="s">
        <v>24</v>
      </c>
      <c r="V39" s="3">
        <f t="shared" si="1"/>
        <v>132.125</v>
      </c>
    </row>
    <row r="40" spans="1:22" x14ac:dyDescent="0.3">
      <c r="A40">
        <v>2014560</v>
      </c>
      <c r="B40" t="s">
        <v>22</v>
      </c>
      <c r="C40">
        <v>83</v>
      </c>
      <c r="D40">
        <v>63</v>
      </c>
      <c r="E40" s="1">
        <v>0.47030973090172901</v>
      </c>
      <c r="F40" s="1">
        <v>0.95108229599418803</v>
      </c>
      <c r="G40">
        <v>53</v>
      </c>
      <c r="H40">
        <v>67</v>
      </c>
      <c r="I40">
        <v>57</v>
      </c>
      <c r="J40">
        <v>47</v>
      </c>
      <c r="K40">
        <v>67</v>
      </c>
      <c r="L40">
        <v>71</v>
      </c>
      <c r="M40">
        <v>43</v>
      </c>
      <c r="N40">
        <v>53</v>
      </c>
      <c r="O40">
        <v>54</v>
      </c>
      <c r="P40">
        <v>45</v>
      </c>
      <c r="Q40">
        <v>67</v>
      </c>
      <c r="R40">
        <v>59</v>
      </c>
      <c r="S40">
        <v>56.825000000000003</v>
      </c>
      <c r="T40">
        <v>55</v>
      </c>
      <c r="U40" t="s">
        <v>24</v>
      </c>
      <c r="V40" s="3">
        <f t="shared" si="1"/>
        <v>119.825</v>
      </c>
    </row>
    <row r="41" spans="1:22" x14ac:dyDescent="0.3">
      <c r="A41">
        <v>6623094</v>
      </c>
      <c r="B41" t="s">
        <v>20</v>
      </c>
      <c r="C41">
        <v>83</v>
      </c>
      <c r="D41">
        <v>54</v>
      </c>
      <c r="E41" s="1">
        <v>0.51690684461308201</v>
      </c>
      <c r="F41" s="1">
        <v>0.42429808378586398</v>
      </c>
      <c r="G41">
        <v>83</v>
      </c>
      <c r="H41">
        <v>85</v>
      </c>
      <c r="I41">
        <v>74</v>
      </c>
      <c r="J41">
        <v>87</v>
      </c>
      <c r="K41">
        <v>68</v>
      </c>
      <c r="L41">
        <v>47</v>
      </c>
      <c r="M41">
        <v>68</v>
      </c>
      <c r="N41">
        <v>62</v>
      </c>
      <c r="O41">
        <v>59</v>
      </c>
      <c r="P41">
        <v>57</v>
      </c>
      <c r="Q41">
        <v>69</v>
      </c>
      <c r="R41">
        <v>60</v>
      </c>
      <c r="S41">
        <v>69.650000000000006</v>
      </c>
      <c r="T41">
        <v>68</v>
      </c>
      <c r="U41" t="s">
        <v>23</v>
      </c>
      <c r="V41" s="3">
        <f t="shared" si="1"/>
        <v>123.65</v>
      </c>
    </row>
    <row r="42" spans="1:22" x14ac:dyDescent="0.3">
      <c r="A42">
        <v>3885760</v>
      </c>
      <c r="B42" t="s">
        <v>21</v>
      </c>
      <c r="C42">
        <v>83</v>
      </c>
      <c r="D42">
        <v>79</v>
      </c>
      <c r="E42" s="1">
        <v>0.91281457461154603</v>
      </c>
      <c r="F42" s="1">
        <v>0.83675031369421504</v>
      </c>
      <c r="G42">
        <v>79</v>
      </c>
      <c r="H42">
        <v>74</v>
      </c>
      <c r="I42">
        <v>67</v>
      </c>
      <c r="J42">
        <v>60</v>
      </c>
      <c r="K42">
        <v>83</v>
      </c>
      <c r="L42">
        <v>70</v>
      </c>
      <c r="M42">
        <v>73</v>
      </c>
      <c r="N42">
        <v>61</v>
      </c>
      <c r="O42">
        <v>67</v>
      </c>
      <c r="P42">
        <v>64</v>
      </c>
      <c r="Q42">
        <v>73</v>
      </c>
      <c r="R42">
        <v>70</v>
      </c>
      <c r="S42">
        <v>70.075000000000003</v>
      </c>
      <c r="T42">
        <v>70</v>
      </c>
      <c r="U42" t="s">
        <v>25</v>
      </c>
      <c r="V42" s="3">
        <f t="shared" si="1"/>
        <v>149.07499999999999</v>
      </c>
    </row>
    <row r="43" spans="1:22" x14ac:dyDescent="0.3">
      <c r="A43">
        <v>1383488</v>
      </c>
      <c r="B43" t="s">
        <v>22</v>
      </c>
      <c r="C43">
        <v>83</v>
      </c>
      <c r="D43">
        <v>67</v>
      </c>
      <c r="E43" s="1">
        <v>0.72377424909897603</v>
      </c>
      <c r="F43" s="1">
        <v>0.38129013342113899</v>
      </c>
      <c r="G43">
        <v>57</v>
      </c>
      <c r="H43">
        <v>64</v>
      </c>
      <c r="I43">
        <v>54</v>
      </c>
      <c r="J43">
        <v>58</v>
      </c>
      <c r="K43">
        <v>65</v>
      </c>
      <c r="L43">
        <v>60</v>
      </c>
      <c r="M43">
        <v>72</v>
      </c>
      <c r="N43">
        <v>55</v>
      </c>
      <c r="O43">
        <v>57</v>
      </c>
      <c r="P43">
        <v>59</v>
      </c>
      <c r="Q43">
        <v>44</v>
      </c>
      <c r="R43">
        <v>67</v>
      </c>
      <c r="S43">
        <v>59.225000000000001</v>
      </c>
      <c r="T43">
        <v>58</v>
      </c>
      <c r="U43" t="s">
        <v>24</v>
      </c>
      <c r="V43" s="3">
        <f t="shared" si="1"/>
        <v>126.22499999999999</v>
      </c>
    </row>
    <row r="44" spans="1:22" x14ac:dyDescent="0.3">
      <c r="A44">
        <v>1761349</v>
      </c>
      <c r="B44" t="s">
        <v>21</v>
      </c>
      <c r="C44">
        <v>83</v>
      </c>
      <c r="D44">
        <v>51</v>
      </c>
      <c r="E44" s="1">
        <v>0.20833944876725699</v>
      </c>
      <c r="F44" s="1">
        <v>0.84807935077181895</v>
      </c>
      <c r="G44">
        <v>74</v>
      </c>
      <c r="H44">
        <v>63</v>
      </c>
      <c r="I44">
        <v>63</v>
      </c>
      <c r="J44">
        <v>62</v>
      </c>
      <c r="K44">
        <v>64</v>
      </c>
      <c r="L44">
        <v>75</v>
      </c>
      <c r="M44">
        <v>45</v>
      </c>
      <c r="N44">
        <v>48</v>
      </c>
      <c r="O44">
        <v>58</v>
      </c>
      <c r="P44">
        <v>55</v>
      </c>
      <c r="Q44">
        <v>38</v>
      </c>
      <c r="R44">
        <v>71</v>
      </c>
      <c r="S44">
        <v>60.25</v>
      </c>
      <c r="T44">
        <v>60</v>
      </c>
      <c r="U44" t="s">
        <v>23</v>
      </c>
      <c r="V44" s="3">
        <f t="shared" si="1"/>
        <v>111.25</v>
      </c>
    </row>
    <row r="45" spans="1:22" x14ac:dyDescent="0.3">
      <c r="A45">
        <v>6031455</v>
      </c>
      <c r="B45" t="s">
        <v>20</v>
      </c>
      <c r="C45">
        <v>84</v>
      </c>
      <c r="D45">
        <v>49</v>
      </c>
      <c r="E45" s="1">
        <v>0.73908205129120796</v>
      </c>
      <c r="F45" s="1">
        <v>0.85645957113328697</v>
      </c>
      <c r="G45">
        <v>73</v>
      </c>
      <c r="H45">
        <v>76</v>
      </c>
      <c r="I45">
        <v>84</v>
      </c>
      <c r="J45">
        <v>75</v>
      </c>
      <c r="K45">
        <v>45</v>
      </c>
      <c r="L45">
        <v>73</v>
      </c>
      <c r="M45">
        <v>47</v>
      </c>
      <c r="N45">
        <v>65</v>
      </c>
      <c r="O45">
        <v>63</v>
      </c>
      <c r="P45">
        <v>77</v>
      </c>
      <c r="Q45">
        <v>73</v>
      </c>
      <c r="R45">
        <v>79</v>
      </c>
      <c r="S45">
        <v>69.95</v>
      </c>
      <c r="T45">
        <v>68</v>
      </c>
      <c r="U45" t="s">
        <v>23</v>
      </c>
      <c r="V45" s="3">
        <f t="shared" si="1"/>
        <v>118.95</v>
      </c>
    </row>
    <row r="46" spans="1:22" x14ac:dyDescent="0.3">
      <c r="A46">
        <v>3769792</v>
      </c>
      <c r="B46" t="s">
        <v>21</v>
      </c>
      <c r="C46">
        <v>84</v>
      </c>
      <c r="D46">
        <v>65</v>
      </c>
      <c r="E46" s="1">
        <v>0.87717570521315602</v>
      </c>
      <c r="F46" s="1">
        <v>0.91583695229587503</v>
      </c>
      <c r="G46">
        <v>78</v>
      </c>
      <c r="H46">
        <v>83</v>
      </c>
      <c r="I46">
        <v>80</v>
      </c>
      <c r="J46">
        <v>84</v>
      </c>
      <c r="K46">
        <v>75</v>
      </c>
      <c r="L46">
        <v>77</v>
      </c>
      <c r="M46">
        <v>77</v>
      </c>
      <c r="N46">
        <v>68</v>
      </c>
      <c r="O46">
        <v>79</v>
      </c>
      <c r="P46">
        <v>82</v>
      </c>
      <c r="Q46">
        <v>81</v>
      </c>
      <c r="R46">
        <v>70</v>
      </c>
      <c r="S46">
        <v>78.174999999999997</v>
      </c>
      <c r="T46">
        <v>77</v>
      </c>
      <c r="U46" t="s">
        <v>25</v>
      </c>
      <c r="V46" s="3">
        <f t="shared" si="1"/>
        <v>143.17500000000001</v>
      </c>
    </row>
    <row r="47" spans="1:22" x14ac:dyDescent="0.3">
      <c r="A47">
        <v>1480873</v>
      </c>
      <c r="B47" t="s">
        <v>21</v>
      </c>
      <c r="C47">
        <v>84</v>
      </c>
      <c r="D47">
        <v>62</v>
      </c>
      <c r="E47" s="1">
        <v>0.59116107202100199</v>
      </c>
      <c r="F47" s="1">
        <v>0.97930561411839301</v>
      </c>
      <c r="G47">
        <v>59</v>
      </c>
      <c r="H47">
        <v>49</v>
      </c>
      <c r="I47">
        <v>54</v>
      </c>
      <c r="J47">
        <v>60</v>
      </c>
      <c r="K47">
        <v>62</v>
      </c>
      <c r="L47">
        <v>44</v>
      </c>
      <c r="M47">
        <v>70</v>
      </c>
      <c r="N47">
        <v>52</v>
      </c>
      <c r="O47">
        <v>54</v>
      </c>
      <c r="P47">
        <v>63</v>
      </c>
      <c r="Q47">
        <v>63</v>
      </c>
      <c r="R47">
        <v>73</v>
      </c>
      <c r="S47">
        <v>58.274999999999999</v>
      </c>
      <c r="T47">
        <v>57</v>
      </c>
      <c r="U47" t="s">
        <v>24</v>
      </c>
      <c r="V47" s="3">
        <f t="shared" si="1"/>
        <v>120.27500000000001</v>
      </c>
    </row>
    <row r="48" spans="1:22" x14ac:dyDescent="0.3">
      <c r="A48">
        <v>8774309</v>
      </c>
      <c r="B48" t="s">
        <v>20</v>
      </c>
      <c r="C48">
        <v>84</v>
      </c>
      <c r="D48">
        <v>64</v>
      </c>
      <c r="E48" s="1">
        <v>0.62800124084904896</v>
      </c>
      <c r="F48" s="1">
        <v>0.247654068958058</v>
      </c>
      <c r="G48">
        <v>57</v>
      </c>
      <c r="H48">
        <v>58</v>
      </c>
      <c r="I48">
        <v>60</v>
      </c>
      <c r="J48">
        <v>56</v>
      </c>
      <c r="K48">
        <v>35</v>
      </c>
      <c r="L48">
        <v>74</v>
      </c>
      <c r="M48">
        <v>38</v>
      </c>
      <c r="N48">
        <v>33</v>
      </c>
      <c r="O48">
        <v>43</v>
      </c>
      <c r="P48">
        <v>54</v>
      </c>
      <c r="Q48">
        <v>71</v>
      </c>
      <c r="R48">
        <v>77</v>
      </c>
      <c r="S48">
        <v>54.975000000000001</v>
      </c>
      <c r="T48">
        <v>53</v>
      </c>
      <c r="U48" t="s">
        <v>24</v>
      </c>
      <c r="V48" s="3">
        <f t="shared" si="1"/>
        <v>118.97499999999999</v>
      </c>
    </row>
    <row r="49" spans="1:22" x14ac:dyDescent="0.3">
      <c r="A49">
        <v>6506950</v>
      </c>
      <c r="B49" t="s">
        <v>20</v>
      </c>
      <c r="C49">
        <v>84</v>
      </c>
      <c r="D49">
        <v>53</v>
      </c>
      <c r="E49" s="1">
        <v>0.41134426013407199</v>
      </c>
      <c r="F49" s="1">
        <v>0.201467493190847</v>
      </c>
      <c r="G49">
        <v>56</v>
      </c>
      <c r="H49">
        <v>53</v>
      </c>
      <c r="I49">
        <v>56</v>
      </c>
      <c r="J49">
        <v>66</v>
      </c>
      <c r="K49">
        <v>39</v>
      </c>
      <c r="L49">
        <v>48</v>
      </c>
      <c r="M49">
        <v>58</v>
      </c>
      <c r="N49">
        <v>39</v>
      </c>
      <c r="O49">
        <v>71</v>
      </c>
      <c r="P49">
        <v>71</v>
      </c>
      <c r="Q49">
        <v>64</v>
      </c>
      <c r="R49">
        <v>44</v>
      </c>
      <c r="S49">
        <v>55.65</v>
      </c>
      <c r="T49">
        <v>54</v>
      </c>
      <c r="U49" t="s">
        <v>24</v>
      </c>
      <c r="V49" s="3">
        <f t="shared" si="1"/>
        <v>108.65</v>
      </c>
    </row>
    <row r="50" spans="1:22" x14ac:dyDescent="0.3">
      <c r="A50">
        <v>3084318</v>
      </c>
      <c r="B50" t="s">
        <v>20</v>
      </c>
      <c r="C50">
        <v>84</v>
      </c>
      <c r="D50">
        <v>57</v>
      </c>
      <c r="E50" s="1">
        <v>0.773657343124596</v>
      </c>
      <c r="F50" s="1">
        <v>0.219587539575438</v>
      </c>
      <c r="G50">
        <v>55</v>
      </c>
      <c r="H50">
        <v>51</v>
      </c>
      <c r="I50">
        <v>50</v>
      </c>
      <c r="J50">
        <v>64</v>
      </c>
      <c r="K50">
        <v>44</v>
      </c>
      <c r="L50">
        <v>80</v>
      </c>
      <c r="M50">
        <v>51</v>
      </c>
      <c r="N50">
        <v>71</v>
      </c>
      <c r="O50">
        <v>79</v>
      </c>
      <c r="P50">
        <v>52</v>
      </c>
      <c r="Q50">
        <v>56</v>
      </c>
      <c r="R50">
        <v>75</v>
      </c>
      <c r="S50">
        <v>60.1</v>
      </c>
      <c r="T50">
        <v>60</v>
      </c>
      <c r="U50" t="s">
        <v>23</v>
      </c>
      <c r="V50" s="3">
        <f t="shared" si="1"/>
        <v>117.1</v>
      </c>
    </row>
    <row r="51" spans="1:22" x14ac:dyDescent="0.3">
      <c r="A51">
        <v>5982953</v>
      </c>
      <c r="B51" t="s">
        <v>20</v>
      </c>
      <c r="C51">
        <v>84</v>
      </c>
      <c r="D51">
        <v>69</v>
      </c>
      <c r="E51" s="1">
        <v>0.85123386435678505</v>
      </c>
      <c r="F51" s="1">
        <v>0.80940181225872498</v>
      </c>
      <c r="G51">
        <v>65</v>
      </c>
      <c r="H51">
        <v>74</v>
      </c>
      <c r="I51">
        <v>75</v>
      </c>
      <c r="J51">
        <v>53</v>
      </c>
      <c r="K51">
        <v>75</v>
      </c>
      <c r="L51">
        <v>61</v>
      </c>
      <c r="M51">
        <v>70</v>
      </c>
      <c r="N51">
        <v>78</v>
      </c>
      <c r="O51">
        <v>58</v>
      </c>
      <c r="P51">
        <v>60</v>
      </c>
      <c r="Q51">
        <v>82</v>
      </c>
      <c r="R51">
        <v>61</v>
      </c>
      <c r="S51">
        <v>67.575000000000003</v>
      </c>
      <c r="T51">
        <v>66</v>
      </c>
      <c r="U51" t="s">
        <v>23</v>
      </c>
      <c r="V51" s="3">
        <f t="shared" si="1"/>
        <v>136.57499999999999</v>
      </c>
    </row>
    <row r="52" spans="1:22" x14ac:dyDescent="0.3">
      <c r="A52">
        <v>4683270</v>
      </c>
      <c r="B52" t="s">
        <v>20</v>
      </c>
      <c r="C52">
        <v>84</v>
      </c>
      <c r="D52">
        <v>66</v>
      </c>
      <c r="E52" s="1">
        <v>0.40479894111463899</v>
      </c>
      <c r="F52" s="1">
        <v>0.91632070799939802</v>
      </c>
      <c r="G52">
        <v>61</v>
      </c>
      <c r="H52">
        <v>72</v>
      </c>
      <c r="I52">
        <v>69</v>
      </c>
      <c r="J52">
        <v>69</v>
      </c>
      <c r="K52">
        <v>56</v>
      </c>
      <c r="L52">
        <v>66</v>
      </c>
      <c r="M52">
        <v>66</v>
      </c>
      <c r="N52">
        <v>65</v>
      </c>
      <c r="O52">
        <v>60</v>
      </c>
      <c r="P52">
        <v>60</v>
      </c>
      <c r="Q52">
        <v>75</v>
      </c>
      <c r="R52">
        <v>53</v>
      </c>
      <c r="S52">
        <v>64.674999999999997</v>
      </c>
      <c r="T52">
        <v>63</v>
      </c>
      <c r="U52" t="s">
        <v>23</v>
      </c>
      <c r="V52" s="3">
        <f t="shared" si="1"/>
        <v>130.67500000000001</v>
      </c>
    </row>
    <row r="53" spans="1:22" x14ac:dyDescent="0.3">
      <c r="A53">
        <v>362240</v>
      </c>
      <c r="B53" t="s">
        <v>21</v>
      </c>
      <c r="C53">
        <v>84</v>
      </c>
      <c r="D53">
        <v>53</v>
      </c>
      <c r="E53" s="1">
        <v>0.50000279501165301</v>
      </c>
      <c r="F53" s="1">
        <v>0.84186810192155104</v>
      </c>
      <c r="G53">
        <v>69</v>
      </c>
      <c r="H53">
        <v>50</v>
      </c>
      <c r="I53">
        <v>44</v>
      </c>
      <c r="J53">
        <v>49</v>
      </c>
      <c r="K53">
        <v>58</v>
      </c>
      <c r="L53">
        <v>60</v>
      </c>
      <c r="M53">
        <v>65</v>
      </c>
      <c r="N53">
        <v>64</v>
      </c>
      <c r="O53">
        <v>39</v>
      </c>
      <c r="P53">
        <v>45</v>
      </c>
      <c r="Q53">
        <v>68</v>
      </c>
      <c r="R53">
        <v>45</v>
      </c>
      <c r="S53">
        <v>54.5</v>
      </c>
      <c r="T53">
        <v>53</v>
      </c>
      <c r="U53" t="s">
        <v>24</v>
      </c>
      <c r="V53" s="3">
        <f t="shared" si="1"/>
        <v>107.5</v>
      </c>
    </row>
    <row r="54" spans="1:22" x14ac:dyDescent="0.3">
      <c r="A54">
        <v>1949285</v>
      </c>
      <c r="B54" t="s">
        <v>20</v>
      </c>
      <c r="C54">
        <v>84</v>
      </c>
      <c r="D54">
        <v>51</v>
      </c>
      <c r="E54" s="1">
        <v>0.51976975797570801</v>
      </c>
      <c r="F54" s="1">
        <v>0.23739279270561101</v>
      </c>
      <c r="G54">
        <v>74</v>
      </c>
      <c r="H54">
        <v>69</v>
      </c>
      <c r="I54">
        <v>74</v>
      </c>
      <c r="J54">
        <v>68</v>
      </c>
      <c r="K54">
        <v>63</v>
      </c>
      <c r="L54">
        <v>59</v>
      </c>
      <c r="M54">
        <v>53</v>
      </c>
      <c r="N54">
        <v>46</v>
      </c>
      <c r="O54">
        <v>50</v>
      </c>
      <c r="P54">
        <v>65</v>
      </c>
      <c r="Q54">
        <v>63</v>
      </c>
      <c r="R54">
        <v>69</v>
      </c>
      <c r="S54">
        <v>63.6</v>
      </c>
      <c r="T54">
        <v>62</v>
      </c>
      <c r="U54" t="s">
        <v>23</v>
      </c>
      <c r="V54" s="3">
        <f t="shared" si="1"/>
        <v>114.6</v>
      </c>
    </row>
    <row r="55" spans="1:22" x14ac:dyDescent="0.3">
      <c r="A55">
        <v>6513849</v>
      </c>
      <c r="B55" t="s">
        <v>20</v>
      </c>
      <c r="C55">
        <v>84</v>
      </c>
      <c r="D55">
        <v>76</v>
      </c>
      <c r="E55" s="1">
        <v>0.70542591391107501</v>
      </c>
      <c r="F55" s="1">
        <v>0.82281791036375196</v>
      </c>
      <c r="G55">
        <v>68</v>
      </c>
      <c r="H55">
        <v>75</v>
      </c>
      <c r="I55">
        <v>67</v>
      </c>
      <c r="J55">
        <v>73</v>
      </c>
      <c r="K55">
        <v>68</v>
      </c>
      <c r="L55">
        <v>65</v>
      </c>
      <c r="M55">
        <v>65</v>
      </c>
      <c r="N55">
        <v>74</v>
      </c>
      <c r="O55">
        <v>77</v>
      </c>
      <c r="P55">
        <v>58</v>
      </c>
      <c r="Q55">
        <v>82</v>
      </c>
      <c r="R55">
        <v>50</v>
      </c>
      <c r="S55">
        <v>68.724999999999994</v>
      </c>
      <c r="T55">
        <v>67</v>
      </c>
      <c r="U55" t="s">
        <v>23</v>
      </c>
      <c r="V55" s="3">
        <f t="shared" si="1"/>
        <v>144.72499999999999</v>
      </c>
    </row>
    <row r="56" spans="1:22" x14ac:dyDescent="0.3">
      <c r="A56">
        <v>6594130</v>
      </c>
      <c r="B56" t="s">
        <v>20</v>
      </c>
      <c r="C56">
        <v>84</v>
      </c>
      <c r="D56">
        <v>70</v>
      </c>
      <c r="E56" s="1">
        <v>0.84662308107436401</v>
      </c>
      <c r="F56" s="1">
        <v>0.57316986669917103</v>
      </c>
      <c r="G56">
        <v>74</v>
      </c>
      <c r="H56">
        <v>63</v>
      </c>
      <c r="I56">
        <v>66</v>
      </c>
      <c r="J56">
        <v>83</v>
      </c>
      <c r="K56">
        <v>65</v>
      </c>
      <c r="L56">
        <v>72</v>
      </c>
      <c r="M56">
        <v>69</v>
      </c>
      <c r="N56">
        <v>82</v>
      </c>
      <c r="O56">
        <v>63</v>
      </c>
      <c r="P56">
        <v>84</v>
      </c>
      <c r="Q56">
        <v>78</v>
      </c>
      <c r="R56">
        <v>50</v>
      </c>
      <c r="S56">
        <v>70.825000000000003</v>
      </c>
      <c r="T56">
        <v>71</v>
      </c>
      <c r="U56" t="s">
        <v>25</v>
      </c>
      <c r="V56" s="3">
        <f t="shared" si="1"/>
        <v>140.82499999999999</v>
      </c>
    </row>
    <row r="57" spans="1:22" x14ac:dyDescent="0.3">
      <c r="A57">
        <v>5757321</v>
      </c>
      <c r="B57" t="s">
        <v>21</v>
      </c>
      <c r="C57">
        <v>84</v>
      </c>
      <c r="D57">
        <v>58</v>
      </c>
      <c r="E57" s="1">
        <v>0.53301930769308503</v>
      </c>
      <c r="F57" s="1">
        <v>0.880001175873107</v>
      </c>
      <c r="G57">
        <v>74</v>
      </c>
      <c r="H57">
        <v>63</v>
      </c>
      <c r="I57">
        <v>62</v>
      </c>
      <c r="J57">
        <v>67</v>
      </c>
      <c r="K57">
        <v>58</v>
      </c>
      <c r="L57">
        <v>63</v>
      </c>
      <c r="M57">
        <v>62</v>
      </c>
      <c r="N57">
        <v>65</v>
      </c>
      <c r="O57">
        <v>62</v>
      </c>
      <c r="P57">
        <v>60</v>
      </c>
      <c r="Q57">
        <v>74</v>
      </c>
      <c r="R57">
        <v>54</v>
      </c>
      <c r="S57">
        <v>63.95</v>
      </c>
      <c r="T57">
        <v>62</v>
      </c>
      <c r="U57" t="s">
        <v>23</v>
      </c>
      <c r="V57" s="3">
        <f t="shared" si="1"/>
        <v>121.95</v>
      </c>
    </row>
    <row r="58" spans="1:22" x14ac:dyDescent="0.3">
      <c r="A58">
        <v>9367509</v>
      </c>
      <c r="B58" t="s">
        <v>21</v>
      </c>
      <c r="C58">
        <v>84</v>
      </c>
      <c r="D58">
        <v>61</v>
      </c>
      <c r="E58" s="1">
        <v>0.579402146895313</v>
      </c>
      <c r="F58" s="1">
        <v>0.96772908612338704</v>
      </c>
      <c r="G58">
        <v>73</v>
      </c>
      <c r="H58">
        <v>72</v>
      </c>
      <c r="I58">
        <v>69</v>
      </c>
      <c r="J58">
        <v>58</v>
      </c>
      <c r="K58">
        <v>66</v>
      </c>
      <c r="L58">
        <v>76</v>
      </c>
      <c r="M58">
        <v>68</v>
      </c>
      <c r="N58">
        <v>65</v>
      </c>
      <c r="O58">
        <v>84</v>
      </c>
      <c r="P58">
        <v>72</v>
      </c>
      <c r="Q58">
        <v>87</v>
      </c>
      <c r="R58">
        <v>76</v>
      </c>
      <c r="S58">
        <v>71.75</v>
      </c>
      <c r="T58">
        <v>72</v>
      </c>
      <c r="U58" t="s">
        <v>25</v>
      </c>
      <c r="V58" s="3">
        <f t="shared" si="1"/>
        <v>132.75</v>
      </c>
    </row>
    <row r="59" spans="1:22" x14ac:dyDescent="0.3">
      <c r="A59">
        <v>1087798</v>
      </c>
      <c r="B59" t="s">
        <v>21</v>
      </c>
      <c r="C59">
        <v>84</v>
      </c>
      <c r="D59">
        <v>55</v>
      </c>
      <c r="E59" s="1">
        <v>0.360844481574149</v>
      </c>
      <c r="F59" s="1">
        <v>0.80833084066998095</v>
      </c>
      <c r="G59">
        <v>58</v>
      </c>
      <c r="H59">
        <v>71</v>
      </c>
      <c r="I59">
        <v>59</v>
      </c>
      <c r="J59">
        <v>63</v>
      </c>
      <c r="K59">
        <v>32</v>
      </c>
      <c r="L59">
        <v>38</v>
      </c>
      <c r="M59">
        <v>55</v>
      </c>
      <c r="N59">
        <v>20</v>
      </c>
      <c r="O59">
        <v>52</v>
      </c>
      <c r="P59">
        <v>58</v>
      </c>
      <c r="Q59">
        <v>58</v>
      </c>
      <c r="R59">
        <v>41</v>
      </c>
      <c r="S59">
        <v>51.65</v>
      </c>
      <c r="T59">
        <v>52</v>
      </c>
      <c r="U59" t="s">
        <v>24</v>
      </c>
      <c r="V59" s="3">
        <f t="shared" si="1"/>
        <v>106.65</v>
      </c>
    </row>
    <row r="60" spans="1:22" x14ac:dyDescent="0.3">
      <c r="A60">
        <v>4628555</v>
      </c>
      <c r="B60" t="s">
        <v>22</v>
      </c>
      <c r="C60">
        <v>84</v>
      </c>
      <c r="D60">
        <v>74</v>
      </c>
      <c r="E60" s="1">
        <v>0.66931222144746405</v>
      </c>
      <c r="F60" s="1">
        <v>0.86844663439155101</v>
      </c>
      <c r="G60">
        <v>60</v>
      </c>
      <c r="H60">
        <v>49</v>
      </c>
      <c r="I60">
        <v>48</v>
      </c>
      <c r="J60">
        <v>56</v>
      </c>
      <c r="K60">
        <v>62</v>
      </c>
      <c r="L60">
        <v>67</v>
      </c>
      <c r="M60">
        <v>62</v>
      </c>
      <c r="N60">
        <v>61</v>
      </c>
      <c r="O60">
        <v>72</v>
      </c>
      <c r="P60">
        <v>65</v>
      </c>
      <c r="Q60">
        <v>80</v>
      </c>
      <c r="R60">
        <v>73</v>
      </c>
      <c r="S60">
        <v>61.95</v>
      </c>
      <c r="T60">
        <v>62</v>
      </c>
      <c r="U60" t="s">
        <v>23</v>
      </c>
      <c r="V60" s="3">
        <f t="shared" si="1"/>
        <v>135.94999999999999</v>
      </c>
    </row>
    <row r="61" spans="1:22" x14ac:dyDescent="0.3">
      <c r="A61">
        <v>573972</v>
      </c>
      <c r="B61" t="s">
        <v>22</v>
      </c>
      <c r="C61">
        <v>84</v>
      </c>
      <c r="D61">
        <v>77</v>
      </c>
      <c r="E61" s="1">
        <v>0.51808801755164602</v>
      </c>
      <c r="F61" s="1">
        <v>0.73922788063005296</v>
      </c>
      <c r="G61">
        <v>69</v>
      </c>
      <c r="H61">
        <v>80</v>
      </c>
      <c r="I61">
        <v>70</v>
      </c>
      <c r="J61">
        <v>78</v>
      </c>
      <c r="K61">
        <v>72</v>
      </c>
      <c r="L61">
        <v>56</v>
      </c>
      <c r="M61">
        <v>71</v>
      </c>
      <c r="N61">
        <v>51</v>
      </c>
      <c r="O61">
        <v>65</v>
      </c>
      <c r="P61">
        <v>63</v>
      </c>
      <c r="Q61">
        <v>49</v>
      </c>
      <c r="R61">
        <v>63</v>
      </c>
      <c r="S61">
        <v>66.45</v>
      </c>
      <c r="T61">
        <v>65</v>
      </c>
      <c r="U61" t="s">
        <v>23</v>
      </c>
      <c r="V61" s="3">
        <f t="shared" si="1"/>
        <v>143.44999999999999</v>
      </c>
    </row>
    <row r="62" spans="1:22" x14ac:dyDescent="0.3">
      <c r="A62">
        <v>4311453</v>
      </c>
      <c r="B62" t="s">
        <v>20</v>
      </c>
      <c r="C62">
        <v>84</v>
      </c>
      <c r="D62">
        <v>52</v>
      </c>
      <c r="E62" s="1">
        <v>0.91897674736203905</v>
      </c>
      <c r="F62" s="1">
        <v>0.71511069693540597</v>
      </c>
      <c r="G62">
        <v>84</v>
      </c>
      <c r="H62">
        <v>79</v>
      </c>
      <c r="I62">
        <v>82</v>
      </c>
      <c r="J62">
        <v>84</v>
      </c>
      <c r="K62">
        <v>54</v>
      </c>
      <c r="L62">
        <v>83</v>
      </c>
      <c r="M62">
        <v>61</v>
      </c>
      <c r="N62">
        <v>75</v>
      </c>
      <c r="O62">
        <v>37</v>
      </c>
      <c r="P62">
        <v>71</v>
      </c>
      <c r="Q62">
        <v>77</v>
      </c>
      <c r="R62">
        <v>62</v>
      </c>
      <c r="S62">
        <v>71.900000000000006</v>
      </c>
      <c r="T62">
        <v>72</v>
      </c>
      <c r="U62" t="s">
        <v>25</v>
      </c>
      <c r="V62" s="3">
        <f t="shared" si="1"/>
        <v>123.9</v>
      </c>
    </row>
    <row r="63" spans="1:22" x14ac:dyDescent="0.3">
      <c r="A63">
        <v>1870612</v>
      </c>
      <c r="B63" t="s">
        <v>20</v>
      </c>
      <c r="C63">
        <v>84</v>
      </c>
      <c r="D63">
        <v>56</v>
      </c>
      <c r="E63" s="1">
        <v>0.49824796246908398</v>
      </c>
      <c r="F63" s="1">
        <v>0.59693495795030205</v>
      </c>
      <c r="G63">
        <v>45</v>
      </c>
      <c r="H63">
        <v>42</v>
      </c>
      <c r="I63">
        <v>46</v>
      </c>
      <c r="J63">
        <v>46</v>
      </c>
      <c r="K63">
        <v>56</v>
      </c>
      <c r="L63">
        <v>49</v>
      </c>
      <c r="M63">
        <v>47</v>
      </c>
      <c r="N63">
        <v>74</v>
      </c>
      <c r="O63">
        <v>47</v>
      </c>
      <c r="P63">
        <v>63</v>
      </c>
      <c r="Q63">
        <v>58</v>
      </c>
      <c r="R63">
        <v>56</v>
      </c>
      <c r="S63">
        <v>51.65</v>
      </c>
      <c r="T63">
        <v>52</v>
      </c>
      <c r="U63" t="s">
        <v>24</v>
      </c>
      <c r="V63" s="3">
        <f t="shared" si="1"/>
        <v>107.65</v>
      </c>
    </row>
    <row r="64" spans="1:22" x14ac:dyDescent="0.3">
      <c r="A64">
        <v>4889548</v>
      </c>
      <c r="B64" t="s">
        <v>20</v>
      </c>
      <c r="C64">
        <v>84</v>
      </c>
      <c r="D64">
        <v>70</v>
      </c>
      <c r="E64" s="1">
        <v>0.44622920520375597</v>
      </c>
      <c r="F64" s="1">
        <v>0.89245708018151904</v>
      </c>
      <c r="G64">
        <v>64</v>
      </c>
      <c r="H64">
        <v>54</v>
      </c>
      <c r="I64">
        <v>66</v>
      </c>
      <c r="J64">
        <v>65</v>
      </c>
      <c r="K64">
        <v>67</v>
      </c>
      <c r="L64">
        <v>55</v>
      </c>
      <c r="M64">
        <v>81</v>
      </c>
      <c r="N64">
        <v>34</v>
      </c>
      <c r="O64">
        <v>65</v>
      </c>
      <c r="P64">
        <v>55</v>
      </c>
      <c r="Q64">
        <v>46</v>
      </c>
      <c r="R64">
        <v>62</v>
      </c>
      <c r="S64">
        <v>59.774999999999999</v>
      </c>
      <c r="T64">
        <v>58</v>
      </c>
      <c r="U64" t="s">
        <v>24</v>
      </c>
      <c r="V64" s="3">
        <f t="shared" si="1"/>
        <v>129.77500000000001</v>
      </c>
    </row>
    <row r="65" spans="1:22" x14ac:dyDescent="0.3">
      <c r="A65">
        <v>4336090</v>
      </c>
      <c r="B65" t="s">
        <v>20</v>
      </c>
      <c r="C65">
        <v>84</v>
      </c>
      <c r="D65">
        <v>51</v>
      </c>
      <c r="E65" s="1">
        <v>0.83763317811778204</v>
      </c>
      <c r="F65" s="1">
        <v>0.70262100397183802</v>
      </c>
      <c r="G65">
        <v>58</v>
      </c>
      <c r="H65">
        <v>74</v>
      </c>
      <c r="I65">
        <v>63</v>
      </c>
      <c r="J65">
        <v>71</v>
      </c>
      <c r="K65">
        <v>66</v>
      </c>
      <c r="L65">
        <v>74</v>
      </c>
      <c r="M65">
        <v>64</v>
      </c>
      <c r="N65">
        <v>50</v>
      </c>
      <c r="O65">
        <v>54</v>
      </c>
      <c r="P65">
        <v>67</v>
      </c>
      <c r="Q65">
        <v>68</v>
      </c>
      <c r="R65">
        <v>54</v>
      </c>
      <c r="S65">
        <v>63.875</v>
      </c>
      <c r="T65">
        <v>62</v>
      </c>
      <c r="U65" t="s">
        <v>23</v>
      </c>
      <c r="V65" s="3">
        <f t="shared" si="1"/>
        <v>114.875</v>
      </c>
    </row>
    <row r="66" spans="1:22" x14ac:dyDescent="0.3">
      <c r="A66">
        <v>1022824</v>
      </c>
      <c r="B66" t="s">
        <v>20</v>
      </c>
      <c r="C66">
        <v>84</v>
      </c>
      <c r="D66">
        <v>57</v>
      </c>
      <c r="E66" s="1">
        <v>0.244158193634476</v>
      </c>
      <c r="F66" s="1">
        <v>0.89136910849140605</v>
      </c>
      <c r="G66">
        <v>62</v>
      </c>
      <c r="H66">
        <v>57</v>
      </c>
      <c r="I66">
        <v>55</v>
      </c>
      <c r="J66">
        <v>77</v>
      </c>
      <c r="K66">
        <v>53</v>
      </c>
      <c r="L66">
        <v>50</v>
      </c>
      <c r="M66">
        <v>55</v>
      </c>
      <c r="N66">
        <v>80</v>
      </c>
      <c r="O66">
        <v>69</v>
      </c>
      <c r="P66">
        <v>81</v>
      </c>
      <c r="Q66">
        <v>44</v>
      </c>
      <c r="R66">
        <v>46</v>
      </c>
      <c r="S66">
        <v>60.95</v>
      </c>
      <c r="T66">
        <v>61</v>
      </c>
      <c r="U66" t="s">
        <v>23</v>
      </c>
      <c r="V66" s="3">
        <f t="shared" si="1"/>
        <v>117.95</v>
      </c>
    </row>
    <row r="67" spans="1:22" x14ac:dyDescent="0.3">
      <c r="A67">
        <v>2798046</v>
      </c>
      <c r="B67" t="s">
        <v>21</v>
      </c>
      <c r="C67">
        <v>84</v>
      </c>
      <c r="D67">
        <v>65</v>
      </c>
      <c r="E67" s="1">
        <v>0.57751928491749605</v>
      </c>
      <c r="F67" s="1">
        <v>0.90028381618198206</v>
      </c>
      <c r="G67">
        <v>57</v>
      </c>
      <c r="H67">
        <v>57</v>
      </c>
      <c r="I67">
        <v>64</v>
      </c>
      <c r="J67">
        <v>60</v>
      </c>
      <c r="K67">
        <v>62</v>
      </c>
      <c r="L67">
        <v>68</v>
      </c>
      <c r="M67">
        <v>58</v>
      </c>
      <c r="N67">
        <v>71</v>
      </c>
      <c r="O67">
        <v>60</v>
      </c>
      <c r="P67">
        <v>82</v>
      </c>
      <c r="Q67">
        <v>57</v>
      </c>
      <c r="R67">
        <v>79</v>
      </c>
      <c r="S67">
        <v>64.075000000000003</v>
      </c>
      <c r="T67">
        <v>63</v>
      </c>
      <c r="U67" t="s">
        <v>23</v>
      </c>
      <c r="V67" s="3">
        <f t="shared" si="1"/>
        <v>129.07499999999999</v>
      </c>
    </row>
    <row r="68" spans="1:22" x14ac:dyDescent="0.3">
      <c r="A68">
        <v>6938641</v>
      </c>
      <c r="B68" t="s">
        <v>21</v>
      </c>
      <c r="C68">
        <v>84</v>
      </c>
      <c r="D68">
        <v>61</v>
      </c>
      <c r="E68" s="1">
        <v>0.55237413106547095</v>
      </c>
      <c r="F68" s="1">
        <v>0.77386474012318396</v>
      </c>
      <c r="G68">
        <v>61</v>
      </c>
      <c r="H68">
        <v>68</v>
      </c>
      <c r="I68">
        <v>67</v>
      </c>
      <c r="J68">
        <v>60</v>
      </c>
      <c r="K68">
        <v>73</v>
      </c>
      <c r="L68">
        <v>67</v>
      </c>
      <c r="M68">
        <v>79</v>
      </c>
      <c r="N68">
        <v>72</v>
      </c>
      <c r="O68">
        <v>71</v>
      </c>
      <c r="P68">
        <v>63</v>
      </c>
      <c r="Q68">
        <v>52</v>
      </c>
      <c r="R68">
        <v>52</v>
      </c>
      <c r="S68">
        <v>65.275000000000006</v>
      </c>
      <c r="T68">
        <v>64</v>
      </c>
      <c r="U68" t="s">
        <v>23</v>
      </c>
      <c r="V68" s="3">
        <f t="shared" si="1"/>
        <v>126.27500000000001</v>
      </c>
    </row>
    <row r="69" spans="1:22" x14ac:dyDescent="0.3">
      <c r="A69">
        <v>2580953</v>
      </c>
      <c r="B69" t="s">
        <v>20</v>
      </c>
      <c r="C69">
        <v>84</v>
      </c>
      <c r="D69">
        <v>70</v>
      </c>
      <c r="E69" s="1">
        <v>0.16492258558122899</v>
      </c>
      <c r="F69" s="1">
        <v>0.88204475155048201</v>
      </c>
      <c r="G69">
        <v>65</v>
      </c>
      <c r="H69">
        <v>33</v>
      </c>
      <c r="I69">
        <v>56</v>
      </c>
      <c r="J69">
        <v>53</v>
      </c>
      <c r="K69">
        <v>43</v>
      </c>
      <c r="L69">
        <v>60</v>
      </c>
      <c r="M69">
        <v>46</v>
      </c>
      <c r="N69">
        <v>63</v>
      </c>
      <c r="O69">
        <v>62</v>
      </c>
      <c r="P69">
        <v>44</v>
      </c>
      <c r="Q69">
        <v>54</v>
      </c>
      <c r="R69">
        <v>43</v>
      </c>
      <c r="S69">
        <v>51.825000000000003</v>
      </c>
      <c r="T69">
        <v>52</v>
      </c>
      <c r="U69" t="s">
        <v>24</v>
      </c>
      <c r="V69" s="3">
        <f t="shared" si="1"/>
        <v>121.825</v>
      </c>
    </row>
    <row r="70" spans="1:22" x14ac:dyDescent="0.3">
      <c r="A70">
        <v>1833732</v>
      </c>
      <c r="B70" t="s">
        <v>20</v>
      </c>
      <c r="C70">
        <v>84</v>
      </c>
      <c r="D70">
        <v>63</v>
      </c>
      <c r="E70" s="1">
        <v>0.59217336394135101</v>
      </c>
      <c r="F70" s="1">
        <v>0.48647257203614702</v>
      </c>
      <c r="G70">
        <v>79</v>
      </c>
      <c r="H70">
        <v>44</v>
      </c>
      <c r="I70">
        <v>51</v>
      </c>
      <c r="J70">
        <v>58</v>
      </c>
      <c r="K70">
        <v>40</v>
      </c>
      <c r="L70">
        <v>70</v>
      </c>
      <c r="M70">
        <v>77</v>
      </c>
      <c r="N70">
        <v>67</v>
      </c>
      <c r="O70">
        <v>52</v>
      </c>
      <c r="P70">
        <v>68</v>
      </c>
      <c r="Q70">
        <v>79</v>
      </c>
      <c r="R70">
        <v>52</v>
      </c>
      <c r="S70">
        <v>61.075000000000003</v>
      </c>
      <c r="T70">
        <v>61</v>
      </c>
      <c r="U70" t="s">
        <v>23</v>
      </c>
      <c r="V70" s="3">
        <f t="shared" si="1"/>
        <v>124.075</v>
      </c>
    </row>
    <row r="71" spans="1:22" x14ac:dyDescent="0.3">
      <c r="A71">
        <v>4953034</v>
      </c>
      <c r="B71" t="s">
        <v>20</v>
      </c>
      <c r="C71">
        <v>84</v>
      </c>
      <c r="D71">
        <v>71</v>
      </c>
      <c r="E71" s="1">
        <v>0.41233420696243001</v>
      </c>
      <c r="F71" s="1">
        <v>0.41315784328452998</v>
      </c>
      <c r="G71">
        <v>55</v>
      </c>
      <c r="H71">
        <v>61</v>
      </c>
      <c r="I71">
        <v>72</v>
      </c>
      <c r="J71">
        <v>70</v>
      </c>
      <c r="K71">
        <v>75</v>
      </c>
      <c r="L71">
        <v>57</v>
      </c>
      <c r="M71">
        <v>60</v>
      </c>
      <c r="N71">
        <v>45</v>
      </c>
      <c r="O71">
        <v>59</v>
      </c>
      <c r="P71">
        <v>57</v>
      </c>
      <c r="Q71">
        <v>56</v>
      </c>
      <c r="R71">
        <v>46</v>
      </c>
      <c r="S71">
        <v>59.924999999999997</v>
      </c>
      <c r="T71">
        <v>58</v>
      </c>
      <c r="U71" t="s">
        <v>24</v>
      </c>
      <c r="V71" s="3">
        <f t="shared" si="1"/>
        <v>130.92500000000001</v>
      </c>
    </row>
    <row r="72" spans="1:22" x14ac:dyDescent="0.3">
      <c r="A72">
        <v>3654785</v>
      </c>
      <c r="B72" t="s">
        <v>20</v>
      </c>
      <c r="C72">
        <v>84</v>
      </c>
      <c r="D72">
        <v>70</v>
      </c>
      <c r="E72" s="1">
        <v>0.85800123905851899</v>
      </c>
      <c r="F72" s="1">
        <v>0.78721559063476398</v>
      </c>
      <c r="G72">
        <v>70</v>
      </c>
      <c r="H72">
        <v>54</v>
      </c>
      <c r="I72">
        <v>50</v>
      </c>
      <c r="J72">
        <v>73</v>
      </c>
      <c r="K72">
        <v>84</v>
      </c>
      <c r="L72">
        <v>64</v>
      </c>
      <c r="M72">
        <v>47</v>
      </c>
      <c r="N72">
        <v>43</v>
      </c>
      <c r="O72">
        <v>72</v>
      </c>
      <c r="P72">
        <v>72</v>
      </c>
      <c r="Q72">
        <v>70</v>
      </c>
      <c r="R72">
        <v>62</v>
      </c>
      <c r="S72">
        <v>63.25</v>
      </c>
      <c r="T72">
        <v>62</v>
      </c>
      <c r="U72" t="s">
        <v>23</v>
      </c>
      <c r="V72" s="3">
        <f t="shared" si="1"/>
        <v>133.25</v>
      </c>
    </row>
    <row r="73" spans="1:22" x14ac:dyDescent="0.3">
      <c r="A73">
        <v>6116052</v>
      </c>
      <c r="B73" t="s">
        <v>20</v>
      </c>
      <c r="C73">
        <v>84</v>
      </c>
      <c r="D73">
        <v>80</v>
      </c>
      <c r="E73" s="1">
        <v>0.88868047606308498</v>
      </c>
      <c r="F73" s="1">
        <v>0.90616219123247399</v>
      </c>
      <c r="G73">
        <v>59</v>
      </c>
      <c r="H73">
        <v>77</v>
      </c>
      <c r="I73">
        <v>80</v>
      </c>
      <c r="J73">
        <v>79</v>
      </c>
      <c r="K73">
        <v>64</v>
      </c>
      <c r="L73">
        <v>71</v>
      </c>
      <c r="M73">
        <v>86</v>
      </c>
      <c r="N73">
        <v>68</v>
      </c>
      <c r="O73">
        <v>74</v>
      </c>
      <c r="P73">
        <v>65</v>
      </c>
      <c r="Q73">
        <v>84</v>
      </c>
      <c r="R73">
        <v>79</v>
      </c>
      <c r="S73">
        <v>73.825000000000003</v>
      </c>
      <c r="T73">
        <v>72</v>
      </c>
      <c r="U73" t="s">
        <v>25</v>
      </c>
      <c r="V73" s="3">
        <f t="shared" si="1"/>
        <v>153.82499999999999</v>
      </c>
    </row>
    <row r="74" spans="1:22" x14ac:dyDescent="0.3">
      <c r="A74">
        <v>1970806</v>
      </c>
      <c r="B74" t="s">
        <v>20</v>
      </c>
      <c r="C74">
        <v>84</v>
      </c>
      <c r="D74">
        <v>46</v>
      </c>
      <c r="E74" s="1">
        <v>0.44041179562881699</v>
      </c>
      <c r="F74" s="1">
        <v>8.2323560005232096E-2</v>
      </c>
      <c r="G74">
        <v>51</v>
      </c>
      <c r="H74">
        <v>55</v>
      </c>
      <c r="I74">
        <v>47</v>
      </c>
      <c r="J74">
        <v>60</v>
      </c>
      <c r="K74">
        <v>22</v>
      </c>
      <c r="L74">
        <v>43</v>
      </c>
      <c r="M74">
        <v>42</v>
      </c>
      <c r="N74">
        <v>53</v>
      </c>
      <c r="O74">
        <v>53</v>
      </c>
      <c r="P74">
        <v>49</v>
      </c>
      <c r="Q74">
        <v>62</v>
      </c>
      <c r="R74">
        <v>63</v>
      </c>
      <c r="S74">
        <v>50.325000000000003</v>
      </c>
      <c r="T74">
        <v>50</v>
      </c>
      <c r="U74" t="s">
        <v>24</v>
      </c>
      <c r="V74" s="3">
        <f t="shared" ref="V74:V137" si="2">D74+S74</f>
        <v>96.325000000000003</v>
      </c>
    </row>
    <row r="75" spans="1:22" x14ac:dyDescent="0.3">
      <c r="A75">
        <v>4942502</v>
      </c>
      <c r="B75" t="s">
        <v>20</v>
      </c>
      <c r="C75">
        <v>84</v>
      </c>
      <c r="D75">
        <v>53</v>
      </c>
      <c r="E75" s="1">
        <v>0.68290576570769801</v>
      </c>
      <c r="F75" s="1">
        <v>0.68845682912109696</v>
      </c>
      <c r="G75">
        <v>78</v>
      </c>
      <c r="H75">
        <v>68</v>
      </c>
      <c r="I75">
        <v>69</v>
      </c>
      <c r="J75">
        <v>76</v>
      </c>
      <c r="K75">
        <v>66</v>
      </c>
      <c r="L75">
        <v>77</v>
      </c>
      <c r="M75">
        <v>53</v>
      </c>
      <c r="N75">
        <v>53</v>
      </c>
      <c r="O75">
        <v>61</v>
      </c>
      <c r="P75">
        <v>68</v>
      </c>
      <c r="Q75">
        <v>54</v>
      </c>
      <c r="R75">
        <v>55</v>
      </c>
      <c r="S75">
        <v>65.625</v>
      </c>
      <c r="T75">
        <v>64</v>
      </c>
      <c r="U75" t="s">
        <v>23</v>
      </c>
      <c r="V75" s="3">
        <f t="shared" si="2"/>
        <v>118.625</v>
      </c>
    </row>
    <row r="76" spans="1:22" x14ac:dyDescent="0.3">
      <c r="A76">
        <v>5383927</v>
      </c>
      <c r="B76" t="s">
        <v>21</v>
      </c>
      <c r="C76">
        <v>84</v>
      </c>
      <c r="D76">
        <v>46</v>
      </c>
      <c r="E76" s="1">
        <v>0.30150292457195199</v>
      </c>
      <c r="F76" s="1">
        <v>0.70899720609253702</v>
      </c>
      <c r="G76">
        <v>58</v>
      </c>
      <c r="H76">
        <v>52</v>
      </c>
      <c r="I76">
        <v>60</v>
      </c>
      <c r="J76">
        <v>47</v>
      </c>
      <c r="K76">
        <v>53</v>
      </c>
      <c r="L76">
        <v>81</v>
      </c>
      <c r="M76">
        <v>55</v>
      </c>
      <c r="N76">
        <v>40</v>
      </c>
      <c r="O76">
        <v>67</v>
      </c>
      <c r="P76">
        <v>44</v>
      </c>
      <c r="Q76">
        <v>55</v>
      </c>
      <c r="R76">
        <v>50</v>
      </c>
      <c r="S76">
        <v>55.075000000000003</v>
      </c>
      <c r="T76">
        <v>54</v>
      </c>
      <c r="U76" t="s">
        <v>24</v>
      </c>
      <c r="V76" s="3">
        <f t="shared" si="2"/>
        <v>101.075</v>
      </c>
    </row>
    <row r="77" spans="1:22" x14ac:dyDescent="0.3">
      <c r="A77">
        <v>6754073</v>
      </c>
      <c r="B77" t="s">
        <v>21</v>
      </c>
      <c r="C77">
        <v>85</v>
      </c>
      <c r="D77">
        <v>52</v>
      </c>
      <c r="E77" s="1">
        <v>0.20874230321730999</v>
      </c>
      <c r="F77" s="1">
        <v>0.47795834631967599</v>
      </c>
      <c r="G77">
        <v>42</v>
      </c>
      <c r="H77">
        <v>58</v>
      </c>
      <c r="I77">
        <v>50</v>
      </c>
      <c r="J77">
        <v>40</v>
      </c>
      <c r="K77">
        <v>57</v>
      </c>
      <c r="L77">
        <v>53</v>
      </c>
      <c r="M77">
        <v>48</v>
      </c>
      <c r="N77">
        <v>59</v>
      </c>
      <c r="O77">
        <v>59</v>
      </c>
      <c r="P77">
        <v>48</v>
      </c>
      <c r="Q77">
        <v>68</v>
      </c>
      <c r="R77">
        <v>56</v>
      </c>
      <c r="S77">
        <v>52.6</v>
      </c>
      <c r="T77">
        <v>52</v>
      </c>
      <c r="U77" t="s">
        <v>24</v>
      </c>
      <c r="V77" s="3">
        <f t="shared" si="2"/>
        <v>104.6</v>
      </c>
    </row>
    <row r="78" spans="1:22" x14ac:dyDescent="0.3">
      <c r="A78">
        <v>9252385</v>
      </c>
      <c r="B78" t="s">
        <v>20</v>
      </c>
      <c r="C78">
        <v>85</v>
      </c>
      <c r="D78">
        <v>66</v>
      </c>
      <c r="E78" s="1">
        <v>0.94020562879855096</v>
      </c>
      <c r="F78" s="1">
        <v>0.83354407292995703</v>
      </c>
      <c r="G78">
        <v>58</v>
      </c>
      <c r="H78">
        <v>61</v>
      </c>
      <c r="I78">
        <v>55</v>
      </c>
      <c r="J78">
        <v>56</v>
      </c>
      <c r="K78">
        <v>64</v>
      </c>
      <c r="L78">
        <v>60</v>
      </c>
      <c r="M78">
        <v>65</v>
      </c>
      <c r="N78">
        <v>56</v>
      </c>
      <c r="O78">
        <v>74</v>
      </c>
      <c r="P78">
        <v>70</v>
      </c>
      <c r="Q78">
        <v>54</v>
      </c>
      <c r="R78">
        <v>88</v>
      </c>
      <c r="S78">
        <v>62.825000000000003</v>
      </c>
      <c r="T78">
        <v>62</v>
      </c>
      <c r="U78" t="s">
        <v>23</v>
      </c>
      <c r="V78" s="3">
        <f t="shared" si="2"/>
        <v>128.82499999999999</v>
      </c>
    </row>
    <row r="79" spans="1:22" x14ac:dyDescent="0.3">
      <c r="A79">
        <v>4877222</v>
      </c>
      <c r="B79" t="s">
        <v>21</v>
      </c>
      <c r="C79">
        <v>85</v>
      </c>
      <c r="D79">
        <v>61</v>
      </c>
      <c r="E79" s="1">
        <v>0.66762611032588304</v>
      </c>
      <c r="F79" s="1">
        <v>0.87325072747741395</v>
      </c>
      <c r="G79">
        <v>78</v>
      </c>
      <c r="H79">
        <v>82</v>
      </c>
      <c r="I79">
        <v>78</v>
      </c>
      <c r="J79">
        <v>87</v>
      </c>
      <c r="K79">
        <v>62</v>
      </c>
      <c r="L79">
        <v>74</v>
      </c>
      <c r="M79">
        <v>60</v>
      </c>
      <c r="N79">
        <v>80</v>
      </c>
      <c r="O79">
        <v>70</v>
      </c>
      <c r="P79">
        <v>71</v>
      </c>
      <c r="Q79">
        <v>74</v>
      </c>
      <c r="R79">
        <v>55</v>
      </c>
      <c r="S79">
        <v>73.45</v>
      </c>
      <c r="T79">
        <v>72</v>
      </c>
      <c r="U79" t="s">
        <v>25</v>
      </c>
      <c r="V79" s="3">
        <f t="shared" si="2"/>
        <v>134.44999999999999</v>
      </c>
    </row>
    <row r="80" spans="1:22" x14ac:dyDescent="0.3">
      <c r="A80">
        <v>7239541</v>
      </c>
      <c r="B80" t="s">
        <v>20</v>
      </c>
      <c r="C80">
        <v>85</v>
      </c>
      <c r="D80">
        <v>64</v>
      </c>
      <c r="E80" s="1">
        <v>0.61808441815137904</v>
      </c>
      <c r="F80" s="1">
        <v>0.91750446812200503</v>
      </c>
      <c r="G80">
        <v>71</v>
      </c>
      <c r="H80">
        <v>83</v>
      </c>
      <c r="I80">
        <v>74</v>
      </c>
      <c r="J80">
        <v>78</v>
      </c>
      <c r="K80">
        <v>83</v>
      </c>
      <c r="L80">
        <v>72</v>
      </c>
      <c r="M80">
        <v>73</v>
      </c>
      <c r="N80">
        <v>65</v>
      </c>
      <c r="O80">
        <v>72</v>
      </c>
      <c r="P80">
        <v>57</v>
      </c>
      <c r="Q80">
        <v>70</v>
      </c>
      <c r="R80">
        <v>77</v>
      </c>
      <c r="S80">
        <v>73.275000000000006</v>
      </c>
      <c r="T80">
        <v>72</v>
      </c>
      <c r="U80" t="s">
        <v>25</v>
      </c>
      <c r="V80" s="3">
        <f t="shared" si="2"/>
        <v>137.27500000000001</v>
      </c>
    </row>
    <row r="81" spans="1:22" x14ac:dyDescent="0.3">
      <c r="A81">
        <v>3407112</v>
      </c>
      <c r="B81" t="s">
        <v>20</v>
      </c>
      <c r="C81">
        <v>85</v>
      </c>
      <c r="D81">
        <v>42</v>
      </c>
      <c r="E81" s="1">
        <v>0.44212729575601201</v>
      </c>
      <c r="F81" s="1">
        <v>0.21937139586486601</v>
      </c>
      <c r="G81">
        <v>54</v>
      </c>
      <c r="H81">
        <v>53</v>
      </c>
      <c r="I81">
        <v>52</v>
      </c>
      <c r="J81">
        <v>54</v>
      </c>
      <c r="K81">
        <v>38</v>
      </c>
      <c r="L81">
        <v>53</v>
      </c>
      <c r="M81">
        <v>79</v>
      </c>
      <c r="N81">
        <v>37</v>
      </c>
      <c r="O81">
        <v>50</v>
      </c>
      <c r="P81">
        <v>55</v>
      </c>
      <c r="Q81">
        <v>56</v>
      </c>
      <c r="R81">
        <v>50</v>
      </c>
      <c r="S81">
        <v>52.65</v>
      </c>
      <c r="T81">
        <v>52</v>
      </c>
      <c r="U81" t="s">
        <v>24</v>
      </c>
      <c r="V81" s="3">
        <f t="shared" si="2"/>
        <v>94.65</v>
      </c>
    </row>
    <row r="82" spans="1:22" x14ac:dyDescent="0.3">
      <c r="A82">
        <v>8896759</v>
      </c>
      <c r="B82" t="s">
        <v>21</v>
      </c>
      <c r="C82">
        <v>85</v>
      </c>
      <c r="D82">
        <v>36</v>
      </c>
      <c r="E82" s="1">
        <v>0.221734728218868</v>
      </c>
      <c r="F82" s="1">
        <v>0.46914527488736801</v>
      </c>
      <c r="G82">
        <v>70</v>
      </c>
      <c r="H82">
        <v>66</v>
      </c>
      <c r="I82">
        <v>79</v>
      </c>
      <c r="J82">
        <v>68</v>
      </c>
      <c r="K82">
        <v>43</v>
      </c>
      <c r="L82">
        <v>38</v>
      </c>
      <c r="M82">
        <v>50</v>
      </c>
      <c r="N82">
        <v>52</v>
      </c>
      <c r="O82">
        <v>63</v>
      </c>
      <c r="P82">
        <v>74</v>
      </c>
      <c r="Q82">
        <v>76</v>
      </c>
      <c r="R82">
        <v>58</v>
      </c>
      <c r="S82">
        <v>62.35</v>
      </c>
      <c r="T82">
        <v>62</v>
      </c>
      <c r="U82" t="s">
        <v>23</v>
      </c>
      <c r="V82" s="3">
        <f t="shared" si="2"/>
        <v>98.35</v>
      </c>
    </row>
    <row r="83" spans="1:22" x14ac:dyDescent="0.3">
      <c r="A83">
        <v>2976061</v>
      </c>
      <c r="B83" t="s">
        <v>20</v>
      </c>
      <c r="C83">
        <v>85</v>
      </c>
      <c r="D83">
        <v>59</v>
      </c>
      <c r="E83" s="1">
        <v>0.81350995488663302</v>
      </c>
      <c r="F83" s="1">
        <v>0.94184693694796895</v>
      </c>
      <c r="G83">
        <v>63</v>
      </c>
      <c r="H83">
        <v>59</v>
      </c>
      <c r="I83">
        <v>66</v>
      </c>
      <c r="J83">
        <v>48</v>
      </c>
      <c r="K83">
        <v>60</v>
      </c>
      <c r="L83">
        <v>64</v>
      </c>
      <c r="M83">
        <v>65</v>
      </c>
      <c r="N83">
        <v>47</v>
      </c>
      <c r="O83">
        <v>51</v>
      </c>
      <c r="P83">
        <v>82</v>
      </c>
      <c r="Q83">
        <v>76</v>
      </c>
      <c r="R83">
        <v>63</v>
      </c>
      <c r="S83">
        <v>61.7</v>
      </c>
      <c r="T83">
        <v>62</v>
      </c>
      <c r="U83" t="s">
        <v>23</v>
      </c>
      <c r="V83" s="3">
        <f t="shared" si="2"/>
        <v>120.7</v>
      </c>
    </row>
    <row r="84" spans="1:22" x14ac:dyDescent="0.3">
      <c r="A84">
        <v>1122584</v>
      </c>
      <c r="B84" t="s">
        <v>20</v>
      </c>
      <c r="C84">
        <v>85</v>
      </c>
      <c r="D84">
        <v>53</v>
      </c>
      <c r="E84" s="1">
        <v>0.43005824008840099</v>
      </c>
      <c r="F84" s="1">
        <v>0.55932744176349203</v>
      </c>
      <c r="G84">
        <v>68</v>
      </c>
      <c r="H84">
        <v>50</v>
      </c>
      <c r="I84">
        <v>65</v>
      </c>
      <c r="J84">
        <v>56</v>
      </c>
      <c r="K84">
        <v>80</v>
      </c>
      <c r="L84">
        <v>66</v>
      </c>
      <c r="M84">
        <v>27</v>
      </c>
      <c r="N84">
        <v>74</v>
      </c>
      <c r="O84">
        <v>38</v>
      </c>
      <c r="P84">
        <v>69</v>
      </c>
      <c r="Q84">
        <v>41</v>
      </c>
      <c r="R84">
        <v>69</v>
      </c>
      <c r="S84">
        <v>58.7</v>
      </c>
      <c r="T84">
        <v>57</v>
      </c>
      <c r="U84" t="s">
        <v>24</v>
      </c>
      <c r="V84" s="3">
        <f t="shared" si="2"/>
        <v>111.7</v>
      </c>
    </row>
    <row r="85" spans="1:22" x14ac:dyDescent="0.3">
      <c r="A85">
        <v>1602081</v>
      </c>
      <c r="B85" t="s">
        <v>22</v>
      </c>
      <c r="C85">
        <v>85</v>
      </c>
      <c r="D85">
        <v>58</v>
      </c>
      <c r="E85" s="1">
        <v>0.77785998671117995</v>
      </c>
      <c r="F85" s="1">
        <v>0.48719010624183101</v>
      </c>
      <c r="G85">
        <v>80</v>
      </c>
      <c r="H85">
        <v>80</v>
      </c>
      <c r="I85">
        <v>81</v>
      </c>
      <c r="J85">
        <v>78</v>
      </c>
      <c r="K85">
        <v>63</v>
      </c>
      <c r="L85">
        <v>70</v>
      </c>
      <c r="M85">
        <v>82</v>
      </c>
      <c r="N85">
        <v>70</v>
      </c>
      <c r="O85">
        <v>82</v>
      </c>
      <c r="P85">
        <v>72</v>
      </c>
      <c r="Q85">
        <v>68</v>
      </c>
      <c r="R85">
        <v>56</v>
      </c>
      <c r="S85">
        <v>74.125</v>
      </c>
      <c r="T85">
        <v>73</v>
      </c>
      <c r="U85" t="s">
        <v>25</v>
      </c>
      <c r="V85" s="3">
        <f t="shared" si="2"/>
        <v>132.125</v>
      </c>
    </row>
    <row r="86" spans="1:22" x14ac:dyDescent="0.3">
      <c r="A86">
        <v>9924907</v>
      </c>
      <c r="B86" t="s">
        <v>20</v>
      </c>
      <c r="C86">
        <v>85</v>
      </c>
      <c r="D86">
        <v>62</v>
      </c>
      <c r="E86" s="1">
        <v>0.35800345288407798</v>
      </c>
      <c r="F86" s="1">
        <v>0.47509041760057302</v>
      </c>
      <c r="G86">
        <v>71</v>
      </c>
      <c r="H86">
        <v>78</v>
      </c>
      <c r="I86">
        <v>79</v>
      </c>
      <c r="J86">
        <v>70</v>
      </c>
      <c r="K86">
        <v>52</v>
      </c>
      <c r="L86">
        <v>62</v>
      </c>
      <c r="M86">
        <v>76</v>
      </c>
      <c r="N86">
        <v>48</v>
      </c>
      <c r="O86">
        <v>67</v>
      </c>
      <c r="P86">
        <v>64</v>
      </c>
      <c r="Q86">
        <v>70</v>
      </c>
      <c r="R86">
        <v>40</v>
      </c>
      <c r="S86">
        <v>65.724999999999994</v>
      </c>
      <c r="T86">
        <v>64</v>
      </c>
      <c r="U86" t="s">
        <v>23</v>
      </c>
      <c r="V86" s="3">
        <f t="shared" si="2"/>
        <v>127.72499999999999</v>
      </c>
    </row>
    <row r="87" spans="1:22" x14ac:dyDescent="0.3">
      <c r="A87">
        <v>6406018</v>
      </c>
      <c r="B87" t="s">
        <v>21</v>
      </c>
      <c r="C87">
        <v>85</v>
      </c>
      <c r="D87">
        <v>48</v>
      </c>
      <c r="E87" s="1">
        <v>0.563259925727293</v>
      </c>
      <c r="F87" s="1">
        <v>0.80234090433908001</v>
      </c>
      <c r="G87">
        <v>71</v>
      </c>
      <c r="H87">
        <v>83</v>
      </c>
      <c r="I87">
        <v>82</v>
      </c>
      <c r="J87">
        <v>74</v>
      </c>
      <c r="K87">
        <v>64</v>
      </c>
      <c r="L87">
        <v>63</v>
      </c>
      <c r="M87">
        <v>78</v>
      </c>
      <c r="N87">
        <v>73</v>
      </c>
      <c r="O87">
        <v>75</v>
      </c>
      <c r="P87">
        <v>74</v>
      </c>
      <c r="Q87">
        <v>70</v>
      </c>
      <c r="R87">
        <v>67</v>
      </c>
      <c r="S87">
        <v>73.3</v>
      </c>
      <c r="T87">
        <v>72</v>
      </c>
      <c r="U87" t="s">
        <v>25</v>
      </c>
      <c r="V87" s="3">
        <f t="shared" si="2"/>
        <v>121.3</v>
      </c>
    </row>
    <row r="88" spans="1:22" x14ac:dyDescent="0.3">
      <c r="A88">
        <v>9930115</v>
      </c>
      <c r="B88" t="s">
        <v>20</v>
      </c>
      <c r="C88">
        <v>85</v>
      </c>
      <c r="D88">
        <v>71</v>
      </c>
      <c r="E88" s="1">
        <v>0.88292642583620895</v>
      </c>
      <c r="F88" s="1">
        <v>0.89810700116449005</v>
      </c>
      <c r="G88">
        <v>81</v>
      </c>
      <c r="H88">
        <v>74</v>
      </c>
      <c r="I88">
        <v>76</v>
      </c>
      <c r="J88">
        <v>70</v>
      </c>
      <c r="K88">
        <v>76</v>
      </c>
      <c r="L88">
        <v>72</v>
      </c>
      <c r="M88">
        <v>81</v>
      </c>
      <c r="N88">
        <v>81</v>
      </c>
      <c r="O88">
        <v>80</v>
      </c>
      <c r="P88">
        <v>90</v>
      </c>
      <c r="Q88">
        <v>55</v>
      </c>
      <c r="R88">
        <v>69</v>
      </c>
      <c r="S88">
        <v>75.400000000000006</v>
      </c>
      <c r="T88">
        <v>74</v>
      </c>
      <c r="U88" t="s">
        <v>25</v>
      </c>
      <c r="V88" s="3">
        <f t="shared" si="2"/>
        <v>146.4</v>
      </c>
    </row>
    <row r="89" spans="1:22" x14ac:dyDescent="0.3">
      <c r="A89">
        <v>6295096</v>
      </c>
      <c r="B89" t="s">
        <v>20</v>
      </c>
      <c r="C89">
        <v>85</v>
      </c>
      <c r="D89">
        <v>70</v>
      </c>
      <c r="E89" s="1">
        <v>0.376162965043283</v>
      </c>
      <c r="F89" s="1">
        <v>0.771277480937969</v>
      </c>
      <c r="G89">
        <v>85</v>
      </c>
      <c r="H89">
        <v>88</v>
      </c>
      <c r="I89">
        <v>96</v>
      </c>
      <c r="J89">
        <v>94</v>
      </c>
      <c r="K89">
        <v>73</v>
      </c>
      <c r="L89">
        <v>74</v>
      </c>
      <c r="M89">
        <v>74</v>
      </c>
      <c r="N89">
        <v>74</v>
      </c>
      <c r="O89">
        <v>83</v>
      </c>
      <c r="P89">
        <v>80</v>
      </c>
      <c r="Q89">
        <v>91</v>
      </c>
      <c r="R89">
        <v>59</v>
      </c>
      <c r="S89">
        <v>81.900000000000006</v>
      </c>
      <c r="T89">
        <v>80</v>
      </c>
      <c r="U89" t="s">
        <v>25</v>
      </c>
      <c r="V89" s="3">
        <f t="shared" si="2"/>
        <v>151.9</v>
      </c>
    </row>
    <row r="90" spans="1:22" x14ac:dyDescent="0.3">
      <c r="A90">
        <v>3723136</v>
      </c>
      <c r="B90" t="s">
        <v>20</v>
      </c>
      <c r="C90">
        <v>85</v>
      </c>
      <c r="D90">
        <v>60</v>
      </c>
      <c r="E90" s="1">
        <v>0.17000313139175</v>
      </c>
      <c r="F90" s="1">
        <v>0.94823201454027695</v>
      </c>
      <c r="G90">
        <v>64</v>
      </c>
      <c r="H90">
        <v>66</v>
      </c>
      <c r="I90">
        <v>75</v>
      </c>
      <c r="J90">
        <v>76</v>
      </c>
      <c r="K90">
        <v>76</v>
      </c>
      <c r="L90">
        <v>63</v>
      </c>
      <c r="M90">
        <v>70</v>
      </c>
      <c r="N90">
        <v>76</v>
      </c>
      <c r="O90">
        <v>69</v>
      </c>
      <c r="P90">
        <v>34</v>
      </c>
      <c r="Q90">
        <v>63</v>
      </c>
      <c r="R90">
        <v>72</v>
      </c>
      <c r="S90">
        <v>67.325000000000003</v>
      </c>
      <c r="T90">
        <v>66</v>
      </c>
      <c r="U90" t="s">
        <v>23</v>
      </c>
      <c r="V90" s="3">
        <f t="shared" si="2"/>
        <v>127.325</v>
      </c>
    </row>
    <row r="91" spans="1:22" x14ac:dyDescent="0.3">
      <c r="A91">
        <v>7770858</v>
      </c>
      <c r="B91" t="s">
        <v>20</v>
      </c>
      <c r="C91">
        <v>85</v>
      </c>
      <c r="D91">
        <v>60</v>
      </c>
      <c r="E91" s="1">
        <v>0.61368802698555902</v>
      </c>
      <c r="F91" s="1">
        <v>0.82427009742301005</v>
      </c>
      <c r="G91">
        <v>66</v>
      </c>
      <c r="H91">
        <v>60</v>
      </c>
      <c r="I91">
        <v>60</v>
      </c>
      <c r="J91">
        <v>56</v>
      </c>
      <c r="K91">
        <v>49</v>
      </c>
      <c r="L91">
        <v>62</v>
      </c>
      <c r="M91">
        <v>64</v>
      </c>
      <c r="N91">
        <v>56</v>
      </c>
      <c r="O91">
        <v>65</v>
      </c>
      <c r="P91">
        <v>72</v>
      </c>
      <c r="Q91">
        <v>56</v>
      </c>
      <c r="R91">
        <v>67</v>
      </c>
      <c r="S91">
        <v>61.024999999999999</v>
      </c>
      <c r="T91">
        <v>61</v>
      </c>
      <c r="U91" t="s">
        <v>23</v>
      </c>
      <c r="V91" s="3">
        <f t="shared" si="2"/>
        <v>121.02500000000001</v>
      </c>
    </row>
    <row r="92" spans="1:22" x14ac:dyDescent="0.3">
      <c r="A92">
        <v>8364060</v>
      </c>
      <c r="B92" t="s">
        <v>20</v>
      </c>
      <c r="C92">
        <v>85</v>
      </c>
      <c r="D92">
        <v>53</v>
      </c>
      <c r="E92" s="1">
        <v>0.87275675184638302</v>
      </c>
      <c r="F92" s="1">
        <v>0.87353664144264298</v>
      </c>
      <c r="G92">
        <v>68</v>
      </c>
      <c r="H92">
        <v>68</v>
      </c>
      <c r="I92">
        <v>67</v>
      </c>
      <c r="J92">
        <v>53</v>
      </c>
      <c r="K92">
        <v>72</v>
      </c>
      <c r="L92">
        <v>61</v>
      </c>
      <c r="M92">
        <v>76</v>
      </c>
      <c r="N92">
        <v>54</v>
      </c>
      <c r="O92">
        <v>70</v>
      </c>
      <c r="P92">
        <v>71</v>
      </c>
      <c r="Q92">
        <v>73</v>
      </c>
      <c r="R92">
        <v>54</v>
      </c>
      <c r="S92">
        <v>65.424999999999997</v>
      </c>
      <c r="T92">
        <v>64</v>
      </c>
      <c r="U92" t="s">
        <v>23</v>
      </c>
      <c r="V92" s="3">
        <f t="shared" si="2"/>
        <v>118.425</v>
      </c>
    </row>
    <row r="93" spans="1:22" x14ac:dyDescent="0.3">
      <c r="A93">
        <v>5610324</v>
      </c>
      <c r="B93" t="s">
        <v>21</v>
      </c>
      <c r="C93">
        <v>85</v>
      </c>
      <c r="D93">
        <v>62</v>
      </c>
      <c r="E93" s="1">
        <v>0.33912485313347301</v>
      </c>
      <c r="F93" s="1">
        <v>0.75166220408574502</v>
      </c>
      <c r="G93">
        <v>69</v>
      </c>
      <c r="H93">
        <v>71</v>
      </c>
      <c r="I93">
        <v>72</v>
      </c>
      <c r="J93">
        <v>73</v>
      </c>
      <c r="K93">
        <v>40</v>
      </c>
      <c r="L93">
        <v>83</v>
      </c>
      <c r="M93">
        <v>61</v>
      </c>
      <c r="N93">
        <v>67</v>
      </c>
      <c r="O93">
        <v>53</v>
      </c>
      <c r="P93">
        <v>47</v>
      </c>
      <c r="Q93">
        <v>62</v>
      </c>
      <c r="R93">
        <v>62</v>
      </c>
      <c r="S93">
        <v>64.125</v>
      </c>
      <c r="T93">
        <v>63</v>
      </c>
      <c r="U93" t="s">
        <v>23</v>
      </c>
      <c r="V93" s="3">
        <f t="shared" si="2"/>
        <v>126.125</v>
      </c>
    </row>
    <row r="94" spans="1:22" x14ac:dyDescent="0.3">
      <c r="A94">
        <v>6407804</v>
      </c>
      <c r="B94" t="s">
        <v>20</v>
      </c>
      <c r="C94">
        <v>85</v>
      </c>
      <c r="D94">
        <v>65</v>
      </c>
      <c r="E94" s="1">
        <v>0.21581740776196501</v>
      </c>
      <c r="F94" s="1">
        <v>0.86584685162534003</v>
      </c>
      <c r="G94">
        <v>59</v>
      </c>
      <c r="H94">
        <v>67</v>
      </c>
      <c r="I94">
        <v>58</v>
      </c>
      <c r="J94">
        <v>76</v>
      </c>
      <c r="K94">
        <v>63</v>
      </c>
      <c r="L94">
        <v>61</v>
      </c>
      <c r="M94">
        <v>75</v>
      </c>
      <c r="N94">
        <v>69</v>
      </c>
      <c r="O94">
        <v>46</v>
      </c>
      <c r="P94">
        <v>46</v>
      </c>
      <c r="Q94">
        <v>41</v>
      </c>
      <c r="R94">
        <v>56</v>
      </c>
      <c r="S94">
        <v>60.274999999999999</v>
      </c>
      <c r="T94">
        <v>60</v>
      </c>
      <c r="U94" t="s">
        <v>23</v>
      </c>
      <c r="V94" s="3">
        <f t="shared" si="2"/>
        <v>125.27500000000001</v>
      </c>
    </row>
    <row r="95" spans="1:22" x14ac:dyDescent="0.3">
      <c r="A95">
        <v>1786261</v>
      </c>
      <c r="B95" t="s">
        <v>20</v>
      </c>
      <c r="C95">
        <v>85</v>
      </c>
      <c r="D95">
        <v>54</v>
      </c>
      <c r="E95" s="1">
        <v>0.178244465496567</v>
      </c>
      <c r="F95" s="1">
        <v>0.809728111006222</v>
      </c>
      <c r="G95">
        <v>70</v>
      </c>
      <c r="H95">
        <v>81</v>
      </c>
      <c r="I95">
        <v>81</v>
      </c>
      <c r="J95">
        <v>78</v>
      </c>
      <c r="K95">
        <v>69</v>
      </c>
      <c r="L95">
        <v>72</v>
      </c>
      <c r="M95">
        <v>72</v>
      </c>
      <c r="N95">
        <v>55</v>
      </c>
      <c r="O95">
        <v>76</v>
      </c>
      <c r="P95">
        <v>58</v>
      </c>
      <c r="Q95">
        <v>60</v>
      </c>
      <c r="R95">
        <v>57</v>
      </c>
      <c r="S95">
        <v>69.924999999999997</v>
      </c>
      <c r="T95">
        <v>68</v>
      </c>
      <c r="U95" t="s">
        <v>23</v>
      </c>
      <c r="V95" s="3">
        <f t="shared" si="2"/>
        <v>123.925</v>
      </c>
    </row>
    <row r="96" spans="1:22" x14ac:dyDescent="0.3">
      <c r="A96">
        <v>6646722</v>
      </c>
      <c r="B96" t="s">
        <v>21</v>
      </c>
      <c r="C96">
        <v>85</v>
      </c>
      <c r="D96">
        <v>76</v>
      </c>
      <c r="E96" s="1">
        <v>0.55560912422369801</v>
      </c>
      <c r="F96" s="1">
        <v>0.90199289011658002</v>
      </c>
      <c r="G96">
        <v>72</v>
      </c>
      <c r="H96">
        <v>65</v>
      </c>
      <c r="I96">
        <v>54</v>
      </c>
      <c r="J96">
        <v>57</v>
      </c>
      <c r="K96">
        <v>48</v>
      </c>
      <c r="L96">
        <v>42</v>
      </c>
      <c r="M96">
        <v>64</v>
      </c>
      <c r="N96">
        <v>79</v>
      </c>
      <c r="O96">
        <v>54</v>
      </c>
      <c r="P96">
        <v>53</v>
      </c>
      <c r="Q96">
        <v>72</v>
      </c>
      <c r="R96">
        <v>72</v>
      </c>
      <c r="S96">
        <v>61.1</v>
      </c>
      <c r="T96">
        <v>61</v>
      </c>
      <c r="U96" t="s">
        <v>23</v>
      </c>
      <c r="V96" s="3">
        <f t="shared" si="2"/>
        <v>137.1</v>
      </c>
    </row>
    <row r="97" spans="1:22" x14ac:dyDescent="0.3">
      <c r="A97">
        <v>861910</v>
      </c>
      <c r="B97" t="s">
        <v>20</v>
      </c>
      <c r="C97">
        <v>85</v>
      </c>
      <c r="D97">
        <v>51</v>
      </c>
      <c r="E97" s="1">
        <v>0.40436855799858001</v>
      </c>
      <c r="F97" s="1">
        <v>0.64695735970712398</v>
      </c>
      <c r="G97">
        <v>89</v>
      </c>
      <c r="H97">
        <v>74</v>
      </c>
      <c r="I97">
        <v>72</v>
      </c>
      <c r="J97">
        <v>74</v>
      </c>
      <c r="K97">
        <v>60</v>
      </c>
      <c r="L97">
        <v>56</v>
      </c>
      <c r="M97">
        <v>26</v>
      </c>
      <c r="N97">
        <v>69</v>
      </c>
      <c r="O97">
        <v>57</v>
      </c>
      <c r="P97">
        <v>47</v>
      </c>
      <c r="Q97">
        <v>40</v>
      </c>
      <c r="R97">
        <v>54</v>
      </c>
      <c r="S97">
        <v>61.575000000000003</v>
      </c>
      <c r="T97">
        <v>62</v>
      </c>
      <c r="U97" t="s">
        <v>23</v>
      </c>
      <c r="V97" s="3">
        <f t="shared" si="2"/>
        <v>112.575</v>
      </c>
    </row>
    <row r="98" spans="1:22" x14ac:dyDescent="0.3">
      <c r="A98">
        <v>6852064</v>
      </c>
      <c r="B98" t="s">
        <v>20</v>
      </c>
      <c r="C98">
        <v>85</v>
      </c>
      <c r="D98">
        <v>61</v>
      </c>
      <c r="E98" s="1">
        <v>0.77231892730784102</v>
      </c>
      <c r="F98" s="1">
        <v>0.82918663624241495</v>
      </c>
      <c r="G98">
        <v>51</v>
      </c>
      <c r="H98">
        <v>42</v>
      </c>
      <c r="I98">
        <v>49</v>
      </c>
      <c r="J98">
        <v>40</v>
      </c>
      <c r="K98">
        <v>79</v>
      </c>
      <c r="L98">
        <v>68</v>
      </c>
      <c r="M98">
        <v>73</v>
      </c>
      <c r="N98">
        <v>55</v>
      </c>
      <c r="O98">
        <v>55</v>
      </c>
      <c r="P98">
        <v>74</v>
      </c>
      <c r="Q98">
        <v>69</v>
      </c>
      <c r="R98">
        <v>58</v>
      </c>
      <c r="S98">
        <v>58.024999999999999</v>
      </c>
      <c r="T98">
        <v>56</v>
      </c>
      <c r="U98" t="s">
        <v>24</v>
      </c>
      <c r="V98" s="3">
        <f t="shared" si="2"/>
        <v>119.02500000000001</v>
      </c>
    </row>
    <row r="99" spans="1:22" x14ac:dyDescent="0.3">
      <c r="A99">
        <v>4058613</v>
      </c>
      <c r="B99" t="s">
        <v>20</v>
      </c>
      <c r="C99">
        <v>85</v>
      </c>
      <c r="D99">
        <v>47</v>
      </c>
      <c r="E99" s="1">
        <v>0.79309511204661098</v>
      </c>
      <c r="F99" s="1">
        <v>0.80830611720447099</v>
      </c>
      <c r="G99">
        <v>55</v>
      </c>
      <c r="H99">
        <v>55</v>
      </c>
      <c r="I99">
        <v>56</v>
      </c>
      <c r="J99">
        <v>45</v>
      </c>
      <c r="K99">
        <v>46</v>
      </c>
      <c r="L99">
        <v>54</v>
      </c>
      <c r="M99">
        <v>69</v>
      </c>
      <c r="N99">
        <v>35</v>
      </c>
      <c r="O99">
        <v>55</v>
      </c>
      <c r="P99">
        <v>75</v>
      </c>
      <c r="Q99">
        <v>32</v>
      </c>
      <c r="R99">
        <v>62</v>
      </c>
      <c r="S99">
        <v>53.2</v>
      </c>
      <c r="T99">
        <v>52</v>
      </c>
      <c r="U99" t="s">
        <v>24</v>
      </c>
      <c r="V99" s="3">
        <f t="shared" si="2"/>
        <v>100.2</v>
      </c>
    </row>
    <row r="100" spans="1:22" x14ac:dyDescent="0.3">
      <c r="A100">
        <v>5633208</v>
      </c>
      <c r="B100" t="s">
        <v>21</v>
      </c>
      <c r="C100">
        <v>85</v>
      </c>
      <c r="D100">
        <v>55</v>
      </c>
      <c r="E100" s="1">
        <v>0.46289783880529001</v>
      </c>
      <c r="F100" s="1">
        <v>0.65841656213057798</v>
      </c>
      <c r="G100">
        <v>76</v>
      </c>
      <c r="H100">
        <v>71</v>
      </c>
      <c r="I100">
        <v>71</v>
      </c>
      <c r="J100">
        <v>76</v>
      </c>
      <c r="K100">
        <v>58</v>
      </c>
      <c r="L100">
        <v>67</v>
      </c>
      <c r="M100">
        <v>67</v>
      </c>
      <c r="N100">
        <v>48</v>
      </c>
      <c r="O100">
        <v>70</v>
      </c>
      <c r="P100">
        <v>66</v>
      </c>
      <c r="Q100">
        <v>48</v>
      </c>
      <c r="R100">
        <v>61</v>
      </c>
      <c r="S100">
        <v>65.775000000000006</v>
      </c>
      <c r="T100">
        <v>64</v>
      </c>
      <c r="U100" t="s">
        <v>23</v>
      </c>
      <c r="V100" s="3">
        <f t="shared" si="2"/>
        <v>120.77500000000001</v>
      </c>
    </row>
    <row r="101" spans="1:22" x14ac:dyDescent="0.3">
      <c r="A101">
        <v>1162025</v>
      </c>
      <c r="B101" t="s">
        <v>20</v>
      </c>
      <c r="C101">
        <v>86</v>
      </c>
      <c r="D101">
        <v>39</v>
      </c>
      <c r="E101" s="1">
        <v>0.76277071176465105</v>
      </c>
      <c r="F101" s="1">
        <v>0.25088383219424698</v>
      </c>
      <c r="G101">
        <v>65</v>
      </c>
      <c r="H101">
        <v>68</v>
      </c>
      <c r="I101">
        <v>62</v>
      </c>
      <c r="J101">
        <v>64</v>
      </c>
      <c r="K101">
        <v>58</v>
      </c>
      <c r="L101">
        <v>73</v>
      </c>
      <c r="M101">
        <v>60</v>
      </c>
      <c r="N101">
        <v>76</v>
      </c>
      <c r="O101">
        <v>63</v>
      </c>
      <c r="P101">
        <v>73</v>
      </c>
      <c r="Q101">
        <v>45</v>
      </c>
      <c r="R101">
        <v>73</v>
      </c>
      <c r="S101">
        <v>64.974999999999994</v>
      </c>
      <c r="T101">
        <v>63</v>
      </c>
      <c r="U101" t="s">
        <v>23</v>
      </c>
      <c r="V101" s="3">
        <f t="shared" si="2"/>
        <v>103.97499999999999</v>
      </c>
    </row>
    <row r="102" spans="1:22" x14ac:dyDescent="0.3">
      <c r="A102">
        <v>3132733</v>
      </c>
      <c r="B102" t="s">
        <v>21</v>
      </c>
      <c r="C102">
        <v>86</v>
      </c>
      <c r="D102">
        <v>60</v>
      </c>
      <c r="E102" s="1">
        <v>0.427865021391306</v>
      </c>
      <c r="F102" s="1">
        <v>0.91921983292104703</v>
      </c>
      <c r="G102">
        <v>57</v>
      </c>
      <c r="H102">
        <v>68</v>
      </c>
      <c r="I102">
        <v>67</v>
      </c>
      <c r="J102">
        <v>57</v>
      </c>
      <c r="K102">
        <v>55</v>
      </c>
      <c r="L102">
        <v>70</v>
      </c>
      <c r="M102">
        <v>42</v>
      </c>
      <c r="N102">
        <v>43</v>
      </c>
      <c r="O102">
        <v>57</v>
      </c>
      <c r="P102">
        <v>58</v>
      </c>
      <c r="Q102">
        <v>42</v>
      </c>
      <c r="R102">
        <v>47</v>
      </c>
      <c r="S102">
        <v>55.95</v>
      </c>
      <c r="T102">
        <v>54</v>
      </c>
      <c r="U102" t="s">
        <v>24</v>
      </c>
      <c r="V102" s="3">
        <f t="shared" si="2"/>
        <v>115.95</v>
      </c>
    </row>
    <row r="103" spans="1:22" x14ac:dyDescent="0.3">
      <c r="A103">
        <v>2207627</v>
      </c>
      <c r="B103" t="s">
        <v>21</v>
      </c>
      <c r="C103">
        <v>86</v>
      </c>
      <c r="D103">
        <v>51</v>
      </c>
      <c r="E103" s="1">
        <v>0.78761527801110198</v>
      </c>
      <c r="F103" s="1">
        <v>0.42366442758922201</v>
      </c>
      <c r="G103">
        <v>86</v>
      </c>
      <c r="H103">
        <v>78</v>
      </c>
      <c r="I103">
        <v>73</v>
      </c>
      <c r="J103">
        <v>80</v>
      </c>
      <c r="K103">
        <v>71</v>
      </c>
      <c r="L103">
        <v>88</v>
      </c>
      <c r="M103">
        <v>60</v>
      </c>
      <c r="N103">
        <v>68</v>
      </c>
      <c r="O103">
        <v>74</v>
      </c>
      <c r="P103">
        <v>66</v>
      </c>
      <c r="Q103">
        <v>65</v>
      </c>
      <c r="R103">
        <v>76</v>
      </c>
      <c r="S103">
        <v>74.3</v>
      </c>
      <c r="T103">
        <v>73</v>
      </c>
      <c r="U103" t="s">
        <v>25</v>
      </c>
      <c r="V103" s="3">
        <f t="shared" si="2"/>
        <v>125.3</v>
      </c>
    </row>
    <row r="104" spans="1:22" x14ac:dyDescent="0.3">
      <c r="A104">
        <v>5724425</v>
      </c>
      <c r="B104" t="s">
        <v>21</v>
      </c>
      <c r="C104">
        <v>86</v>
      </c>
      <c r="D104">
        <v>54</v>
      </c>
      <c r="E104" s="1">
        <v>0.88739711716093195</v>
      </c>
      <c r="F104" s="1">
        <v>0.73754120800839396</v>
      </c>
      <c r="G104">
        <v>82</v>
      </c>
      <c r="H104">
        <v>81</v>
      </c>
      <c r="I104">
        <v>65</v>
      </c>
      <c r="J104">
        <v>74</v>
      </c>
      <c r="K104">
        <v>52</v>
      </c>
      <c r="L104">
        <v>60</v>
      </c>
      <c r="M104">
        <v>64</v>
      </c>
      <c r="N104">
        <v>55</v>
      </c>
      <c r="O104">
        <v>72</v>
      </c>
      <c r="P104">
        <v>65</v>
      </c>
      <c r="Q104">
        <v>72</v>
      </c>
      <c r="R104">
        <v>73</v>
      </c>
      <c r="S104">
        <v>68.674999999999997</v>
      </c>
      <c r="T104">
        <v>67</v>
      </c>
      <c r="U104" t="s">
        <v>23</v>
      </c>
      <c r="V104" s="3">
        <f t="shared" si="2"/>
        <v>122.675</v>
      </c>
    </row>
    <row r="105" spans="1:22" x14ac:dyDescent="0.3">
      <c r="A105">
        <v>6432686</v>
      </c>
      <c r="B105" t="s">
        <v>22</v>
      </c>
      <c r="C105">
        <v>86</v>
      </c>
      <c r="D105">
        <v>58</v>
      </c>
      <c r="E105" s="1">
        <v>0.49502123846723101</v>
      </c>
      <c r="F105" s="1">
        <v>0.86675214262218503</v>
      </c>
      <c r="G105">
        <v>48</v>
      </c>
      <c r="H105">
        <v>64</v>
      </c>
      <c r="I105">
        <v>40</v>
      </c>
      <c r="J105">
        <v>46</v>
      </c>
      <c r="K105">
        <v>45</v>
      </c>
      <c r="L105">
        <v>62</v>
      </c>
      <c r="M105">
        <v>72</v>
      </c>
      <c r="N105">
        <v>66</v>
      </c>
      <c r="O105">
        <v>63</v>
      </c>
      <c r="P105">
        <v>75</v>
      </c>
      <c r="Q105">
        <v>80</v>
      </c>
      <c r="R105">
        <v>31</v>
      </c>
      <c r="S105">
        <v>56.85</v>
      </c>
      <c r="T105">
        <v>55</v>
      </c>
      <c r="U105" t="s">
        <v>24</v>
      </c>
      <c r="V105" s="3">
        <f t="shared" si="2"/>
        <v>114.85</v>
      </c>
    </row>
    <row r="106" spans="1:22" x14ac:dyDescent="0.3">
      <c r="A106">
        <v>1016069</v>
      </c>
      <c r="B106" t="s">
        <v>21</v>
      </c>
      <c r="C106">
        <v>86</v>
      </c>
      <c r="D106">
        <v>67</v>
      </c>
      <c r="E106" s="1">
        <v>0.42810082253083298</v>
      </c>
      <c r="F106" s="1">
        <v>0.94415997254697803</v>
      </c>
      <c r="G106">
        <v>77</v>
      </c>
      <c r="H106">
        <v>70</v>
      </c>
      <c r="I106">
        <v>71</v>
      </c>
      <c r="J106">
        <v>77</v>
      </c>
      <c r="K106">
        <v>73</v>
      </c>
      <c r="L106">
        <v>62</v>
      </c>
      <c r="M106">
        <v>72</v>
      </c>
      <c r="N106">
        <v>77</v>
      </c>
      <c r="O106">
        <v>59</v>
      </c>
      <c r="P106">
        <v>83</v>
      </c>
      <c r="Q106">
        <v>50</v>
      </c>
      <c r="R106">
        <v>78</v>
      </c>
      <c r="S106">
        <v>71.05</v>
      </c>
      <c r="T106">
        <v>71</v>
      </c>
      <c r="U106" t="s">
        <v>25</v>
      </c>
      <c r="V106" s="3">
        <f t="shared" si="2"/>
        <v>138.05000000000001</v>
      </c>
    </row>
    <row r="107" spans="1:22" x14ac:dyDescent="0.3">
      <c r="A107">
        <v>4253421</v>
      </c>
      <c r="B107" t="s">
        <v>22</v>
      </c>
      <c r="C107">
        <v>86</v>
      </c>
      <c r="D107">
        <v>53</v>
      </c>
      <c r="E107" s="1">
        <v>0.20784027337006999</v>
      </c>
      <c r="F107" s="1">
        <v>0.27212911895869601</v>
      </c>
      <c r="G107">
        <v>59</v>
      </c>
      <c r="H107">
        <v>63</v>
      </c>
      <c r="I107">
        <v>53</v>
      </c>
      <c r="J107">
        <v>42</v>
      </c>
      <c r="K107">
        <v>57</v>
      </c>
      <c r="L107">
        <v>45</v>
      </c>
      <c r="M107">
        <v>26</v>
      </c>
      <c r="N107">
        <v>62</v>
      </c>
      <c r="O107">
        <v>36</v>
      </c>
      <c r="P107">
        <v>67</v>
      </c>
      <c r="Q107">
        <v>45</v>
      </c>
      <c r="R107">
        <v>40</v>
      </c>
      <c r="S107">
        <v>50.05</v>
      </c>
      <c r="T107">
        <v>50</v>
      </c>
      <c r="U107" t="s">
        <v>24</v>
      </c>
      <c r="V107" s="3">
        <f t="shared" si="2"/>
        <v>103.05</v>
      </c>
    </row>
    <row r="108" spans="1:22" x14ac:dyDescent="0.3">
      <c r="A108">
        <v>3017143</v>
      </c>
      <c r="B108" t="s">
        <v>20</v>
      </c>
      <c r="C108">
        <v>86</v>
      </c>
      <c r="D108">
        <v>48</v>
      </c>
      <c r="E108" s="1">
        <v>0.41261137928610803</v>
      </c>
      <c r="F108" s="1">
        <v>0.17842095272394101</v>
      </c>
      <c r="G108">
        <v>53</v>
      </c>
      <c r="H108">
        <v>52</v>
      </c>
      <c r="I108">
        <v>48</v>
      </c>
      <c r="J108">
        <v>69</v>
      </c>
      <c r="K108">
        <v>49</v>
      </c>
      <c r="L108">
        <v>53</v>
      </c>
      <c r="M108">
        <v>55</v>
      </c>
      <c r="N108">
        <v>62</v>
      </c>
      <c r="O108">
        <v>40</v>
      </c>
      <c r="P108">
        <v>46</v>
      </c>
      <c r="Q108">
        <v>62</v>
      </c>
      <c r="R108">
        <v>43</v>
      </c>
      <c r="S108">
        <v>52.95</v>
      </c>
      <c r="T108">
        <v>52</v>
      </c>
      <c r="U108" t="s">
        <v>24</v>
      </c>
      <c r="V108" s="3">
        <f t="shared" si="2"/>
        <v>100.95</v>
      </c>
    </row>
    <row r="109" spans="1:22" x14ac:dyDescent="0.3">
      <c r="A109">
        <v>9366035</v>
      </c>
      <c r="B109" t="s">
        <v>22</v>
      </c>
      <c r="C109">
        <v>86</v>
      </c>
      <c r="D109">
        <v>53</v>
      </c>
      <c r="E109" s="1">
        <v>0.77921801730139795</v>
      </c>
      <c r="F109" s="1">
        <v>0.63247363954748803</v>
      </c>
      <c r="G109">
        <v>78</v>
      </c>
      <c r="H109">
        <v>85</v>
      </c>
      <c r="I109">
        <v>70</v>
      </c>
      <c r="J109">
        <v>80</v>
      </c>
      <c r="K109">
        <v>63</v>
      </c>
      <c r="L109">
        <v>83</v>
      </c>
      <c r="M109">
        <v>78</v>
      </c>
      <c r="N109">
        <v>87</v>
      </c>
      <c r="O109">
        <v>48</v>
      </c>
      <c r="P109">
        <v>72</v>
      </c>
      <c r="Q109">
        <v>69</v>
      </c>
      <c r="R109">
        <v>69</v>
      </c>
      <c r="S109">
        <v>73.974999999999994</v>
      </c>
      <c r="T109">
        <v>72</v>
      </c>
      <c r="U109" t="s">
        <v>25</v>
      </c>
      <c r="V109" s="3">
        <f t="shared" si="2"/>
        <v>126.97499999999999</v>
      </c>
    </row>
    <row r="110" spans="1:22" x14ac:dyDescent="0.3">
      <c r="A110">
        <v>3284729</v>
      </c>
      <c r="B110" t="s">
        <v>20</v>
      </c>
      <c r="C110">
        <v>86</v>
      </c>
      <c r="D110">
        <v>70</v>
      </c>
      <c r="E110" s="1">
        <v>0.89901922388514099</v>
      </c>
      <c r="F110" s="1">
        <v>0.84837672604196801</v>
      </c>
      <c r="G110">
        <v>56</v>
      </c>
      <c r="H110">
        <v>65</v>
      </c>
      <c r="I110">
        <v>61</v>
      </c>
      <c r="J110">
        <v>53</v>
      </c>
      <c r="K110">
        <v>70</v>
      </c>
      <c r="L110">
        <v>55</v>
      </c>
      <c r="M110">
        <v>73</v>
      </c>
      <c r="N110">
        <v>68</v>
      </c>
      <c r="O110">
        <v>52</v>
      </c>
      <c r="P110">
        <v>72</v>
      </c>
      <c r="Q110">
        <v>87</v>
      </c>
      <c r="R110">
        <v>72</v>
      </c>
      <c r="S110">
        <v>64.674999999999997</v>
      </c>
      <c r="T110">
        <v>63</v>
      </c>
      <c r="U110" t="s">
        <v>23</v>
      </c>
      <c r="V110" s="3">
        <f t="shared" si="2"/>
        <v>134.67500000000001</v>
      </c>
    </row>
    <row r="111" spans="1:22" x14ac:dyDescent="0.3">
      <c r="A111">
        <v>7375411</v>
      </c>
      <c r="B111" t="s">
        <v>21</v>
      </c>
      <c r="C111">
        <v>86</v>
      </c>
      <c r="D111">
        <v>84</v>
      </c>
      <c r="E111" s="1">
        <v>0.76475545215813001</v>
      </c>
      <c r="F111" s="1">
        <v>0.66603765227112099</v>
      </c>
      <c r="G111">
        <v>60</v>
      </c>
      <c r="H111">
        <v>69</v>
      </c>
      <c r="I111">
        <v>59</v>
      </c>
      <c r="J111">
        <v>50</v>
      </c>
      <c r="K111">
        <v>55</v>
      </c>
      <c r="L111">
        <v>62</v>
      </c>
      <c r="M111">
        <v>74</v>
      </c>
      <c r="N111">
        <v>82</v>
      </c>
      <c r="O111">
        <v>80</v>
      </c>
      <c r="P111">
        <v>75</v>
      </c>
      <c r="Q111">
        <v>64</v>
      </c>
      <c r="R111">
        <v>69</v>
      </c>
      <c r="S111">
        <v>65.875</v>
      </c>
      <c r="T111">
        <v>64</v>
      </c>
      <c r="U111" t="s">
        <v>23</v>
      </c>
      <c r="V111" s="3">
        <f t="shared" si="2"/>
        <v>149.875</v>
      </c>
    </row>
    <row r="112" spans="1:22" x14ac:dyDescent="0.3">
      <c r="A112">
        <v>980305</v>
      </c>
      <c r="B112" t="s">
        <v>21</v>
      </c>
      <c r="C112">
        <v>86</v>
      </c>
      <c r="D112">
        <v>57</v>
      </c>
      <c r="E112" s="1">
        <v>0.441380634199252</v>
      </c>
      <c r="F112" s="1">
        <v>0.86336059339447802</v>
      </c>
      <c r="G112">
        <v>82</v>
      </c>
      <c r="H112">
        <v>79</v>
      </c>
      <c r="I112">
        <v>81</v>
      </c>
      <c r="J112">
        <v>83</v>
      </c>
      <c r="K112">
        <v>73</v>
      </c>
      <c r="L112">
        <v>58</v>
      </c>
      <c r="M112">
        <v>67</v>
      </c>
      <c r="N112">
        <v>47</v>
      </c>
      <c r="O112">
        <v>64</v>
      </c>
      <c r="P112">
        <v>54</v>
      </c>
      <c r="Q112">
        <v>79</v>
      </c>
      <c r="R112">
        <v>70</v>
      </c>
      <c r="S112">
        <v>70.900000000000006</v>
      </c>
      <c r="T112">
        <v>71</v>
      </c>
      <c r="U112" t="s">
        <v>25</v>
      </c>
      <c r="V112" s="3">
        <f t="shared" si="2"/>
        <v>127.9</v>
      </c>
    </row>
    <row r="113" spans="1:22" x14ac:dyDescent="0.3">
      <c r="A113">
        <v>2677605</v>
      </c>
      <c r="B113" t="s">
        <v>20</v>
      </c>
      <c r="C113">
        <v>86</v>
      </c>
      <c r="D113">
        <v>64</v>
      </c>
      <c r="E113" s="1">
        <v>0.63939306137227703</v>
      </c>
      <c r="F113" s="1">
        <v>0.74692628745765</v>
      </c>
      <c r="G113">
        <v>70</v>
      </c>
      <c r="H113">
        <v>80</v>
      </c>
      <c r="I113">
        <v>74</v>
      </c>
      <c r="J113">
        <v>70</v>
      </c>
      <c r="K113">
        <v>74</v>
      </c>
      <c r="L113">
        <v>82</v>
      </c>
      <c r="M113">
        <v>84</v>
      </c>
      <c r="N113">
        <v>76</v>
      </c>
      <c r="O113">
        <v>81</v>
      </c>
      <c r="P113">
        <v>54</v>
      </c>
      <c r="Q113">
        <v>66</v>
      </c>
      <c r="R113">
        <v>70</v>
      </c>
      <c r="S113">
        <v>73.424999999999997</v>
      </c>
      <c r="T113">
        <v>72</v>
      </c>
      <c r="U113" t="s">
        <v>25</v>
      </c>
      <c r="V113" s="3">
        <f t="shared" si="2"/>
        <v>137.42500000000001</v>
      </c>
    </row>
    <row r="114" spans="1:22" x14ac:dyDescent="0.3">
      <c r="A114">
        <v>1590802</v>
      </c>
      <c r="B114" t="s">
        <v>20</v>
      </c>
      <c r="C114">
        <v>86</v>
      </c>
      <c r="D114">
        <v>62</v>
      </c>
      <c r="E114" s="1">
        <v>0.463686067275217</v>
      </c>
      <c r="F114" s="1">
        <v>0.52768762549334003</v>
      </c>
      <c r="G114">
        <v>67</v>
      </c>
      <c r="H114">
        <v>62</v>
      </c>
      <c r="I114">
        <v>72</v>
      </c>
      <c r="J114">
        <v>57</v>
      </c>
      <c r="K114">
        <v>55</v>
      </c>
      <c r="L114">
        <v>38</v>
      </c>
      <c r="M114">
        <v>65</v>
      </c>
      <c r="N114">
        <v>80</v>
      </c>
      <c r="O114">
        <v>72</v>
      </c>
      <c r="P114">
        <v>61</v>
      </c>
      <c r="Q114">
        <v>64</v>
      </c>
      <c r="R114">
        <v>69</v>
      </c>
      <c r="S114">
        <v>63.6</v>
      </c>
      <c r="T114">
        <v>62</v>
      </c>
      <c r="U114" t="s">
        <v>23</v>
      </c>
      <c r="V114" s="3">
        <f t="shared" si="2"/>
        <v>125.6</v>
      </c>
    </row>
    <row r="115" spans="1:22" x14ac:dyDescent="0.3">
      <c r="A115">
        <v>4142586</v>
      </c>
      <c r="B115" t="s">
        <v>20</v>
      </c>
      <c r="C115">
        <v>86</v>
      </c>
      <c r="D115">
        <v>56</v>
      </c>
      <c r="E115" s="1">
        <v>0.83506666060212698</v>
      </c>
      <c r="F115" s="1">
        <v>0.77969359751837497</v>
      </c>
      <c r="G115">
        <v>76</v>
      </c>
      <c r="H115">
        <v>69</v>
      </c>
      <c r="I115">
        <v>75</v>
      </c>
      <c r="J115">
        <v>66</v>
      </c>
      <c r="K115">
        <v>64</v>
      </c>
      <c r="L115">
        <v>61</v>
      </c>
      <c r="M115">
        <v>40</v>
      </c>
      <c r="N115">
        <v>72</v>
      </c>
      <c r="O115">
        <v>63</v>
      </c>
      <c r="P115">
        <v>58</v>
      </c>
      <c r="Q115">
        <v>64</v>
      </c>
      <c r="R115">
        <v>67</v>
      </c>
      <c r="S115">
        <v>65.275000000000006</v>
      </c>
      <c r="T115">
        <v>64</v>
      </c>
      <c r="U115" t="s">
        <v>23</v>
      </c>
      <c r="V115" s="3">
        <f t="shared" si="2"/>
        <v>121.27500000000001</v>
      </c>
    </row>
    <row r="116" spans="1:22" x14ac:dyDescent="0.3">
      <c r="A116">
        <v>6656711</v>
      </c>
      <c r="B116" t="s">
        <v>22</v>
      </c>
      <c r="C116">
        <v>86</v>
      </c>
      <c r="D116">
        <v>52</v>
      </c>
      <c r="E116" s="1">
        <v>0.263960686548602</v>
      </c>
      <c r="F116" s="1">
        <v>0.86641209330013302</v>
      </c>
      <c r="G116">
        <v>68</v>
      </c>
      <c r="H116">
        <v>56</v>
      </c>
      <c r="I116">
        <v>75</v>
      </c>
      <c r="J116">
        <v>69</v>
      </c>
      <c r="K116">
        <v>54</v>
      </c>
      <c r="L116">
        <v>71</v>
      </c>
      <c r="M116">
        <v>67</v>
      </c>
      <c r="N116">
        <v>70</v>
      </c>
      <c r="O116">
        <v>61</v>
      </c>
      <c r="P116">
        <v>64</v>
      </c>
      <c r="Q116">
        <v>77</v>
      </c>
      <c r="R116">
        <v>64</v>
      </c>
      <c r="S116">
        <v>66.400000000000006</v>
      </c>
      <c r="T116">
        <v>65</v>
      </c>
      <c r="U116" t="s">
        <v>23</v>
      </c>
      <c r="V116" s="3">
        <f t="shared" si="2"/>
        <v>118.4</v>
      </c>
    </row>
    <row r="117" spans="1:22" x14ac:dyDescent="0.3">
      <c r="A117">
        <v>8255725</v>
      </c>
      <c r="B117" t="s">
        <v>20</v>
      </c>
      <c r="C117">
        <v>86</v>
      </c>
      <c r="D117">
        <v>72</v>
      </c>
      <c r="E117" s="1">
        <v>0.75773437281686495</v>
      </c>
      <c r="F117" s="1">
        <v>0.84151164480048302</v>
      </c>
      <c r="G117">
        <v>67</v>
      </c>
      <c r="H117">
        <v>54</v>
      </c>
      <c r="I117">
        <v>60</v>
      </c>
      <c r="J117">
        <v>64</v>
      </c>
      <c r="K117">
        <v>69</v>
      </c>
      <c r="L117">
        <v>59</v>
      </c>
      <c r="M117">
        <v>52</v>
      </c>
      <c r="N117">
        <v>73</v>
      </c>
      <c r="O117">
        <v>64</v>
      </c>
      <c r="P117">
        <v>66</v>
      </c>
      <c r="Q117">
        <v>55</v>
      </c>
      <c r="R117">
        <v>61</v>
      </c>
      <c r="S117">
        <v>61.924999999999997</v>
      </c>
      <c r="T117">
        <v>62</v>
      </c>
      <c r="U117" t="s">
        <v>23</v>
      </c>
      <c r="V117" s="3">
        <f t="shared" si="2"/>
        <v>133.92500000000001</v>
      </c>
    </row>
    <row r="118" spans="1:22" x14ac:dyDescent="0.3">
      <c r="A118">
        <v>2639007</v>
      </c>
      <c r="B118" t="s">
        <v>22</v>
      </c>
      <c r="C118">
        <v>86</v>
      </c>
      <c r="D118">
        <v>56</v>
      </c>
      <c r="E118" s="1">
        <v>0.97436246451612196</v>
      </c>
      <c r="F118" s="1">
        <v>0.51631292723867495</v>
      </c>
      <c r="G118">
        <v>76</v>
      </c>
      <c r="H118">
        <v>82</v>
      </c>
      <c r="I118">
        <v>83</v>
      </c>
      <c r="J118">
        <v>77</v>
      </c>
      <c r="K118">
        <v>89</v>
      </c>
      <c r="L118">
        <v>68</v>
      </c>
      <c r="M118">
        <v>83</v>
      </c>
      <c r="N118">
        <v>77</v>
      </c>
      <c r="O118">
        <v>64</v>
      </c>
      <c r="P118">
        <v>85</v>
      </c>
      <c r="Q118">
        <v>84</v>
      </c>
      <c r="R118">
        <v>90</v>
      </c>
      <c r="S118">
        <v>79.8</v>
      </c>
      <c r="T118">
        <v>78</v>
      </c>
      <c r="U118" t="s">
        <v>25</v>
      </c>
      <c r="V118" s="3">
        <f t="shared" si="2"/>
        <v>135.80000000000001</v>
      </c>
    </row>
    <row r="119" spans="1:22" x14ac:dyDescent="0.3">
      <c r="A119">
        <v>4837071</v>
      </c>
      <c r="B119" t="s">
        <v>20</v>
      </c>
      <c r="C119">
        <v>86</v>
      </c>
      <c r="D119">
        <v>48</v>
      </c>
      <c r="E119" s="1">
        <v>0.20504323731469201</v>
      </c>
      <c r="F119" s="1">
        <v>0.82738720310538305</v>
      </c>
      <c r="G119">
        <v>78</v>
      </c>
      <c r="H119">
        <v>67</v>
      </c>
      <c r="I119">
        <v>78</v>
      </c>
      <c r="J119">
        <v>77</v>
      </c>
      <c r="K119">
        <v>62</v>
      </c>
      <c r="L119">
        <v>55</v>
      </c>
      <c r="M119">
        <v>63</v>
      </c>
      <c r="N119">
        <v>74</v>
      </c>
      <c r="O119">
        <v>66</v>
      </c>
      <c r="P119">
        <v>68</v>
      </c>
      <c r="Q119">
        <v>66</v>
      </c>
      <c r="R119">
        <v>63</v>
      </c>
      <c r="S119">
        <v>68.775000000000006</v>
      </c>
      <c r="T119">
        <v>67</v>
      </c>
      <c r="U119" t="s">
        <v>23</v>
      </c>
      <c r="V119" s="3">
        <f t="shared" si="2"/>
        <v>116.77500000000001</v>
      </c>
    </row>
    <row r="120" spans="1:22" x14ac:dyDescent="0.3">
      <c r="A120">
        <v>7861615</v>
      </c>
      <c r="B120" t="s">
        <v>21</v>
      </c>
      <c r="C120">
        <v>86</v>
      </c>
      <c r="D120">
        <v>58</v>
      </c>
      <c r="E120" s="1">
        <v>0.48028567027122598</v>
      </c>
      <c r="F120" s="1">
        <v>0.83894000540645497</v>
      </c>
      <c r="G120">
        <v>67</v>
      </c>
      <c r="H120">
        <v>80</v>
      </c>
      <c r="I120">
        <v>84</v>
      </c>
      <c r="J120">
        <v>77</v>
      </c>
      <c r="K120">
        <v>69</v>
      </c>
      <c r="L120">
        <v>67</v>
      </c>
      <c r="M120">
        <v>73</v>
      </c>
      <c r="N120">
        <v>73</v>
      </c>
      <c r="O120">
        <v>83</v>
      </c>
      <c r="P120">
        <v>57</v>
      </c>
      <c r="Q120">
        <v>67</v>
      </c>
      <c r="R120">
        <v>70</v>
      </c>
      <c r="S120">
        <v>72.724999999999994</v>
      </c>
      <c r="T120">
        <v>72</v>
      </c>
      <c r="U120" t="s">
        <v>25</v>
      </c>
      <c r="V120" s="3">
        <f t="shared" si="2"/>
        <v>130.72499999999999</v>
      </c>
    </row>
    <row r="121" spans="1:22" x14ac:dyDescent="0.3">
      <c r="A121">
        <v>5564544</v>
      </c>
      <c r="B121" t="s">
        <v>21</v>
      </c>
      <c r="C121">
        <v>87</v>
      </c>
      <c r="D121">
        <v>50</v>
      </c>
      <c r="E121" s="1">
        <v>0.38353398918923098</v>
      </c>
      <c r="F121" s="1">
        <v>0.66383142492944403</v>
      </c>
      <c r="G121">
        <v>60</v>
      </c>
      <c r="H121">
        <v>67</v>
      </c>
      <c r="I121">
        <v>53</v>
      </c>
      <c r="J121">
        <v>56</v>
      </c>
      <c r="K121">
        <v>71</v>
      </c>
      <c r="L121">
        <v>61</v>
      </c>
      <c r="M121">
        <v>68</v>
      </c>
      <c r="N121">
        <v>47</v>
      </c>
      <c r="O121">
        <v>57</v>
      </c>
      <c r="P121">
        <v>77</v>
      </c>
      <c r="Q121">
        <v>72</v>
      </c>
      <c r="R121">
        <v>75</v>
      </c>
      <c r="S121">
        <v>63.2</v>
      </c>
      <c r="T121">
        <v>62</v>
      </c>
      <c r="U121" t="s">
        <v>23</v>
      </c>
      <c r="V121" s="3">
        <f t="shared" si="2"/>
        <v>113.2</v>
      </c>
    </row>
    <row r="122" spans="1:22" x14ac:dyDescent="0.3">
      <c r="A122">
        <v>3187646</v>
      </c>
      <c r="B122" t="s">
        <v>21</v>
      </c>
      <c r="C122">
        <v>87</v>
      </c>
      <c r="D122">
        <v>93</v>
      </c>
      <c r="E122" s="1">
        <v>0.31154784965663701</v>
      </c>
      <c r="F122" s="1">
        <v>0.86776549997832797</v>
      </c>
      <c r="G122">
        <v>74</v>
      </c>
      <c r="H122">
        <v>54</v>
      </c>
      <c r="I122">
        <v>62</v>
      </c>
      <c r="J122">
        <v>70</v>
      </c>
      <c r="K122">
        <v>60</v>
      </c>
      <c r="L122">
        <v>44</v>
      </c>
      <c r="M122">
        <v>58</v>
      </c>
      <c r="N122">
        <v>51</v>
      </c>
      <c r="O122">
        <v>67</v>
      </c>
      <c r="P122">
        <v>55</v>
      </c>
      <c r="Q122">
        <v>69</v>
      </c>
      <c r="R122">
        <v>72</v>
      </c>
      <c r="S122">
        <v>61.7</v>
      </c>
      <c r="T122">
        <v>62</v>
      </c>
      <c r="U122" t="s">
        <v>23</v>
      </c>
      <c r="V122" s="3">
        <f t="shared" si="2"/>
        <v>154.69999999999999</v>
      </c>
    </row>
    <row r="123" spans="1:22" x14ac:dyDescent="0.3">
      <c r="A123">
        <v>2959035</v>
      </c>
      <c r="B123" t="s">
        <v>20</v>
      </c>
      <c r="C123">
        <v>87</v>
      </c>
      <c r="D123">
        <v>64</v>
      </c>
      <c r="E123" s="1">
        <v>0.74342635931887902</v>
      </c>
      <c r="F123" s="1">
        <v>0.51288460074628495</v>
      </c>
      <c r="G123">
        <v>83</v>
      </c>
      <c r="H123">
        <v>84</v>
      </c>
      <c r="I123">
        <v>82</v>
      </c>
      <c r="J123">
        <v>91</v>
      </c>
      <c r="K123">
        <v>71</v>
      </c>
      <c r="L123">
        <v>71</v>
      </c>
      <c r="M123">
        <v>76</v>
      </c>
      <c r="N123">
        <v>86</v>
      </c>
      <c r="O123">
        <v>67</v>
      </c>
      <c r="P123">
        <v>69</v>
      </c>
      <c r="Q123">
        <v>72</v>
      </c>
      <c r="R123">
        <v>82</v>
      </c>
      <c r="S123">
        <v>78.55</v>
      </c>
      <c r="T123">
        <v>77</v>
      </c>
      <c r="U123" t="s">
        <v>25</v>
      </c>
      <c r="V123" s="3">
        <f t="shared" si="2"/>
        <v>142.55000000000001</v>
      </c>
    </row>
    <row r="124" spans="1:22" x14ac:dyDescent="0.3">
      <c r="A124">
        <v>6953942</v>
      </c>
      <c r="B124" t="s">
        <v>21</v>
      </c>
      <c r="C124">
        <v>87</v>
      </c>
      <c r="D124">
        <v>48</v>
      </c>
      <c r="E124" s="1">
        <v>0.497155456235499</v>
      </c>
      <c r="F124" s="1">
        <v>0.78560120052001403</v>
      </c>
      <c r="G124">
        <v>70</v>
      </c>
      <c r="H124">
        <v>84</v>
      </c>
      <c r="I124">
        <v>83</v>
      </c>
      <c r="J124">
        <v>82</v>
      </c>
      <c r="K124">
        <v>49</v>
      </c>
      <c r="L124">
        <v>63</v>
      </c>
      <c r="M124">
        <v>80</v>
      </c>
      <c r="N124">
        <v>55</v>
      </c>
      <c r="O124">
        <v>91</v>
      </c>
      <c r="P124">
        <v>41</v>
      </c>
      <c r="Q124">
        <v>66</v>
      </c>
      <c r="R124">
        <v>61</v>
      </c>
      <c r="S124">
        <v>69.849999999999994</v>
      </c>
      <c r="T124">
        <v>68</v>
      </c>
      <c r="U124" t="s">
        <v>23</v>
      </c>
      <c r="V124" s="3">
        <f t="shared" si="2"/>
        <v>117.85</v>
      </c>
    </row>
    <row r="125" spans="1:22" x14ac:dyDescent="0.3">
      <c r="A125">
        <v>7891875</v>
      </c>
      <c r="B125" t="s">
        <v>21</v>
      </c>
      <c r="C125">
        <v>87</v>
      </c>
      <c r="D125">
        <v>68</v>
      </c>
      <c r="E125" s="1">
        <v>0.41305449989653897</v>
      </c>
      <c r="F125" s="1">
        <v>0.66246268431897903</v>
      </c>
      <c r="G125">
        <v>70</v>
      </c>
      <c r="H125">
        <v>73</v>
      </c>
      <c r="I125">
        <v>71</v>
      </c>
      <c r="J125">
        <v>62</v>
      </c>
      <c r="K125">
        <v>79</v>
      </c>
      <c r="L125">
        <v>47</v>
      </c>
      <c r="M125">
        <v>76</v>
      </c>
      <c r="N125">
        <v>58</v>
      </c>
      <c r="O125">
        <v>61</v>
      </c>
      <c r="P125">
        <v>54</v>
      </c>
      <c r="Q125">
        <v>63</v>
      </c>
      <c r="R125">
        <v>69</v>
      </c>
      <c r="S125">
        <v>65.625</v>
      </c>
      <c r="T125">
        <v>64</v>
      </c>
      <c r="U125" t="s">
        <v>23</v>
      </c>
      <c r="V125" s="3">
        <f t="shared" si="2"/>
        <v>133.625</v>
      </c>
    </row>
    <row r="126" spans="1:22" x14ac:dyDescent="0.3">
      <c r="A126">
        <v>237676</v>
      </c>
      <c r="B126" t="s">
        <v>20</v>
      </c>
      <c r="C126">
        <v>87</v>
      </c>
      <c r="D126">
        <v>81</v>
      </c>
      <c r="E126" s="1">
        <v>0.887290949883209</v>
      </c>
      <c r="F126" s="1">
        <v>0.97871740631285598</v>
      </c>
      <c r="G126">
        <v>74</v>
      </c>
      <c r="H126">
        <v>81</v>
      </c>
      <c r="I126">
        <v>86</v>
      </c>
      <c r="J126">
        <v>88</v>
      </c>
      <c r="K126">
        <v>85</v>
      </c>
      <c r="L126">
        <v>84</v>
      </c>
      <c r="M126">
        <v>79</v>
      </c>
      <c r="N126">
        <v>87</v>
      </c>
      <c r="O126">
        <v>72</v>
      </c>
      <c r="P126">
        <v>77</v>
      </c>
      <c r="Q126">
        <v>82</v>
      </c>
      <c r="R126">
        <v>89</v>
      </c>
      <c r="S126">
        <v>82.025000000000006</v>
      </c>
      <c r="T126">
        <v>80</v>
      </c>
      <c r="U126" t="s">
        <v>25</v>
      </c>
      <c r="V126" s="3">
        <f t="shared" si="2"/>
        <v>163.02500000000001</v>
      </c>
    </row>
    <row r="127" spans="1:22" x14ac:dyDescent="0.3">
      <c r="A127">
        <v>7734891</v>
      </c>
      <c r="B127" t="s">
        <v>21</v>
      </c>
      <c r="C127">
        <v>87</v>
      </c>
      <c r="D127">
        <v>37</v>
      </c>
      <c r="E127" s="1">
        <v>0.73805005236947496</v>
      </c>
      <c r="F127" s="1">
        <v>0.54255291576472298</v>
      </c>
      <c r="G127">
        <v>82</v>
      </c>
      <c r="H127">
        <v>83</v>
      </c>
      <c r="I127">
        <v>89</v>
      </c>
      <c r="J127">
        <v>85</v>
      </c>
      <c r="K127">
        <v>75</v>
      </c>
      <c r="L127">
        <v>68</v>
      </c>
      <c r="M127">
        <v>65</v>
      </c>
      <c r="N127">
        <v>89</v>
      </c>
      <c r="O127">
        <v>80</v>
      </c>
      <c r="P127">
        <v>68</v>
      </c>
      <c r="Q127">
        <v>81</v>
      </c>
      <c r="R127">
        <v>54</v>
      </c>
      <c r="S127">
        <v>77.400000000000006</v>
      </c>
      <c r="T127">
        <v>76</v>
      </c>
      <c r="U127" t="s">
        <v>25</v>
      </c>
      <c r="V127" s="3">
        <f t="shared" si="2"/>
        <v>114.4</v>
      </c>
    </row>
    <row r="128" spans="1:22" x14ac:dyDescent="0.3">
      <c r="A128">
        <v>4478997</v>
      </c>
      <c r="B128" t="s">
        <v>20</v>
      </c>
      <c r="C128">
        <v>87</v>
      </c>
      <c r="D128">
        <v>62</v>
      </c>
      <c r="E128" s="1">
        <v>0.56174649962468304</v>
      </c>
      <c r="F128" s="1">
        <v>0.61074360607797196</v>
      </c>
      <c r="G128">
        <v>50</v>
      </c>
      <c r="H128">
        <v>68</v>
      </c>
      <c r="I128">
        <v>79</v>
      </c>
      <c r="J128">
        <v>57</v>
      </c>
      <c r="K128">
        <v>67</v>
      </c>
      <c r="L128">
        <v>43</v>
      </c>
      <c r="M128">
        <v>60</v>
      </c>
      <c r="N128">
        <v>72</v>
      </c>
      <c r="O128">
        <v>64</v>
      </c>
      <c r="P128">
        <v>67</v>
      </c>
      <c r="Q128">
        <v>69</v>
      </c>
      <c r="R128">
        <v>53</v>
      </c>
      <c r="S128">
        <v>62.524999999999999</v>
      </c>
      <c r="T128">
        <v>62</v>
      </c>
      <c r="U128" t="s">
        <v>23</v>
      </c>
      <c r="V128" s="3">
        <f t="shared" si="2"/>
        <v>124.52500000000001</v>
      </c>
    </row>
    <row r="129" spans="1:22" x14ac:dyDescent="0.3">
      <c r="A129">
        <v>7270324</v>
      </c>
      <c r="B129" t="s">
        <v>21</v>
      </c>
      <c r="C129">
        <v>87</v>
      </c>
      <c r="D129">
        <v>76</v>
      </c>
      <c r="E129" s="1">
        <v>0.50389047777967599</v>
      </c>
      <c r="F129" s="1">
        <v>0.904797920094224</v>
      </c>
      <c r="G129">
        <v>59</v>
      </c>
      <c r="H129">
        <v>43</v>
      </c>
      <c r="I129">
        <v>50</v>
      </c>
      <c r="J129">
        <v>42</v>
      </c>
      <c r="K129">
        <v>48</v>
      </c>
      <c r="L129">
        <v>44</v>
      </c>
      <c r="M129">
        <v>57</v>
      </c>
      <c r="N129">
        <v>44</v>
      </c>
      <c r="O129">
        <v>67</v>
      </c>
      <c r="P129">
        <v>63</v>
      </c>
      <c r="Q129">
        <v>52</v>
      </c>
      <c r="R129">
        <v>59</v>
      </c>
      <c r="S129">
        <v>51.95</v>
      </c>
      <c r="T129">
        <v>52</v>
      </c>
      <c r="U129" t="s">
        <v>24</v>
      </c>
      <c r="V129" s="3">
        <f t="shared" si="2"/>
        <v>127.95</v>
      </c>
    </row>
    <row r="130" spans="1:22" x14ac:dyDescent="0.3">
      <c r="A130">
        <v>7442773</v>
      </c>
      <c r="B130" t="s">
        <v>21</v>
      </c>
      <c r="C130">
        <v>87</v>
      </c>
      <c r="D130">
        <v>58</v>
      </c>
      <c r="E130" s="1">
        <v>0.17429655153649601</v>
      </c>
      <c r="F130" s="1">
        <v>0.63031045504551897</v>
      </c>
      <c r="G130">
        <v>44</v>
      </c>
      <c r="H130">
        <v>48</v>
      </c>
      <c r="I130">
        <v>43</v>
      </c>
      <c r="J130">
        <v>44</v>
      </c>
      <c r="K130">
        <v>66</v>
      </c>
      <c r="L130">
        <v>54</v>
      </c>
      <c r="M130">
        <v>48</v>
      </c>
      <c r="N130">
        <v>49</v>
      </c>
      <c r="O130">
        <v>54</v>
      </c>
      <c r="P130">
        <v>58</v>
      </c>
      <c r="Q130">
        <v>56</v>
      </c>
      <c r="R130">
        <v>41</v>
      </c>
      <c r="S130">
        <v>49.85</v>
      </c>
      <c r="T130">
        <v>48</v>
      </c>
      <c r="U130" t="s">
        <v>24</v>
      </c>
      <c r="V130" s="3">
        <f t="shared" si="2"/>
        <v>107.85</v>
      </c>
    </row>
    <row r="131" spans="1:22" x14ac:dyDescent="0.3">
      <c r="A131">
        <v>3809893</v>
      </c>
      <c r="B131" t="s">
        <v>22</v>
      </c>
      <c r="C131">
        <v>87</v>
      </c>
      <c r="D131">
        <v>46</v>
      </c>
      <c r="E131" s="1">
        <v>0.41257914362096598</v>
      </c>
      <c r="F131" s="1">
        <v>0.41477719066320001</v>
      </c>
      <c r="G131">
        <v>78</v>
      </c>
      <c r="H131">
        <v>69</v>
      </c>
      <c r="I131">
        <v>78</v>
      </c>
      <c r="J131">
        <v>75</v>
      </c>
      <c r="K131">
        <v>49</v>
      </c>
      <c r="L131">
        <v>52</v>
      </c>
      <c r="M131">
        <v>70</v>
      </c>
      <c r="N131">
        <v>73</v>
      </c>
      <c r="O131">
        <v>67</v>
      </c>
      <c r="P131">
        <v>67</v>
      </c>
      <c r="Q131">
        <v>57</v>
      </c>
      <c r="R131">
        <v>61</v>
      </c>
      <c r="S131">
        <v>67.2</v>
      </c>
      <c r="T131">
        <v>66</v>
      </c>
      <c r="U131" t="s">
        <v>23</v>
      </c>
      <c r="V131" s="3">
        <f t="shared" si="2"/>
        <v>113.2</v>
      </c>
    </row>
    <row r="132" spans="1:22" x14ac:dyDescent="0.3">
      <c r="A132">
        <v>4792581</v>
      </c>
      <c r="B132" t="s">
        <v>21</v>
      </c>
      <c r="C132">
        <v>87</v>
      </c>
      <c r="D132">
        <v>49</v>
      </c>
      <c r="E132" s="1">
        <v>0.14930165745196899</v>
      </c>
      <c r="F132" s="1">
        <v>0.64206715769239198</v>
      </c>
      <c r="G132">
        <v>50</v>
      </c>
      <c r="H132">
        <v>46</v>
      </c>
      <c r="I132">
        <v>66</v>
      </c>
      <c r="J132">
        <v>55</v>
      </c>
      <c r="K132">
        <v>44</v>
      </c>
      <c r="L132">
        <v>67</v>
      </c>
      <c r="M132">
        <v>68</v>
      </c>
      <c r="N132">
        <v>74</v>
      </c>
      <c r="O132">
        <v>44</v>
      </c>
      <c r="P132">
        <v>53</v>
      </c>
      <c r="Q132">
        <v>42</v>
      </c>
      <c r="R132">
        <v>55</v>
      </c>
      <c r="S132">
        <v>55.225000000000001</v>
      </c>
      <c r="T132">
        <v>54</v>
      </c>
      <c r="U132" t="s">
        <v>24</v>
      </c>
      <c r="V132" s="3">
        <f t="shared" si="2"/>
        <v>104.22499999999999</v>
      </c>
    </row>
    <row r="133" spans="1:22" x14ac:dyDescent="0.3">
      <c r="A133">
        <v>2293941</v>
      </c>
      <c r="B133" t="s">
        <v>21</v>
      </c>
      <c r="C133">
        <v>87</v>
      </c>
      <c r="D133">
        <v>69</v>
      </c>
      <c r="E133" s="1">
        <v>0.81921373514544105</v>
      </c>
      <c r="F133" s="1">
        <v>0.88764442295974499</v>
      </c>
      <c r="G133">
        <v>78</v>
      </c>
      <c r="H133">
        <v>80</v>
      </c>
      <c r="I133">
        <v>79</v>
      </c>
      <c r="J133">
        <v>79</v>
      </c>
      <c r="K133">
        <v>83</v>
      </c>
      <c r="L133">
        <v>71</v>
      </c>
      <c r="M133">
        <v>75</v>
      </c>
      <c r="N133">
        <v>81</v>
      </c>
      <c r="O133">
        <v>76</v>
      </c>
      <c r="P133">
        <v>73</v>
      </c>
      <c r="Q133">
        <v>71</v>
      </c>
      <c r="R133">
        <v>60</v>
      </c>
      <c r="S133">
        <v>75.849999999999994</v>
      </c>
      <c r="T133">
        <v>74</v>
      </c>
      <c r="U133" t="s">
        <v>25</v>
      </c>
      <c r="V133" s="3">
        <f t="shared" si="2"/>
        <v>144.85</v>
      </c>
    </row>
    <row r="134" spans="1:22" x14ac:dyDescent="0.3">
      <c r="A134">
        <v>4298322</v>
      </c>
      <c r="B134" t="s">
        <v>20</v>
      </c>
      <c r="C134">
        <v>87</v>
      </c>
      <c r="D134">
        <v>77</v>
      </c>
      <c r="E134" s="1">
        <v>0.67777395721338596</v>
      </c>
      <c r="F134" s="1">
        <v>0.98087517484986697</v>
      </c>
      <c r="G134">
        <v>57</v>
      </c>
      <c r="H134">
        <v>64</v>
      </c>
      <c r="I134">
        <v>52</v>
      </c>
      <c r="J134">
        <v>56</v>
      </c>
      <c r="K134">
        <v>68</v>
      </c>
      <c r="L134">
        <v>64</v>
      </c>
      <c r="M134">
        <v>66</v>
      </c>
      <c r="N134">
        <v>85</v>
      </c>
      <c r="O134">
        <v>85</v>
      </c>
      <c r="P134">
        <v>85</v>
      </c>
      <c r="Q134">
        <v>91</v>
      </c>
      <c r="R134">
        <v>54</v>
      </c>
      <c r="S134">
        <v>67.75</v>
      </c>
      <c r="T134">
        <v>66</v>
      </c>
      <c r="U134" t="s">
        <v>23</v>
      </c>
      <c r="V134" s="3">
        <f t="shared" si="2"/>
        <v>144.75</v>
      </c>
    </row>
    <row r="135" spans="1:22" x14ac:dyDescent="0.3">
      <c r="A135">
        <v>9727529</v>
      </c>
      <c r="B135" t="s">
        <v>21</v>
      </c>
      <c r="C135">
        <v>87</v>
      </c>
      <c r="D135">
        <v>55</v>
      </c>
      <c r="E135" s="1">
        <v>0.56624133606249505</v>
      </c>
      <c r="F135" s="1">
        <v>0.59602126270808697</v>
      </c>
      <c r="G135">
        <v>38</v>
      </c>
      <c r="H135">
        <v>49</v>
      </c>
      <c r="I135">
        <v>43</v>
      </c>
      <c r="J135">
        <v>31</v>
      </c>
      <c r="K135">
        <v>46</v>
      </c>
      <c r="L135">
        <v>67</v>
      </c>
      <c r="M135">
        <v>60</v>
      </c>
      <c r="N135">
        <v>48</v>
      </c>
      <c r="O135">
        <v>69</v>
      </c>
      <c r="P135">
        <v>51</v>
      </c>
      <c r="Q135">
        <v>54</v>
      </c>
      <c r="R135">
        <v>35</v>
      </c>
      <c r="S135">
        <v>48.35</v>
      </c>
      <c r="T135">
        <v>47</v>
      </c>
      <c r="U135" t="s">
        <v>24</v>
      </c>
      <c r="V135" s="3">
        <f t="shared" si="2"/>
        <v>103.35</v>
      </c>
    </row>
    <row r="136" spans="1:22" x14ac:dyDescent="0.3">
      <c r="A136">
        <v>3400878</v>
      </c>
      <c r="B136" t="s">
        <v>22</v>
      </c>
      <c r="C136">
        <v>87</v>
      </c>
      <c r="D136">
        <v>65</v>
      </c>
      <c r="E136" s="1">
        <v>0.71480554634640003</v>
      </c>
      <c r="F136" s="1">
        <v>0.78120925256060403</v>
      </c>
      <c r="G136">
        <v>46</v>
      </c>
      <c r="H136">
        <v>57</v>
      </c>
      <c r="I136">
        <v>55</v>
      </c>
      <c r="J136">
        <v>57</v>
      </c>
      <c r="K136">
        <v>78</v>
      </c>
      <c r="L136">
        <v>46</v>
      </c>
      <c r="M136">
        <v>68</v>
      </c>
      <c r="N136">
        <v>53</v>
      </c>
      <c r="O136">
        <v>63</v>
      </c>
      <c r="P136">
        <v>61</v>
      </c>
      <c r="Q136">
        <v>79</v>
      </c>
      <c r="R136">
        <v>52</v>
      </c>
      <c r="S136">
        <v>59</v>
      </c>
      <c r="T136">
        <v>57</v>
      </c>
      <c r="U136" t="s">
        <v>24</v>
      </c>
      <c r="V136" s="3">
        <f t="shared" si="2"/>
        <v>124</v>
      </c>
    </row>
    <row r="137" spans="1:22" x14ac:dyDescent="0.3">
      <c r="A137">
        <v>593661</v>
      </c>
      <c r="B137" t="s">
        <v>20</v>
      </c>
      <c r="C137">
        <v>87</v>
      </c>
      <c r="D137">
        <v>38</v>
      </c>
      <c r="E137" s="1">
        <v>0.123884555626633</v>
      </c>
      <c r="F137" s="1">
        <v>0.39421988317899498</v>
      </c>
      <c r="G137">
        <v>63</v>
      </c>
      <c r="H137">
        <v>52</v>
      </c>
      <c r="I137">
        <v>64</v>
      </c>
      <c r="J137">
        <v>61</v>
      </c>
      <c r="K137">
        <v>50</v>
      </c>
      <c r="L137">
        <v>37</v>
      </c>
      <c r="M137">
        <v>39</v>
      </c>
      <c r="N137">
        <v>60</v>
      </c>
      <c r="O137">
        <v>53</v>
      </c>
      <c r="P137">
        <v>45</v>
      </c>
      <c r="Q137">
        <v>33</v>
      </c>
      <c r="R137">
        <v>51</v>
      </c>
      <c r="S137">
        <v>51.6</v>
      </c>
      <c r="T137">
        <v>52</v>
      </c>
      <c r="U137" t="s">
        <v>24</v>
      </c>
      <c r="V137" s="3">
        <f t="shared" si="2"/>
        <v>89.6</v>
      </c>
    </row>
    <row r="138" spans="1:22" x14ac:dyDescent="0.3">
      <c r="A138">
        <v>1438773</v>
      </c>
      <c r="B138" t="s">
        <v>21</v>
      </c>
      <c r="C138">
        <v>87</v>
      </c>
      <c r="D138">
        <v>50</v>
      </c>
      <c r="E138" s="1">
        <v>0.83564766831410497</v>
      </c>
      <c r="F138" s="1">
        <v>0.64414328833466405</v>
      </c>
      <c r="G138">
        <v>37</v>
      </c>
      <c r="H138">
        <v>39</v>
      </c>
      <c r="I138">
        <v>52</v>
      </c>
      <c r="J138">
        <v>35</v>
      </c>
      <c r="K138">
        <v>57</v>
      </c>
      <c r="L138">
        <v>81</v>
      </c>
      <c r="M138">
        <v>48</v>
      </c>
      <c r="N138">
        <v>68</v>
      </c>
      <c r="O138">
        <v>48</v>
      </c>
      <c r="P138">
        <v>68</v>
      </c>
      <c r="Q138">
        <v>52</v>
      </c>
      <c r="R138">
        <v>40</v>
      </c>
      <c r="S138">
        <v>50.95</v>
      </c>
      <c r="T138">
        <v>51</v>
      </c>
      <c r="U138" t="s">
        <v>24</v>
      </c>
      <c r="V138" s="3">
        <f t="shared" ref="V138:V201" si="3">D138+S138</f>
        <v>100.95</v>
      </c>
    </row>
    <row r="139" spans="1:22" x14ac:dyDescent="0.3">
      <c r="A139">
        <v>3003681</v>
      </c>
      <c r="B139" t="s">
        <v>20</v>
      </c>
      <c r="C139">
        <v>87</v>
      </c>
      <c r="D139">
        <v>64</v>
      </c>
      <c r="E139" s="1">
        <v>0.58877492036881796</v>
      </c>
      <c r="F139" s="1">
        <v>0.46133315159931398</v>
      </c>
      <c r="G139">
        <v>71</v>
      </c>
      <c r="H139">
        <v>67</v>
      </c>
      <c r="I139">
        <v>59</v>
      </c>
      <c r="J139">
        <v>71</v>
      </c>
      <c r="K139">
        <v>63</v>
      </c>
      <c r="L139">
        <v>58</v>
      </c>
      <c r="M139">
        <v>74</v>
      </c>
      <c r="N139">
        <v>46</v>
      </c>
      <c r="O139">
        <v>65</v>
      </c>
      <c r="P139">
        <v>60</v>
      </c>
      <c r="Q139">
        <v>80</v>
      </c>
      <c r="R139">
        <v>48</v>
      </c>
      <c r="S139">
        <v>63.85</v>
      </c>
      <c r="T139">
        <v>62</v>
      </c>
      <c r="U139" t="s">
        <v>23</v>
      </c>
      <c r="V139" s="3">
        <f t="shared" si="3"/>
        <v>127.85</v>
      </c>
    </row>
    <row r="140" spans="1:22" x14ac:dyDescent="0.3">
      <c r="A140">
        <v>3320488</v>
      </c>
      <c r="B140" t="s">
        <v>21</v>
      </c>
      <c r="C140">
        <v>87</v>
      </c>
      <c r="D140">
        <v>53</v>
      </c>
      <c r="E140" s="1">
        <v>0.87766947006978602</v>
      </c>
      <c r="F140" s="1">
        <v>0.77814770375362796</v>
      </c>
      <c r="G140">
        <v>76</v>
      </c>
      <c r="H140">
        <v>80</v>
      </c>
      <c r="I140">
        <v>71</v>
      </c>
      <c r="J140">
        <v>77</v>
      </c>
      <c r="K140">
        <v>63</v>
      </c>
      <c r="L140">
        <v>54</v>
      </c>
      <c r="M140">
        <v>81</v>
      </c>
      <c r="N140">
        <v>68</v>
      </c>
      <c r="O140">
        <v>75</v>
      </c>
      <c r="P140">
        <v>89</v>
      </c>
      <c r="Q140">
        <v>70</v>
      </c>
      <c r="R140">
        <v>79</v>
      </c>
      <c r="S140">
        <v>73.825000000000003</v>
      </c>
      <c r="T140">
        <v>72</v>
      </c>
      <c r="U140" t="s">
        <v>25</v>
      </c>
      <c r="V140" s="3">
        <f t="shared" si="3"/>
        <v>126.825</v>
      </c>
    </row>
    <row r="141" spans="1:22" x14ac:dyDescent="0.3">
      <c r="A141">
        <v>7044723</v>
      </c>
      <c r="B141" t="s">
        <v>20</v>
      </c>
      <c r="C141">
        <v>87</v>
      </c>
      <c r="D141">
        <v>68</v>
      </c>
      <c r="E141" s="1">
        <v>0.85695808604208301</v>
      </c>
      <c r="F141" s="1">
        <v>0.75349567770602499</v>
      </c>
      <c r="G141">
        <v>66</v>
      </c>
      <c r="H141">
        <v>65</v>
      </c>
      <c r="I141">
        <v>58</v>
      </c>
      <c r="J141">
        <v>66</v>
      </c>
      <c r="K141">
        <v>61</v>
      </c>
      <c r="L141">
        <v>79</v>
      </c>
      <c r="M141">
        <v>84</v>
      </c>
      <c r="N141">
        <v>56</v>
      </c>
      <c r="O141">
        <v>57</v>
      </c>
      <c r="P141">
        <v>71</v>
      </c>
      <c r="Q141">
        <v>66</v>
      </c>
      <c r="R141">
        <v>62</v>
      </c>
      <c r="S141">
        <v>65.7</v>
      </c>
      <c r="T141">
        <v>64</v>
      </c>
      <c r="U141" t="s">
        <v>23</v>
      </c>
      <c r="V141" s="3">
        <f t="shared" si="3"/>
        <v>133.69999999999999</v>
      </c>
    </row>
    <row r="142" spans="1:22" x14ac:dyDescent="0.3">
      <c r="A142">
        <v>6127012</v>
      </c>
      <c r="B142" t="s">
        <v>20</v>
      </c>
      <c r="C142">
        <v>87</v>
      </c>
      <c r="D142">
        <v>66</v>
      </c>
      <c r="E142" s="1">
        <v>0.55358336103323402</v>
      </c>
      <c r="F142" s="1">
        <v>0.88608966443344195</v>
      </c>
      <c r="G142">
        <v>76</v>
      </c>
      <c r="H142">
        <v>81</v>
      </c>
      <c r="I142">
        <v>77</v>
      </c>
      <c r="J142">
        <v>79</v>
      </c>
      <c r="K142">
        <v>71</v>
      </c>
      <c r="L142">
        <v>75</v>
      </c>
      <c r="M142">
        <v>58</v>
      </c>
      <c r="N142">
        <v>73</v>
      </c>
      <c r="O142">
        <v>75</v>
      </c>
      <c r="P142">
        <v>67</v>
      </c>
      <c r="Q142">
        <v>72</v>
      </c>
      <c r="R142">
        <v>68</v>
      </c>
      <c r="S142">
        <v>73.224999999999994</v>
      </c>
      <c r="T142">
        <v>72</v>
      </c>
      <c r="U142" t="s">
        <v>25</v>
      </c>
      <c r="V142" s="3">
        <f t="shared" si="3"/>
        <v>139.22499999999999</v>
      </c>
    </row>
    <row r="143" spans="1:22" x14ac:dyDescent="0.3">
      <c r="A143">
        <v>5501027</v>
      </c>
      <c r="B143" t="s">
        <v>21</v>
      </c>
      <c r="C143">
        <v>88</v>
      </c>
      <c r="D143">
        <v>36</v>
      </c>
      <c r="E143" s="1">
        <v>0.585506425776122</v>
      </c>
      <c r="F143" s="1">
        <v>0.26559089114126799</v>
      </c>
      <c r="G143">
        <v>66</v>
      </c>
      <c r="H143">
        <v>65</v>
      </c>
      <c r="I143">
        <v>74</v>
      </c>
      <c r="J143">
        <v>65</v>
      </c>
      <c r="K143">
        <v>45</v>
      </c>
      <c r="L143">
        <v>50</v>
      </c>
      <c r="M143">
        <v>62</v>
      </c>
      <c r="N143">
        <v>57</v>
      </c>
      <c r="O143">
        <v>65</v>
      </c>
      <c r="P143">
        <v>58</v>
      </c>
      <c r="Q143">
        <v>62</v>
      </c>
      <c r="R143">
        <v>59</v>
      </c>
      <c r="S143">
        <v>61.35</v>
      </c>
      <c r="T143">
        <v>61</v>
      </c>
      <c r="U143" t="s">
        <v>23</v>
      </c>
      <c r="V143" s="3">
        <f t="shared" si="3"/>
        <v>97.35</v>
      </c>
    </row>
    <row r="144" spans="1:22" x14ac:dyDescent="0.3">
      <c r="A144">
        <v>2429711</v>
      </c>
      <c r="B144" t="s">
        <v>20</v>
      </c>
      <c r="C144">
        <v>88</v>
      </c>
      <c r="D144">
        <v>61</v>
      </c>
      <c r="E144" s="1">
        <v>0.90606932612166302</v>
      </c>
      <c r="F144" s="1">
        <v>0.60181445609211104</v>
      </c>
      <c r="G144">
        <v>86</v>
      </c>
      <c r="H144">
        <v>85</v>
      </c>
      <c r="I144">
        <v>83</v>
      </c>
      <c r="J144">
        <v>83</v>
      </c>
      <c r="K144">
        <v>81</v>
      </c>
      <c r="L144">
        <v>78</v>
      </c>
      <c r="M144">
        <v>74</v>
      </c>
      <c r="N144">
        <v>58</v>
      </c>
      <c r="O144">
        <v>77</v>
      </c>
      <c r="P144">
        <v>65</v>
      </c>
      <c r="Q144">
        <v>73</v>
      </c>
      <c r="R144">
        <v>79</v>
      </c>
      <c r="S144">
        <v>77.575000000000003</v>
      </c>
      <c r="T144">
        <v>76</v>
      </c>
      <c r="U144" t="s">
        <v>25</v>
      </c>
      <c r="V144" s="3">
        <f t="shared" si="3"/>
        <v>138.57499999999999</v>
      </c>
    </row>
    <row r="145" spans="1:22" x14ac:dyDescent="0.3">
      <c r="A145">
        <v>1841904</v>
      </c>
      <c r="B145" t="s">
        <v>21</v>
      </c>
      <c r="C145">
        <v>88</v>
      </c>
      <c r="D145">
        <v>78</v>
      </c>
      <c r="E145" s="1">
        <v>0.51686162040750905</v>
      </c>
      <c r="F145" s="1">
        <v>0.92358274152387598</v>
      </c>
      <c r="G145">
        <v>49</v>
      </c>
      <c r="H145">
        <v>51</v>
      </c>
      <c r="I145">
        <v>44</v>
      </c>
      <c r="J145">
        <v>59</v>
      </c>
      <c r="K145">
        <v>49</v>
      </c>
      <c r="L145">
        <v>31</v>
      </c>
      <c r="M145">
        <v>52</v>
      </c>
      <c r="N145">
        <v>58</v>
      </c>
      <c r="O145">
        <v>61</v>
      </c>
      <c r="P145">
        <v>65</v>
      </c>
      <c r="Q145">
        <v>62</v>
      </c>
      <c r="R145">
        <v>40</v>
      </c>
      <c r="S145">
        <v>51.65</v>
      </c>
      <c r="T145">
        <v>52</v>
      </c>
      <c r="U145" t="s">
        <v>24</v>
      </c>
      <c r="V145" s="3">
        <f t="shared" si="3"/>
        <v>129.65</v>
      </c>
    </row>
    <row r="146" spans="1:22" x14ac:dyDescent="0.3">
      <c r="A146">
        <v>975024</v>
      </c>
      <c r="B146" t="s">
        <v>21</v>
      </c>
      <c r="C146">
        <v>88</v>
      </c>
      <c r="D146">
        <v>67</v>
      </c>
      <c r="E146" s="1">
        <v>0.69616645089064599</v>
      </c>
      <c r="F146" s="1">
        <v>0.77991625846827095</v>
      </c>
      <c r="G146">
        <v>60</v>
      </c>
      <c r="H146">
        <v>63</v>
      </c>
      <c r="I146">
        <v>60</v>
      </c>
      <c r="J146">
        <v>68</v>
      </c>
      <c r="K146">
        <v>75</v>
      </c>
      <c r="L146">
        <v>66</v>
      </c>
      <c r="M146">
        <v>45</v>
      </c>
      <c r="N146">
        <v>57</v>
      </c>
      <c r="O146">
        <v>72</v>
      </c>
      <c r="P146">
        <v>76</v>
      </c>
      <c r="Q146">
        <v>56</v>
      </c>
      <c r="R146">
        <v>61</v>
      </c>
      <c r="S146">
        <v>63.2</v>
      </c>
      <c r="T146">
        <v>62</v>
      </c>
      <c r="U146" t="s">
        <v>23</v>
      </c>
      <c r="V146" s="3">
        <f t="shared" si="3"/>
        <v>130.19999999999999</v>
      </c>
    </row>
    <row r="147" spans="1:22" x14ac:dyDescent="0.3">
      <c r="A147">
        <v>1438313</v>
      </c>
      <c r="B147" t="s">
        <v>21</v>
      </c>
      <c r="C147">
        <v>88</v>
      </c>
      <c r="D147">
        <v>59</v>
      </c>
      <c r="E147" s="1">
        <v>0.60910261510800101</v>
      </c>
      <c r="F147" s="1">
        <v>0.94890254332802804</v>
      </c>
      <c r="G147">
        <v>67</v>
      </c>
      <c r="H147">
        <v>83</v>
      </c>
      <c r="I147">
        <v>73</v>
      </c>
      <c r="J147">
        <v>80</v>
      </c>
      <c r="K147">
        <v>84</v>
      </c>
      <c r="L147">
        <v>78</v>
      </c>
      <c r="M147">
        <v>74</v>
      </c>
      <c r="N147">
        <v>65</v>
      </c>
      <c r="O147">
        <v>42</v>
      </c>
      <c r="P147">
        <v>66</v>
      </c>
      <c r="Q147">
        <v>52</v>
      </c>
      <c r="R147">
        <v>74</v>
      </c>
      <c r="S147">
        <v>70.424999999999997</v>
      </c>
      <c r="T147">
        <v>70</v>
      </c>
      <c r="U147" t="s">
        <v>25</v>
      </c>
      <c r="V147" s="3">
        <f t="shared" si="3"/>
        <v>129.42500000000001</v>
      </c>
    </row>
    <row r="148" spans="1:22" x14ac:dyDescent="0.3">
      <c r="A148">
        <v>3602006</v>
      </c>
      <c r="B148" t="s">
        <v>20</v>
      </c>
      <c r="C148">
        <v>88</v>
      </c>
      <c r="D148">
        <v>71</v>
      </c>
      <c r="E148" s="1">
        <v>0.14240143744886399</v>
      </c>
      <c r="F148" s="1">
        <v>0.79883861947013901</v>
      </c>
      <c r="G148">
        <v>78</v>
      </c>
      <c r="H148">
        <v>83</v>
      </c>
      <c r="I148">
        <v>81</v>
      </c>
      <c r="J148">
        <v>78</v>
      </c>
      <c r="K148">
        <v>65</v>
      </c>
      <c r="L148">
        <v>65</v>
      </c>
      <c r="M148">
        <v>74</v>
      </c>
      <c r="N148">
        <v>48</v>
      </c>
      <c r="O148">
        <v>77</v>
      </c>
      <c r="P148">
        <v>69</v>
      </c>
      <c r="Q148">
        <v>78</v>
      </c>
      <c r="R148">
        <v>66</v>
      </c>
      <c r="S148">
        <v>72.650000000000006</v>
      </c>
      <c r="T148">
        <v>72</v>
      </c>
      <c r="U148" t="s">
        <v>25</v>
      </c>
      <c r="V148" s="3">
        <f t="shared" si="3"/>
        <v>143.65</v>
      </c>
    </row>
    <row r="149" spans="1:22" x14ac:dyDescent="0.3">
      <c r="A149">
        <v>9437757</v>
      </c>
      <c r="B149" t="s">
        <v>21</v>
      </c>
      <c r="C149">
        <v>88</v>
      </c>
      <c r="D149">
        <v>54</v>
      </c>
      <c r="E149" s="1">
        <v>0.73148999037981799</v>
      </c>
      <c r="F149" s="1">
        <v>0.80044044122240599</v>
      </c>
      <c r="G149">
        <v>55</v>
      </c>
      <c r="H149">
        <v>58</v>
      </c>
      <c r="I149">
        <v>66</v>
      </c>
      <c r="J149">
        <v>60</v>
      </c>
      <c r="K149">
        <v>58</v>
      </c>
      <c r="L149">
        <v>61</v>
      </c>
      <c r="M149">
        <v>52</v>
      </c>
      <c r="N149">
        <v>82</v>
      </c>
      <c r="O149">
        <v>66</v>
      </c>
      <c r="P149">
        <v>60</v>
      </c>
      <c r="Q149">
        <v>73</v>
      </c>
      <c r="R149">
        <v>47</v>
      </c>
      <c r="S149">
        <v>61.325000000000003</v>
      </c>
      <c r="T149">
        <v>61</v>
      </c>
      <c r="U149" t="s">
        <v>23</v>
      </c>
      <c r="V149" s="3">
        <f t="shared" si="3"/>
        <v>115.325</v>
      </c>
    </row>
    <row r="150" spans="1:22" x14ac:dyDescent="0.3">
      <c r="A150">
        <v>6065871</v>
      </c>
      <c r="B150" t="s">
        <v>21</v>
      </c>
      <c r="C150">
        <v>88</v>
      </c>
      <c r="D150">
        <v>57</v>
      </c>
      <c r="E150" s="1">
        <v>0.50261122367121902</v>
      </c>
      <c r="F150" s="1">
        <v>0.91957047706302397</v>
      </c>
      <c r="G150">
        <v>67</v>
      </c>
      <c r="H150">
        <v>65</v>
      </c>
      <c r="I150">
        <v>63</v>
      </c>
      <c r="J150">
        <v>65</v>
      </c>
      <c r="K150">
        <v>33</v>
      </c>
      <c r="L150">
        <v>80</v>
      </c>
      <c r="M150">
        <v>72</v>
      </c>
      <c r="N150">
        <v>65</v>
      </c>
      <c r="O150">
        <v>51</v>
      </c>
      <c r="P150">
        <v>64</v>
      </c>
      <c r="Q150">
        <v>74</v>
      </c>
      <c r="R150">
        <v>48</v>
      </c>
      <c r="S150">
        <v>62.524999999999999</v>
      </c>
      <c r="T150">
        <v>62</v>
      </c>
      <c r="U150" t="s">
        <v>23</v>
      </c>
      <c r="V150" s="3">
        <f t="shared" si="3"/>
        <v>119.52500000000001</v>
      </c>
    </row>
    <row r="151" spans="1:22" x14ac:dyDescent="0.3">
      <c r="A151">
        <v>3153861</v>
      </c>
      <c r="B151" t="s">
        <v>21</v>
      </c>
      <c r="C151">
        <v>88</v>
      </c>
      <c r="D151">
        <v>68</v>
      </c>
      <c r="E151" s="1">
        <v>0.184662311494731</v>
      </c>
      <c r="F151" s="1">
        <v>0.82308651428709201</v>
      </c>
      <c r="G151">
        <v>77</v>
      </c>
      <c r="H151">
        <v>64</v>
      </c>
      <c r="I151">
        <v>74</v>
      </c>
      <c r="J151">
        <v>74</v>
      </c>
      <c r="K151">
        <v>46</v>
      </c>
      <c r="L151">
        <v>72</v>
      </c>
      <c r="M151">
        <v>50</v>
      </c>
      <c r="N151">
        <v>74</v>
      </c>
      <c r="O151">
        <v>63</v>
      </c>
      <c r="P151">
        <v>56</v>
      </c>
      <c r="Q151">
        <v>53</v>
      </c>
      <c r="R151">
        <v>66</v>
      </c>
      <c r="S151">
        <v>64.900000000000006</v>
      </c>
      <c r="T151">
        <v>63</v>
      </c>
      <c r="U151" t="s">
        <v>23</v>
      </c>
      <c r="V151" s="3">
        <f t="shared" si="3"/>
        <v>132.9</v>
      </c>
    </row>
    <row r="152" spans="1:22" x14ac:dyDescent="0.3">
      <c r="A152">
        <v>4188378</v>
      </c>
      <c r="B152" t="s">
        <v>21</v>
      </c>
      <c r="C152">
        <v>88</v>
      </c>
      <c r="D152">
        <v>63</v>
      </c>
      <c r="E152" s="1">
        <v>0.92489196793987405</v>
      </c>
      <c r="F152" s="1">
        <v>0.92235685887886898</v>
      </c>
      <c r="G152">
        <v>68</v>
      </c>
      <c r="H152">
        <v>59</v>
      </c>
      <c r="I152">
        <v>52</v>
      </c>
      <c r="J152">
        <v>69</v>
      </c>
      <c r="K152">
        <v>87</v>
      </c>
      <c r="L152">
        <v>59</v>
      </c>
      <c r="M152">
        <v>76</v>
      </c>
      <c r="N152">
        <v>80</v>
      </c>
      <c r="O152">
        <v>71</v>
      </c>
      <c r="P152">
        <v>67</v>
      </c>
      <c r="Q152">
        <v>55</v>
      </c>
      <c r="R152">
        <v>53</v>
      </c>
      <c r="S152">
        <v>65.900000000000006</v>
      </c>
      <c r="T152">
        <v>64</v>
      </c>
      <c r="U152" t="s">
        <v>23</v>
      </c>
      <c r="V152" s="3">
        <f t="shared" si="3"/>
        <v>128.9</v>
      </c>
    </row>
    <row r="153" spans="1:22" x14ac:dyDescent="0.3">
      <c r="A153">
        <v>4755484</v>
      </c>
      <c r="B153" t="s">
        <v>20</v>
      </c>
      <c r="C153">
        <v>88</v>
      </c>
      <c r="D153">
        <v>54</v>
      </c>
      <c r="E153" s="1">
        <v>0.49769559505904798</v>
      </c>
      <c r="F153" s="1">
        <v>0.369714943431106</v>
      </c>
      <c r="G153">
        <v>42</v>
      </c>
      <c r="H153">
        <v>53</v>
      </c>
      <c r="I153">
        <v>49</v>
      </c>
      <c r="J153">
        <v>54</v>
      </c>
      <c r="K153">
        <v>26</v>
      </c>
      <c r="L153">
        <v>62</v>
      </c>
      <c r="M153">
        <v>42</v>
      </c>
      <c r="N153">
        <v>56</v>
      </c>
      <c r="O153">
        <v>54</v>
      </c>
      <c r="P153">
        <v>56</v>
      </c>
      <c r="Q153">
        <v>43</v>
      </c>
      <c r="R153">
        <v>58</v>
      </c>
      <c r="S153">
        <v>49.575000000000003</v>
      </c>
      <c r="T153">
        <v>48</v>
      </c>
      <c r="U153" t="s">
        <v>24</v>
      </c>
      <c r="V153" s="3">
        <f t="shared" si="3"/>
        <v>103.575</v>
      </c>
    </row>
    <row r="154" spans="1:22" x14ac:dyDescent="0.3">
      <c r="A154">
        <v>9353620</v>
      </c>
      <c r="B154" t="s">
        <v>20</v>
      </c>
      <c r="C154">
        <v>88</v>
      </c>
      <c r="D154">
        <v>64</v>
      </c>
      <c r="E154" s="1">
        <v>0.76533501554706795</v>
      </c>
      <c r="F154" s="1">
        <v>0.481356955998403</v>
      </c>
      <c r="G154">
        <v>57</v>
      </c>
      <c r="H154">
        <v>72</v>
      </c>
      <c r="I154">
        <v>65</v>
      </c>
      <c r="J154">
        <v>43</v>
      </c>
      <c r="K154">
        <v>50</v>
      </c>
      <c r="L154">
        <v>63</v>
      </c>
      <c r="M154">
        <v>45</v>
      </c>
      <c r="N154">
        <v>64</v>
      </c>
      <c r="O154">
        <v>56</v>
      </c>
      <c r="P154">
        <v>64</v>
      </c>
      <c r="Q154">
        <v>38</v>
      </c>
      <c r="R154">
        <v>75</v>
      </c>
      <c r="S154">
        <v>57.825000000000003</v>
      </c>
      <c r="T154">
        <v>56</v>
      </c>
      <c r="U154" t="s">
        <v>24</v>
      </c>
      <c r="V154" s="3">
        <f t="shared" si="3"/>
        <v>121.825</v>
      </c>
    </row>
    <row r="155" spans="1:22" x14ac:dyDescent="0.3">
      <c r="A155">
        <v>4994621</v>
      </c>
      <c r="B155" t="s">
        <v>22</v>
      </c>
      <c r="C155">
        <v>88</v>
      </c>
      <c r="D155">
        <v>48</v>
      </c>
      <c r="E155" s="1">
        <v>0.31842328855324997</v>
      </c>
      <c r="F155" s="1">
        <v>0.81264776102084302</v>
      </c>
      <c r="G155">
        <v>67</v>
      </c>
      <c r="H155">
        <v>57</v>
      </c>
      <c r="I155">
        <v>66</v>
      </c>
      <c r="J155">
        <v>64</v>
      </c>
      <c r="K155">
        <v>35</v>
      </c>
      <c r="L155">
        <v>37</v>
      </c>
      <c r="M155">
        <v>68</v>
      </c>
      <c r="N155">
        <v>50</v>
      </c>
      <c r="O155">
        <v>64</v>
      </c>
      <c r="P155">
        <v>62</v>
      </c>
      <c r="Q155">
        <v>65</v>
      </c>
      <c r="R155">
        <v>57</v>
      </c>
      <c r="S155">
        <v>58.25</v>
      </c>
      <c r="T155">
        <v>57</v>
      </c>
      <c r="U155" t="s">
        <v>24</v>
      </c>
      <c r="V155" s="3">
        <f t="shared" si="3"/>
        <v>106.25</v>
      </c>
    </row>
    <row r="156" spans="1:22" x14ac:dyDescent="0.3">
      <c r="A156">
        <v>3902574</v>
      </c>
      <c r="B156" t="s">
        <v>20</v>
      </c>
      <c r="C156">
        <v>88</v>
      </c>
      <c r="D156">
        <v>49</v>
      </c>
      <c r="E156" s="1">
        <v>0.74623813703305997</v>
      </c>
      <c r="F156" s="1">
        <v>0.83726853586416905</v>
      </c>
      <c r="G156">
        <v>62</v>
      </c>
      <c r="H156">
        <v>65</v>
      </c>
      <c r="I156">
        <v>69</v>
      </c>
      <c r="J156">
        <v>69</v>
      </c>
      <c r="K156">
        <v>52</v>
      </c>
      <c r="L156">
        <v>76</v>
      </c>
      <c r="M156">
        <v>49</v>
      </c>
      <c r="N156">
        <v>65</v>
      </c>
      <c r="O156">
        <v>40</v>
      </c>
      <c r="P156">
        <v>65</v>
      </c>
      <c r="Q156">
        <v>69</v>
      </c>
      <c r="R156">
        <v>42</v>
      </c>
      <c r="S156">
        <v>60.85</v>
      </c>
      <c r="T156">
        <v>61</v>
      </c>
      <c r="U156" t="s">
        <v>23</v>
      </c>
      <c r="V156" s="3">
        <f t="shared" si="3"/>
        <v>109.85</v>
      </c>
    </row>
    <row r="157" spans="1:22" x14ac:dyDescent="0.3">
      <c r="A157">
        <v>2963268</v>
      </c>
      <c r="B157" t="s">
        <v>20</v>
      </c>
      <c r="C157">
        <v>88</v>
      </c>
      <c r="D157">
        <v>49</v>
      </c>
      <c r="E157" s="1">
        <v>0.43527968746522999</v>
      </c>
      <c r="F157" s="1">
        <v>0.45856464615005699</v>
      </c>
      <c r="G157">
        <v>69</v>
      </c>
      <c r="H157">
        <v>88</v>
      </c>
      <c r="I157">
        <v>66</v>
      </c>
      <c r="J157">
        <v>65</v>
      </c>
      <c r="K157">
        <v>44</v>
      </c>
      <c r="L157">
        <v>68</v>
      </c>
      <c r="M157">
        <v>61</v>
      </c>
      <c r="N157">
        <v>74</v>
      </c>
      <c r="O157">
        <v>59</v>
      </c>
      <c r="P157">
        <v>49</v>
      </c>
      <c r="Q157">
        <v>54</v>
      </c>
      <c r="R157">
        <v>36</v>
      </c>
      <c r="S157">
        <v>62.174999999999997</v>
      </c>
      <c r="T157">
        <v>62</v>
      </c>
      <c r="U157" t="s">
        <v>23</v>
      </c>
      <c r="V157" s="3">
        <f t="shared" si="3"/>
        <v>111.175</v>
      </c>
    </row>
    <row r="158" spans="1:22" x14ac:dyDescent="0.3">
      <c r="A158">
        <v>7587006</v>
      </c>
      <c r="B158" t="s">
        <v>21</v>
      </c>
      <c r="C158">
        <v>88</v>
      </c>
      <c r="D158">
        <v>69</v>
      </c>
      <c r="E158" s="1">
        <v>0.58231874714461795</v>
      </c>
      <c r="F158" s="1">
        <v>0.69778547267342905</v>
      </c>
      <c r="G158">
        <v>77</v>
      </c>
      <c r="H158">
        <v>75</v>
      </c>
      <c r="I158">
        <v>78</v>
      </c>
      <c r="J158">
        <v>79</v>
      </c>
      <c r="K158">
        <v>64</v>
      </c>
      <c r="L158">
        <v>85</v>
      </c>
      <c r="M158">
        <v>52</v>
      </c>
      <c r="N158">
        <v>81</v>
      </c>
      <c r="O158">
        <v>60</v>
      </c>
      <c r="P158">
        <v>67</v>
      </c>
      <c r="Q158">
        <v>74</v>
      </c>
      <c r="R158">
        <v>74</v>
      </c>
      <c r="S158">
        <v>72.674999999999997</v>
      </c>
      <c r="T158">
        <v>72</v>
      </c>
      <c r="U158" t="s">
        <v>25</v>
      </c>
      <c r="V158" s="3">
        <f t="shared" si="3"/>
        <v>141.67500000000001</v>
      </c>
    </row>
    <row r="159" spans="1:22" x14ac:dyDescent="0.3">
      <c r="A159">
        <v>3015584</v>
      </c>
      <c r="B159" t="s">
        <v>20</v>
      </c>
      <c r="C159">
        <v>88</v>
      </c>
      <c r="D159">
        <v>36</v>
      </c>
      <c r="E159" s="1">
        <v>0.79148179936745999</v>
      </c>
      <c r="F159" s="1">
        <v>0.21026030141558499</v>
      </c>
      <c r="G159">
        <v>67</v>
      </c>
      <c r="H159">
        <v>54</v>
      </c>
      <c r="I159">
        <v>70</v>
      </c>
      <c r="J159">
        <v>66</v>
      </c>
      <c r="K159">
        <v>84</v>
      </c>
      <c r="L159">
        <v>54</v>
      </c>
      <c r="M159">
        <v>60</v>
      </c>
      <c r="N159">
        <v>70</v>
      </c>
      <c r="O159">
        <v>54</v>
      </c>
      <c r="P159">
        <v>48</v>
      </c>
      <c r="Q159">
        <v>45</v>
      </c>
      <c r="R159">
        <v>31</v>
      </c>
      <c r="S159">
        <v>59.15</v>
      </c>
      <c r="T159">
        <v>58</v>
      </c>
      <c r="U159" t="s">
        <v>24</v>
      </c>
      <c r="V159" s="3">
        <f t="shared" si="3"/>
        <v>95.15</v>
      </c>
    </row>
    <row r="160" spans="1:22" x14ac:dyDescent="0.3">
      <c r="A160">
        <v>413884</v>
      </c>
      <c r="B160" t="s">
        <v>20</v>
      </c>
      <c r="C160">
        <v>88</v>
      </c>
      <c r="D160">
        <v>84</v>
      </c>
      <c r="E160" s="1">
        <v>0.72567332086828396</v>
      </c>
      <c r="F160" s="1">
        <v>0.92030830625450999</v>
      </c>
      <c r="G160">
        <v>70</v>
      </c>
      <c r="H160">
        <v>71</v>
      </c>
      <c r="I160">
        <v>78</v>
      </c>
      <c r="J160">
        <v>70</v>
      </c>
      <c r="K160">
        <v>60</v>
      </c>
      <c r="L160">
        <v>79</v>
      </c>
      <c r="M160">
        <v>78</v>
      </c>
      <c r="N160">
        <v>81</v>
      </c>
      <c r="O160">
        <v>78</v>
      </c>
      <c r="P160">
        <v>62</v>
      </c>
      <c r="Q160">
        <v>57</v>
      </c>
      <c r="R160">
        <v>61</v>
      </c>
      <c r="S160">
        <v>70.599999999999994</v>
      </c>
      <c r="T160">
        <v>71</v>
      </c>
      <c r="U160" t="s">
        <v>25</v>
      </c>
      <c r="V160" s="3">
        <f t="shared" si="3"/>
        <v>154.6</v>
      </c>
    </row>
    <row r="161" spans="1:22" x14ac:dyDescent="0.3">
      <c r="A161">
        <v>7116697</v>
      </c>
      <c r="B161" t="s">
        <v>22</v>
      </c>
      <c r="C161">
        <v>89</v>
      </c>
      <c r="D161">
        <v>58</v>
      </c>
      <c r="E161" s="1">
        <v>0.40791662505829701</v>
      </c>
      <c r="F161" s="1">
        <v>0.62709557705774799</v>
      </c>
      <c r="G161">
        <v>77</v>
      </c>
      <c r="H161">
        <v>51</v>
      </c>
      <c r="I161">
        <v>53</v>
      </c>
      <c r="J161">
        <v>63</v>
      </c>
      <c r="K161">
        <v>78</v>
      </c>
      <c r="L161">
        <v>67</v>
      </c>
      <c r="M161">
        <v>69</v>
      </c>
      <c r="N161">
        <v>58</v>
      </c>
      <c r="O161">
        <v>80</v>
      </c>
      <c r="P161">
        <v>32</v>
      </c>
      <c r="Q161">
        <v>63</v>
      </c>
      <c r="R161">
        <v>41</v>
      </c>
      <c r="S161">
        <v>61</v>
      </c>
      <c r="T161">
        <v>61</v>
      </c>
      <c r="U161" t="s">
        <v>23</v>
      </c>
      <c r="V161" s="3">
        <f t="shared" si="3"/>
        <v>119</v>
      </c>
    </row>
    <row r="162" spans="1:22" x14ac:dyDescent="0.3">
      <c r="A162">
        <v>5462483</v>
      </c>
      <c r="B162" t="s">
        <v>21</v>
      </c>
      <c r="C162">
        <v>89</v>
      </c>
      <c r="D162">
        <v>46</v>
      </c>
      <c r="E162" s="1">
        <v>8.1722341435671794E-2</v>
      </c>
      <c r="F162" s="1">
        <v>0.62552191827905201</v>
      </c>
      <c r="G162">
        <v>90</v>
      </c>
      <c r="H162">
        <v>80</v>
      </c>
      <c r="I162">
        <v>78</v>
      </c>
      <c r="J162">
        <v>64</v>
      </c>
      <c r="K162">
        <v>82</v>
      </c>
      <c r="L162">
        <v>78</v>
      </c>
      <c r="M162">
        <v>76</v>
      </c>
      <c r="N162">
        <v>53</v>
      </c>
      <c r="O162">
        <v>47</v>
      </c>
      <c r="P162">
        <v>81</v>
      </c>
      <c r="Q162">
        <v>56</v>
      </c>
      <c r="R162">
        <v>61</v>
      </c>
      <c r="S162">
        <v>71.25</v>
      </c>
      <c r="T162">
        <v>71</v>
      </c>
      <c r="U162" t="s">
        <v>25</v>
      </c>
      <c r="V162" s="3">
        <f t="shared" si="3"/>
        <v>117.25</v>
      </c>
    </row>
    <row r="163" spans="1:22" x14ac:dyDescent="0.3">
      <c r="A163">
        <v>4296904</v>
      </c>
      <c r="B163" t="s">
        <v>20</v>
      </c>
      <c r="C163">
        <v>89</v>
      </c>
      <c r="D163">
        <v>48</v>
      </c>
      <c r="E163" s="1">
        <v>0.75054011975646795</v>
      </c>
      <c r="F163" s="1">
        <v>0.95177679766828904</v>
      </c>
      <c r="G163">
        <v>41</v>
      </c>
      <c r="H163">
        <v>33</v>
      </c>
      <c r="I163">
        <v>45</v>
      </c>
      <c r="J163">
        <v>37</v>
      </c>
      <c r="K163">
        <v>32</v>
      </c>
      <c r="L163">
        <v>54</v>
      </c>
      <c r="M163">
        <v>33</v>
      </c>
      <c r="N163">
        <v>50</v>
      </c>
      <c r="O163">
        <v>56</v>
      </c>
      <c r="P163">
        <v>49</v>
      </c>
      <c r="Q163">
        <v>39</v>
      </c>
      <c r="R163">
        <v>39</v>
      </c>
      <c r="S163">
        <v>42</v>
      </c>
      <c r="T163">
        <v>40</v>
      </c>
      <c r="U163" t="s">
        <v>24</v>
      </c>
      <c r="V163" s="3">
        <f t="shared" si="3"/>
        <v>90</v>
      </c>
    </row>
    <row r="164" spans="1:22" x14ac:dyDescent="0.3">
      <c r="A164">
        <v>4926346</v>
      </c>
      <c r="B164" t="s">
        <v>22</v>
      </c>
      <c r="C164">
        <v>89</v>
      </c>
      <c r="D164">
        <v>59</v>
      </c>
      <c r="E164" s="1">
        <v>0.89761414983627996</v>
      </c>
      <c r="F164" s="1">
        <v>0.85507643312077797</v>
      </c>
      <c r="G164">
        <v>72</v>
      </c>
      <c r="H164">
        <v>85</v>
      </c>
      <c r="I164">
        <v>75</v>
      </c>
      <c r="J164">
        <v>77</v>
      </c>
      <c r="K164">
        <v>54</v>
      </c>
      <c r="L164">
        <v>81</v>
      </c>
      <c r="M164">
        <v>57</v>
      </c>
      <c r="N164">
        <v>77</v>
      </c>
      <c r="O164">
        <v>71</v>
      </c>
      <c r="P164">
        <v>52</v>
      </c>
      <c r="Q164">
        <v>54</v>
      </c>
      <c r="R164">
        <v>80</v>
      </c>
      <c r="S164">
        <v>70.349999999999994</v>
      </c>
      <c r="T164">
        <v>70</v>
      </c>
      <c r="U164" t="s">
        <v>25</v>
      </c>
      <c r="V164" s="3">
        <f t="shared" si="3"/>
        <v>129.35</v>
      </c>
    </row>
    <row r="165" spans="1:22" x14ac:dyDescent="0.3">
      <c r="A165">
        <v>640163</v>
      </c>
      <c r="B165" t="s">
        <v>20</v>
      </c>
      <c r="C165">
        <v>89</v>
      </c>
      <c r="D165">
        <v>53</v>
      </c>
      <c r="E165" s="1">
        <v>0.58262260505270602</v>
      </c>
      <c r="F165" s="1">
        <v>0.85193261060112302</v>
      </c>
      <c r="G165">
        <v>54</v>
      </c>
      <c r="H165">
        <v>48</v>
      </c>
      <c r="I165">
        <v>54</v>
      </c>
      <c r="J165">
        <v>43</v>
      </c>
      <c r="K165">
        <v>60</v>
      </c>
      <c r="L165">
        <v>69</v>
      </c>
      <c r="M165">
        <v>44</v>
      </c>
      <c r="N165">
        <v>48</v>
      </c>
      <c r="O165">
        <v>48</v>
      </c>
      <c r="P165">
        <v>63</v>
      </c>
      <c r="Q165">
        <v>86</v>
      </c>
      <c r="R165">
        <v>78</v>
      </c>
      <c r="S165">
        <v>57.1</v>
      </c>
      <c r="T165">
        <v>56</v>
      </c>
      <c r="U165" t="s">
        <v>24</v>
      </c>
      <c r="V165" s="3">
        <f t="shared" si="3"/>
        <v>110.1</v>
      </c>
    </row>
    <row r="166" spans="1:22" x14ac:dyDescent="0.3">
      <c r="A166">
        <v>7011458</v>
      </c>
      <c r="B166" t="s">
        <v>20</v>
      </c>
      <c r="C166">
        <v>89</v>
      </c>
      <c r="D166">
        <v>58</v>
      </c>
      <c r="E166" s="1">
        <v>0.89422648641370905</v>
      </c>
      <c r="F166" s="1">
        <v>0.76784670735082905</v>
      </c>
      <c r="G166">
        <v>30</v>
      </c>
      <c r="H166">
        <v>53</v>
      </c>
      <c r="I166">
        <v>52</v>
      </c>
      <c r="J166">
        <v>35</v>
      </c>
      <c r="K166">
        <v>65</v>
      </c>
      <c r="L166">
        <v>65</v>
      </c>
      <c r="M166">
        <v>61</v>
      </c>
      <c r="N166">
        <v>48</v>
      </c>
      <c r="O166">
        <v>51</v>
      </c>
      <c r="P166">
        <v>69</v>
      </c>
      <c r="Q166">
        <v>84</v>
      </c>
      <c r="R166">
        <v>57</v>
      </c>
      <c r="S166">
        <v>54.5</v>
      </c>
      <c r="T166">
        <v>53</v>
      </c>
      <c r="U166" t="s">
        <v>24</v>
      </c>
      <c r="V166" s="3">
        <f t="shared" si="3"/>
        <v>112.5</v>
      </c>
    </row>
    <row r="167" spans="1:22" x14ac:dyDescent="0.3">
      <c r="A167">
        <v>7156487</v>
      </c>
      <c r="B167" t="s">
        <v>22</v>
      </c>
      <c r="C167">
        <v>89</v>
      </c>
      <c r="D167">
        <v>62</v>
      </c>
      <c r="E167" s="1">
        <v>0.75756759651786398</v>
      </c>
      <c r="F167" s="1">
        <v>0.91480915366419102</v>
      </c>
      <c r="G167">
        <v>67</v>
      </c>
      <c r="H167">
        <v>66</v>
      </c>
      <c r="I167">
        <v>80</v>
      </c>
      <c r="J167">
        <v>76</v>
      </c>
      <c r="K167">
        <v>67</v>
      </c>
      <c r="L167">
        <v>69</v>
      </c>
      <c r="M167">
        <v>79</v>
      </c>
      <c r="N167">
        <v>57</v>
      </c>
      <c r="O167">
        <v>69</v>
      </c>
      <c r="P167">
        <v>52</v>
      </c>
      <c r="Q167">
        <v>61</v>
      </c>
      <c r="R167">
        <v>71</v>
      </c>
      <c r="S167">
        <v>68.275000000000006</v>
      </c>
      <c r="T167">
        <v>67</v>
      </c>
      <c r="U167" t="s">
        <v>23</v>
      </c>
      <c r="V167" s="3">
        <f t="shared" si="3"/>
        <v>130.27500000000001</v>
      </c>
    </row>
    <row r="168" spans="1:22" x14ac:dyDescent="0.3">
      <c r="A168">
        <v>8944703</v>
      </c>
      <c r="B168" t="s">
        <v>21</v>
      </c>
      <c r="C168">
        <v>89</v>
      </c>
      <c r="D168">
        <v>75</v>
      </c>
      <c r="E168" s="1">
        <v>0.22678623134145001</v>
      </c>
      <c r="F168" s="1">
        <v>0.80745920415481698</v>
      </c>
      <c r="G168">
        <v>58</v>
      </c>
      <c r="H168">
        <v>68</v>
      </c>
      <c r="I168">
        <v>60</v>
      </c>
      <c r="J168">
        <v>61</v>
      </c>
      <c r="K168">
        <v>63</v>
      </c>
      <c r="L168">
        <v>54</v>
      </c>
      <c r="M168">
        <v>79</v>
      </c>
      <c r="N168">
        <v>42</v>
      </c>
      <c r="O168">
        <v>72</v>
      </c>
      <c r="P168">
        <v>52</v>
      </c>
      <c r="Q168">
        <v>73</v>
      </c>
      <c r="R168">
        <v>67</v>
      </c>
      <c r="S168">
        <v>62.35</v>
      </c>
      <c r="T168">
        <v>62</v>
      </c>
      <c r="U168" t="s">
        <v>23</v>
      </c>
      <c r="V168" s="3">
        <f t="shared" si="3"/>
        <v>137.35</v>
      </c>
    </row>
    <row r="169" spans="1:22" x14ac:dyDescent="0.3">
      <c r="A169">
        <v>6109851</v>
      </c>
      <c r="B169" t="s">
        <v>21</v>
      </c>
      <c r="C169">
        <v>89</v>
      </c>
      <c r="D169">
        <v>44</v>
      </c>
      <c r="E169" s="1">
        <v>0.30413210071631203</v>
      </c>
      <c r="F169" s="1">
        <v>0.42078531814680797</v>
      </c>
      <c r="G169">
        <v>68</v>
      </c>
      <c r="H169">
        <v>63</v>
      </c>
      <c r="I169">
        <v>74</v>
      </c>
      <c r="J169">
        <v>68</v>
      </c>
      <c r="K169">
        <v>69</v>
      </c>
      <c r="L169">
        <v>37</v>
      </c>
      <c r="M169">
        <v>67</v>
      </c>
      <c r="N169">
        <v>70</v>
      </c>
      <c r="O169">
        <v>63</v>
      </c>
      <c r="P169">
        <v>50</v>
      </c>
      <c r="Q169">
        <v>65</v>
      </c>
      <c r="R169">
        <v>68</v>
      </c>
      <c r="S169">
        <v>63.975000000000001</v>
      </c>
      <c r="T169">
        <v>62</v>
      </c>
      <c r="U169" t="s">
        <v>23</v>
      </c>
      <c r="V169" s="3">
        <f t="shared" si="3"/>
        <v>107.97499999999999</v>
      </c>
    </row>
    <row r="170" spans="1:22" x14ac:dyDescent="0.3">
      <c r="A170">
        <v>6153146</v>
      </c>
      <c r="B170" t="s">
        <v>20</v>
      </c>
      <c r="C170">
        <v>89</v>
      </c>
      <c r="D170">
        <v>63</v>
      </c>
      <c r="E170" s="1">
        <v>0.48675849887205103</v>
      </c>
      <c r="F170" s="1">
        <v>0.88102498853526301</v>
      </c>
      <c r="G170">
        <v>33</v>
      </c>
      <c r="H170">
        <v>32</v>
      </c>
      <c r="I170">
        <v>29</v>
      </c>
      <c r="J170">
        <v>34</v>
      </c>
      <c r="K170">
        <v>52</v>
      </c>
      <c r="L170">
        <v>49</v>
      </c>
      <c r="M170">
        <v>57</v>
      </c>
      <c r="N170">
        <v>48</v>
      </c>
      <c r="O170">
        <v>58</v>
      </c>
      <c r="P170">
        <v>74</v>
      </c>
      <c r="Q170">
        <v>41</v>
      </c>
      <c r="R170">
        <v>65</v>
      </c>
      <c r="S170">
        <v>46.1</v>
      </c>
      <c r="T170">
        <v>45</v>
      </c>
      <c r="U170" t="s">
        <v>24</v>
      </c>
      <c r="V170" s="3">
        <f t="shared" si="3"/>
        <v>109.1</v>
      </c>
    </row>
    <row r="171" spans="1:22" x14ac:dyDescent="0.3">
      <c r="A171">
        <v>107160</v>
      </c>
      <c r="B171" t="s">
        <v>21</v>
      </c>
      <c r="C171">
        <v>89</v>
      </c>
      <c r="D171">
        <v>77</v>
      </c>
      <c r="E171" s="1">
        <v>0.57726256897621997</v>
      </c>
      <c r="F171" s="1">
        <v>0.81312308378110598</v>
      </c>
      <c r="G171">
        <v>63</v>
      </c>
      <c r="H171">
        <v>62</v>
      </c>
      <c r="I171">
        <v>58</v>
      </c>
      <c r="J171">
        <v>77</v>
      </c>
      <c r="K171">
        <v>76</v>
      </c>
      <c r="L171">
        <v>65</v>
      </c>
      <c r="M171">
        <v>72</v>
      </c>
      <c r="N171">
        <v>72</v>
      </c>
      <c r="O171">
        <v>67</v>
      </c>
      <c r="P171">
        <v>64</v>
      </c>
      <c r="Q171">
        <v>66</v>
      </c>
      <c r="R171">
        <v>64</v>
      </c>
      <c r="S171">
        <v>66.95</v>
      </c>
      <c r="T171">
        <v>65</v>
      </c>
      <c r="U171" t="s">
        <v>23</v>
      </c>
      <c r="V171" s="3">
        <f t="shared" si="3"/>
        <v>143.94999999999999</v>
      </c>
    </row>
    <row r="172" spans="1:22" x14ac:dyDescent="0.3">
      <c r="A172">
        <v>5435792</v>
      </c>
      <c r="B172" t="s">
        <v>20</v>
      </c>
      <c r="C172">
        <v>89</v>
      </c>
      <c r="D172">
        <v>35</v>
      </c>
      <c r="E172" s="1">
        <v>0.21577441734219899</v>
      </c>
      <c r="F172" s="1">
        <v>0.274301720899295</v>
      </c>
      <c r="G172">
        <v>70</v>
      </c>
      <c r="H172">
        <v>68</v>
      </c>
      <c r="I172">
        <v>67</v>
      </c>
      <c r="J172">
        <v>69</v>
      </c>
      <c r="K172">
        <v>50</v>
      </c>
      <c r="L172">
        <v>44</v>
      </c>
      <c r="M172">
        <v>60</v>
      </c>
      <c r="N172">
        <v>72</v>
      </c>
      <c r="O172">
        <v>39</v>
      </c>
      <c r="P172">
        <v>69</v>
      </c>
      <c r="Q172">
        <v>53</v>
      </c>
      <c r="R172">
        <v>33</v>
      </c>
      <c r="S172">
        <v>58.9</v>
      </c>
      <c r="T172">
        <v>57</v>
      </c>
      <c r="U172" t="s">
        <v>24</v>
      </c>
      <c r="V172" s="3">
        <f t="shared" si="3"/>
        <v>93.9</v>
      </c>
    </row>
    <row r="173" spans="1:22" x14ac:dyDescent="0.3">
      <c r="A173">
        <v>2365464</v>
      </c>
      <c r="B173" t="s">
        <v>21</v>
      </c>
      <c r="C173">
        <v>89</v>
      </c>
      <c r="D173">
        <v>64</v>
      </c>
      <c r="E173" s="1">
        <v>0.83291223521563695</v>
      </c>
      <c r="F173" s="1">
        <v>0.84300400876516002</v>
      </c>
      <c r="G173">
        <v>67</v>
      </c>
      <c r="H173">
        <v>61</v>
      </c>
      <c r="I173">
        <v>67</v>
      </c>
      <c r="J173">
        <v>64</v>
      </c>
      <c r="K173">
        <v>82</v>
      </c>
      <c r="L173">
        <v>57</v>
      </c>
      <c r="M173">
        <v>69</v>
      </c>
      <c r="N173">
        <v>52</v>
      </c>
      <c r="O173">
        <v>81</v>
      </c>
      <c r="P173">
        <v>73</v>
      </c>
      <c r="Q173">
        <v>85</v>
      </c>
      <c r="R173">
        <v>88</v>
      </c>
      <c r="S173">
        <v>69.924999999999997</v>
      </c>
      <c r="T173">
        <v>68</v>
      </c>
      <c r="U173" t="s">
        <v>23</v>
      </c>
      <c r="V173" s="3">
        <f t="shared" si="3"/>
        <v>133.92500000000001</v>
      </c>
    </row>
    <row r="174" spans="1:22" x14ac:dyDescent="0.3">
      <c r="A174">
        <v>2441136</v>
      </c>
      <c r="B174" t="s">
        <v>21</v>
      </c>
      <c r="C174">
        <v>89</v>
      </c>
      <c r="D174">
        <v>62</v>
      </c>
      <c r="E174" s="1">
        <v>0.37219678417049101</v>
      </c>
      <c r="F174" s="1">
        <v>0.76378373379628595</v>
      </c>
      <c r="G174">
        <v>80</v>
      </c>
      <c r="H174">
        <v>76</v>
      </c>
      <c r="I174">
        <v>80</v>
      </c>
      <c r="J174">
        <v>73</v>
      </c>
      <c r="K174">
        <v>69</v>
      </c>
      <c r="L174">
        <v>73</v>
      </c>
      <c r="M174">
        <v>74</v>
      </c>
      <c r="N174">
        <v>72</v>
      </c>
      <c r="O174">
        <v>40</v>
      </c>
      <c r="P174">
        <v>63</v>
      </c>
      <c r="Q174">
        <v>48</v>
      </c>
      <c r="R174">
        <v>62</v>
      </c>
      <c r="S174">
        <v>68.474999999999994</v>
      </c>
      <c r="T174">
        <v>67</v>
      </c>
      <c r="U174" t="s">
        <v>23</v>
      </c>
      <c r="V174" s="3">
        <f t="shared" si="3"/>
        <v>130.47499999999999</v>
      </c>
    </row>
    <row r="175" spans="1:22" x14ac:dyDescent="0.3">
      <c r="A175">
        <v>347063</v>
      </c>
      <c r="B175" t="s">
        <v>21</v>
      </c>
      <c r="C175">
        <v>89</v>
      </c>
      <c r="D175">
        <v>47</v>
      </c>
      <c r="E175" s="1">
        <v>0.51685149008145104</v>
      </c>
      <c r="F175" s="1">
        <v>0.36599512316081101</v>
      </c>
      <c r="G175">
        <v>53</v>
      </c>
      <c r="H175">
        <v>52</v>
      </c>
      <c r="I175">
        <v>58</v>
      </c>
      <c r="J175">
        <v>50</v>
      </c>
      <c r="K175">
        <v>54</v>
      </c>
      <c r="L175">
        <v>69</v>
      </c>
      <c r="M175">
        <v>54</v>
      </c>
      <c r="N175">
        <v>52</v>
      </c>
      <c r="O175">
        <v>53</v>
      </c>
      <c r="P175">
        <v>59</v>
      </c>
      <c r="Q175">
        <v>65</v>
      </c>
      <c r="R175">
        <v>59</v>
      </c>
      <c r="S175">
        <v>56.174999999999997</v>
      </c>
      <c r="T175">
        <v>55</v>
      </c>
      <c r="U175" t="s">
        <v>24</v>
      </c>
      <c r="V175" s="3">
        <f t="shared" si="3"/>
        <v>103.175</v>
      </c>
    </row>
    <row r="176" spans="1:22" x14ac:dyDescent="0.3">
      <c r="A176">
        <v>2034519</v>
      </c>
      <c r="B176" t="s">
        <v>22</v>
      </c>
      <c r="C176">
        <v>89</v>
      </c>
      <c r="D176">
        <v>67</v>
      </c>
      <c r="E176" s="1">
        <v>0.26525115859780901</v>
      </c>
      <c r="F176" s="1">
        <v>0.95295344736903098</v>
      </c>
      <c r="G176">
        <v>39</v>
      </c>
      <c r="H176">
        <v>61</v>
      </c>
      <c r="I176">
        <v>48</v>
      </c>
      <c r="J176">
        <v>52</v>
      </c>
      <c r="K176">
        <v>38</v>
      </c>
      <c r="L176">
        <v>45</v>
      </c>
      <c r="M176">
        <v>60</v>
      </c>
      <c r="N176">
        <v>41</v>
      </c>
      <c r="O176">
        <v>67</v>
      </c>
      <c r="P176">
        <v>51</v>
      </c>
      <c r="Q176">
        <v>47</v>
      </c>
      <c r="R176">
        <v>25</v>
      </c>
      <c r="S176">
        <v>48.05</v>
      </c>
      <c r="T176">
        <v>47</v>
      </c>
      <c r="U176" t="s">
        <v>24</v>
      </c>
      <c r="V176" s="3">
        <f t="shared" si="3"/>
        <v>115.05</v>
      </c>
    </row>
    <row r="177" spans="1:22" x14ac:dyDescent="0.3">
      <c r="A177">
        <v>7823352</v>
      </c>
      <c r="B177" t="s">
        <v>21</v>
      </c>
      <c r="C177">
        <v>89</v>
      </c>
      <c r="D177">
        <v>59</v>
      </c>
      <c r="E177" s="1">
        <v>0.41954512460992199</v>
      </c>
      <c r="F177" s="1">
        <v>0.52903883483852898</v>
      </c>
      <c r="G177">
        <v>72</v>
      </c>
      <c r="H177">
        <v>76</v>
      </c>
      <c r="I177">
        <v>70</v>
      </c>
      <c r="J177">
        <v>63</v>
      </c>
      <c r="K177">
        <v>69</v>
      </c>
      <c r="L177">
        <v>65</v>
      </c>
      <c r="M177">
        <v>54</v>
      </c>
      <c r="N177">
        <v>70</v>
      </c>
      <c r="O177">
        <v>75</v>
      </c>
      <c r="P177">
        <v>66</v>
      </c>
      <c r="Q177">
        <v>80</v>
      </c>
      <c r="R177">
        <v>70</v>
      </c>
      <c r="S177">
        <v>69.275000000000006</v>
      </c>
      <c r="T177">
        <v>68</v>
      </c>
      <c r="U177" t="s">
        <v>23</v>
      </c>
      <c r="V177" s="3">
        <f t="shared" si="3"/>
        <v>128.27500000000001</v>
      </c>
    </row>
    <row r="178" spans="1:22" x14ac:dyDescent="0.3">
      <c r="A178">
        <v>5109401</v>
      </c>
      <c r="B178" t="s">
        <v>20</v>
      </c>
      <c r="C178">
        <v>89</v>
      </c>
      <c r="D178">
        <v>67</v>
      </c>
      <c r="E178" s="1">
        <v>0.18225552827031299</v>
      </c>
      <c r="F178" s="1">
        <v>0.71297172344743898</v>
      </c>
      <c r="G178">
        <v>76</v>
      </c>
      <c r="H178">
        <v>63</v>
      </c>
      <c r="I178">
        <v>68</v>
      </c>
      <c r="J178">
        <v>77</v>
      </c>
      <c r="K178">
        <v>69</v>
      </c>
      <c r="L178">
        <v>70</v>
      </c>
      <c r="M178">
        <v>76</v>
      </c>
      <c r="N178">
        <v>57</v>
      </c>
      <c r="O178">
        <v>49</v>
      </c>
      <c r="P178">
        <v>50</v>
      </c>
      <c r="Q178">
        <v>54</v>
      </c>
      <c r="R178">
        <v>63</v>
      </c>
      <c r="S178">
        <v>65</v>
      </c>
      <c r="T178">
        <v>63</v>
      </c>
      <c r="U178" t="s">
        <v>23</v>
      </c>
      <c r="V178" s="3">
        <f t="shared" si="3"/>
        <v>132</v>
      </c>
    </row>
    <row r="179" spans="1:22" x14ac:dyDescent="0.3">
      <c r="A179">
        <v>1254194</v>
      </c>
      <c r="B179" t="s">
        <v>20</v>
      </c>
      <c r="C179">
        <v>90</v>
      </c>
      <c r="D179">
        <v>64</v>
      </c>
      <c r="E179" s="1">
        <v>0.87252581209812896</v>
      </c>
      <c r="F179" s="1">
        <v>0.59379950429885797</v>
      </c>
      <c r="G179">
        <v>49</v>
      </c>
      <c r="H179">
        <v>57</v>
      </c>
      <c r="I179">
        <v>61</v>
      </c>
      <c r="J179">
        <v>53</v>
      </c>
      <c r="K179">
        <v>81</v>
      </c>
      <c r="L179">
        <v>71</v>
      </c>
      <c r="M179">
        <v>80</v>
      </c>
      <c r="N179">
        <v>73</v>
      </c>
      <c r="O179">
        <v>63</v>
      </c>
      <c r="P179">
        <v>69</v>
      </c>
      <c r="Q179">
        <v>64</v>
      </c>
      <c r="R179">
        <v>53</v>
      </c>
      <c r="S179">
        <v>63.55</v>
      </c>
      <c r="T179">
        <v>62</v>
      </c>
      <c r="U179" t="s">
        <v>23</v>
      </c>
      <c r="V179" s="3">
        <f t="shared" si="3"/>
        <v>127.55</v>
      </c>
    </row>
    <row r="180" spans="1:22" x14ac:dyDescent="0.3">
      <c r="A180">
        <v>7499212</v>
      </c>
      <c r="B180" t="s">
        <v>22</v>
      </c>
      <c r="C180">
        <v>90</v>
      </c>
      <c r="D180">
        <v>46</v>
      </c>
      <c r="E180" s="1">
        <v>0.20511778565713401</v>
      </c>
      <c r="F180" s="1">
        <v>0.21161865994494</v>
      </c>
      <c r="G180">
        <v>70</v>
      </c>
      <c r="H180">
        <v>62</v>
      </c>
      <c r="I180">
        <v>84</v>
      </c>
      <c r="J180">
        <v>70</v>
      </c>
      <c r="K180">
        <v>54</v>
      </c>
      <c r="L180">
        <v>38</v>
      </c>
      <c r="M180">
        <v>66</v>
      </c>
      <c r="N180">
        <v>41</v>
      </c>
      <c r="O180">
        <v>70</v>
      </c>
      <c r="P180">
        <v>46</v>
      </c>
      <c r="Q180">
        <v>85</v>
      </c>
      <c r="R180">
        <v>61</v>
      </c>
      <c r="S180">
        <v>63.174999999999997</v>
      </c>
      <c r="T180">
        <v>62</v>
      </c>
      <c r="U180" t="s">
        <v>23</v>
      </c>
      <c r="V180" s="3">
        <f t="shared" si="3"/>
        <v>109.175</v>
      </c>
    </row>
    <row r="181" spans="1:22" x14ac:dyDescent="0.3">
      <c r="A181">
        <v>1824231</v>
      </c>
      <c r="B181" t="s">
        <v>20</v>
      </c>
      <c r="C181">
        <v>90</v>
      </c>
      <c r="D181">
        <v>81</v>
      </c>
      <c r="E181" s="1">
        <v>0.67015919077366104</v>
      </c>
      <c r="F181" s="1">
        <v>0.95930344596404105</v>
      </c>
      <c r="G181">
        <v>74</v>
      </c>
      <c r="H181">
        <v>71</v>
      </c>
      <c r="I181">
        <v>72</v>
      </c>
      <c r="J181">
        <v>74</v>
      </c>
      <c r="K181">
        <v>82</v>
      </c>
      <c r="L181">
        <v>58</v>
      </c>
      <c r="M181">
        <v>78</v>
      </c>
      <c r="N181">
        <v>76</v>
      </c>
      <c r="O181">
        <v>65</v>
      </c>
      <c r="P181">
        <v>65</v>
      </c>
      <c r="Q181">
        <v>75</v>
      </c>
      <c r="R181">
        <v>85</v>
      </c>
      <c r="S181">
        <v>72.900000000000006</v>
      </c>
      <c r="T181">
        <v>72</v>
      </c>
      <c r="U181" t="s">
        <v>25</v>
      </c>
      <c r="V181" s="3">
        <f t="shared" si="3"/>
        <v>153.9</v>
      </c>
    </row>
    <row r="182" spans="1:22" x14ac:dyDescent="0.3">
      <c r="A182">
        <v>6951713</v>
      </c>
      <c r="B182" t="s">
        <v>21</v>
      </c>
      <c r="C182">
        <v>90</v>
      </c>
      <c r="D182">
        <v>68</v>
      </c>
      <c r="E182" s="1">
        <v>0.44483631821745501</v>
      </c>
      <c r="F182" s="1">
        <v>0.14479837611031199</v>
      </c>
      <c r="G182">
        <v>72</v>
      </c>
      <c r="H182">
        <v>80</v>
      </c>
      <c r="I182">
        <v>77</v>
      </c>
      <c r="J182">
        <v>74</v>
      </c>
      <c r="K182">
        <v>71</v>
      </c>
      <c r="L182">
        <v>51</v>
      </c>
      <c r="M182">
        <v>48</v>
      </c>
      <c r="N182">
        <v>54</v>
      </c>
      <c r="O182">
        <v>45</v>
      </c>
      <c r="P182">
        <v>53</v>
      </c>
      <c r="Q182">
        <v>56</v>
      </c>
      <c r="R182">
        <v>49</v>
      </c>
      <c r="S182">
        <v>62.325000000000003</v>
      </c>
      <c r="T182">
        <v>62</v>
      </c>
      <c r="U182" t="s">
        <v>23</v>
      </c>
      <c r="V182" s="3">
        <f t="shared" si="3"/>
        <v>130.32499999999999</v>
      </c>
    </row>
    <row r="183" spans="1:22" x14ac:dyDescent="0.3">
      <c r="A183">
        <v>541238</v>
      </c>
      <c r="B183" t="s">
        <v>21</v>
      </c>
      <c r="C183">
        <v>90</v>
      </c>
      <c r="D183">
        <v>53</v>
      </c>
      <c r="E183" s="1">
        <v>0.45059326316252002</v>
      </c>
      <c r="F183" s="1">
        <v>0.55898527095793904</v>
      </c>
      <c r="G183">
        <v>84</v>
      </c>
      <c r="H183">
        <v>76</v>
      </c>
      <c r="I183">
        <v>85</v>
      </c>
      <c r="J183">
        <v>86</v>
      </c>
      <c r="K183">
        <v>62</v>
      </c>
      <c r="L183">
        <v>81</v>
      </c>
      <c r="M183">
        <v>77</v>
      </c>
      <c r="N183">
        <v>46</v>
      </c>
      <c r="O183">
        <v>65</v>
      </c>
      <c r="P183">
        <v>56</v>
      </c>
      <c r="Q183">
        <v>78</v>
      </c>
      <c r="R183">
        <v>78</v>
      </c>
      <c r="S183">
        <v>73.825000000000003</v>
      </c>
      <c r="T183">
        <v>72</v>
      </c>
      <c r="U183" t="s">
        <v>25</v>
      </c>
      <c r="V183" s="3">
        <f t="shared" si="3"/>
        <v>126.825</v>
      </c>
    </row>
    <row r="184" spans="1:22" x14ac:dyDescent="0.3">
      <c r="A184">
        <v>415014</v>
      </c>
      <c r="B184" t="s">
        <v>20</v>
      </c>
      <c r="C184">
        <v>90</v>
      </c>
      <c r="D184">
        <v>44</v>
      </c>
      <c r="E184" s="1">
        <v>0.276717339314973</v>
      </c>
      <c r="F184" s="1">
        <v>0.28023665008901899</v>
      </c>
      <c r="G184">
        <v>77</v>
      </c>
      <c r="H184">
        <v>76</v>
      </c>
      <c r="I184">
        <v>59</v>
      </c>
      <c r="J184">
        <v>64</v>
      </c>
      <c r="K184">
        <v>46</v>
      </c>
      <c r="L184">
        <v>71</v>
      </c>
      <c r="M184">
        <v>39</v>
      </c>
      <c r="N184">
        <v>42</v>
      </c>
      <c r="O184">
        <v>52</v>
      </c>
      <c r="P184">
        <v>48</v>
      </c>
      <c r="Q184">
        <v>71</v>
      </c>
      <c r="R184">
        <v>39</v>
      </c>
      <c r="S184">
        <v>58.2</v>
      </c>
      <c r="T184">
        <v>57</v>
      </c>
      <c r="U184" t="s">
        <v>24</v>
      </c>
      <c r="V184" s="3">
        <f t="shared" si="3"/>
        <v>102.2</v>
      </c>
    </row>
    <row r="185" spans="1:22" x14ac:dyDescent="0.3">
      <c r="A185">
        <v>2827025</v>
      </c>
      <c r="B185" t="s">
        <v>20</v>
      </c>
      <c r="C185">
        <v>90</v>
      </c>
      <c r="D185">
        <v>61</v>
      </c>
      <c r="E185" s="1">
        <v>0.47400496832322497</v>
      </c>
      <c r="F185" s="1">
        <v>0.74533144372207005</v>
      </c>
      <c r="G185">
        <v>87</v>
      </c>
      <c r="H185">
        <v>80</v>
      </c>
      <c r="I185">
        <v>79</v>
      </c>
      <c r="J185">
        <v>73</v>
      </c>
      <c r="K185">
        <v>66</v>
      </c>
      <c r="L185">
        <v>79</v>
      </c>
      <c r="M185">
        <v>78</v>
      </c>
      <c r="N185">
        <v>47</v>
      </c>
      <c r="O185">
        <v>76</v>
      </c>
      <c r="P185">
        <v>61</v>
      </c>
      <c r="Q185">
        <v>72</v>
      </c>
      <c r="R185">
        <v>59</v>
      </c>
      <c r="S185">
        <v>72.25</v>
      </c>
      <c r="T185">
        <v>72</v>
      </c>
      <c r="U185" t="s">
        <v>25</v>
      </c>
      <c r="V185" s="3">
        <f t="shared" si="3"/>
        <v>133.25</v>
      </c>
    </row>
    <row r="186" spans="1:22" x14ac:dyDescent="0.3">
      <c r="A186">
        <v>440712</v>
      </c>
      <c r="B186" t="s">
        <v>21</v>
      </c>
      <c r="C186">
        <v>90</v>
      </c>
      <c r="D186">
        <v>64</v>
      </c>
      <c r="E186" s="1">
        <v>0.53988593873911195</v>
      </c>
      <c r="F186" s="1">
        <v>0.76596049011035605</v>
      </c>
      <c r="G186">
        <v>74</v>
      </c>
      <c r="H186">
        <v>74</v>
      </c>
      <c r="I186">
        <v>76</v>
      </c>
      <c r="J186">
        <v>72</v>
      </c>
      <c r="K186">
        <v>63</v>
      </c>
      <c r="L186">
        <v>76</v>
      </c>
      <c r="M186">
        <v>64</v>
      </c>
      <c r="N186">
        <v>44</v>
      </c>
      <c r="O186">
        <v>61</v>
      </c>
      <c r="P186">
        <v>86</v>
      </c>
      <c r="Q186">
        <v>68</v>
      </c>
      <c r="R186">
        <v>61</v>
      </c>
      <c r="S186">
        <v>68.825000000000003</v>
      </c>
      <c r="T186">
        <v>67</v>
      </c>
      <c r="U186" t="s">
        <v>23</v>
      </c>
      <c r="V186" s="3">
        <f t="shared" si="3"/>
        <v>132.82499999999999</v>
      </c>
    </row>
    <row r="187" spans="1:22" x14ac:dyDescent="0.3">
      <c r="A187">
        <v>7972971</v>
      </c>
      <c r="B187" t="s">
        <v>20</v>
      </c>
      <c r="C187">
        <v>90</v>
      </c>
      <c r="D187">
        <v>55</v>
      </c>
      <c r="E187" s="1">
        <v>0.53867690104594401</v>
      </c>
      <c r="F187" s="1">
        <v>0.60897637000578697</v>
      </c>
      <c r="G187">
        <v>68</v>
      </c>
      <c r="H187">
        <v>81</v>
      </c>
      <c r="I187">
        <v>80</v>
      </c>
      <c r="J187">
        <v>73</v>
      </c>
      <c r="K187">
        <v>68</v>
      </c>
      <c r="L187">
        <v>67</v>
      </c>
      <c r="M187">
        <v>61</v>
      </c>
      <c r="N187">
        <v>61</v>
      </c>
      <c r="O187">
        <v>71</v>
      </c>
      <c r="P187">
        <v>72</v>
      </c>
      <c r="Q187">
        <v>46</v>
      </c>
      <c r="R187">
        <v>51</v>
      </c>
      <c r="S187">
        <v>67.474999999999994</v>
      </c>
      <c r="T187">
        <v>66</v>
      </c>
      <c r="U187" t="s">
        <v>23</v>
      </c>
      <c r="V187" s="3">
        <f t="shared" si="3"/>
        <v>122.47499999999999</v>
      </c>
    </row>
    <row r="188" spans="1:22" x14ac:dyDescent="0.3">
      <c r="A188">
        <v>6711831</v>
      </c>
      <c r="B188" t="s">
        <v>21</v>
      </c>
      <c r="C188">
        <v>90</v>
      </c>
      <c r="D188">
        <v>66</v>
      </c>
      <c r="E188" s="1">
        <v>0.16182109766880301</v>
      </c>
      <c r="F188" s="1">
        <v>0.64737516517246096</v>
      </c>
      <c r="G188">
        <v>22</v>
      </c>
      <c r="H188">
        <v>48</v>
      </c>
      <c r="I188">
        <v>49</v>
      </c>
      <c r="J188">
        <v>58</v>
      </c>
      <c r="K188">
        <v>68</v>
      </c>
      <c r="L188">
        <v>60</v>
      </c>
      <c r="M188">
        <v>48</v>
      </c>
      <c r="N188">
        <v>59</v>
      </c>
      <c r="O188">
        <v>45</v>
      </c>
      <c r="P188">
        <v>47</v>
      </c>
      <c r="Q188">
        <v>48</v>
      </c>
      <c r="R188">
        <v>58</v>
      </c>
      <c r="S188">
        <v>50.174999999999997</v>
      </c>
      <c r="T188">
        <v>50</v>
      </c>
      <c r="U188" t="s">
        <v>24</v>
      </c>
      <c r="V188" s="3">
        <f t="shared" si="3"/>
        <v>116.175</v>
      </c>
    </row>
    <row r="189" spans="1:22" x14ac:dyDescent="0.3">
      <c r="A189">
        <v>3048205</v>
      </c>
      <c r="B189" t="s">
        <v>22</v>
      </c>
      <c r="C189">
        <v>90</v>
      </c>
      <c r="D189">
        <v>76</v>
      </c>
      <c r="E189" s="1">
        <v>0.43834583328927801</v>
      </c>
      <c r="F189" s="1">
        <v>0.72756065949291104</v>
      </c>
      <c r="G189">
        <v>50</v>
      </c>
      <c r="H189">
        <v>59</v>
      </c>
      <c r="I189">
        <v>73</v>
      </c>
      <c r="J189">
        <v>61</v>
      </c>
      <c r="K189">
        <v>61</v>
      </c>
      <c r="L189">
        <v>46</v>
      </c>
      <c r="M189">
        <v>66</v>
      </c>
      <c r="N189">
        <v>77</v>
      </c>
      <c r="O189">
        <v>50</v>
      </c>
      <c r="P189">
        <v>64</v>
      </c>
      <c r="Q189">
        <v>59</v>
      </c>
      <c r="R189">
        <v>46</v>
      </c>
      <c r="S189">
        <v>59.475000000000001</v>
      </c>
      <c r="T189">
        <v>58</v>
      </c>
      <c r="U189" t="s">
        <v>24</v>
      </c>
      <c r="V189" s="3">
        <f t="shared" si="3"/>
        <v>135.47499999999999</v>
      </c>
    </row>
    <row r="190" spans="1:22" x14ac:dyDescent="0.3">
      <c r="A190">
        <v>5018385</v>
      </c>
      <c r="B190" t="s">
        <v>22</v>
      </c>
      <c r="C190">
        <v>90</v>
      </c>
      <c r="D190">
        <v>63</v>
      </c>
      <c r="E190" s="1">
        <v>0.82057828925665199</v>
      </c>
      <c r="F190" s="1">
        <v>0.79247895619966702</v>
      </c>
      <c r="G190">
        <v>80</v>
      </c>
      <c r="H190">
        <v>86</v>
      </c>
      <c r="I190">
        <v>72</v>
      </c>
      <c r="J190">
        <v>86</v>
      </c>
      <c r="K190">
        <v>69</v>
      </c>
      <c r="L190">
        <v>76</v>
      </c>
      <c r="M190">
        <v>76</v>
      </c>
      <c r="N190">
        <v>81</v>
      </c>
      <c r="O190">
        <v>66</v>
      </c>
      <c r="P190">
        <v>79</v>
      </c>
      <c r="Q190">
        <v>68</v>
      </c>
      <c r="R190">
        <v>77</v>
      </c>
      <c r="S190">
        <v>76.8</v>
      </c>
      <c r="T190">
        <v>75</v>
      </c>
      <c r="U190" t="s">
        <v>25</v>
      </c>
      <c r="V190" s="3">
        <f t="shared" si="3"/>
        <v>139.80000000000001</v>
      </c>
    </row>
    <row r="191" spans="1:22" x14ac:dyDescent="0.3">
      <c r="A191">
        <v>4820868</v>
      </c>
      <c r="B191" t="s">
        <v>20</v>
      </c>
      <c r="C191">
        <v>90</v>
      </c>
      <c r="D191">
        <v>74</v>
      </c>
      <c r="E191" s="1">
        <v>0.70961842284574905</v>
      </c>
      <c r="F191" s="1">
        <v>0.892941762712955</v>
      </c>
      <c r="G191">
        <v>70</v>
      </c>
      <c r="H191">
        <v>68</v>
      </c>
      <c r="I191">
        <v>71</v>
      </c>
      <c r="J191">
        <v>63</v>
      </c>
      <c r="K191">
        <v>44</v>
      </c>
      <c r="L191">
        <v>63</v>
      </c>
      <c r="M191">
        <v>61</v>
      </c>
      <c r="N191">
        <v>73</v>
      </c>
      <c r="O191">
        <v>59</v>
      </c>
      <c r="P191">
        <v>48</v>
      </c>
      <c r="Q191">
        <v>66</v>
      </c>
      <c r="R191">
        <v>52</v>
      </c>
      <c r="S191">
        <v>62.15</v>
      </c>
      <c r="T191">
        <v>62</v>
      </c>
      <c r="U191" t="s">
        <v>23</v>
      </c>
      <c r="V191" s="3">
        <f t="shared" si="3"/>
        <v>136.15</v>
      </c>
    </row>
    <row r="192" spans="1:22" x14ac:dyDescent="0.3">
      <c r="A192">
        <v>9004541</v>
      </c>
      <c r="B192" t="s">
        <v>20</v>
      </c>
      <c r="C192">
        <v>90</v>
      </c>
      <c r="D192">
        <v>59</v>
      </c>
      <c r="E192" s="1">
        <v>2.2691882110802999E-2</v>
      </c>
      <c r="F192" s="1">
        <v>0.41760612975346301</v>
      </c>
      <c r="G192">
        <v>47</v>
      </c>
      <c r="H192">
        <v>38</v>
      </c>
      <c r="I192">
        <v>40</v>
      </c>
      <c r="J192">
        <v>45</v>
      </c>
      <c r="K192">
        <v>28</v>
      </c>
      <c r="L192">
        <v>51</v>
      </c>
      <c r="M192">
        <v>44</v>
      </c>
      <c r="N192">
        <v>52</v>
      </c>
      <c r="O192">
        <v>31</v>
      </c>
      <c r="P192">
        <v>49</v>
      </c>
      <c r="Q192">
        <v>51</v>
      </c>
      <c r="R192">
        <v>51</v>
      </c>
      <c r="S192">
        <v>43.774999999999999</v>
      </c>
      <c r="T192">
        <v>42</v>
      </c>
      <c r="U192" t="s">
        <v>24</v>
      </c>
      <c r="V192" s="3">
        <f t="shared" si="3"/>
        <v>102.77500000000001</v>
      </c>
    </row>
    <row r="193" spans="1:22" x14ac:dyDescent="0.3">
      <c r="A193">
        <v>6527774</v>
      </c>
      <c r="B193" t="s">
        <v>20</v>
      </c>
      <c r="C193">
        <v>90</v>
      </c>
      <c r="D193">
        <v>72</v>
      </c>
      <c r="E193" s="1">
        <v>0.43173509598920001</v>
      </c>
      <c r="F193" s="1">
        <v>0.369483084389512</v>
      </c>
      <c r="G193">
        <v>47</v>
      </c>
      <c r="H193">
        <v>65</v>
      </c>
      <c r="I193">
        <v>55</v>
      </c>
      <c r="J193">
        <v>60</v>
      </c>
      <c r="K193">
        <v>49</v>
      </c>
      <c r="L193">
        <v>68</v>
      </c>
      <c r="M193">
        <v>29</v>
      </c>
      <c r="N193">
        <v>51</v>
      </c>
      <c r="O193">
        <v>54</v>
      </c>
      <c r="P193">
        <v>37</v>
      </c>
      <c r="Q193">
        <v>33</v>
      </c>
      <c r="R193">
        <v>48</v>
      </c>
      <c r="S193">
        <v>50.375</v>
      </c>
      <c r="T193">
        <v>50</v>
      </c>
      <c r="U193" t="s">
        <v>24</v>
      </c>
      <c r="V193" s="3">
        <f t="shared" si="3"/>
        <v>122.375</v>
      </c>
    </row>
    <row r="194" spans="1:22" x14ac:dyDescent="0.3">
      <c r="A194">
        <v>2441011</v>
      </c>
      <c r="B194" t="s">
        <v>20</v>
      </c>
      <c r="C194">
        <v>90</v>
      </c>
      <c r="D194">
        <v>78</v>
      </c>
      <c r="E194" s="1">
        <v>0.681415647534795</v>
      </c>
      <c r="F194" s="1">
        <v>0.78927999395182502</v>
      </c>
      <c r="G194">
        <v>40</v>
      </c>
      <c r="H194">
        <v>62</v>
      </c>
      <c r="I194">
        <v>59</v>
      </c>
      <c r="J194">
        <v>61</v>
      </c>
      <c r="K194">
        <v>77</v>
      </c>
      <c r="L194">
        <v>76</v>
      </c>
      <c r="M194">
        <v>52</v>
      </c>
      <c r="N194">
        <v>67</v>
      </c>
      <c r="O194">
        <v>56</v>
      </c>
      <c r="P194">
        <v>56</v>
      </c>
      <c r="Q194">
        <v>48</v>
      </c>
      <c r="R194">
        <v>74</v>
      </c>
      <c r="S194">
        <v>60.15</v>
      </c>
      <c r="T194">
        <v>60</v>
      </c>
      <c r="U194" t="s">
        <v>23</v>
      </c>
      <c r="V194" s="3">
        <f t="shared" si="3"/>
        <v>138.15</v>
      </c>
    </row>
    <row r="195" spans="1:22" x14ac:dyDescent="0.3">
      <c r="A195">
        <v>9656054</v>
      </c>
      <c r="B195" t="s">
        <v>21</v>
      </c>
      <c r="C195">
        <v>90</v>
      </c>
      <c r="D195">
        <v>60</v>
      </c>
      <c r="E195" s="1">
        <v>0.14479442127487699</v>
      </c>
      <c r="F195" s="1">
        <v>0.83172479151541101</v>
      </c>
      <c r="G195">
        <v>85</v>
      </c>
      <c r="H195">
        <v>91</v>
      </c>
      <c r="I195">
        <v>89</v>
      </c>
      <c r="J195">
        <v>89</v>
      </c>
      <c r="K195">
        <v>68</v>
      </c>
      <c r="L195">
        <v>71</v>
      </c>
      <c r="M195">
        <v>37</v>
      </c>
      <c r="N195">
        <v>73</v>
      </c>
      <c r="O195">
        <v>55</v>
      </c>
      <c r="P195">
        <v>70</v>
      </c>
      <c r="Q195">
        <v>73</v>
      </c>
      <c r="R195">
        <v>70</v>
      </c>
      <c r="S195">
        <v>74.174999999999997</v>
      </c>
      <c r="T195">
        <v>73</v>
      </c>
      <c r="U195" t="s">
        <v>25</v>
      </c>
      <c r="V195" s="3">
        <f t="shared" si="3"/>
        <v>134.17500000000001</v>
      </c>
    </row>
    <row r="196" spans="1:22" x14ac:dyDescent="0.3">
      <c r="A196">
        <v>9608828</v>
      </c>
      <c r="B196" t="s">
        <v>22</v>
      </c>
      <c r="C196">
        <v>90</v>
      </c>
      <c r="D196">
        <v>60</v>
      </c>
      <c r="E196" s="1">
        <v>0.80335495445122995</v>
      </c>
      <c r="F196" s="1">
        <v>0.71108965575355298</v>
      </c>
      <c r="G196">
        <v>73</v>
      </c>
      <c r="H196">
        <v>65</v>
      </c>
      <c r="I196">
        <v>58</v>
      </c>
      <c r="J196">
        <v>67</v>
      </c>
      <c r="K196">
        <v>53</v>
      </c>
      <c r="L196">
        <v>76</v>
      </c>
      <c r="M196">
        <v>67</v>
      </c>
      <c r="N196">
        <v>37</v>
      </c>
      <c r="O196">
        <v>59</v>
      </c>
      <c r="P196">
        <v>79</v>
      </c>
      <c r="Q196">
        <v>69</v>
      </c>
      <c r="R196">
        <v>69</v>
      </c>
      <c r="S196">
        <v>64.474999999999994</v>
      </c>
      <c r="T196">
        <v>63</v>
      </c>
      <c r="U196" t="s">
        <v>23</v>
      </c>
      <c r="V196" s="3">
        <f t="shared" si="3"/>
        <v>124.47499999999999</v>
      </c>
    </row>
    <row r="197" spans="1:22" x14ac:dyDescent="0.3">
      <c r="A197">
        <v>5722648</v>
      </c>
      <c r="B197" t="s">
        <v>20</v>
      </c>
      <c r="C197">
        <v>91</v>
      </c>
      <c r="D197">
        <v>58</v>
      </c>
      <c r="E197" s="1">
        <v>0.51168715236786</v>
      </c>
      <c r="F197" s="1">
        <v>0.36106693933154099</v>
      </c>
      <c r="G197">
        <v>68</v>
      </c>
      <c r="H197">
        <v>67</v>
      </c>
      <c r="I197">
        <v>87</v>
      </c>
      <c r="J197">
        <v>70</v>
      </c>
      <c r="K197">
        <v>73</v>
      </c>
      <c r="L197">
        <v>51</v>
      </c>
      <c r="M197">
        <v>71</v>
      </c>
      <c r="N197">
        <v>44</v>
      </c>
      <c r="O197">
        <v>67</v>
      </c>
      <c r="P197">
        <v>61</v>
      </c>
      <c r="Q197">
        <v>61</v>
      </c>
      <c r="R197">
        <v>70</v>
      </c>
      <c r="S197">
        <v>66.55</v>
      </c>
      <c r="T197">
        <v>65</v>
      </c>
      <c r="U197" t="s">
        <v>23</v>
      </c>
      <c r="V197" s="3">
        <f t="shared" si="3"/>
        <v>124.55</v>
      </c>
    </row>
    <row r="198" spans="1:22" x14ac:dyDescent="0.3">
      <c r="A198">
        <v>2885238</v>
      </c>
      <c r="B198" t="s">
        <v>20</v>
      </c>
      <c r="C198">
        <v>91</v>
      </c>
      <c r="D198">
        <v>56</v>
      </c>
      <c r="E198" s="1">
        <v>0.98815226125260702</v>
      </c>
      <c r="F198" s="1">
        <v>0.80713413648292498</v>
      </c>
      <c r="G198">
        <v>57</v>
      </c>
      <c r="H198">
        <v>70</v>
      </c>
      <c r="I198">
        <v>68</v>
      </c>
      <c r="J198">
        <v>72</v>
      </c>
      <c r="K198">
        <v>50</v>
      </c>
      <c r="L198">
        <v>60</v>
      </c>
      <c r="M198">
        <v>47</v>
      </c>
      <c r="N198">
        <v>65</v>
      </c>
      <c r="O198">
        <v>66</v>
      </c>
      <c r="P198">
        <v>55</v>
      </c>
      <c r="Q198">
        <v>74</v>
      </c>
      <c r="R198">
        <v>78</v>
      </c>
      <c r="S198">
        <v>63.825000000000003</v>
      </c>
      <c r="T198">
        <v>62</v>
      </c>
      <c r="U198" t="s">
        <v>23</v>
      </c>
      <c r="V198" s="3">
        <f t="shared" si="3"/>
        <v>119.825</v>
      </c>
    </row>
    <row r="199" spans="1:22" x14ac:dyDescent="0.3">
      <c r="A199">
        <v>3897543</v>
      </c>
      <c r="B199" t="s">
        <v>21</v>
      </c>
      <c r="C199">
        <v>91</v>
      </c>
      <c r="D199">
        <v>63</v>
      </c>
      <c r="E199" s="1">
        <v>0.82876266278336996</v>
      </c>
      <c r="F199" s="1">
        <v>0.73245855751494005</v>
      </c>
      <c r="G199">
        <v>61</v>
      </c>
      <c r="H199">
        <v>42</v>
      </c>
      <c r="I199">
        <v>50</v>
      </c>
      <c r="J199">
        <v>43</v>
      </c>
      <c r="K199">
        <v>38</v>
      </c>
      <c r="L199">
        <v>60</v>
      </c>
      <c r="M199">
        <v>40</v>
      </c>
      <c r="N199">
        <v>73</v>
      </c>
      <c r="O199">
        <v>50</v>
      </c>
      <c r="P199">
        <v>70</v>
      </c>
      <c r="Q199">
        <v>64</v>
      </c>
      <c r="R199">
        <v>63</v>
      </c>
      <c r="S199">
        <v>53.95</v>
      </c>
      <c r="T199">
        <v>52</v>
      </c>
      <c r="U199" t="s">
        <v>24</v>
      </c>
      <c r="V199" s="3">
        <f t="shared" si="3"/>
        <v>116.95</v>
      </c>
    </row>
    <row r="200" spans="1:22" x14ac:dyDescent="0.3">
      <c r="A200">
        <v>1485994</v>
      </c>
      <c r="B200" t="s">
        <v>21</v>
      </c>
      <c r="C200">
        <v>91</v>
      </c>
      <c r="D200">
        <v>63</v>
      </c>
      <c r="E200" s="1">
        <v>0.48798043065767999</v>
      </c>
      <c r="F200" s="1">
        <v>0.26959127728460303</v>
      </c>
      <c r="G200">
        <v>73</v>
      </c>
      <c r="H200">
        <v>50</v>
      </c>
      <c r="I200">
        <v>67</v>
      </c>
      <c r="J200">
        <v>74</v>
      </c>
      <c r="K200">
        <v>77</v>
      </c>
      <c r="L200">
        <v>72</v>
      </c>
      <c r="M200">
        <v>76</v>
      </c>
      <c r="N200">
        <v>76</v>
      </c>
      <c r="O200">
        <v>55</v>
      </c>
      <c r="P200">
        <v>68</v>
      </c>
      <c r="Q200">
        <v>83</v>
      </c>
      <c r="R200">
        <v>66</v>
      </c>
      <c r="S200">
        <v>69.375</v>
      </c>
      <c r="T200">
        <v>68</v>
      </c>
      <c r="U200" t="s">
        <v>23</v>
      </c>
      <c r="V200" s="3">
        <f t="shared" si="3"/>
        <v>132.375</v>
      </c>
    </row>
    <row r="201" spans="1:22" x14ac:dyDescent="0.3">
      <c r="A201">
        <v>5182915</v>
      </c>
      <c r="B201" t="s">
        <v>20</v>
      </c>
      <c r="C201">
        <v>91</v>
      </c>
      <c r="D201">
        <v>55</v>
      </c>
      <c r="E201" s="1">
        <v>0.68555954430675903</v>
      </c>
      <c r="F201" s="1">
        <v>0.37387002816202602</v>
      </c>
      <c r="G201">
        <v>86</v>
      </c>
      <c r="H201">
        <v>83</v>
      </c>
      <c r="I201">
        <v>88</v>
      </c>
      <c r="J201">
        <v>82</v>
      </c>
      <c r="K201">
        <v>88</v>
      </c>
      <c r="L201">
        <v>78</v>
      </c>
      <c r="M201">
        <v>80</v>
      </c>
      <c r="N201">
        <v>58</v>
      </c>
      <c r="O201">
        <v>70</v>
      </c>
      <c r="P201">
        <v>67</v>
      </c>
      <c r="Q201">
        <v>65</v>
      </c>
      <c r="R201">
        <v>71</v>
      </c>
      <c r="S201">
        <v>77.174999999999997</v>
      </c>
      <c r="T201">
        <v>76</v>
      </c>
      <c r="U201" t="s">
        <v>25</v>
      </c>
      <c r="V201" s="3">
        <f t="shared" si="3"/>
        <v>132.17500000000001</v>
      </c>
    </row>
    <row r="202" spans="1:22" x14ac:dyDescent="0.3">
      <c r="A202">
        <v>6932617</v>
      </c>
      <c r="B202" t="s">
        <v>20</v>
      </c>
      <c r="C202">
        <v>91</v>
      </c>
      <c r="D202">
        <v>55</v>
      </c>
      <c r="E202" s="1">
        <v>0.69260763406000203</v>
      </c>
      <c r="F202" s="1">
        <v>0.88081487614279796</v>
      </c>
      <c r="G202">
        <v>62</v>
      </c>
      <c r="H202">
        <v>57</v>
      </c>
      <c r="I202">
        <v>57</v>
      </c>
      <c r="J202">
        <v>77</v>
      </c>
      <c r="K202">
        <v>62</v>
      </c>
      <c r="L202">
        <v>77</v>
      </c>
      <c r="M202">
        <v>69</v>
      </c>
      <c r="N202">
        <v>51</v>
      </c>
      <c r="O202">
        <v>59</v>
      </c>
      <c r="P202">
        <v>46</v>
      </c>
      <c r="Q202">
        <v>52</v>
      </c>
      <c r="R202">
        <v>61</v>
      </c>
      <c r="S202">
        <v>61.075000000000003</v>
      </c>
      <c r="T202">
        <v>61</v>
      </c>
      <c r="U202" t="s">
        <v>23</v>
      </c>
      <c r="V202" s="3">
        <f t="shared" ref="V202:V265" si="4">D202+S202</f>
        <v>116.075</v>
      </c>
    </row>
    <row r="203" spans="1:22" x14ac:dyDescent="0.3">
      <c r="A203">
        <v>5552887</v>
      </c>
      <c r="B203" t="s">
        <v>21</v>
      </c>
      <c r="C203">
        <v>91</v>
      </c>
      <c r="D203">
        <v>44</v>
      </c>
      <c r="E203" s="1">
        <v>0.52771342748556505</v>
      </c>
      <c r="F203" s="1">
        <v>0.777935976644334</v>
      </c>
      <c r="G203">
        <v>57</v>
      </c>
      <c r="H203">
        <v>68</v>
      </c>
      <c r="I203">
        <v>59</v>
      </c>
      <c r="J203">
        <v>56</v>
      </c>
      <c r="K203">
        <v>75</v>
      </c>
      <c r="L203">
        <v>71</v>
      </c>
      <c r="M203">
        <v>71</v>
      </c>
      <c r="N203">
        <v>61</v>
      </c>
      <c r="O203">
        <v>62</v>
      </c>
      <c r="P203">
        <v>59</v>
      </c>
      <c r="Q203">
        <v>52</v>
      </c>
      <c r="R203">
        <v>69</v>
      </c>
      <c r="S203">
        <v>63</v>
      </c>
      <c r="T203">
        <v>62</v>
      </c>
      <c r="U203" t="s">
        <v>23</v>
      </c>
      <c r="V203" s="3">
        <f t="shared" si="4"/>
        <v>107</v>
      </c>
    </row>
    <row r="204" spans="1:22" x14ac:dyDescent="0.3">
      <c r="A204">
        <v>2070429</v>
      </c>
      <c r="B204" t="s">
        <v>22</v>
      </c>
      <c r="C204">
        <v>91</v>
      </c>
      <c r="D204">
        <v>40</v>
      </c>
      <c r="E204" s="1">
        <v>0.11289300684426901</v>
      </c>
      <c r="F204" s="1">
        <v>0.258063646922505</v>
      </c>
      <c r="G204">
        <v>61</v>
      </c>
      <c r="H204">
        <v>61</v>
      </c>
      <c r="I204">
        <v>60</v>
      </c>
      <c r="J204">
        <v>63</v>
      </c>
      <c r="K204">
        <v>35</v>
      </c>
      <c r="L204">
        <v>58</v>
      </c>
      <c r="M204">
        <v>44</v>
      </c>
      <c r="N204">
        <v>53</v>
      </c>
      <c r="O204">
        <v>55</v>
      </c>
      <c r="P204">
        <v>57</v>
      </c>
      <c r="Q204">
        <v>49</v>
      </c>
      <c r="R204">
        <v>41</v>
      </c>
      <c r="S204">
        <v>53.9</v>
      </c>
      <c r="T204">
        <v>52</v>
      </c>
      <c r="U204" t="s">
        <v>24</v>
      </c>
      <c r="V204" s="3">
        <f t="shared" si="4"/>
        <v>93.9</v>
      </c>
    </row>
    <row r="205" spans="1:22" x14ac:dyDescent="0.3">
      <c r="A205">
        <v>9947085</v>
      </c>
      <c r="B205" t="s">
        <v>22</v>
      </c>
      <c r="C205">
        <v>91</v>
      </c>
      <c r="D205">
        <v>61</v>
      </c>
      <c r="E205" s="1">
        <v>0.10373677177929699</v>
      </c>
      <c r="F205" s="1">
        <v>0.65516571593586503</v>
      </c>
      <c r="G205">
        <v>69</v>
      </c>
      <c r="H205">
        <v>67</v>
      </c>
      <c r="I205">
        <v>64</v>
      </c>
      <c r="J205">
        <v>57</v>
      </c>
      <c r="K205">
        <v>46</v>
      </c>
      <c r="L205">
        <v>38</v>
      </c>
      <c r="M205">
        <v>50</v>
      </c>
      <c r="N205">
        <v>62</v>
      </c>
      <c r="O205">
        <v>77</v>
      </c>
      <c r="P205">
        <v>59</v>
      </c>
      <c r="Q205">
        <v>28</v>
      </c>
      <c r="R205">
        <v>52</v>
      </c>
      <c r="S205">
        <v>56.6</v>
      </c>
      <c r="T205">
        <v>55</v>
      </c>
      <c r="U205" t="s">
        <v>24</v>
      </c>
      <c r="V205" s="3">
        <f t="shared" si="4"/>
        <v>117.6</v>
      </c>
    </row>
    <row r="206" spans="1:22" x14ac:dyDescent="0.3">
      <c r="A206">
        <v>9215137</v>
      </c>
      <c r="B206" t="s">
        <v>20</v>
      </c>
      <c r="C206">
        <v>91</v>
      </c>
      <c r="D206">
        <v>49</v>
      </c>
      <c r="E206" s="1">
        <v>0.28569143522312002</v>
      </c>
      <c r="F206" s="1">
        <v>4.4252937770497699E-2</v>
      </c>
      <c r="G206">
        <v>65</v>
      </c>
      <c r="H206">
        <v>81</v>
      </c>
      <c r="I206">
        <v>83</v>
      </c>
      <c r="J206">
        <v>81</v>
      </c>
      <c r="K206">
        <v>26</v>
      </c>
      <c r="L206">
        <v>74</v>
      </c>
      <c r="M206">
        <v>52</v>
      </c>
      <c r="N206">
        <v>57</v>
      </c>
      <c r="O206">
        <v>56</v>
      </c>
      <c r="P206">
        <v>63</v>
      </c>
      <c r="Q206">
        <v>65</v>
      </c>
      <c r="R206">
        <v>79</v>
      </c>
      <c r="S206">
        <v>66.400000000000006</v>
      </c>
      <c r="T206">
        <v>65</v>
      </c>
      <c r="U206" t="s">
        <v>23</v>
      </c>
      <c r="V206" s="3">
        <f t="shared" si="4"/>
        <v>115.4</v>
      </c>
    </row>
    <row r="207" spans="1:22" x14ac:dyDescent="0.3">
      <c r="A207">
        <v>908114</v>
      </c>
      <c r="B207" t="s">
        <v>21</v>
      </c>
      <c r="C207">
        <v>91</v>
      </c>
      <c r="D207">
        <v>58</v>
      </c>
      <c r="E207" s="1">
        <v>7.5469455129086802E-2</v>
      </c>
      <c r="F207" s="1">
        <v>0.31030554113912201</v>
      </c>
      <c r="G207">
        <v>51</v>
      </c>
      <c r="H207">
        <v>55</v>
      </c>
      <c r="I207">
        <v>56</v>
      </c>
      <c r="J207">
        <v>42</v>
      </c>
      <c r="K207">
        <v>67</v>
      </c>
      <c r="L207">
        <v>34</v>
      </c>
      <c r="M207">
        <v>53</v>
      </c>
      <c r="N207">
        <v>27</v>
      </c>
      <c r="O207">
        <v>33</v>
      </c>
      <c r="P207">
        <v>49</v>
      </c>
      <c r="Q207">
        <v>49</v>
      </c>
      <c r="R207">
        <v>49</v>
      </c>
      <c r="S207">
        <v>47.475000000000001</v>
      </c>
      <c r="T207">
        <v>46</v>
      </c>
      <c r="U207" t="s">
        <v>24</v>
      </c>
      <c r="V207" s="3">
        <f t="shared" si="4"/>
        <v>105.47499999999999</v>
      </c>
    </row>
    <row r="208" spans="1:22" x14ac:dyDescent="0.3">
      <c r="A208">
        <v>2445294</v>
      </c>
      <c r="B208" t="s">
        <v>20</v>
      </c>
      <c r="C208">
        <v>91</v>
      </c>
      <c r="D208">
        <v>52</v>
      </c>
      <c r="E208" s="1">
        <v>0.71649043663707501</v>
      </c>
      <c r="F208" s="1">
        <v>0.64720982340627298</v>
      </c>
      <c r="G208">
        <v>64</v>
      </c>
      <c r="H208">
        <v>71</v>
      </c>
      <c r="I208">
        <v>62</v>
      </c>
      <c r="J208">
        <v>61</v>
      </c>
      <c r="K208">
        <v>57</v>
      </c>
      <c r="L208">
        <v>63</v>
      </c>
      <c r="M208">
        <v>42</v>
      </c>
      <c r="N208">
        <v>71</v>
      </c>
      <c r="O208">
        <v>62</v>
      </c>
      <c r="P208">
        <v>60</v>
      </c>
      <c r="Q208">
        <v>81</v>
      </c>
      <c r="R208">
        <v>71</v>
      </c>
      <c r="S208">
        <v>63.825000000000003</v>
      </c>
      <c r="T208">
        <v>62</v>
      </c>
      <c r="U208" t="s">
        <v>23</v>
      </c>
      <c r="V208" s="3">
        <f t="shared" si="4"/>
        <v>115.825</v>
      </c>
    </row>
    <row r="209" spans="1:22" x14ac:dyDescent="0.3">
      <c r="A209">
        <v>2266581</v>
      </c>
      <c r="B209" t="s">
        <v>21</v>
      </c>
      <c r="C209">
        <v>92</v>
      </c>
      <c r="D209">
        <v>47</v>
      </c>
      <c r="E209" s="1">
        <v>0.24922690706745801</v>
      </c>
      <c r="F209" s="1">
        <v>0.29691909002759498</v>
      </c>
      <c r="G209">
        <v>71</v>
      </c>
      <c r="H209">
        <v>81</v>
      </c>
      <c r="I209">
        <v>79</v>
      </c>
      <c r="J209">
        <v>58</v>
      </c>
      <c r="K209">
        <v>55</v>
      </c>
      <c r="L209">
        <v>66</v>
      </c>
      <c r="M209">
        <v>77</v>
      </c>
      <c r="N209">
        <v>51</v>
      </c>
      <c r="O209">
        <v>61</v>
      </c>
      <c r="P209">
        <v>79</v>
      </c>
      <c r="Q209">
        <v>61</v>
      </c>
      <c r="R209">
        <v>63</v>
      </c>
      <c r="S209">
        <v>67.375</v>
      </c>
      <c r="T209">
        <v>66</v>
      </c>
      <c r="U209" t="s">
        <v>23</v>
      </c>
      <c r="V209" s="3">
        <f t="shared" si="4"/>
        <v>114.375</v>
      </c>
    </row>
    <row r="210" spans="1:22" x14ac:dyDescent="0.3">
      <c r="A210">
        <v>241623</v>
      </c>
      <c r="B210" t="s">
        <v>20</v>
      </c>
      <c r="C210">
        <v>92</v>
      </c>
      <c r="D210">
        <v>63</v>
      </c>
      <c r="E210" s="1">
        <v>0.80220457550896895</v>
      </c>
      <c r="F210" s="1">
        <v>0.436659867866727</v>
      </c>
      <c r="G210">
        <v>53</v>
      </c>
      <c r="H210">
        <v>45</v>
      </c>
      <c r="I210">
        <v>74</v>
      </c>
      <c r="J210">
        <v>76</v>
      </c>
      <c r="K210">
        <v>42</v>
      </c>
      <c r="L210">
        <v>61</v>
      </c>
      <c r="M210">
        <v>57</v>
      </c>
      <c r="N210">
        <v>83</v>
      </c>
      <c r="O210">
        <v>86</v>
      </c>
      <c r="P210">
        <v>63</v>
      </c>
      <c r="Q210">
        <v>56</v>
      </c>
      <c r="R210">
        <v>52</v>
      </c>
      <c r="S210">
        <v>62.3</v>
      </c>
      <c r="T210">
        <v>62</v>
      </c>
      <c r="U210" t="s">
        <v>23</v>
      </c>
      <c r="V210" s="3">
        <f t="shared" si="4"/>
        <v>125.3</v>
      </c>
    </row>
    <row r="211" spans="1:22" x14ac:dyDescent="0.3">
      <c r="A211">
        <v>5060511</v>
      </c>
      <c r="B211" t="s">
        <v>20</v>
      </c>
      <c r="C211">
        <v>92</v>
      </c>
      <c r="D211">
        <v>57</v>
      </c>
      <c r="E211" s="1">
        <v>0.33562854087459798</v>
      </c>
      <c r="F211" s="1">
        <v>0.60638125110568597</v>
      </c>
      <c r="G211">
        <v>77</v>
      </c>
      <c r="H211">
        <v>75</v>
      </c>
      <c r="I211">
        <v>82</v>
      </c>
      <c r="J211">
        <v>86</v>
      </c>
      <c r="K211">
        <v>72</v>
      </c>
      <c r="L211">
        <v>63</v>
      </c>
      <c r="M211">
        <v>75</v>
      </c>
      <c r="N211">
        <v>57</v>
      </c>
      <c r="O211">
        <v>84</v>
      </c>
      <c r="P211">
        <v>42</v>
      </c>
      <c r="Q211">
        <v>68</v>
      </c>
      <c r="R211">
        <v>38</v>
      </c>
      <c r="S211">
        <v>69.424999999999997</v>
      </c>
      <c r="T211">
        <v>68</v>
      </c>
      <c r="U211" t="s">
        <v>23</v>
      </c>
      <c r="V211" s="3">
        <f t="shared" si="4"/>
        <v>126.425</v>
      </c>
    </row>
    <row r="212" spans="1:22" x14ac:dyDescent="0.3">
      <c r="A212">
        <v>7731741</v>
      </c>
      <c r="B212" t="s">
        <v>20</v>
      </c>
      <c r="C212">
        <v>92</v>
      </c>
      <c r="D212">
        <v>61</v>
      </c>
      <c r="E212" s="1">
        <v>0.61501563943234905</v>
      </c>
      <c r="F212" s="1">
        <v>0.84576209242464595</v>
      </c>
      <c r="G212">
        <v>72</v>
      </c>
      <c r="H212">
        <v>52</v>
      </c>
      <c r="I212">
        <v>68</v>
      </c>
      <c r="J212">
        <v>60</v>
      </c>
      <c r="K212">
        <v>62</v>
      </c>
      <c r="L212">
        <v>57</v>
      </c>
      <c r="M212">
        <v>69</v>
      </c>
      <c r="N212">
        <v>71</v>
      </c>
      <c r="O212">
        <v>69</v>
      </c>
      <c r="P212">
        <v>56</v>
      </c>
      <c r="Q212">
        <v>48</v>
      </c>
      <c r="R212">
        <v>82</v>
      </c>
      <c r="S212">
        <v>63.75</v>
      </c>
      <c r="T212">
        <v>62</v>
      </c>
      <c r="U212" t="s">
        <v>23</v>
      </c>
      <c r="V212" s="3">
        <f t="shared" si="4"/>
        <v>124.75</v>
      </c>
    </row>
    <row r="213" spans="1:22" x14ac:dyDescent="0.3">
      <c r="A213">
        <v>8637770</v>
      </c>
      <c r="B213" t="s">
        <v>20</v>
      </c>
      <c r="C213">
        <v>92</v>
      </c>
      <c r="D213">
        <v>37</v>
      </c>
      <c r="E213" s="1">
        <v>0.77147496507024005</v>
      </c>
      <c r="F213" s="1">
        <v>0.67916762449368095</v>
      </c>
      <c r="G213">
        <v>73</v>
      </c>
      <c r="H213">
        <v>76</v>
      </c>
      <c r="I213">
        <v>69</v>
      </c>
      <c r="J213">
        <v>71</v>
      </c>
      <c r="K213">
        <v>49</v>
      </c>
      <c r="L213">
        <v>51</v>
      </c>
      <c r="M213">
        <v>83</v>
      </c>
      <c r="N213">
        <v>71</v>
      </c>
      <c r="O213">
        <v>77</v>
      </c>
      <c r="P213">
        <v>62</v>
      </c>
      <c r="Q213">
        <v>59</v>
      </c>
      <c r="R213">
        <v>65</v>
      </c>
      <c r="S213">
        <v>67.674999999999997</v>
      </c>
      <c r="T213">
        <v>66</v>
      </c>
      <c r="U213" t="s">
        <v>23</v>
      </c>
      <c r="V213" s="3">
        <f t="shared" si="4"/>
        <v>104.675</v>
      </c>
    </row>
    <row r="214" spans="1:22" x14ac:dyDescent="0.3">
      <c r="A214">
        <v>6791039</v>
      </c>
      <c r="B214" t="s">
        <v>21</v>
      </c>
      <c r="C214">
        <v>92</v>
      </c>
      <c r="D214">
        <v>66</v>
      </c>
      <c r="E214" s="1">
        <v>0.74929610948528802</v>
      </c>
      <c r="F214" s="1">
        <v>0.43535408554863297</v>
      </c>
      <c r="G214">
        <v>81</v>
      </c>
      <c r="H214">
        <v>79</v>
      </c>
      <c r="I214">
        <v>70</v>
      </c>
      <c r="J214">
        <v>74</v>
      </c>
      <c r="K214">
        <v>80</v>
      </c>
      <c r="L214">
        <v>84</v>
      </c>
      <c r="M214">
        <v>58</v>
      </c>
      <c r="N214">
        <v>74</v>
      </c>
      <c r="O214">
        <v>61</v>
      </c>
      <c r="P214">
        <v>70</v>
      </c>
      <c r="Q214">
        <v>34</v>
      </c>
      <c r="R214">
        <v>64</v>
      </c>
      <c r="S214">
        <v>69.775000000000006</v>
      </c>
      <c r="T214">
        <v>68</v>
      </c>
      <c r="U214" t="s">
        <v>23</v>
      </c>
      <c r="V214" s="3">
        <f t="shared" si="4"/>
        <v>135.77500000000001</v>
      </c>
    </row>
    <row r="215" spans="1:22" x14ac:dyDescent="0.3">
      <c r="A215">
        <v>7761418</v>
      </c>
      <c r="B215" t="s">
        <v>21</v>
      </c>
      <c r="C215">
        <v>92</v>
      </c>
      <c r="D215">
        <v>54</v>
      </c>
      <c r="E215" s="1">
        <v>0.97807061829634001</v>
      </c>
      <c r="F215" s="1">
        <v>0.68252087503556003</v>
      </c>
      <c r="G215">
        <v>58</v>
      </c>
      <c r="H215">
        <v>41</v>
      </c>
      <c r="I215">
        <v>47</v>
      </c>
      <c r="J215">
        <v>40</v>
      </c>
      <c r="K215">
        <v>68</v>
      </c>
      <c r="L215">
        <v>66</v>
      </c>
      <c r="M215">
        <v>45</v>
      </c>
      <c r="N215">
        <v>55</v>
      </c>
      <c r="O215">
        <v>67</v>
      </c>
      <c r="P215">
        <v>72</v>
      </c>
      <c r="Q215">
        <v>63</v>
      </c>
      <c r="R215">
        <v>46</v>
      </c>
      <c r="S215">
        <v>54.75</v>
      </c>
      <c r="T215">
        <v>53</v>
      </c>
      <c r="U215" t="s">
        <v>24</v>
      </c>
      <c r="V215" s="3">
        <f t="shared" si="4"/>
        <v>108.75</v>
      </c>
    </row>
    <row r="216" spans="1:22" x14ac:dyDescent="0.3">
      <c r="A216">
        <v>5726612</v>
      </c>
      <c r="B216" t="s">
        <v>21</v>
      </c>
      <c r="C216">
        <v>92</v>
      </c>
      <c r="D216">
        <v>72</v>
      </c>
      <c r="E216" s="1">
        <v>0.65319205454264695</v>
      </c>
      <c r="F216" s="1">
        <v>0.917648458200791</v>
      </c>
      <c r="G216">
        <v>77</v>
      </c>
      <c r="H216">
        <v>77</v>
      </c>
      <c r="I216">
        <v>89</v>
      </c>
      <c r="J216">
        <v>84</v>
      </c>
      <c r="K216">
        <v>70</v>
      </c>
      <c r="L216">
        <v>72</v>
      </c>
      <c r="M216">
        <v>80</v>
      </c>
      <c r="N216">
        <v>72</v>
      </c>
      <c r="O216">
        <v>57</v>
      </c>
      <c r="P216">
        <v>77</v>
      </c>
      <c r="Q216">
        <v>64</v>
      </c>
      <c r="R216">
        <v>83</v>
      </c>
      <c r="S216">
        <v>75.825000000000003</v>
      </c>
      <c r="T216">
        <v>74</v>
      </c>
      <c r="U216" t="s">
        <v>25</v>
      </c>
      <c r="V216" s="3">
        <f t="shared" si="4"/>
        <v>147.82499999999999</v>
      </c>
    </row>
    <row r="217" spans="1:22" x14ac:dyDescent="0.3">
      <c r="A217">
        <v>6442621</v>
      </c>
      <c r="B217" t="s">
        <v>20</v>
      </c>
      <c r="C217">
        <v>92</v>
      </c>
      <c r="D217">
        <v>50</v>
      </c>
      <c r="E217" s="1">
        <v>0.55577164759921105</v>
      </c>
      <c r="F217" s="1">
        <v>0.67851515291346798</v>
      </c>
      <c r="G217">
        <v>66</v>
      </c>
      <c r="H217">
        <v>66</v>
      </c>
      <c r="I217">
        <v>64</v>
      </c>
      <c r="J217">
        <v>49</v>
      </c>
      <c r="K217">
        <v>64</v>
      </c>
      <c r="L217">
        <v>68</v>
      </c>
      <c r="M217">
        <v>62</v>
      </c>
      <c r="N217">
        <v>81</v>
      </c>
      <c r="O217">
        <v>54</v>
      </c>
      <c r="P217">
        <v>69</v>
      </c>
      <c r="Q217">
        <v>63</v>
      </c>
      <c r="R217">
        <v>42</v>
      </c>
      <c r="S217">
        <v>62.225000000000001</v>
      </c>
      <c r="T217">
        <v>62</v>
      </c>
      <c r="U217" t="s">
        <v>23</v>
      </c>
      <c r="V217" s="3">
        <f t="shared" si="4"/>
        <v>112.22499999999999</v>
      </c>
    </row>
    <row r="218" spans="1:22" x14ac:dyDescent="0.3">
      <c r="A218">
        <v>8980643</v>
      </c>
      <c r="B218" t="s">
        <v>21</v>
      </c>
      <c r="C218">
        <v>92</v>
      </c>
      <c r="D218">
        <v>70</v>
      </c>
      <c r="E218" s="1">
        <v>0.838720908470029</v>
      </c>
      <c r="F218" s="1">
        <v>0.89928492438687901</v>
      </c>
      <c r="G218">
        <v>44</v>
      </c>
      <c r="H218">
        <v>44</v>
      </c>
      <c r="I218">
        <v>51</v>
      </c>
      <c r="J218">
        <v>65</v>
      </c>
      <c r="K218">
        <v>61</v>
      </c>
      <c r="L218">
        <v>62</v>
      </c>
      <c r="M218">
        <v>42</v>
      </c>
      <c r="N218">
        <v>53</v>
      </c>
      <c r="O218">
        <v>77</v>
      </c>
      <c r="P218">
        <v>64</v>
      </c>
      <c r="Q218">
        <v>64</v>
      </c>
      <c r="R218">
        <v>45</v>
      </c>
      <c r="S218">
        <v>55.5</v>
      </c>
      <c r="T218">
        <v>54</v>
      </c>
      <c r="U218" t="s">
        <v>24</v>
      </c>
      <c r="V218" s="3">
        <f t="shared" si="4"/>
        <v>125.5</v>
      </c>
    </row>
    <row r="219" spans="1:22" x14ac:dyDescent="0.3">
      <c r="A219">
        <v>7917442</v>
      </c>
      <c r="B219" t="s">
        <v>20</v>
      </c>
      <c r="C219">
        <v>92</v>
      </c>
      <c r="D219">
        <v>76</v>
      </c>
      <c r="E219" s="1">
        <v>0.58892952916586505</v>
      </c>
      <c r="F219" s="1">
        <v>0.61311552983547102</v>
      </c>
      <c r="G219">
        <v>73</v>
      </c>
      <c r="H219">
        <v>77</v>
      </c>
      <c r="I219">
        <v>65</v>
      </c>
      <c r="J219">
        <v>77</v>
      </c>
      <c r="K219">
        <v>59</v>
      </c>
      <c r="L219">
        <v>52</v>
      </c>
      <c r="M219">
        <v>42</v>
      </c>
      <c r="N219">
        <v>60</v>
      </c>
      <c r="O219">
        <v>67</v>
      </c>
      <c r="P219">
        <v>40</v>
      </c>
      <c r="Q219">
        <v>75</v>
      </c>
      <c r="R219">
        <v>60</v>
      </c>
      <c r="S219">
        <v>63.325000000000003</v>
      </c>
      <c r="T219">
        <v>62</v>
      </c>
      <c r="U219" t="s">
        <v>23</v>
      </c>
      <c r="V219" s="3">
        <f t="shared" si="4"/>
        <v>139.32499999999999</v>
      </c>
    </row>
    <row r="220" spans="1:22" x14ac:dyDescent="0.3">
      <c r="A220">
        <v>7631896</v>
      </c>
      <c r="B220" t="s">
        <v>20</v>
      </c>
      <c r="C220">
        <v>92</v>
      </c>
      <c r="D220">
        <v>59</v>
      </c>
      <c r="E220" s="1">
        <v>0.727832734135757</v>
      </c>
      <c r="F220" s="1">
        <v>0.64668979844388597</v>
      </c>
      <c r="G220">
        <v>67</v>
      </c>
      <c r="H220">
        <v>57</v>
      </c>
      <c r="I220">
        <v>56</v>
      </c>
      <c r="J220">
        <v>65</v>
      </c>
      <c r="K220">
        <v>68</v>
      </c>
      <c r="L220">
        <v>59</v>
      </c>
      <c r="M220">
        <v>68</v>
      </c>
      <c r="N220">
        <v>72</v>
      </c>
      <c r="O220">
        <v>59</v>
      </c>
      <c r="P220">
        <v>53</v>
      </c>
      <c r="Q220">
        <v>56</v>
      </c>
      <c r="R220">
        <v>48</v>
      </c>
      <c r="S220">
        <v>60.725000000000001</v>
      </c>
      <c r="T220">
        <v>61</v>
      </c>
      <c r="U220" t="s">
        <v>23</v>
      </c>
      <c r="V220" s="3">
        <f t="shared" si="4"/>
        <v>119.72499999999999</v>
      </c>
    </row>
    <row r="221" spans="1:22" x14ac:dyDescent="0.3">
      <c r="A221">
        <v>3608579</v>
      </c>
      <c r="B221" t="s">
        <v>20</v>
      </c>
      <c r="C221">
        <v>92</v>
      </c>
      <c r="D221">
        <v>51</v>
      </c>
      <c r="E221" s="1">
        <v>0.649820803725778</v>
      </c>
      <c r="F221" s="1">
        <v>0.43547811254365598</v>
      </c>
      <c r="G221">
        <v>49</v>
      </c>
      <c r="H221">
        <v>62</v>
      </c>
      <c r="I221">
        <v>63</v>
      </c>
      <c r="J221">
        <v>58</v>
      </c>
      <c r="K221">
        <v>50</v>
      </c>
      <c r="L221">
        <v>46</v>
      </c>
      <c r="M221">
        <v>63</v>
      </c>
      <c r="N221">
        <v>82</v>
      </c>
      <c r="O221">
        <v>63</v>
      </c>
      <c r="P221">
        <v>60</v>
      </c>
      <c r="Q221">
        <v>62</v>
      </c>
      <c r="R221">
        <v>64</v>
      </c>
      <c r="S221">
        <v>59.95</v>
      </c>
      <c r="T221">
        <v>58</v>
      </c>
      <c r="U221" t="s">
        <v>24</v>
      </c>
      <c r="V221" s="3">
        <f t="shared" si="4"/>
        <v>110.95</v>
      </c>
    </row>
    <row r="222" spans="1:22" x14ac:dyDescent="0.3">
      <c r="A222">
        <v>7032327</v>
      </c>
      <c r="B222" t="s">
        <v>21</v>
      </c>
      <c r="C222">
        <v>92</v>
      </c>
      <c r="D222">
        <v>45</v>
      </c>
      <c r="E222" s="1">
        <v>0.62746052120745599</v>
      </c>
      <c r="F222" s="1">
        <v>0.136396514356111</v>
      </c>
      <c r="G222">
        <v>74</v>
      </c>
      <c r="H222">
        <v>76</v>
      </c>
      <c r="I222">
        <v>65</v>
      </c>
      <c r="J222">
        <v>73</v>
      </c>
      <c r="K222">
        <v>73</v>
      </c>
      <c r="L222">
        <v>66</v>
      </c>
      <c r="M222">
        <v>72</v>
      </c>
      <c r="N222">
        <v>54</v>
      </c>
      <c r="O222">
        <v>66</v>
      </c>
      <c r="P222">
        <v>66</v>
      </c>
      <c r="Q222">
        <v>82</v>
      </c>
      <c r="R222">
        <v>72</v>
      </c>
      <c r="S222">
        <v>70.125</v>
      </c>
      <c r="T222">
        <v>70</v>
      </c>
      <c r="U222" t="s">
        <v>25</v>
      </c>
      <c r="V222" s="3">
        <f t="shared" si="4"/>
        <v>115.125</v>
      </c>
    </row>
    <row r="223" spans="1:22" x14ac:dyDescent="0.3">
      <c r="A223">
        <v>3637855</v>
      </c>
      <c r="B223" t="s">
        <v>20</v>
      </c>
      <c r="C223">
        <v>92</v>
      </c>
      <c r="D223">
        <v>76</v>
      </c>
      <c r="E223" s="1">
        <v>0.72847777805837399</v>
      </c>
      <c r="F223" s="1">
        <v>0.75965203404714499</v>
      </c>
      <c r="G223">
        <v>64</v>
      </c>
      <c r="H223">
        <v>64</v>
      </c>
      <c r="I223">
        <v>58</v>
      </c>
      <c r="J223">
        <v>64</v>
      </c>
      <c r="K223">
        <v>65</v>
      </c>
      <c r="L223">
        <v>64</v>
      </c>
      <c r="M223">
        <v>45</v>
      </c>
      <c r="N223">
        <v>61</v>
      </c>
      <c r="O223">
        <v>52</v>
      </c>
      <c r="P223">
        <v>77</v>
      </c>
      <c r="Q223">
        <v>72</v>
      </c>
      <c r="R223">
        <v>48</v>
      </c>
      <c r="S223">
        <v>61.3</v>
      </c>
      <c r="T223">
        <v>61</v>
      </c>
      <c r="U223" t="s">
        <v>23</v>
      </c>
      <c r="V223" s="3">
        <f t="shared" si="4"/>
        <v>137.30000000000001</v>
      </c>
    </row>
    <row r="224" spans="1:22" x14ac:dyDescent="0.3">
      <c r="A224">
        <v>6481258</v>
      </c>
      <c r="B224" t="s">
        <v>20</v>
      </c>
      <c r="C224">
        <v>93</v>
      </c>
      <c r="D224">
        <v>52</v>
      </c>
      <c r="E224" s="1">
        <v>0.96301817903242504</v>
      </c>
      <c r="F224" s="1">
        <v>0.73882261899967605</v>
      </c>
      <c r="G224">
        <v>67</v>
      </c>
      <c r="H224">
        <v>79</v>
      </c>
      <c r="I224">
        <v>70</v>
      </c>
      <c r="J224">
        <v>78</v>
      </c>
      <c r="K224">
        <v>65</v>
      </c>
      <c r="L224">
        <v>49</v>
      </c>
      <c r="M224">
        <v>75</v>
      </c>
      <c r="N224">
        <v>85</v>
      </c>
      <c r="O224">
        <v>64</v>
      </c>
      <c r="P224">
        <v>81</v>
      </c>
      <c r="Q224">
        <v>63</v>
      </c>
      <c r="R224">
        <v>68</v>
      </c>
      <c r="S224">
        <v>70.650000000000006</v>
      </c>
      <c r="T224">
        <v>71</v>
      </c>
      <c r="U224" t="s">
        <v>25</v>
      </c>
      <c r="V224" s="3">
        <f t="shared" si="4"/>
        <v>122.65</v>
      </c>
    </row>
    <row r="225" spans="1:22" x14ac:dyDescent="0.3">
      <c r="A225">
        <v>304889</v>
      </c>
      <c r="B225" t="s">
        <v>22</v>
      </c>
      <c r="C225">
        <v>93</v>
      </c>
      <c r="D225">
        <v>52</v>
      </c>
      <c r="E225" s="1">
        <v>0.16584052086770301</v>
      </c>
      <c r="F225" s="1">
        <v>0.75784355314635499</v>
      </c>
      <c r="G225">
        <v>71</v>
      </c>
      <c r="H225">
        <v>74</v>
      </c>
      <c r="I225">
        <v>72</v>
      </c>
      <c r="J225">
        <v>70</v>
      </c>
      <c r="K225">
        <v>70</v>
      </c>
      <c r="L225">
        <v>62</v>
      </c>
      <c r="M225">
        <v>53</v>
      </c>
      <c r="N225">
        <v>54</v>
      </c>
      <c r="O225">
        <v>66</v>
      </c>
      <c r="P225">
        <v>50</v>
      </c>
      <c r="Q225">
        <v>60</v>
      </c>
      <c r="R225">
        <v>56</v>
      </c>
      <c r="S225">
        <v>64.025000000000006</v>
      </c>
      <c r="T225">
        <v>62</v>
      </c>
      <c r="U225" t="s">
        <v>23</v>
      </c>
      <c r="V225" s="3">
        <f t="shared" si="4"/>
        <v>116.02500000000001</v>
      </c>
    </row>
    <row r="226" spans="1:22" x14ac:dyDescent="0.3">
      <c r="A226">
        <v>201351</v>
      </c>
      <c r="B226" t="s">
        <v>22</v>
      </c>
      <c r="C226">
        <v>93</v>
      </c>
      <c r="D226">
        <v>40</v>
      </c>
      <c r="E226" s="1">
        <v>0.61245988836821896</v>
      </c>
      <c r="F226" s="1">
        <v>0.288950779818544</v>
      </c>
      <c r="G226">
        <v>81</v>
      </c>
      <c r="H226">
        <v>75</v>
      </c>
      <c r="I226">
        <v>78</v>
      </c>
      <c r="J226">
        <v>84</v>
      </c>
      <c r="K226">
        <v>74</v>
      </c>
      <c r="L226">
        <v>60</v>
      </c>
      <c r="M226">
        <v>65</v>
      </c>
      <c r="N226">
        <v>39</v>
      </c>
      <c r="O226">
        <v>75</v>
      </c>
      <c r="P226">
        <v>69</v>
      </c>
      <c r="Q226">
        <v>74</v>
      </c>
      <c r="R226">
        <v>54</v>
      </c>
      <c r="S226">
        <v>70.05</v>
      </c>
      <c r="T226">
        <v>70</v>
      </c>
      <c r="U226" t="s">
        <v>25</v>
      </c>
      <c r="V226" s="3">
        <f t="shared" si="4"/>
        <v>110.05</v>
      </c>
    </row>
    <row r="227" spans="1:22" x14ac:dyDescent="0.3">
      <c r="A227">
        <v>1618749</v>
      </c>
      <c r="B227" t="s">
        <v>20</v>
      </c>
      <c r="C227">
        <v>93</v>
      </c>
      <c r="D227">
        <v>45</v>
      </c>
      <c r="E227" s="1">
        <v>0.55742508723935402</v>
      </c>
      <c r="F227" s="1">
        <v>0.61485027425276995</v>
      </c>
      <c r="G227">
        <v>51</v>
      </c>
      <c r="H227">
        <v>64</v>
      </c>
      <c r="I227">
        <v>58</v>
      </c>
      <c r="J227">
        <v>45</v>
      </c>
      <c r="K227">
        <v>49</v>
      </c>
      <c r="L227">
        <v>73</v>
      </c>
      <c r="M227">
        <v>57</v>
      </c>
      <c r="N227">
        <v>50</v>
      </c>
      <c r="O227">
        <v>46</v>
      </c>
      <c r="P227">
        <v>31</v>
      </c>
      <c r="Q227">
        <v>62</v>
      </c>
      <c r="R227">
        <v>62</v>
      </c>
      <c r="S227">
        <v>54.05</v>
      </c>
      <c r="T227">
        <v>53</v>
      </c>
      <c r="U227" t="s">
        <v>24</v>
      </c>
      <c r="V227" s="3">
        <f t="shared" si="4"/>
        <v>99.05</v>
      </c>
    </row>
    <row r="228" spans="1:22" x14ac:dyDescent="0.3">
      <c r="A228">
        <v>8650546</v>
      </c>
      <c r="B228" t="s">
        <v>22</v>
      </c>
      <c r="C228">
        <v>93</v>
      </c>
      <c r="D228">
        <v>39</v>
      </c>
      <c r="E228" s="1">
        <v>0.12805117541705399</v>
      </c>
      <c r="F228" s="1">
        <v>0.20411325296258601</v>
      </c>
      <c r="G228">
        <v>97</v>
      </c>
      <c r="H228">
        <v>85</v>
      </c>
      <c r="I228">
        <v>80</v>
      </c>
      <c r="J228">
        <v>86</v>
      </c>
      <c r="K228">
        <v>75</v>
      </c>
      <c r="L228">
        <v>59</v>
      </c>
      <c r="M228">
        <v>67</v>
      </c>
      <c r="N228">
        <v>51</v>
      </c>
      <c r="O228">
        <v>68</v>
      </c>
      <c r="P228">
        <v>68</v>
      </c>
      <c r="Q228">
        <v>71</v>
      </c>
      <c r="R228">
        <v>61</v>
      </c>
      <c r="S228">
        <v>73.8</v>
      </c>
      <c r="T228">
        <v>72</v>
      </c>
      <c r="U228" t="s">
        <v>25</v>
      </c>
      <c r="V228" s="3">
        <f t="shared" si="4"/>
        <v>112.8</v>
      </c>
    </row>
    <row r="229" spans="1:22" x14ac:dyDescent="0.3">
      <c r="A229">
        <v>4920999</v>
      </c>
      <c r="B229" t="s">
        <v>21</v>
      </c>
      <c r="C229">
        <v>93</v>
      </c>
      <c r="D229">
        <v>61</v>
      </c>
      <c r="E229" s="1">
        <v>0.50020631707423302</v>
      </c>
      <c r="F229" s="1">
        <v>0.84300742964498798</v>
      </c>
      <c r="G229">
        <v>68</v>
      </c>
      <c r="H229">
        <v>74</v>
      </c>
      <c r="I229">
        <v>73</v>
      </c>
      <c r="J229">
        <v>67</v>
      </c>
      <c r="K229">
        <v>62</v>
      </c>
      <c r="L229">
        <v>66</v>
      </c>
      <c r="M229">
        <v>72</v>
      </c>
      <c r="N229">
        <v>64</v>
      </c>
      <c r="O229">
        <v>71</v>
      </c>
      <c r="P229">
        <v>69</v>
      </c>
      <c r="Q229">
        <v>66</v>
      </c>
      <c r="R229">
        <v>70</v>
      </c>
      <c r="S229">
        <v>68.7</v>
      </c>
      <c r="T229">
        <v>67</v>
      </c>
      <c r="U229" t="s">
        <v>23</v>
      </c>
      <c r="V229" s="3">
        <f t="shared" si="4"/>
        <v>129.69999999999999</v>
      </c>
    </row>
    <row r="230" spans="1:22" x14ac:dyDescent="0.3">
      <c r="A230">
        <v>1087766</v>
      </c>
      <c r="B230" t="s">
        <v>20</v>
      </c>
      <c r="C230">
        <v>93</v>
      </c>
      <c r="D230">
        <v>74</v>
      </c>
      <c r="E230" s="1">
        <v>0.82234166580878598</v>
      </c>
      <c r="F230" s="1">
        <v>0.44542518613813697</v>
      </c>
      <c r="G230">
        <v>66</v>
      </c>
      <c r="H230">
        <v>50</v>
      </c>
      <c r="I230">
        <v>61</v>
      </c>
      <c r="J230">
        <v>67</v>
      </c>
      <c r="K230">
        <v>71</v>
      </c>
      <c r="L230">
        <v>54</v>
      </c>
      <c r="M230">
        <v>68</v>
      </c>
      <c r="N230">
        <v>60</v>
      </c>
      <c r="O230">
        <v>51</v>
      </c>
      <c r="P230">
        <v>68</v>
      </c>
      <c r="Q230">
        <v>43</v>
      </c>
      <c r="R230">
        <v>70</v>
      </c>
      <c r="S230">
        <v>60.774999999999999</v>
      </c>
      <c r="T230">
        <v>61</v>
      </c>
      <c r="U230" t="s">
        <v>23</v>
      </c>
      <c r="V230" s="3">
        <f t="shared" si="4"/>
        <v>134.77500000000001</v>
      </c>
    </row>
    <row r="231" spans="1:22" x14ac:dyDescent="0.3">
      <c r="A231">
        <v>5507947</v>
      </c>
      <c r="B231" t="s">
        <v>20</v>
      </c>
      <c r="C231">
        <v>93</v>
      </c>
      <c r="D231">
        <v>48</v>
      </c>
      <c r="E231" s="1">
        <v>0.42615640029875401</v>
      </c>
      <c r="F231" s="1">
        <v>0.70919496091400203</v>
      </c>
      <c r="G231">
        <v>63</v>
      </c>
      <c r="H231">
        <v>78</v>
      </c>
      <c r="I231">
        <v>74</v>
      </c>
      <c r="J231">
        <v>66</v>
      </c>
      <c r="K231">
        <v>57</v>
      </c>
      <c r="L231">
        <v>60</v>
      </c>
      <c r="M231">
        <v>50</v>
      </c>
      <c r="N231">
        <v>70</v>
      </c>
      <c r="O231">
        <v>58</v>
      </c>
      <c r="P231">
        <v>46</v>
      </c>
      <c r="Q231">
        <v>68</v>
      </c>
      <c r="R231">
        <v>71</v>
      </c>
      <c r="S231">
        <v>64.099999999999994</v>
      </c>
      <c r="T231">
        <v>63</v>
      </c>
      <c r="U231" t="s">
        <v>23</v>
      </c>
      <c r="V231" s="3">
        <f t="shared" si="4"/>
        <v>112.1</v>
      </c>
    </row>
    <row r="232" spans="1:22" x14ac:dyDescent="0.3">
      <c r="A232">
        <v>34715</v>
      </c>
      <c r="B232" t="s">
        <v>21</v>
      </c>
      <c r="C232">
        <v>93</v>
      </c>
      <c r="D232">
        <v>49</v>
      </c>
      <c r="E232" s="1">
        <v>0.110339575868953</v>
      </c>
      <c r="F232" s="1">
        <v>0.51430460871954997</v>
      </c>
      <c r="G232">
        <v>69</v>
      </c>
      <c r="H232">
        <v>77</v>
      </c>
      <c r="I232">
        <v>65</v>
      </c>
      <c r="J232">
        <v>72</v>
      </c>
      <c r="K232">
        <v>65</v>
      </c>
      <c r="L232">
        <v>46</v>
      </c>
      <c r="M232">
        <v>27</v>
      </c>
      <c r="N232">
        <v>61</v>
      </c>
      <c r="O232">
        <v>41</v>
      </c>
      <c r="P232">
        <v>52</v>
      </c>
      <c r="Q232">
        <v>40</v>
      </c>
      <c r="R232">
        <v>60</v>
      </c>
      <c r="S232">
        <v>57.7</v>
      </c>
      <c r="T232">
        <v>56</v>
      </c>
      <c r="U232" t="s">
        <v>24</v>
      </c>
      <c r="V232" s="3">
        <f t="shared" si="4"/>
        <v>106.7</v>
      </c>
    </row>
    <row r="233" spans="1:22" x14ac:dyDescent="0.3">
      <c r="A233">
        <v>4036530</v>
      </c>
      <c r="B233" t="s">
        <v>20</v>
      </c>
      <c r="C233">
        <v>93</v>
      </c>
      <c r="D233">
        <v>29</v>
      </c>
      <c r="E233" s="1">
        <v>0.104071282580705</v>
      </c>
      <c r="F233" s="1">
        <v>0.205344250449946</v>
      </c>
      <c r="G233">
        <v>70</v>
      </c>
      <c r="H233">
        <v>64</v>
      </c>
      <c r="I233">
        <v>76</v>
      </c>
      <c r="J233">
        <v>73</v>
      </c>
      <c r="K233">
        <v>68</v>
      </c>
      <c r="L233">
        <v>55</v>
      </c>
      <c r="M233">
        <v>41</v>
      </c>
      <c r="N233">
        <v>66</v>
      </c>
      <c r="O233">
        <v>45</v>
      </c>
      <c r="P233">
        <v>51</v>
      </c>
      <c r="Q233">
        <v>61</v>
      </c>
      <c r="R233">
        <v>55</v>
      </c>
      <c r="S233">
        <v>61.45</v>
      </c>
      <c r="T233">
        <v>61</v>
      </c>
      <c r="U233" t="s">
        <v>23</v>
      </c>
      <c r="V233" s="3">
        <f t="shared" si="4"/>
        <v>90.45</v>
      </c>
    </row>
    <row r="234" spans="1:22" x14ac:dyDescent="0.3">
      <c r="A234">
        <v>2657126</v>
      </c>
      <c r="B234" t="s">
        <v>20</v>
      </c>
      <c r="C234">
        <v>93</v>
      </c>
      <c r="D234">
        <v>58</v>
      </c>
      <c r="E234" s="1">
        <v>0.616052731788167</v>
      </c>
      <c r="F234" s="1">
        <v>0.79634111680736497</v>
      </c>
      <c r="G234">
        <v>61</v>
      </c>
      <c r="H234">
        <v>64</v>
      </c>
      <c r="I234">
        <v>65</v>
      </c>
      <c r="J234">
        <v>74</v>
      </c>
      <c r="K234">
        <v>70</v>
      </c>
      <c r="L234">
        <v>62</v>
      </c>
      <c r="M234">
        <v>51</v>
      </c>
      <c r="N234">
        <v>53</v>
      </c>
      <c r="O234">
        <v>57</v>
      </c>
      <c r="P234">
        <v>74</v>
      </c>
      <c r="Q234">
        <v>53</v>
      </c>
      <c r="R234">
        <v>66</v>
      </c>
      <c r="S234">
        <v>62.85</v>
      </c>
      <c r="T234">
        <v>62</v>
      </c>
      <c r="U234" t="s">
        <v>23</v>
      </c>
      <c r="V234" s="3">
        <f t="shared" si="4"/>
        <v>120.85</v>
      </c>
    </row>
    <row r="235" spans="1:22" x14ac:dyDescent="0.3">
      <c r="A235">
        <v>1729207</v>
      </c>
      <c r="B235" t="s">
        <v>20</v>
      </c>
      <c r="C235">
        <v>93</v>
      </c>
      <c r="D235">
        <v>41</v>
      </c>
      <c r="E235" s="1">
        <v>0.58135937256467796</v>
      </c>
      <c r="F235" s="1">
        <v>0.15689573859656999</v>
      </c>
      <c r="G235">
        <v>49</v>
      </c>
      <c r="H235">
        <v>68</v>
      </c>
      <c r="I235">
        <v>47</v>
      </c>
      <c r="J235">
        <v>38</v>
      </c>
      <c r="K235">
        <v>39</v>
      </c>
      <c r="L235">
        <v>57</v>
      </c>
      <c r="M235">
        <v>39</v>
      </c>
      <c r="N235">
        <v>55</v>
      </c>
      <c r="O235">
        <v>49</v>
      </c>
      <c r="P235">
        <v>47</v>
      </c>
      <c r="Q235">
        <v>54</v>
      </c>
      <c r="R235">
        <v>38</v>
      </c>
      <c r="S235">
        <v>48.55</v>
      </c>
      <c r="T235">
        <v>47</v>
      </c>
      <c r="U235" t="s">
        <v>24</v>
      </c>
      <c r="V235" s="3">
        <f t="shared" si="4"/>
        <v>89.55</v>
      </c>
    </row>
    <row r="236" spans="1:22" x14ac:dyDescent="0.3">
      <c r="A236">
        <v>1645883</v>
      </c>
      <c r="B236" t="s">
        <v>20</v>
      </c>
      <c r="C236">
        <v>93</v>
      </c>
      <c r="D236">
        <v>55</v>
      </c>
      <c r="E236" s="1">
        <v>0.40665588224883897</v>
      </c>
      <c r="F236" s="1">
        <v>0.30076911515455401</v>
      </c>
      <c r="G236">
        <v>85</v>
      </c>
      <c r="H236">
        <v>79</v>
      </c>
      <c r="I236">
        <v>86</v>
      </c>
      <c r="J236">
        <v>79</v>
      </c>
      <c r="K236">
        <v>53</v>
      </c>
      <c r="L236">
        <v>61</v>
      </c>
      <c r="M236">
        <v>65</v>
      </c>
      <c r="N236">
        <v>52</v>
      </c>
      <c r="O236">
        <v>77</v>
      </c>
      <c r="P236">
        <v>54</v>
      </c>
      <c r="Q236">
        <v>64</v>
      </c>
      <c r="R236">
        <v>62</v>
      </c>
      <c r="S236">
        <v>69.5</v>
      </c>
      <c r="T236">
        <v>68</v>
      </c>
      <c r="U236" t="s">
        <v>23</v>
      </c>
      <c r="V236" s="3">
        <f t="shared" si="4"/>
        <v>124.5</v>
      </c>
    </row>
    <row r="237" spans="1:22" x14ac:dyDescent="0.3">
      <c r="A237">
        <v>350518</v>
      </c>
      <c r="B237" t="s">
        <v>21</v>
      </c>
      <c r="C237">
        <v>93</v>
      </c>
      <c r="D237">
        <v>53</v>
      </c>
      <c r="E237" s="1">
        <v>0.49419548035840499</v>
      </c>
      <c r="F237" s="1">
        <v>0.656591127838276</v>
      </c>
      <c r="G237">
        <v>73</v>
      </c>
      <c r="H237">
        <v>66</v>
      </c>
      <c r="I237">
        <v>60</v>
      </c>
      <c r="J237">
        <v>69</v>
      </c>
      <c r="K237">
        <v>67</v>
      </c>
      <c r="L237">
        <v>57</v>
      </c>
      <c r="M237">
        <v>57</v>
      </c>
      <c r="N237">
        <v>59</v>
      </c>
      <c r="O237">
        <v>59</v>
      </c>
      <c r="P237">
        <v>79</v>
      </c>
      <c r="Q237">
        <v>50</v>
      </c>
      <c r="R237">
        <v>60</v>
      </c>
      <c r="S237">
        <v>63.4</v>
      </c>
      <c r="T237">
        <v>62</v>
      </c>
      <c r="U237" t="s">
        <v>23</v>
      </c>
      <c r="V237" s="3">
        <f t="shared" si="4"/>
        <v>116.4</v>
      </c>
    </row>
    <row r="238" spans="1:22" x14ac:dyDescent="0.3">
      <c r="A238">
        <v>6983239</v>
      </c>
      <c r="B238" t="s">
        <v>22</v>
      </c>
      <c r="C238">
        <v>93</v>
      </c>
      <c r="D238">
        <v>55</v>
      </c>
      <c r="E238" s="1">
        <v>0.57804739000303296</v>
      </c>
      <c r="F238" s="1">
        <v>0.55995592193383403</v>
      </c>
      <c r="G238">
        <v>56</v>
      </c>
      <c r="H238">
        <v>55</v>
      </c>
      <c r="I238">
        <v>71</v>
      </c>
      <c r="J238">
        <v>49</v>
      </c>
      <c r="K238">
        <v>51</v>
      </c>
      <c r="L238">
        <v>74</v>
      </c>
      <c r="M238">
        <v>73</v>
      </c>
      <c r="N238">
        <v>53</v>
      </c>
      <c r="O238">
        <v>67</v>
      </c>
      <c r="P238">
        <v>42</v>
      </c>
      <c r="Q238">
        <v>34</v>
      </c>
      <c r="R238">
        <v>51</v>
      </c>
      <c r="S238">
        <v>56.475000000000001</v>
      </c>
      <c r="T238">
        <v>55</v>
      </c>
      <c r="U238" t="s">
        <v>24</v>
      </c>
      <c r="V238" s="3">
        <f t="shared" si="4"/>
        <v>111.47499999999999</v>
      </c>
    </row>
    <row r="239" spans="1:22" x14ac:dyDescent="0.3">
      <c r="A239">
        <v>1303248</v>
      </c>
      <c r="B239" t="s">
        <v>20</v>
      </c>
      <c r="C239">
        <v>94</v>
      </c>
      <c r="D239">
        <v>49</v>
      </c>
      <c r="E239" s="1">
        <v>0.32874610538333698</v>
      </c>
      <c r="F239" s="1">
        <v>0.276197411302742</v>
      </c>
      <c r="G239">
        <v>59</v>
      </c>
      <c r="H239">
        <v>63</v>
      </c>
      <c r="I239">
        <v>61</v>
      </c>
      <c r="J239">
        <v>81</v>
      </c>
      <c r="K239">
        <v>58</v>
      </c>
      <c r="L239">
        <v>52</v>
      </c>
      <c r="M239">
        <v>48</v>
      </c>
      <c r="N239">
        <v>66</v>
      </c>
      <c r="O239">
        <v>53</v>
      </c>
      <c r="P239">
        <v>63</v>
      </c>
      <c r="Q239">
        <v>51</v>
      </c>
      <c r="R239">
        <v>52</v>
      </c>
      <c r="S239">
        <v>59.625</v>
      </c>
      <c r="T239">
        <v>58</v>
      </c>
      <c r="U239" t="s">
        <v>24</v>
      </c>
      <c r="V239" s="3">
        <f t="shared" si="4"/>
        <v>108.625</v>
      </c>
    </row>
    <row r="240" spans="1:22" x14ac:dyDescent="0.3">
      <c r="A240">
        <v>4688752</v>
      </c>
      <c r="B240" t="s">
        <v>20</v>
      </c>
      <c r="C240">
        <v>94</v>
      </c>
      <c r="D240">
        <v>51</v>
      </c>
      <c r="E240" s="1">
        <v>0.88183357161192499</v>
      </c>
      <c r="F240" s="1">
        <v>0.80504853845904101</v>
      </c>
      <c r="G240">
        <v>50</v>
      </c>
      <c r="H240">
        <v>55</v>
      </c>
      <c r="I240">
        <v>55</v>
      </c>
      <c r="J240">
        <v>49</v>
      </c>
      <c r="K240">
        <v>74</v>
      </c>
      <c r="L240">
        <v>65</v>
      </c>
      <c r="M240">
        <v>35</v>
      </c>
      <c r="N240">
        <v>73</v>
      </c>
      <c r="O240">
        <v>56</v>
      </c>
      <c r="P240">
        <v>74</v>
      </c>
      <c r="Q240">
        <v>64</v>
      </c>
      <c r="R240">
        <v>76</v>
      </c>
      <c r="S240">
        <v>59.674999999999997</v>
      </c>
      <c r="T240">
        <v>58</v>
      </c>
      <c r="U240" t="s">
        <v>24</v>
      </c>
      <c r="V240" s="3">
        <f t="shared" si="4"/>
        <v>110.675</v>
      </c>
    </row>
    <row r="241" spans="1:22" x14ac:dyDescent="0.3">
      <c r="A241">
        <v>3077069</v>
      </c>
      <c r="B241" t="s">
        <v>20</v>
      </c>
      <c r="C241">
        <v>94</v>
      </c>
      <c r="D241">
        <v>42</v>
      </c>
      <c r="E241" s="1">
        <v>0.37152598033392797</v>
      </c>
      <c r="F241" s="1">
        <v>0.54219336231147297</v>
      </c>
      <c r="G241">
        <v>64</v>
      </c>
      <c r="H241">
        <v>58</v>
      </c>
      <c r="I241">
        <v>63</v>
      </c>
      <c r="J241">
        <v>65</v>
      </c>
      <c r="K241">
        <v>39</v>
      </c>
      <c r="L241">
        <v>71</v>
      </c>
      <c r="M241">
        <v>22</v>
      </c>
      <c r="N241">
        <v>61</v>
      </c>
      <c r="O241">
        <v>64</v>
      </c>
      <c r="P241">
        <v>56</v>
      </c>
      <c r="Q241">
        <v>47</v>
      </c>
      <c r="R241">
        <v>69</v>
      </c>
      <c r="S241">
        <v>57.174999999999997</v>
      </c>
      <c r="T241">
        <v>56</v>
      </c>
      <c r="U241" t="s">
        <v>24</v>
      </c>
      <c r="V241" s="3">
        <f t="shared" si="4"/>
        <v>99.174999999999997</v>
      </c>
    </row>
    <row r="242" spans="1:22" x14ac:dyDescent="0.3">
      <c r="A242">
        <v>7075989</v>
      </c>
      <c r="B242" t="s">
        <v>22</v>
      </c>
      <c r="C242">
        <v>94</v>
      </c>
      <c r="D242">
        <v>61</v>
      </c>
      <c r="E242" s="1">
        <v>0.43148322590827698</v>
      </c>
      <c r="F242" s="1">
        <v>0.72250072895506801</v>
      </c>
      <c r="G242">
        <v>67</v>
      </c>
      <c r="H242">
        <v>86</v>
      </c>
      <c r="I242">
        <v>77</v>
      </c>
      <c r="J242">
        <v>72</v>
      </c>
      <c r="K242">
        <v>73</v>
      </c>
      <c r="L242">
        <v>48</v>
      </c>
      <c r="M242">
        <v>48</v>
      </c>
      <c r="N242">
        <v>74</v>
      </c>
      <c r="O242">
        <v>65</v>
      </c>
      <c r="P242">
        <v>64</v>
      </c>
      <c r="Q242">
        <v>82</v>
      </c>
      <c r="R242">
        <v>75</v>
      </c>
      <c r="S242">
        <v>69.875</v>
      </c>
      <c r="T242">
        <v>68</v>
      </c>
      <c r="U242" t="s">
        <v>23</v>
      </c>
      <c r="V242" s="3">
        <f t="shared" si="4"/>
        <v>130.875</v>
      </c>
    </row>
    <row r="243" spans="1:22" x14ac:dyDescent="0.3">
      <c r="A243">
        <v>8241745</v>
      </c>
      <c r="B243" t="s">
        <v>20</v>
      </c>
      <c r="C243">
        <v>94</v>
      </c>
      <c r="D243">
        <v>31</v>
      </c>
      <c r="E243" s="1">
        <v>0.47201758179730402</v>
      </c>
      <c r="F243" s="1">
        <v>0.48969865539915602</v>
      </c>
      <c r="G243">
        <v>63</v>
      </c>
      <c r="H243">
        <v>61</v>
      </c>
      <c r="I243">
        <v>64</v>
      </c>
      <c r="J243">
        <v>63</v>
      </c>
      <c r="K243">
        <v>67</v>
      </c>
      <c r="L243">
        <v>27</v>
      </c>
      <c r="M243">
        <v>44</v>
      </c>
      <c r="N243">
        <v>45</v>
      </c>
      <c r="O243">
        <v>52</v>
      </c>
      <c r="P243">
        <v>39</v>
      </c>
      <c r="Q243">
        <v>48</v>
      </c>
      <c r="R243">
        <v>56</v>
      </c>
      <c r="S243">
        <v>53.45</v>
      </c>
      <c r="T243">
        <v>52</v>
      </c>
      <c r="U243" t="s">
        <v>24</v>
      </c>
      <c r="V243" s="3">
        <f t="shared" si="4"/>
        <v>84.45</v>
      </c>
    </row>
    <row r="244" spans="1:22" x14ac:dyDescent="0.3">
      <c r="A244">
        <v>6829088</v>
      </c>
      <c r="B244" t="s">
        <v>22</v>
      </c>
      <c r="C244">
        <v>94</v>
      </c>
      <c r="D244">
        <v>63</v>
      </c>
      <c r="E244" s="1">
        <v>0.23253363166222499</v>
      </c>
      <c r="F244" s="1">
        <v>0.75342358095029405</v>
      </c>
      <c r="G244">
        <v>77</v>
      </c>
      <c r="H244">
        <v>70</v>
      </c>
      <c r="I244">
        <v>76</v>
      </c>
      <c r="J244">
        <v>80</v>
      </c>
      <c r="K244">
        <v>84</v>
      </c>
      <c r="L244">
        <v>75</v>
      </c>
      <c r="M244">
        <v>52</v>
      </c>
      <c r="N244">
        <v>54</v>
      </c>
      <c r="O244">
        <v>40</v>
      </c>
      <c r="P244">
        <v>55</v>
      </c>
      <c r="Q244">
        <v>78</v>
      </c>
      <c r="R244">
        <v>49</v>
      </c>
      <c r="S244">
        <v>66.825000000000003</v>
      </c>
      <c r="T244">
        <v>65</v>
      </c>
      <c r="U244" t="s">
        <v>23</v>
      </c>
      <c r="V244" s="3">
        <f t="shared" si="4"/>
        <v>129.82499999999999</v>
      </c>
    </row>
    <row r="245" spans="1:22" x14ac:dyDescent="0.3">
      <c r="A245">
        <v>4720537</v>
      </c>
      <c r="B245" t="s">
        <v>20</v>
      </c>
      <c r="C245">
        <v>94</v>
      </c>
      <c r="D245">
        <v>71</v>
      </c>
      <c r="E245" s="1">
        <v>0.39645316183660401</v>
      </c>
      <c r="F245" s="1">
        <v>0.94830239417155904</v>
      </c>
      <c r="G245">
        <v>55</v>
      </c>
      <c r="H245">
        <v>66</v>
      </c>
      <c r="I245">
        <v>75</v>
      </c>
      <c r="J245">
        <v>75</v>
      </c>
      <c r="K245">
        <v>74</v>
      </c>
      <c r="L245">
        <v>70</v>
      </c>
      <c r="M245">
        <v>69</v>
      </c>
      <c r="N245">
        <v>58</v>
      </c>
      <c r="O245">
        <v>58</v>
      </c>
      <c r="P245">
        <v>53</v>
      </c>
      <c r="Q245">
        <v>69</v>
      </c>
      <c r="R245">
        <v>59</v>
      </c>
      <c r="S245">
        <v>65.349999999999994</v>
      </c>
      <c r="T245">
        <v>64</v>
      </c>
      <c r="U245" t="s">
        <v>23</v>
      </c>
      <c r="V245" s="3">
        <f t="shared" si="4"/>
        <v>136.35</v>
      </c>
    </row>
    <row r="246" spans="1:22" x14ac:dyDescent="0.3">
      <c r="A246">
        <v>6738417</v>
      </c>
      <c r="B246" t="s">
        <v>21</v>
      </c>
      <c r="C246">
        <v>94</v>
      </c>
      <c r="D246">
        <v>44</v>
      </c>
      <c r="E246" s="1">
        <v>0.65471501031297497</v>
      </c>
      <c r="F246" s="1">
        <v>0.599381344650598</v>
      </c>
      <c r="G246">
        <v>60</v>
      </c>
      <c r="H246">
        <v>79</v>
      </c>
      <c r="I246">
        <v>80</v>
      </c>
      <c r="J246">
        <v>74</v>
      </c>
      <c r="K246">
        <v>79</v>
      </c>
      <c r="L246">
        <v>82</v>
      </c>
      <c r="M246">
        <v>73</v>
      </c>
      <c r="N246">
        <v>77</v>
      </c>
      <c r="O246">
        <v>63</v>
      </c>
      <c r="P246">
        <v>56</v>
      </c>
      <c r="Q246">
        <v>70</v>
      </c>
      <c r="R246">
        <v>74</v>
      </c>
      <c r="S246">
        <v>72.349999999999994</v>
      </c>
      <c r="T246">
        <v>72</v>
      </c>
      <c r="U246" t="s">
        <v>25</v>
      </c>
      <c r="V246" s="3">
        <f t="shared" si="4"/>
        <v>116.35</v>
      </c>
    </row>
    <row r="247" spans="1:22" x14ac:dyDescent="0.3">
      <c r="A247">
        <v>8106127</v>
      </c>
      <c r="B247" t="s">
        <v>20</v>
      </c>
      <c r="C247">
        <v>94</v>
      </c>
      <c r="D247">
        <v>61</v>
      </c>
      <c r="E247" s="1">
        <v>0.151827022857701</v>
      </c>
      <c r="F247" s="1">
        <v>0.21720473090464801</v>
      </c>
      <c r="G247">
        <v>61</v>
      </c>
      <c r="H247">
        <v>66</v>
      </c>
      <c r="I247">
        <v>75</v>
      </c>
      <c r="J247">
        <v>80</v>
      </c>
      <c r="K247">
        <v>50</v>
      </c>
      <c r="L247">
        <v>50</v>
      </c>
      <c r="M247">
        <v>54</v>
      </c>
      <c r="N247">
        <v>88</v>
      </c>
      <c r="O247">
        <v>32</v>
      </c>
      <c r="P247">
        <v>71</v>
      </c>
      <c r="Q247">
        <v>47</v>
      </c>
      <c r="R247">
        <v>53</v>
      </c>
      <c r="S247">
        <v>61.575000000000003</v>
      </c>
      <c r="T247">
        <v>62</v>
      </c>
      <c r="U247" t="s">
        <v>23</v>
      </c>
      <c r="V247" s="3">
        <f t="shared" si="4"/>
        <v>122.575</v>
      </c>
    </row>
    <row r="248" spans="1:22" x14ac:dyDescent="0.3">
      <c r="A248">
        <v>4690245</v>
      </c>
      <c r="B248" t="s">
        <v>20</v>
      </c>
      <c r="C248">
        <v>94</v>
      </c>
      <c r="D248">
        <v>56</v>
      </c>
      <c r="E248" s="1">
        <v>0.25443703931748102</v>
      </c>
      <c r="F248" s="1">
        <v>0.71487133556134597</v>
      </c>
      <c r="G248">
        <v>64</v>
      </c>
      <c r="H248">
        <v>50</v>
      </c>
      <c r="I248">
        <v>62</v>
      </c>
      <c r="J248">
        <v>69</v>
      </c>
      <c r="K248">
        <v>64</v>
      </c>
      <c r="L248">
        <v>46</v>
      </c>
      <c r="M248">
        <v>48</v>
      </c>
      <c r="N248">
        <v>40</v>
      </c>
      <c r="O248">
        <v>45</v>
      </c>
      <c r="P248">
        <v>54</v>
      </c>
      <c r="Q248">
        <v>54</v>
      </c>
      <c r="R248">
        <v>71</v>
      </c>
      <c r="S248">
        <v>56.15</v>
      </c>
      <c r="T248">
        <v>55</v>
      </c>
      <c r="U248" t="s">
        <v>24</v>
      </c>
      <c r="V248" s="3">
        <f t="shared" si="4"/>
        <v>112.15</v>
      </c>
    </row>
    <row r="249" spans="1:22" x14ac:dyDescent="0.3">
      <c r="A249">
        <v>615380</v>
      </c>
      <c r="B249" t="s">
        <v>20</v>
      </c>
      <c r="C249">
        <v>94</v>
      </c>
      <c r="D249">
        <v>55</v>
      </c>
      <c r="E249" s="1">
        <v>0.75623994799031102</v>
      </c>
      <c r="F249" s="1">
        <v>0.86384375001413904</v>
      </c>
      <c r="G249">
        <v>53</v>
      </c>
      <c r="H249">
        <v>54</v>
      </c>
      <c r="I249">
        <v>62</v>
      </c>
      <c r="J249">
        <v>64</v>
      </c>
      <c r="K249">
        <v>53</v>
      </c>
      <c r="L249">
        <v>52</v>
      </c>
      <c r="M249">
        <v>51</v>
      </c>
      <c r="N249">
        <v>54</v>
      </c>
      <c r="O249">
        <v>57</v>
      </c>
      <c r="P249">
        <v>61</v>
      </c>
      <c r="Q249">
        <v>73</v>
      </c>
      <c r="R249">
        <v>61</v>
      </c>
      <c r="S249">
        <v>57.95</v>
      </c>
      <c r="T249">
        <v>56</v>
      </c>
      <c r="U249" t="s">
        <v>24</v>
      </c>
      <c r="V249" s="3">
        <f t="shared" si="4"/>
        <v>112.95</v>
      </c>
    </row>
    <row r="250" spans="1:22" x14ac:dyDescent="0.3">
      <c r="A250">
        <v>494192</v>
      </c>
      <c r="B250" t="s">
        <v>20</v>
      </c>
      <c r="C250">
        <v>94</v>
      </c>
      <c r="D250">
        <v>58</v>
      </c>
      <c r="E250" s="1">
        <v>0.889695450291622</v>
      </c>
      <c r="F250" s="1">
        <v>0.72024307931229503</v>
      </c>
      <c r="G250">
        <v>66</v>
      </c>
      <c r="H250">
        <v>67</v>
      </c>
      <c r="I250">
        <v>65</v>
      </c>
      <c r="J250">
        <v>66</v>
      </c>
      <c r="K250">
        <v>63</v>
      </c>
      <c r="L250">
        <v>70</v>
      </c>
      <c r="M250">
        <v>77</v>
      </c>
      <c r="N250">
        <v>67</v>
      </c>
      <c r="O250">
        <v>75</v>
      </c>
      <c r="P250">
        <v>75</v>
      </c>
      <c r="Q250">
        <v>87</v>
      </c>
      <c r="R250">
        <v>63</v>
      </c>
      <c r="S250">
        <v>69.674999999999997</v>
      </c>
      <c r="T250">
        <v>68</v>
      </c>
      <c r="U250" t="s">
        <v>23</v>
      </c>
      <c r="V250" s="3">
        <f t="shared" si="4"/>
        <v>127.675</v>
      </c>
    </row>
    <row r="251" spans="1:22" x14ac:dyDescent="0.3">
      <c r="A251">
        <v>5784401</v>
      </c>
      <c r="B251" t="s">
        <v>20</v>
      </c>
      <c r="C251">
        <v>94</v>
      </c>
      <c r="D251">
        <v>55</v>
      </c>
      <c r="E251" s="1">
        <v>0.13876031351593099</v>
      </c>
      <c r="F251" s="1">
        <v>0.164733506136816</v>
      </c>
      <c r="G251">
        <v>68</v>
      </c>
      <c r="H251">
        <v>63</v>
      </c>
      <c r="I251">
        <v>63</v>
      </c>
      <c r="J251">
        <v>46</v>
      </c>
      <c r="K251">
        <v>39</v>
      </c>
      <c r="L251">
        <v>50</v>
      </c>
      <c r="M251">
        <v>40</v>
      </c>
      <c r="N251">
        <v>66</v>
      </c>
      <c r="O251">
        <v>45</v>
      </c>
      <c r="P251">
        <v>57</v>
      </c>
      <c r="Q251">
        <v>61</v>
      </c>
      <c r="R251">
        <v>38</v>
      </c>
      <c r="S251">
        <v>53.7</v>
      </c>
      <c r="T251">
        <v>52</v>
      </c>
      <c r="U251" t="s">
        <v>24</v>
      </c>
      <c r="V251" s="3">
        <f t="shared" si="4"/>
        <v>108.7</v>
      </c>
    </row>
    <row r="252" spans="1:22" x14ac:dyDescent="0.3">
      <c r="A252">
        <v>6829693</v>
      </c>
      <c r="B252" t="s">
        <v>20</v>
      </c>
      <c r="C252">
        <v>94</v>
      </c>
      <c r="D252">
        <v>40</v>
      </c>
      <c r="E252" s="1">
        <v>0.41027910168868298</v>
      </c>
      <c r="F252" s="1">
        <v>0.28872216829168701</v>
      </c>
      <c r="G252">
        <v>68</v>
      </c>
      <c r="H252">
        <v>57</v>
      </c>
      <c r="I252">
        <v>59</v>
      </c>
      <c r="J252">
        <v>51</v>
      </c>
      <c r="K252">
        <v>37</v>
      </c>
      <c r="L252">
        <v>63</v>
      </c>
      <c r="M252">
        <v>65</v>
      </c>
      <c r="N252">
        <v>58</v>
      </c>
      <c r="O252">
        <v>47</v>
      </c>
      <c r="P252">
        <v>59</v>
      </c>
      <c r="Q252">
        <v>83</v>
      </c>
      <c r="R252">
        <v>71</v>
      </c>
      <c r="S252">
        <v>59.725000000000001</v>
      </c>
      <c r="T252">
        <v>58</v>
      </c>
      <c r="U252" t="s">
        <v>24</v>
      </c>
      <c r="V252" s="3">
        <f t="shared" si="4"/>
        <v>99.724999999999994</v>
      </c>
    </row>
    <row r="253" spans="1:22" x14ac:dyDescent="0.3">
      <c r="A253">
        <v>7715692</v>
      </c>
      <c r="B253" t="s">
        <v>20</v>
      </c>
      <c r="C253">
        <v>95</v>
      </c>
      <c r="D253">
        <v>67</v>
      </c>
      <c r="E253" s="1">
        <v>0.816370183394586</v>
      </c>
      <c r="F253" s="1">
        <v>0.76053271599912398</v>
      </c>
      <c r="G253">
        <v>35</v>
      </c>
      <c r="H253">
        <v>58</v>
      </c>
      <c r="I253">
        <v>56</v>
      </c>
      <c r="J253">
        <v>64</v>
      </c>
      <c r="K253">
        <v>38</v>
      </c>
      <c r="L253">
        <v>66</v>
      </c>
      <c r="M253">
        <v>79</v>
      </c>
      <c r="N253">
        <v>58</v>
      </c>
      <c r="O253">
        <v>48</v>
      </c>
      <c r="P253">
        <v>65</v>
      </c>
      <c r="Q253">
        <v>71</v>
      </c>
      <c r="R253">
        <v>75</v>
      </c>
      <c r="S253">
        <v>58.8</v>
      </c>
      <c r="T253">
        <v>57</v>
      </c>
      <c r="U253" t="s">
        <v>24</v>
      </c>
      <c r="V253" s="3">
        <f t="shared" si="4"/>
        <v>125.8</v>
      </c>
    </row>
    <row r="254" spans="1:22" x14ac:dyDescent="0.3">
      <c r="A254">
        <v>4283673</v>
      </c>
      <c r="B254" t="s">
        <v>21</v>
      </c>
      <c r="C254">
        <v>95</v>
      </c>
      <c r="D254">
        <v>44</v>
      </c>
      <c r="E254" s="1">
        <v>0.84407925693637298</v>
      </c>
      <c r="F254" s="1">
        <v>0.55783856756902295</v>
      </c>
      <c r="G254">
        <v>77</v>
      </c>
      <c r="H254">
        <v>78</v>
      </c>
      <c r="I254">
        <v>67</v>
      </c>
      <c r="J254">
        <v>63</v>
      </c>
      <c r="K254">
        <v>87</v>
      </c>
      <c r="L254">
        <v>75</v>
      </c>
      <c r="M254">
        <v>68</v>
      </c>
      <c r="N254">
        <v>73</v>
      </c>
      <c r="O254">
        <v>58</v>
      </c>
      <c r="P254">
        <v>64</v>
      </c>
      <c r="Q254">
        <v>61</v>
      </c>
      <c r="R254">
        <v>73</v>
      </c>
      <c r="S254">
        <v>70.424999999999997</v>
      </c>
      <c r="T254">
        <v>70</v>
      </c>
      <c r="U254" t="s">
        <v>25</v>
      </c>
      <c r="V254" s="3">
        <f t="shared" si="4"/>
        <v>114.425</v>
      </c>
    </row>
    <row r="255" spans="1:22" x14ac:dyDescent="0.3">
      <c r="A255">
        <v>2037197</v>
      </c>
      <c r="B255" t="s">
        <v>20</v>
      </c>
      <c r="C255">
        <v>95</v>
      </c>
      <c r="D255">
        <v>46</v>
      </c>
      <c r="E255" s="1">
        <v>0.77506952535919904</v>
      </c>
      <c r="F255" s="1">
        <v>0.56956249826328098</v>
      </c>
      <c r="G255">
        <v>48</v>
      </c>
      <c r="H255">
        <v>47</v>
      </c>
      <c r="I255">
        <v>55</v>
      </c>
      <c r="J255">
        <v>60</v>
      </c>
      <c r="K255">
        <v>74</v>
      </c>
      <c r="L255">
        <v>53</v>
      </c>
      <c r="M255">
        <v>56</v>
      </c>
      <c r="N255">
        <v>62</v>
      </c>
      <c r="O255">
        <v>61</v>
      </c>
      <c r="P255">
        <v>52</v>
      </c>
      <c r="Q255">
        <v>61</v>
      </c>
      <c r="R255">
        <v>60</v>
      </c>
      <c r="S255">
        <v>56.924999999999997</v>
      </c>
      <c r="T255">
        <v>55</v>
      </c>
      <c r="U255" t="s">
        <v>24</v>
      </c>
      <c r="V255" s="3">
        <f t="shared" si="4"/>
        <v>102.925</v>
      </c>
    </row>
    <row r="256" spans="1:22" x14ac:dyDescent="0.3">
      <c r="A256">
        <v>9782863</v>
      </c>
      <c r="B256" t="s">
        <v>20</v>
      </c>
      <c r="C256">
        <v>95</v>
      </c>
      <c r="D256">
        <v>48</v>
      </c>
      <c r="E256" s="1">
        <v>0.48973963145184701</v>
      </c>
      <c r="F256" s="1">
        <v>0.87458796476335099</v>
      </c>
      <c r="G256">
        <v>75</v>
      </c>
      <c r="H256">
        <v>74</v>
      </c>
      <c r="I256">
        <v>70</v>
      </c>
      <c r="J256">
        <v>81</v>
      </c>
      <c r="K256">
        <v>65</v>
      </c>
      <c r="L256">
        <v>77</v>
      </c>
      <c r="M256">
        <v>82</v>
      </c>
      <c r="N256">
        <v>77</v>
      </c>
      <c r="O256">
        <v>58</v>
      </c>
      <c r="P256">
        <v>61</v>
      </c>
      <c r="Q256">
        <v>53</v>
      </c>
      <c r="R256">
        <v>49</v>
      </c>
      <c r="S256">
        <v>69.150000000000006</v>
      </c>
      <c r="T256">
        <v>68</v>
      </c>
      <c r="U256" t="s">
        <v>23</v>
      </c>
      <c r="V256" s="3">
        <f t="shared" si="4"/>
        <v>117.15</v>
      </c>
    </row>
    <row r="257" spans="1:22" x14ac:dyDescent="0.3">
      <c r="A257">
        <v>1816876</v>
      </c>
      <c r="B257" t="s">
        <v>21</v>
      </c>
      <c r="C257">
        <v>95</v>
      </c>
      <c r="D257">
        <v>68</v>
      </c>
      <c r="E257" s="1">
        <v>0.83810848073587496</v>
      </c>
      <c r="F257" s="1">
        <v>0.70297058643141896</v>
      </c>
      <c r="G257">
        <v>78</v>
      </c>
      <c r="H257">
        <v>87</v>
      </c>
      <c r="I257">
        <v>84</v>
      </c>
      <c r="J257">
        <v>79</v>
      </c>
      <c r="K257">
        <v>68</v>
      </c>
      <c r="L257">
        <v>62</v>
      </c>
      <c r="M257">
        <v>64</v>
      </c>
      <c r="N257">
        <v>77</v>
      </c>
      <c r="O257">
        <v>64</v>
      </c>
      <c r="P257">
        <v>81</v>
      </c>
      <c r="Q257">
        <v>62</v>
      </c>
      <c r="R257">
        <v>67</v>
      </c>
      <c r="S257">
        <v>73.674999999999997</v>
      </c>
      <c r="T257">
        <v>72</v>
      </c>
      <c r="U257" t="s">
        <v>25</v>
      </c>
      <c r="V257" s="3">
        <f t="shared" si="4"/>
        <v>141.67500000000001</v>
      </c>
    </row>
    <row r="258" spans="1:22" x14ac:dyDescent="0.3">
      <c r="A258">
        <v>1829653</v>
      </c>
      <c r="B258" t="s">
        <v>20</v>
      </c>
      <c r="C258">
        <v>95</v>
      </c>
      <c r="D258">
        <v>62</v>
      </c>
      <c r="E258" s="1">
        <v>0.73599949759987804</v>
      </c>
      <c r="F258" s="1">
        <v>0.77446320591567297</v>
      </c>
      <c r="G258">
        <v>69</v>
      </c>
      <c r="H258">
        <v>69</v>
      </c>
      <c r="I258">
        <v>72</v>
      </c>
      <c r="J258">
        <v>70</v>
      </c>
      <c r="K258">
        <v>78</v>
      </c>
      <c r="L258">
        <v>76</v>
      </c>
      <c r="M258">
        <v>59</v>
      </c>
      <c r="N258">
        <v>78</v>
      </c>
      <c r="O258">
        <v>50</v>
      </c>
      <c r="P258">
        <v>75</v>
      </c>
      <c r="Q258">
        <v>52</v>
      </c>
      <c r="R258">
        <v>42</v>
      </c>
      <c r="S258">
        <v>66.25</v>
      </c>
      <c r="T258">
        <v>65</v>
      </c>
      <c r="U258" t="s">
        <v>23</v>
      </c>
      <c r="V258" s="3">
        <f t="shared" si="4"/>
        <v>128.25</v>
      </c>
    </row>
    <row r="259" spans="1:22" x14ac:dyDescent="0.3">
      <c r="A259">
        <v>848523</v>
      </c>
      <c r="B259" t="s">
        <v>20</v>
      </c>
      <c r="C259">
        <v>95</v>
      </c>
      <c r="D259">
        <v>66</v>
      </c>
      <c r="E259" s="1">
        <v>0.40874146550899498</v>
      </c>
      <c r="F259" s="1">
        <v>0.85763054457182997</v>
      </c>
      <c r="G259">
        <v>48</v>
      </c>
      <c r="H259">
        <v>39</v>
      </c>
      <c r="I259">
        <v>50</v>
      </c>
      <c r="J259">
        <v>51</v>
      </c>
      <c r="K259">
        <v>76</v>
      </c>
      <c r="L259">
        <v>79</v>
      </c>
      <c r="M259">
        <v>61</v>
      </c>
      <c r="N259">
        <v>68</v>
      </c>
      <c r="O259">
        <v>54</v>
      </c>
      <c r="P259">
        <v>52</v>
      </c>
      <c r="Q259">
        <v>48</v>
      </c>
      <c r="R259">
        <v>71</v>
      </c>
      <c r="S259">
        <v>56.975000000000001</v>
      </c>
      <c r="T259">
        <v>55</v>
      </c>
      <c r="U259" t="s">
        <v>24</v>
      </c>
      <c r="V259" s="3">
        <f t="shared" si="4"/>
        <v>122.97499999999999</v>
      </c>
    </row>
    <row r="260" spans="1:22" x14ac:dyDescent="0.3">
      <c r="A260">
        <v>1579911</v>
      </c>
      <c r="B260" t="s">
        <v>20</v>
      </c>
      <c r="C260">
        <v>96</v>
      </c>
      <c r="D260">
        <v>44</v>
      </c>
      <c r="E260" s="1">
        <v>0.50598125109743697</v>
      </c>
      <c r="F260" s="1">
        <v>0.441310470790022</v>
      </c>
      <c r="G260">
        <v>75</v>
      </c>
      <c r="H260">
        <v>69</v>
      </c>
      <c r="I260">
        <v>58</v>
      </c>
      <c r="J260">
        <v>62</v>
      </c>
      <c r="K260">
        <v>30</v>
      </c>
      <c r="L260">
        <v>72</v>
      </c>
      <c r="M260">
        <v>50</v>
      </c>
      <c r="N260">
        <v>61</v>
      </c>
      <c r="O260">
        <v>59</v>
      </c>
      <c r="P260">
        <v>63</v>
      </c>
      <c r="Q260">
        <v>28</v>
      </c>
      <c r="R260">
        <v>64</v>
      </c>
      <c r="S260">
        <v>58.424999999999997</v>
      </c>
      <c r="T260">
        <v>57</v>
      </c>
      <c r="U260" t="s">
        <v>24</v>
      </c>
      <c r="V260" s="3">
        <f t="shared" si="4"/>
        <v>102.425</v>
      </c>
    </row>
    <row r="261" spans="1:22" x14ac:dyDescent="0.3">
      <c r="A261">
        <v>3747298</v>
      </c>
      <c r="B261" t="s">
        <v>20</v>
      </c>
      <c r="C261">
        <v>96</v>
      </c>
      <c r="D261">
        <v>45</v>
      </c>
      <c r="E261" s="1">
        <v>0.56348875962516598</v>
      </c>
      <c r="F261" s="1">
        <v>0.40881918662799799</v>
      </c>
      <c r="G261">
        <v>68</v>
      </c>
      <c r="H261">
        <v>81</v>
      </c>
      <c r="I261">
        <v>77</v>
      </c>
      <c r="J261">
        <v>82</v>
      </c>
      <c r="K261">
        <v>69</v>
      </c>
      <c r="L261">
        <v>64</v>
      </c>
      <c r="M261">
        <v>49</v>
      </c>
      <c r="N261">
        <v>45</v>
      </c>
      <c r="O261">
        <v>53</v>
      </c>
      <c r="P261">
        <v>57</v>
      </c>
      <c r="Q261">
        <v>46</v>
      </c>
      <c r="R261">
        <v>76</v>
      </c>
      <c r="S261">
        <v>65.224999999999994</v>
      </c>
      <c r="T261">
        <v>64</v>
      </c>
      <c r="U261" t="s">
        <v>23</v>
      </c>
      <c r="V261" s="3">
        <f t="shared" si="4"/>
        <v>110.22499999999999</v>
      </c>
    </row>
    <row r="262" spans="1:22" x14ac:dyDescent="0.3">
      <c r="A262">
        <v>7145147</v>
      </c>
      <c r="B262" t="s">
        <v>20</v>
      </c>
      <c r="C262">
        <v>96</v>
      </c>
      <c r="D262">
        <v>49</v>
      </c>
      <c r="E262" s="1">
        <v>0.59161964840293801</v>
      </c>
      <c r="F262" s="1">
        <v>0.26861892310236302</v>
      </c>
      <c r="G262">
        <v>64</v>
      </c>
      <c r="H262">
        <v>61</v>
      </c>
      <c r="I262">
        <v>80</v>
      </c>
      <c r="J262">
        <v>79</v>
      </c>
      <c r="K262">
        <v>52</v>
      </c>
      <c r="L262">
        <v>38</v>
      </c>
      <c r="M262">
        <v>71</v>
      </c>
      <c r="N262">
        <v>60</v>
      </c>
      <c r="O262">
        <v>59</v>
      </c>
      <c r="P262">
        <v>44</v>
      </c>
      <c r="Q262">
        <v>64</v>
      </c>
      <c r="R262">
        <v>55</v>
      </c>
      <c r="S262">
        <v>61.625</v>
      </c>
      <c r="T262">
        <v>62</v>
      </c>
      <c r="U262" t="s">
        <v>23</v>
      </c>
      <c r="V262" s="3">
        <f t="shared" si="4"/>
        <v>110.625</v>
      </c>
    </row>
    <row r="263" spans="1:22" x14ac:dyDescent="0.3">
      <c r="A263">
        <v>5897852</v>
      </c>
      <c r="B263" t="s">
        <v>20</v>
      </c>
      <c r="C263">
        <v>96</v>
      </c>
      <c r="D263">
        <v>43</v>
      </c>
      <c r="E263" s="1">
        <v>0.35816989537139199</v>
      </c>
      <c r="F263" s="1">
        <v>0.72007686250329594</v>
      </c>
      <c r="G263">
        <v>56</v>
      </c>
      <c r="H263">
        <v>55</v>
      </c>
      <c r="I263">
        <v>57</v>
      </c>
      <c r="J263">
        <v>49</v>
      </c>
      <c r="K263">
        <v>30</v>
      </c>
      <c r="L263">
        <v>52</v>
      </c>
      <c r="M263">
        <v>48</v>
      </c>
      <c r="N263">
        <v>64</v>
      </c>
      <c r="O263">
        <v>44</v>
      </c>
      <c r="P263">
        <v>43</v>
      </c>
      <c r="Q263">
        <v>36</v>
      </c>
      <c r="R263">
        <v>66</v>
      </c>
      <c r="S263">
        <v>50.424999999999997</v>
      </c>
      <c r="T263">
        <v>50</v>
      </c>
      <c r="U263" t="s">
        <v>24</v>
      </c>
      <c r="V263" s="3">
        <f t="shared" si="4"/>
        <v>93.424999999999997</v>
      </c>
    </row>
    <row r="264" spans="1:22" x14ac:dyDescent="0.3">
      <c r="A264">
        <v>5489082</v>
      </c>
      <c r="B264" t="s">
        <v>20</v>
      </c>
      <c r="C264">
        <v>96</v>
      </c>
      <c r="D264">
        <v>25</v>
      </c>
      <c r="E264" s="1">
        <v>0.39913641176512998</v>
      </c>
      <c r="F264" s="1">
        <v>0.33989623007297698</v>
      </c>
      <c r="G264">
        <v>52</v>
      </c>
      <c r="H264">
        <v>54</v>
      </c>
      <c r="I264">
        <v>73</v>
      </c>
      <c r="J264">
        <v>57</v>
      </c>
      <c r="K264">
        <v>65</v>
      </c>
      <c r="L264">
        <v>36</v>
      </c>
      <c r="M264">
        <v>44</v>
      </c>
      <c r="N264">
        <v>50</v>
      </c>
      <c r="O264">
        <v>65</v>
      </c>
      <c r="P264">
        <v>41</v>
      </c>
      <c r="Q264">
        <v>62</v>
      </c>
      <c r="R264">
        <v>33</v>
      </c>
      <c r="S264">
        <v>53.3</v>
      </c>
      <c r="T264">
        <v>52</v>
      </c>
      <c r="U264" t="s">
        <v>24</v>
      </c>
      <c r="V264" s="3">
        <f t="shared" si="4"/>
        <v>78.3</v>
      </c>
    </row>
    <row r="265" spans="1:22" x14ac:dyDescent="0.3">
      <c r="A265">
        <v>7282411</v>
      </c>
      <c r="B265" t="s">
        <v>20</v>
      </c>
      <c r="C265">
        <v>96</v>
      </c>
      <c r="D265">
        <v>46</v>
      </c>
      <c r="E265" s="1">
        <v>0.11810482563573001</v>
      </c>
      <c r="F265" s="1">
        <v>0.80787328202566999</v>
      </c>
      <c r="G265">
        <v>81</v>
      </c>
      <c r="H265">
        <v>75</v>
      </c>
      <c r="I265">
        <v>71</v>
      </c>
      <c r="J265">
        <v>74</v>
      </c>
      <c r="K265">
        <v>55</v>
      </c>
      <c r="L265">
        <v>72</v>
      </c>
      <c r="M265">
        <v>55</v>
      </c>
      <c r="N265">
        <v>53</v>
      </c>
      <c r="O265">
        <v>68</v>
      </c>
      <c r="P265">
        <v>54</v>
      </c>
      <c r="Q265">
        <v>60</v>
      </c>
      <c r="R265">
        <v>59</v>
      </c>
      <c r="S265">
        <v>65.8</v>
      </c>
      <c r="T265">
        <v>64</v>
      </c>
      <c r="U265" t="s">
        <v>23</v>
      </c>
      <c r="V265" s="3">
        <f t="shared" si="4"/>
        <v>111.8</v>
      </c>
    </row>
    <row r="266" spans="1:22" x14ac:dyDescent="0.3">
      <c r="A266">
        <v>126418</v>
      </c>
      <c r="B266" t="s">
        <v>20</v>
      </c>
      <c r="C266">
        <v>96</v>
      </c>
      <c r="D266">
        <v>47</v>
      </c>
      <c r="E266" s="1">
        <v>0.21617380900474001</v>
      </c>
      <c r="F266" s="1">
        <v>0.72256853919376896</v>
      </c>
      <c r="G266">
        <v>80</v>
      </c>
      <c r="H266">
        <v>74</v>
      </c>
      <c r="I266">
        <v>59</v>
      </c>
      <c r="J266">
        <v>70</v>
      </c>
      <c r="K266">
        <v>77</v>
      </c>
      <c r="L266">
        <v>65</v>
      </c>
      <c r="M266">
        <v>64</v>
      </c>
      <c r="N266">
        <v>62</v>
      </c>
      <c r="O266">
        <v>61</v>
      </c>
      <c r="P266">
        <v>64</v>
      </c>
      <c r="Q266">
        <v>48</v>
      </c>
      <c r="R266">
        <v>61</v>
      </c>
      <c r="S266">
        <v>65.95</v>
      </c>
      <c r="T266">
        <v>64</v>
      </c>
      <c r="U266" t="s">
        <v>23</v>
      </c>
      <c r="V266" s="3">
        <f t="shared" ref="V266:V329" si="5">D266+S266</f>
        <v>112.95</v>
      </c>
    </row>
    <row r="267" spans="1:22" x14ac:dyDescent="0.3">
      <c r="A267">
        <v>5329093</v>
      </c>
      <c r="B267" t="s">
        <v>20</v>
      </c>
      <c r="C267">
        <v>96</v>
      </c>
      <c r="D267">
        <v>63</v>
      </c>
      <c r="E267" s="1">
        <v>0.46972003372334997</v>
      </c>
      <c r="F267" s="1">
        <v>0.85062840851169996</v>
      </c>
      <c r="G267">
        <v>65</v>
      </c>
      <c r="H267">
        <v>77</v>
      </c>
      <c r="I267">
        <v>64</v>
      </c>
      <c r="J267">
        <v>62</v>
      </c>
      <c r="K267">
        <v>47</v>
      </c>
      <c r="L267">
        <v>40</v>
      </c>
      <c r="M267">
        <v>55</v>
      </c>
      <c r="N267">
        <v>58</v>
      </c>
      <c r="O267">
        <v>79</v>
      </c>
      <c r="P267">
        <v>61</v>
      </c>
      <c r="Q267">
        <v>48</v>
      </c>
      <c r="R267">
        <v>76</v>
      </c>
      <c r="S267">
        <v>61.6</v>
      </c>
      <c r="T267">
        <v>62</v>
      </c>
      <c r="U267" t="s">
        <v>23</v>
      </c>
      <c r="V267" s="3">
        <f t="shared" si="5"/>
        <v>124.6</v>
      </c>
    </row>
    <row r="268" spans="1:22" x14ac:dyDescent="0.3">
      <c r="A268">
        <v>611944</v>
      </c>
      <c r="B268" t="s">
        <v>21</v>
      </c>
      <c r="C268">
        <v>96</v>
      </c>
      <c r="D268">
        <v>45</v>
      </c>
      <c r="E268" s="1">
        <v>0.43437328158673</v>
      </c>
      <c r="F268" s="1">
        <v>0.79613656941922295</v>
      </c>
      <c r="G268">
        <v>74</v>
      </c>
      <c r="H268">
        <v>76</v>
      </c>
      <c r="I268">
        <v>68</v>
      </c>
      <c r="J268">
        <v>76</v>
      </c>
      <c r="K268">
        <v>61</v>
      </c>
      <c r="L268">
        <v>59</v>
      </c>
      <c r="M268">
        <v>69</v>
      </c>
      <c r="N268">
        <v>62</v>
      </c>
      <c r="O268">
        <v>66</v>
      </c>
      <c r="P268">
        <v>54</v>
      </c>
      <c r="Q268">
        <v>66</v>
      </c>
      <c r="R268">
        <v>79</v>
      </c>
      <c r="S268">
        <v>68.099999999999994</v>
      </c>
      <c r="T268">
        <v>67</v>
      </c>
      <c r="U268" t="s">
        <v>23</v>
      </c>
      <c r="V268" s="3">
        <f t="shared" si="5"/>
        <v>113.1</v>
      </c>
    </row>
    <row r="269" spans="1:22" x14ac:dyDescent="0.3">
      <c r="A269">
        <v>8668320</v>
      </c>
      <c r="B269" t="s">
        <v>21</v>
      </c>
      <c r="C269">
        <v>96</v>
      </c>
      <c r="D269">
        <v>55</v>
      </c>
      <c r="E269" s="1">
        <v>0.70502137897029105</v>
      </c>
      <c r="F269" s="1">
        <v>0.52490076261793295</v>
      </c>
      <c r="G269">
        <v>68</v>
      </c>
      <c r="H269">
        <v>59</v>
      </c>
      <c r="I269">
        <v>65</v>
      </c>
      <c r="J269">
        <v>80</v>
      </c>
      <c r="K269">
        <v>60</v>
      </c>
      <c r="L269">
        <v>51</v>
      </c>
      <c r="M269">
        <v>76</v>
      </c>
      <c r="N269">
        <v>63</v>
      </c>
      <c r="O269">
        <v>49</v>
      </c>
      <c r="P269">
        <v>51</v>
      </c>
      <c r="Q269">
        <v>56</v>
      </c>
      <c r="R269">
        <v>66</v>
      </c>
      <c r="S269">
        <v>62.6</v>
      </c>
      <c r="T269">
        <v>62</v>
      </c>
      <c r="U269" t="s">
        <v>23</v>
      </c>
      <c r="V269" s="3">
        <f t="shared" si="5"/>
        <v>117.6</v>
      </c>
    </row>
    <row r="270" spans="1:22" x14ac:dyDescent="0.3">
      <c r="A270">
        <v>6494332</v>
      </c>
      <c r="B270" t="s">
        <v>21</v>
      </c>
      <c r="C270">
        <v>96</v>
      </c>
      <c r="D270">
        <v>64</v>
      </c>
      <c r="E270" s="1">
        <v>0.757878109968257</v>
      </c>
      <c r="F270" s="1">
        <v>0.45362981227016702</v>
      </c>
      <c r="G270">
        <v>49</v>
      </c>
      <c r="H270">
        <v>76</v>
      </c>
      <c r="I270">
        <v>65</v>
      </c>
      <c r="J270">
        <v>70</v>
      </c>
      <c r="K270">
        <v>50</v>
      </c>
      <c r="L270">
        <v>77</v>
      </c>
      <c r="M270">
        <v>57</v>
      </c>
      <c r="N270">
        <v>76</v>
      </c>
      <c r="O270">
        <v>82</v>
      </c>
      <c r="P270">
        <v>69</v>
      </c>
      <c r="Q270">
        <v>51</v>
      </c>
      <c r="R270">
        <v>47</v>
      </c>
      <c r="S270">
        <v>64.174999999999997</v>
      </c>
      <c r="T270">
        <v>63</v>
      </c>
      <c r="U270" t="s">
        <v>23</v>
      </c>
      <c r="V270" s="3">
        <f t="shared" si="5"/>
        <v>128.17500000000001</v>
      </c>
    </row>
    <row r="271" spans="1:22" x14ac:dyDescent="0.3">
      <c r="A271">
        <v>792517</v>
      </c>
      <c r="B271" t="s">
        <v>20</v>
      </c>
      <c r="C271">
        <v>96</v>
      </c>
      <c r="D271">
        <v>68</v>
      </c>
      <c r="E271" s="1">
        <v>0.84635739212389005</v>
      </c>
      <c r="F271" s="1">
        <v>0.94300722452580998</v>
      </c>
      <c r="G271">
        <v>30</v>
      </c>
      <c r="H271">
        <v>50</v>
      </c>
      <c r="I271">
        <v>45</v>
      </c>
      <c r="J271">
        <v>27</v>
      </c>
      <c r="K271">
        <v>42</v>
      </c>
      <c r="L271">
        <v>43</v>
      </c>
      <c r="M271">
        <v>75</v>
      </c>
      <c r="N271">
        <v>43</v>
      </c>
      <c r="O271">
        <v>30</v>
      </c>
      <c r="P271">
        <v>68</v>
      </c>
      <c r="Q271">
        <v>58</v>
      </c>
      <c r="R271">
        <v>66</v>
      </c>
      <c r="S271">
        <v>47.075000000000003</v>
      </c>
      <c r="T271">
        <v>46</v>
      </c>
      <c r="U271" t="s">
        <v>24</v>
      </c>
      <c r="V271" s="3">
        <f t="shared" si="5"/>
        <v>115.075</v>
      </c>
    </row>
    <row r="272" spans="1:22" x14ac:dyDescent="0.3">
      <c r="A272">
        <v>7905303</v>
      </c>
      <c r="B272" t="s">
        <v>21</v>
      </c>
      <c r="C272">
        <v>96</v>
      </c>
      <c r="D272">
        <v>58</v>
      </c>
      <c r="E272" s="1">
        <v>0.60556870060310097</v>
      </c>
      <c r="F272" s="1">
        <v>0.392603862147201</v>
      </c>
      <c r="G272">
        <v>66</v>
      </c>
      <c r="H272">
        <v>60</v>
      </c>
      <c r="I272">
        <v>73</v>
      </c>
      <c r="J272">
        <v>73</v>
      </c>
      <c r="K272">
        <v>29</v>
      </c>
      <c r="L272">
        <v>58</v>
      </c>
      <c r="M272">
        <v>41</v>
      </c>
      <c r="N272">
        <v>63</v>
      </c>
      <c r="O272">
        <v>57</v>
      </c>
      <c r="P272">
        <v>70</v>
      </c>
      <c r="Q272">
        <v>66</v>
      </c>
      <c r="R272">
        <v>72</v>
      </c>
      <c r="S272">
        <v>61.4</v>
      </c>
      <c r="T272">
        <v>61</v>
      </c>
      <c r="U272" t="s">
        <v>23</v>
      </c>
      <c r="V272" s="3">
        <f t="shared" si="5"/>
        <v>119.4</v>
      </c>
    </row>
    <row r="273" spans="1:22" x14ac:dyDescent="0.3">
      <c r="A273">
        <v>4644251</v>
      </c>
      <c r="B273" t="s">
        <v>20</v>
      </c>
      <c r="C273">
        <v>96</v>
      </c>
      <c r="D273">
        <v>32</v>
      </c>
      <c r="E273" s="1">
        <v>0.70659938013676504</v>
      </c>
      <c r="F273" s="1">
        <v>0.29527796697785702</v>
      </c>
      <c r="G273">
        <v>32</v>
      </c>
      <c r="H273">
        <v>48</v>
      </c>
      <c r="I273">
        <v>40</v>
      </c>
      <c r="J273">
        <v>35</v>
      </c>
      <c r="K273">
        <v>54</v>
      </c>
      <c r="L273">
        <v>34</v>
      </c>
      <c r="M273">
        <v>52</v>
      </c>
      <c r="N273">
        <v>43</v>
      </c>
      <c r="O273">
        <v>37</v>
      </c>
      <c r="P273">
        <v>56</v>
      </c>
      <c r="Q273">
        <v>51</v>
      </c>
      <c r="R273">
        <v>46</v>
      </c>
      <c r="S273">
        <v>43.475000000000001</v>
      </c>
      <c r="T273">
        <v>42</v>
      </c>
      <c r="U273" t="s">
        <v>24</v>
      </c>
      <c r="V273" s="3">
        <f t="shared" si="5"/>
        <v>75.474999999999994</v>
      </c>
    </row>
    <row r="274" spans="1:22" x14ac:dyDescent="0.3">
      <c r="A274">
        <v>1741002</v>
      </c>
      <c r="B274" t="s">
        <v>20</v>
      </c>
      <c r="C274">
        <v>96</v>
      </c>
      <c r="D274">
        <v>58</v>
      </c>
      <c r="E274" s="1">
        <v>9.9097411811289698E-2</v>
      </c>
      <c r="F274" s="1">
        <v>0.204066465034073</v>
      </c>
      <c r="G274">
        <v>49</v>
      </c>
      <c r="H274">
        <v>65</v>
      </c>
      <c r="I274">
        <v>52</v>
      </c>
      <c r="J274">
        <v>53</v>
      </c>
      <c r="K274">
        <v>47</v>
      </c>
      <c r="L274">
        <v>62</v>
      </c>
      <c r="M274">
        <v>63</v>
      </c>
      <c r="N274">
        <v>59</v>
      </c>
      <c r="O274">
        <v>61</v>
      </c>
      <c r="P274">
        <v>66</v>
      </c>
      <c r="Q274">
        <v>54</v>
      </c>
      <c r="R274">
        <v>34</v>
      </c>
      <c r="S274">
        <v>55.35</v>
      </c>
      <c r="T274">
        <v>54</v>
      </c>
      <c r="U274" t="s">
        <v>24</v>
      </c>
      <c r="V274" s="3">
        <f t="shared" si="5"/>
        <v>113.35</v>
      </c>
    </row>
    <row r="275" spans="1:22" x14ac:dyDescent="0.3">
      <c r="A275">
        <v>1007116</v>
      </c>
      <c r="B275" t="s">
        <v>20</v>
      </c>
      <c r="C275">
        <v>97</v>
      </c>
      <c r="D275">
        <v>53</v>
      </c>
      <c r="E275" s="1">
        <v>0.15944932185119801</v>
      </c>
      <c r="F275" s="1">
        <v>0.68174172921341103</v>
      </c>
      <c r="G275">
        <v>88</v>
      </c>
      <c r="H275">
        <v>76</v>
      </c>
      <c r="I275">
        <v>78</v>
      </c>
      <c r="J275">
        <v>81</v>
      </c>
      <c r="K275">
        <v>67</v>
      </c>
      <c r="L275">
        <v>60</v>
      </c>
      <c r="M275">
        <v>62</v>
      </c>
      <c r="N275">
        <v>63</v>
      </c>
      <c r="O275">
        <v>84</v>
      </c>
      <c r="P275">
        <v>58</v>
      </c>
      <c r="Q275">
        <v>68</v>
      </c>
      <c r="R275">
        <v>66</v>
      </c>
      <c r="S275">
        <v>71.900000000000006</v>
      </c>
      <c r="T275">
        <v>72</v>
      </c>
      <c r="U275" t="s">
        <v>25</v>
      </c>
      <c r="V275" s="3">
        <f t="shared" si="5"/>
        <v>124.9</v>
      </c>
    </row>
    <row r="276" spans="1:22" x14ac:dyDescent="0.3">
      <c r="A276">
        <v>8392676</v>
      </c>
      <c r="B276" t="s">
        <v>21</v>
      </c>
      <c r="C276">
        <v>97</v>
      </c>
      <c r="D276">
        <v>44</v>
      </c>
      <c r="E276" s="1">
        <v>0.171400396967996</v>
      </c>
      <c r="F276" s="1">
        <v>0.362522956261011</v>
      </c>
      <c r="G276">
        <v>57</v>
      </c>
      <c r="H276">
        <v>81</v>
      </c>
      <c r="I276">
        <v>77</v>
      </c>
      <c r="J276">
        <v>60</v>
      </c>
      <c r="K276">
        <v>58</v>
      </c>
      <c r="L276">
        <v>60</v>
      </c>
      <c r="M276">
        <v>60</v>
      </c>
      <c r="N276">
        <v>54</v>
      </c>
      <c r="O276">
        <v>52</v>
      </c>
      <c r="P276">
        <v>42</v>
      </c>
      <c r="Q276">
        <v>50</v>
      </c>
      <c r="R276">
        <v>57</v>
      </c>
      <c r="S276">
        <v>59.975000000000001</v>
      </c>
      <c r="T276">
        <v>58</v>
      </c>
      <c r="U276" t="s">
        <v>24</v>
      </c>
      <c r="V276" s="3">
        <f t="shared" si="5"/>
        <v>103.97499999999999</v>
      </c>
    </row>
    <row r="277" spans="1:22" x14ac:dyDescent="0.3">
      <c r="A277">
        <v>6910066</v>
      </c>
      <c r="B277" t="s">
        <v>20</v>
      </c>
      <c r="C277">
        <v>97</v>
      </c>
      <c r="D277">
        <v>85</v>
      </c>
      <c r="E277" s="1">
        <v>0.69533218970995103</v>
      </c>
      <c r="F277" s="1">
        <v>0.91176735611403104</v>
      </c>
      <c r="G277">
        <v>79</v>
      </c>
      <c r="H277">
        <v>72</v>
      </c>
      <c r="I277">
        <v>68</v>
      </c>
      <c r="J277">
        <v>74</v>
      </c>
      <c r="K277">
        <v>89</v>
      </c>
      <c r="L277">
        <v>70</v>
      </c>
      <c r="M277">
        <v>47</v>
      </c>
      <c r="N277">
        <v>78</v>
      </c>
      <c r="O277">
        <v>58</v>
      </c>
      <c r="P277">
        <v>58</v>
      </c>
      <c r="Q277">
        <v>66</v>
      </c>
      <c r="R277">
        <v>68</v>
      </c>
      <c r="S277">
        <v>69.349999999999994</v>
      </c>
      <c r="T277">
        <v>68</v>
      </c>
      <c r="U277" t="s">
        <v>23</v>
      </c>
      <c r="V277" s="3">
        <f t="shared" si="5"/>
        <v>154.35</v>
      </c>
    </row>
    <row r="278" spans="1:22" x14ac:dyDescent="0.3">
      <c r="A278">
        <v>5845709</v>
      </c>
      <c r="B278" t="s">
        <v>21</v>
      </c>
      <c r="C278">
        <v>97</v>
      </c>
      <c r="D278">
        <v>54</v>
      </c>
      <c r="E278" s="1">
        <v>0.35510252431392803</v>
      </c>
      <c r="F278" s="1">
        <v>0.26325759571795898</v>
      </c>
      <c r="G278">
        <v>63</v>
      </c>
      <c r="H278">
        <v>68</v>
      </c>
      <c r="I278">
        <v>81</v>
      </c>
      <c r="J278">
        <v>66</v>
      </c>
      <c r="K278">
        <v>65</v>
      </c>
      <c r="L278">
        <v>68</v>
      </c>
      <c r="M278">
        <v>43</v>
      </c>
      <c r="N278">
        <v>51</v>
      </c>
      <c r="O278">
        <v>46</v>
      </c>
      <c r="P278">
        <v>41</v>
      </c>
      <c r="Q278">
        <v>52</v>
      </c>
      <c r="R278">
        <v>84</v>
      </c>
      <c r="S278">
        <v>61.55</v>
      </c>
      <c r="T278">
        <v>62</v>
      </c>
      <c r="U278" t="s">
        <v>23</v>
      </c>
      <c r="V278" s="3">
        <f t="shared" si="5"/>
        <v>115.55</v>
      </c>
    </row>
    <row r="279" spans="1:22" x14ac:dyDescent="0.3">
      <c r="A279">
        <v>9898592</v>
      </c>
      <c r="B279" t="s">
        <v>20</v>
      </c>
      <c r="C279">
        <v>97</v>
      </c>
      <c r="D279">
        <v>58</v>
      </c>
      <c r="E279" s="1">
        <v>0.79861043889012295</v>
      </c>
      <c r="F279" s="1">
        <v>0.14954496486930499</v>
      </c>
      <c r="G279">
        <v>61</v>
      </c>
      <c r="H279">
        <v>62</v>
      </c>
      <c r="I279">
        <v>61</v>
      </c>
      <c r="J279">
        <v>54</v>
      </c>
      <c r="K279">
        <v>67</v>
      </c>
      <c r="L279">
        <v>65</v>
      </c>
      <c r="M279">
        <v>63</v>
      </c>
      <c r="N279">
        <v>74</v>
      </c>
      <c r="O279">
        <v>67</v>
      </c>
      <c r="P279">
        <v>63</v>
      </c>
      <c r="Q279">
        <v>61</v>
      </c>
      <c r="R279">
        <v>39</v>
      </c>
      <c r="S279">
        <v>61.225000000000001</v>
      </c>
      <c r="T279">
        <v>61</v>
      </c>
      <c r="U279" t="s">
        <v>23</v>
      </c>
      <c r="V279" s="3">
        <f t="shared" si="5"/>
        <v>119.22499999999999</v>
      </c>
    </row>
    <row r="280" spans="1:22" x14ac:dyDescent="0.3">
      <c r="A280">
        <v>8159933</v>
      </c>
      <c r="B280" t="s">
        <v>22</v>
      </c>
      <c r="C280">
        <v>97</v>
      </c>
      <c r="D280">
        <v>59</v>
      </c>
      <c r="E280" s="1">
        <v>0.430947584830703</v>
      </c>
      <c r="F280" s="1">
        <v>0.38540638740446898</v>
      </c>
      <c r="G280">
        <v>56</v>
      </c>
      <c r="H280">
        <v>72</v>
      </c>
      <c r="I280">
        <v>71</v>
      </c>
      <c r="J280">
        <v>82</v>
      </c>
      <c r="K280">
        <v>56</v>
      </c>
      <c r="L280">
        <v>71</v>
      </c>
      <c r="M280">
        <v>79</v>
      </c>
      <c r="N280">
        <v>67</v>
      </c>
      <c r="O280">
        <v>44</v>
      </c>
      <c r="P280">
        <v>64</v>
      </c>
      <c r="Q280">
        <v>59</v>
      </c>
      <c r="R280">
        <v>73</v>
      </c>
      <c r="S280">
        <v>66.575000000000003</v>
      </c>
      <c r="T280">
        <v>65</v>
      </c>
      <c r="U280" t="s">
        <v>23</v>
      </c>
      <c r="V280" s="3">
        <f t="shared" si="5"/>
        <v>125.575</v>
      </c>
    </row>
    <row r="281" spans="1:22" x14ac:dyDescent="0.3">
      <c r="A281">
        <v>3140048</v>
      </c>
      <c r="B281" t="s">
        <v>21</v>
      </c>
      <c r="C281">
        <v>97</v>
      </c>
      <c r="D281">
        <v>61</v>
      </c>
      <c r="E281" s="1">
        <v>0.83231471893812103</v>
      </c>
      <c r="F281" s="1">
        <v>0.456798320640665</v>
      </c>
      <c r="G281">
        <v>47</v>
      </c>
      <c r="H281">
        <v>57</v>
      </c>
      <c r="I281">
        <v>47</v>
      </c>
      <c r="J281">
        <v>53</v>
      </c>
      <c r="K281">
        <v>54</v>
      </c>
      <c r="L281">
        <v>19</v>
      </c>
      <c r="M281">
        <v>53</v>
      </c>
      <c r="N281">
        <v>66</v>
      </c>
      <c r="O281">
        <v>70</v>
      </c>
      <c r="P281">
        <v>81</v>
      </c>
      <c r="Q281">
        <v>64</v>
      </c>
      <c r="R281">
        <v>70</v>
      </c>
      <c r="S281">
        <v>56.174999999999997</v>
      </c>
      <c r="T281">
        <v>55</v>
      </c>
      <c r="U281" t="s">
        <v>24</v>
      </c>
      <c r="V281" s="3">
        <f t="shared" si="5"/>
        <v>117.175</v>
      </c>
    </row>
    <row r="282" spans="1:22" x14ac:dyDescent="0.3">
      <c r="A282">
        <v>9705913</v>
      </c>
      <c r="B282" t="s">
        <v>20</v>
      </c>
      <c r="C282">
        <v>97</v>
      </c>
      <c r="D282">
        <v>61</v>
      </c>
      <c r="E282" s="1">
        <v>0.59869335711313698</v>
      </c>
      <c r="F282" s="1">
        <v>0.42983311671701602</v>
      </c>
      <c r="G282">
        <v>63</v>
      </c>
      <c r="H282">
        <v>62</v>
      </c>
      <c r="I282">
        <v>59</v>
      </c>
      <c r="J282">
        <v>78</v>
      </c>
      <c r="K282">
        <v>74</v>
      </c>
      <c r="L282">
        <v>46</v>
      </c>
      <c r="M282">
        <v>86</v>
      </c>
      <c r="N282">
        <v>68</v>
      </c>
      <c r="O282">
        <v>60</v>
      </c>
      <c r="P282">
        <v>52</v>
      </c>
      <c r="Q282">
        <v>47</v>
      </c>
      <c r="R282">
        <v>67</v>
      </c>
      <c r="S282">
        <v>63.7</v>
      </c>
      <c r="T282">
        <v>62</v>
      </c>
      <c r="U282" t="s">
        <v>23</v>
      </c>
      <c r="V282" s="3">
        <f t="shared" si="5"/>
        <v>124.7</v>
      </c>
    </row>
    <row r="283" spans="1:22" x14ac:dyDescent="0.3">
      <c r="A283">
        <v>9023982</v>
      </c>
      <c r="B283" t="s">
        <v>22</v>
      </c>
      <c r="C283">
        <v>97</v>
      </c>
      <c r="D283">
        <v>32</v>
      </c>
      <c r="E283" s="1">
        <v>7.9123430640362993E-2</v>
      </c>
      <c r="F283" s="1">
        <v>0.44335329206226398</v>
      </c>
      <c r="G283">
        <v>53</v>
      </c>
      <c r="H283">
        <v>68</v>
      </c>
      <c r="I283">
        <v>73</v>
      </c>
      <c r="J283">
        <v>69</v>
      </c>
      <c r="K283">
        <v>69</v>
      </c>
      <c r="L283">
        <v>62</v>
      </c>
      <c r="M283">
        <v>26</v>
      </c>
      <c r="N283">
        <v>29</v>
      </c>
      <c r="O283">
        <v>58</v>
      </c>
      <c r="P283">
        <v>58</v>
      </c>
      <c r="Q283">
        <v>64</v>
      </c>
      <c r="R283">
        <v>72</v>
      </c>
      <c r="S283">
        <v>59.15</v>
      </c>
      <c r="T283">
        <v>58</v>
      </c>
      <c r="U283" t="s">
        <v>24</v>
      </c>
      <c r="V283" s="3">
        <f t="shared" si="5"/>
        <v>91.15</v>
      </c>
    </row>
    <row r="284" spans="1:22" x14ac:dyDescent="0.3">
      <c r="A284">
        <v>7588570</v>
      </c>
      <c r="B284" t="s">
        <v>20</v>
      </c>
      <c r="C284">
        <v>97</v>
      </c>
      <c r="D284">
        <v>55</v>
      </c>
      <c r="E284" s="1">
        <v>0.87158453726684204</v>
      </c>
      <c r="F284" s="1">
        <v>0.75941142452197397</v>
      </c>
      <c r="G284">
        <v>76</v>
      </c>
      <c r="H284">
        <v>76</v>
      </c>
      <c r="I284">
        <v>63</v>
      </c>
      <c r="J284">
        <v>75</v>
      </c>
      <c r="K284">
        <v>72</v>
      </c>
      <c r="L284">
        <v>89</v>
      </c>
      <c r="M284">
        <v>51</v>
      </c>
      <c r="N284">
        <v>58</v>
      </c>
      <c r="O284">
        <v>74</v>
      </c>
      <c r="P284">
        <v>69</v>
      </c>
      <c r="Q284">
        <v>45</v>
      </c>
      <c r="R284">
        <v>49</v>
      </c>
      <c r="S284">
        <v>67.025000000000006</v>
      </c>
      <c r="T284">
        <v>65</v>
      </c>
      <c r="U284" t="s">
        <v>23</v>
      </c>
      <c r="V284" s="3">
        <f t="shared" si="5"/>
        <v>122.02500000000001</v>
      </c>
    </row>
    <row r="285" spans="1:22" x14ac:dyDescent="0.3">
      <c r="A285">
        <v>5356882</v>
      </c>
      <c r="B285" t="s">
        <v>22</v>
      </c>
      <c r="C285">
        <v>97</v>
      </c>
      <c r="D285">
        <v>45</v>
      </c>
      <c r="E285" s="1">
        <v>0.60717705194430804</v>
      </c>
      <c r="F285" s="1">
        <v>0.56365006966611098</v>
      </c>
      <c r="G285">
        <v>74</v>
      </c>
      <c r="H285">
        <v>69</v>
      </c>
      <c r="I285">
        <v>68</v>
      </c>
      <c r="J285">
        <v>76</v>
      </c>
      <c r="K285">
        <v>47</v>
      </c>
      <c r="L285">
        <v>63</v>
      </c>
      <c r="M285">
        <v>66</v>
      </c>
      <c r="N285">
        <v>52</v>
      </c>
      <c r="O285">
        <v>67</v>
      </c>
      <c r="P285">
        <v>70</v>
      </c>
      <c r="Q285">
        <v>63</v>
      </c>
      <c r="R285">
        <v>67</v>
      </c>
      <c r="S285">
        <v>65.825000000000003</v>
      </c>
      <c r="T285">
        <v>64</v>
      </c>
      <c r="U285" t="s">
        <v>23</v>
      </c>
      <c r="V285" s="3">
        <f t="shared" si="5"/>
        <v>110.825</v>
      </c>
    </row>
    <row r="286" spans="1:22" x14ac:dyDescent="0.3">
      <c r="A286">
        <v>5158575</v>
      </c>
      <c r="B286" t="s">
        <v>20</v>
      </c>
      <c r="C286">
        <v>98</v>
      </c>
      <c r="D286">
        <v>50</v>
      </c>
      <c r="E286" s="1">
        <v>0.56548976121262695</v>
      </c>
      <c r="F286" s="1">
        <v>0.45142654566682899</v>
      </c>
      <c r="G286">
        <v>75</v>
      </c>
      <c r="H286">
        <v>81</v>
      </c>
      <c r="I286">
        <v>78</v>
      </c>
      <c r="J286">
        <v>88</v>
      </c>
      <c r="K286">
        <v>73</v>
      </c>
      <c r="L286">
        <v>81</v>
      </c>
      <c r="M286">
        <v>73</v>
      </c>
      <c r="N286">
        <v>78</v>
      </c>
      <c r="O286">
        <v>69</v>
      </c>
      <c r="P286">
        <v>49</v>
      </c>
      <c r="Q286">
        <v>46</v>
      </c>
      <c r="R286">
        <v>80</v>
      </c>
      <c r="S286">
        <v>73.375</v>
      </c>
      <c r="T286">
        <v>72</v>
      </c>
      <c r="U286" t="s">
        <v>25</v>
      </c>
      <c r="V286" s="3">
        <f t="shared" si="5"/>
        <v>123.375</v>
      </c>
    </row>
    <row r="287" spans="1:22" x14ac:dyDescent="0.3">
      <c r="A287">
        <v>9204096</v>
      </c>
      <c r="B287" t="s">
        <v>20</v>
      </c>
      <c r="C287">
        <v>98</v>
      </c>
      <c r="D287">
        <v>35</v>
      </c>
      <c r="E287" s="1">
        <v>0.85741482400647795</v>
      </c>
      <c r="F287" s="1">
        <v>8.2339062825051101E-2</v>
      </c>
      <c r="G287">
        <v>80</v>
      </c>
      <c r="H287">
        <v>77</v>
      </c>
      <c r="I287">
        <v>68</v>
      </c>
      <c r="J287">
        <v>67</v>
      </c>
      <c r="K287">
        <v>64</v>
      </c>
      <c r="L287">
        <v>61</v>
      </c>
      <c r="M287">
        <v>34</v>
      </c>
      <c r="N287">
        <v>68</v>
      </c>
      <c r="O287">
        <v>65</v>
      </c>
      <c r="P287">
        <v>58</v>
      </c>
      <c r="Q287">
        <v>76</v>
      </c>
      <c r="R287">
        <v>75</v>
      </c>
      <c r="S287">
        <v>66.775000000000006</v>
      </c>
      <c r="T287">
        <v>65</v>
      </c>
      <c r="U287" t="s">
        <v>23</v>
      </c>
      <c r="V287" s="3">
        <f t="shared" si="5"/>
        <v>101.77500000000001</v>
      </c>
    </row>
    <row r="288" spans="1:22" x14ac:dyDescent="0.3">
      <c r="A288">
        <v>2109594</v>
      </c>
      <c r="B288" t="s">
        <v>21</v>
      </c>
      <c r="C288">
        <v>98</v>
      </c>
      <c r="D288">
        <v>55</v>
      </c>
      <c r="E288" s="1">
        <v>0.761160009861377</v>
      </c>
      <c r="F288" s="1">
        <v>0.78737688663163297</v>
      </c>
      <c r="G288">
        <v>82</v>
      </c>
      <c r="H288">
        <v>81</v>
      </c>
      <c r="I288">
        <v>79</v>
      </c>
      <c r="J288">
        <v>84</v>
      </c>
      <c r="K288">
        <v>64</v>
      </c>
      <c r="L288">
        <v>73</v>
      </c>
      <c r="M288">
        <v>73</v>
      </c>
      <c r="N288">
        <v>66</v>
      </c>
      <c r="O288">
        <v>58</v>
      </c>
      <c r="P288">
        <v>77</v>
      </c>
      <c r="Q288">
        <v>63</v>
      </c>
      <c r="R288">
        <v>75</v>
      </c>
      <c r="S288">
        <v>73.775000000000006</v>
      </c>
      <c r="T288">
        <v>72</v>
      </c>
      <c r="U288" t="s">
        <v>25</v>
      </c>
      <c r="V288" s="3">
        <f t="shared" si="5"/>
        <v>128.77500000000001</v>
      </c>
    </row>
    <row r="289" spans="1:22" x14ac:dyDescent="0.3">
      <c r="A289">
        <v>6388554</v>
      </c>
      <c r="B289" t="s">
        <v>21</v>
      </c>
      <c r="C289">
        <v>98</v>
      </c>
      <c r="D289">
        <v>41</v>
      </c>
      <c r="E289" s="1">
        <v>0.38907615412503299</v>
      </c>
      <c r="F289" s="1">
        <v>0.59110096814025503</v>
      </c>
      <c r="G289">
        <v>68</v>
      </c>
      <c r="H289">
        <v>62</v>
      </c>
      <c r="I289">
        <v>78</v>
      </c>
      <c r="J289">
        <v>75</v>
      </c>
      <c r="K289">
        <v>57</v>
      </c>
      <c r="L289">
        <v>68</v>
      </c>
      <c r="M289">
        <v>54</v>
      </c>
      <c r="N289">
        <v>64</v>
      </c>
      <c r="O289">
        <v>60</v>
      </c>
      <c r="P289">
        <v>70</v>
      </c>
      <c r="Q289">
        <v>57</v>
      </c>
      <c r="R289">
        <v>50</v>
      </c>
      <c r="S289">
        <v>64.3</v>
      </c>
      <c r="T289">
        <v>63</v>
      </c>
      <c r="U289" t="s">
        <v>23</v>
      </c>
      <c r="V289" s="3">
        <f t="shared" si="5"/>
        <v>105.3</v>
      </c>
    </row>
    <row r="290" spans="1:22" x14ac:dyDescent="0.3">
      <c r="A290">
        <v>4609263</v>
      </c>
      <c r="B290" t="s">
        <v>20</v>
      </c>
      <c r="C290">
        <v>98</v>
      </c>
      <c r="D290">
        <v>42</v>
      </c>
      <c r="E290" s="1">
        <v>0.33176267458202602</v>
      </c>
      <c r="F290" s="1">
        <v>0.33460814746546502</v>
      </c>
      <c r="G290">
        <v>61</v>
      </c>
      <c r="H290">
        <v>54</v>
      </c>
      <c r="I290">
        <v>49</v>
      </c>
      <c r="J290">
        <v>54</v>
      </c>
      <c r="K290">
        <v>55</v>
      </c>
      <c r="L290">
        <v>54</v>
      </c>
      <c r="M290">
        <v>42</v>
      </c>
      <c r="N290">
        <v>41</v>
      </c>
      <c r="O290">
        <v>57</v>
      </c>
      <c r="P290">
        <v>62</v>
      </c>
      <c r="Q290">
        <v>56</v>
      </c>
      <c r="R290">
        <v>56</v>
      </c>
      <c r="S290">
        <v>53.524999999999999</v>
      </c>
      <c r="T290">
        <v>52</v>
      </c>
      <c r="U290" t="s">
        <v>24</v>
      </c>
      <c r="V290" s="3">
        <f t="shared" si="5"/>
        <v>95.525000000000006</v>
      </c>
    </row>
    <row r="291" spans="1:22" x14ac:dyDescent="0.3">
      <c r="A291">
        <v>7465346</v>
      </c>
      <c r="B291" t="s">
        <v>22</v>
      </c>
      <c r="C291">
        <v>98</v>
      </c>
      <c r="D291">
        <v>63</v>
      </c>
      <c r="E291" s="1">
        <v>0.91893702413269995</v>
      </c>
      <c r="F291" s="1">
        <v>0.75290763458294696</v>
      </c>
      <c r="G291">
        <v>42</v>
      </c>
      <c r="H291">
        <v>54</v>
      </c>
      <c r="I291">
        <v>50</v>
      </c>
      <c r="J291">
        <v>67</v>
      </c>
      <c r="K291">
        <v>71</v>
      </c>
      <c r="L291">
        <v>64</v>
      </c>
      <c r="M291">
        <v>42</v>
      </c>
      <c r="N291">
        <v>73</v>
      </c>
      <c r="O291">
        <v>70</v>
      </c>
      <c r="P291">
        <v>68</v>
      </c>
      <c r="Q291">
        <v>52</v>
      </c>
      <c r="R291">
        <v>65</v>
      </c>
      <c r="S291">
        <v>59.174999999999997</v>
      </c>
      <c r="T291">
        <v>58</v>
      </c>
      <c r="U291" t="s">
        <v>24</v>
      </c>
      <c r="V291" s="3">
        <f t="shared" si="5"/>
        <v>122.175</v>
      </c>
    </row>
    <row r="292" spans="1:22" x14ac:dyDescent="0.3">
      <c r="A292">
        <v>2480090</v>
      </c>
      <c r="B292" t="s">
        <v>20</v>
      </c>
      <c r="C292">
        <v>98</v>
      </c>
      <c r="D292">
        <v>44</v>
      </c>
      <c r="E292" s="1">
        <v>0.84793263942015995</v>
      </c>
      <c r="F292" s="1">
        <v>0.74890993985107401</v>
      </c>
      <c r="G292">
        <v>79</v>
      </c>
      <c r="H292">
        <v>88</v>
      </c>
      <c r="I292">
        <v>86</v>
      </c>
      <c r="J292">
        <v>76</v>
      </c>
      <c r="K292">
        <v>50</v>
      </c>
      <c r="L292">
        <v>68</v>
      </c>
      <c r="M292">
        <v>72</v>
      </c>
      <c r="N292">
        <v>65</v>
      </c>
      <c r="O292">
        <v>88</v>
      </c>
      <c r="P292">
        <v>73</v>
      </c>
      <c r="Q292">
        <v>72</v>
      </c>
      <c r="R292">
        <v>53</v>
      </c>
      <c r="S292">
        <v>73.474999999999994</v>
      </c>
      <c r="T292">
        <v>72</v>
      </c>
      <c r="U292" t="s">
        <v>25</v>
      </c>
      <c r="V292" s="3">
        <f t="shared" si="5"/>
        <v>117.47499999999999</v>
      </c>
    </row>
    <row r="293" spans="1:22" x14ac:dyDescent="0.3">
      <c r="A293">
        <v>2499624</v>
      </c>
      <c r="B293" t="s">
        <v>20</v>
      </c>
      <c r="C293">
        <v>98</v>
      </c>
      <c r="D293">
        <v>34</v>
      </c>
      <c r="E293" s="1">
        <v>0.12279466815649701</v>
      </c>
      <c r="F293" s="1">
        <v>0.14121376464784799</v>
      </c>
      <c r="G293">
        <v>83</v>
      </c>
      <c r="H293">
        <v>81</v>
      </c>
      <c r="I293">
        <v>78</v>
      </c>
      <c r="J293">
        <v>89</v>
      </c>
      <c r="K293">
        <v>50</v>
      </c>
      <c r="L293">
        <v>53</v>
      </c>
      <c r="M293">
        <v>33</v>
      </c>
      <c r="N293">
        <v>69</v>
      </c>
      <c r="O293">
        <v>56</v>
      </c>
      <c r="P293">
        <v>63</v>
      </c>
      <c r="Q293">
        <v>54</v>
      </c>
      <c r="R293">
        <v>40</v>
      </c>
      <c r="S293">
        <v>64.45</v>
      </c>
      <c r="T293">
        <v>63</v>
      </c>
      <c r="U293" t="s">
        <v>23</v>
      </c>
      <c r="V293" s="3">
        <f t="shared" si="5"/>
        <v>98.45</v>
      </c>
    </row>
    <row r="294" spans="1:22" x14ac:dyDescent="0.3">
      <c r="A294">
        <v>8293136</v>
      </c>
      <c r="B294" t="s">
        <v>20</v>
      </c>
      <c r="C294">
        <v>98</v>
      </c>
      <c r="D294">
        <v>59</v>
      </c>
      <c r="E294" s="1">
        <v>0.35342359990142902</v>
      </c>
      <c r="F294" s="1">
        <v>0.79441624860571503</v>
      </c>
      <c r="G294">
        <v>44</v>
      </c>
      <c r="H294">
        <v>61</v>
      </c>
      <c r="I294">
        <v>40</v>
      </c>
      <c r="J294">
        <v>42</v>
      </c>
      <c r="K294">
        <v>53</v>
      </c>
      <c r="L294">
        <v>60</v>
      </c>
      <c r="M294">
        <v>69</v>
      </c>
      <c r="N294">
        <v>73</v>
      </c>
      <c r="O294">
        <v>34</v>
      </c>
      <c r="P294">
        <v>45</v>
      </c>
      <c r="Q294">
        <v>64</v>
      </c>
      <c r="R294">
        <v>65</v>
      </c>
      <c r="S294">
        <v>53.424999999999997</v>
      </c>
      <c r="T294">
        <v>52</v>
      </c>
      <c r="U294" t="s">
        <v>24</v>
      </c>
      <c r="V294" s="3">
        <f t="shared" si="5"/>
        <v>112.425</v>
      </c>
    </row>
    <row r="295" spans="1:22" x14ac:dyDescent="0.3">
      <c r="A295">
        <v>1079792</v>
      </c>
      <c r="B295" t="s">
        <v>21</v>
      </c>
      <c r="C295">
        <v>98</v>
      </c>
      <c r="D295">
        <v>61</v>
      </c>
      <c r="E295" s="1">
        <v>0.79886167074162995</v>
      </c>
      <c r="F295" s="1">
        <v>0.95160537774805298</v>
      </c>
      <c r="G295">
        <v>76</v>
      </c>
      <c r="H295">
        <v>65</v>
      </c>
      <c r="I295">
        <v>74</v>
      </c>
      <c r="J295">
        <v>79</v>
      </c>
      <c r="K295">
        <v>80</v>
      </c>
      <c r="L295">
        <v>68</v>
      </c>
      <c r="M295">
        <v>84</v>
      </c>
      <c r="N295">
        <v>44</v>
      </c>
      <c r="O295">
        <v>38</v>
      </c>
      <c r="P295">
        <v>76</v>
      </c>
      <c r="Q295">
        <v>65</v>
      </c>
      <c r="R295">
        <v>65</v>
      </c>
      <c r="S295">
        <v>68.400000000000006</v>
      </c>
      <c r="T295">
        <v>67</v>
      </c>
      <c r="U295" t="s">
        <v>23</v>
      </c>
      <c r="V295" s="3">
        <f t="shared" si="5"/>
        <v>129.4</v>
      </c>
    </row>
    <row r="296" spans="1:22" x14ac:dyDescent="0.3">
      <c r="A296">
        <v>7603115</v>
      </c>
      <c r="B296" t="s">
        <v>20</v>
      </c>
      <c r="C296">
        <v>98</v>
      </c>
      <c r="D296">
        <v>49</v>
      </c>
      <c r="E296" s="1">
        <v>0.685215600069632</v>
      </c>
      <c r="F296" s="1">
        <v>0.60440860428550003</v>
      </c>
      <c r="G296">
        <v>83</v>
      </c>
      <c r="H296">
        <v>81</v>
      </c>
      <c r="I296">
        <v>73</v>
      </c>
      <c r="J296">
        <v>77</v>
      </c>
      <c r="K296">
        <v>51</v>
      </c>
      <c r="L296">
        <v>72</v>
      </c>
      <c r="M296">
        <v>55</v>
      </c>
      <c r="N296">
        <v>75</v>
      </c>
      <c r="O296">
        <v>55</v>
      </c>
      <c r="P296">
        <v>80</v>
      </c>
      <c r="Q296">
        <v>43</v>
      </c>
      <c r="R296">
        <v>62</v>
      </c>
      <c r="S296">
        <v>68.375</v>
      </c>
      <c r="T296">
        <v>67</v>
      </c>
      <c r="U296" t="s">
        <v>23</v>
      </c>
      <c r="V296" s="3">
        <f t="shared" si="5"/>
        <v>117.375</v>
      </c>
    </row>
    <row r="297" spans="1:22" x14ac:dyDescent="0.3">
      <c r="A297">
        <v>3697630</v>
      </c>
      <c r="B297" t="s">
        <v>21</v>
      </c>
      <c r="C297">
        <v>98</v>
      </c>
      <c r="D297">
        <v>30</v>
      </c>
      <c r="E297" s="1">
        <v>0.42914934366758001</v>
      </c>
      <c r="F297" s="1">
        <v>0.219769917685183</v>
      </c>
      <c r="G297">
        <v>57</v>
      </c>
      <c r="H297">
        <v>56</v>
      </c>
      <c r="I297">
        <v>63</v>
      </c>
      <c r="J297">
        <v>50</v>
      </c>
      <c r="K297">
        <v>29</v>
      </c>
      <c r="L297">
        <v>36</v>
      </c>
      <c r="M297">
        <v>47</v>
      </c>
      <c r="N297">
        <v>31</v>
      </c>
      <c r="O297">
        <v>52</v>
      </c>
      <c r="P297">
        <v>60</v>
      </c>
      <c r="Q297">
        <v>55</v>
      </c>
      <c r="R297">
        <v>67</v>
      </c>
      <c r="S297">
        <v>50.875</v>
      </c>
      <c r="T297">
        <v>51</v>
      </c>
      <c r="U297" t="s">
        <v>24</v>
      </c>
      <c r="V297" s="3">
        <f t="shared" si="5"/>
        <v>80.875</v>
      </c>
    </row>
    <row r="298" spans="1:22" x14ac:dyDescent="0.3">
      <c r="A298">
        <v>3691578</v>
      </c>
      <c r="B298" t="s">
        <v>21</v>
      </c>
      <c r="C298">
        <v>98</v>
      </c>
      <c r="D298">
        <v>60</v>
      </c>
      <c r="E298" s="1">
        <v>0.41156743236027599</v>
      </c>
      <c r="F298" s="1">
        <v>0.96740182925923401</v>
      </c>
      <c r="G298">
        <v>66</v>
      </c>
      <c r="H298">
        <v>65</v>
      </c>
      <c r="I298">
        <v>71</v>
      </c>
      <c r="J298">
        <v>59</v>
      </c>
      <c r="K298">
        <v>68</v>
      </c>
      <c r="L298">
        <v>63</v>
      </c>
      <c r="M298">
        <v>68</v>
      </c>
      <c r="N298">
        <v>76</v>
      </c>
      <c r="O298">
        <v>52</v>
      </c>
      <c r="P298">
        <v>74</v>
      </c>
      <c r="Q298">
        <v>38</v>
      </c>
      <c r="R298">
        <v>49</v>
      </c>
      <c r="S298">
        <v>62.7</v>
      </c>
      <c r="T298">
        <v>62</v>
      </c>
      <c r="U298" t="s">
        <v>23</v>
      </c>
      <c r="V298" s="3">
        <f t="shared" si="5"/>
        <v>122.7</v>
      </c>
    </row>
    <row r="299" spans="1:22" x14ac:dyDescent="0.3">
      <c r="A299">
        <v>2521474</v>
      </c>
      <c r="B299" t="s">
        <v>20</v>
      </c>
      <c r="C299">
        <v>98</v>
      </c>
      <c r="D299">
        <v>61</v>
      </c>
      <c r="E299" s="1">
        <v>0.60716048761792696</v>
      </c>
      <c r="F299" s="1">
        <v>0.86043624750867798</v>
      </c>
      <c r="G299">
        <v>54</v>
      </c>
      <c r="H299">
        <v>50</v>
      </c>
      <c r="I299">
        <v>37</v>
      </c>
      <c r="J299">
        <v>52</v>
      </c>
      <c r="K299">
        <v>41</v>
      </c>
      <c r="L299">
        <v>37</v>
      </c>
      <c r="M299">
        <v>61</v>
      </c>
      <c r="N299">
        <v>67</v>
      </c>
      <c r="O299">
        <v>69</v>
      </c>
      <c r="P299">
        <v>58</v>
      </c>
      <c r="Q299">
        <v>67</v>
      </c>
      <c r="R299">
        <v>63</v>
      </c>
      <c r="S299">
        <v>54.024999999999999</v>
      </c>
      <c r="T299">
        <v>52</v>
      </c>
      <c r="U299" t="s">
        <v>24</v>
      </c>
      <c r="V299" s="3">
        <f t="shared" si="5"/>
        <v>115.02500000000001</v>
      </c>
    </row>
    <row r="300" spans="1:22" x14ac:dyDescent="0.3">
      <c r="A300">
        <v>3910940</v>
      </c>
      <c r="B300" t="s">
        <v>20</v>
      </c>
      <c r="C300">
        <v>99</v>
      </c>
      <c r="D300">
        <v>55</v>
      </c>
      <c r="E300" s="1">
        <v>0.464039461701658</v>
      </c>
      <c r="F300" s="1">
        <v>0.59392884031409898</v>
      </c>
      <c r="G300">
        <v>86</v>
      </c>
      <c r="H300">
        <v>80</v>
      </c>
      <c r="I300">
        <v>74</v>
      </c>
      <c r="J300">
        <v>73</v>
      </c>
      <c r="K300">
        <v>80</v>
      </c>
      <c r="L300">
        <v>88</v>
      </c>
      <c r="M300">
        <v>67</v>
      </c>
      <c r="N300">
        <v>55</v>
      </c>
      <c r="O300">
        <v>62</v>
      </c>
      <c r="P300">
        <v>59</v>
      </c>
      <c r="Q300">
        <v>69</v>
      </c>
      <c r="R300">
        <v>46</v>
      </c>
      <c r="S300">
        <v>70.75</v>
      </c>
      <c r="T300">
        <v>71</v>
      </c>
      <c r="U300" t="s">
        <v>25</v>
      </c>
      <c r="V300" s="3">
        <f t="shared" si="5"/>
        <v>125.75</v>
      </c>
    </row>
    <row r="301" spans="1:22" x14ac:dyDescent="0.3">
      <c r="A301">
        <v>336417</v>
      </c>
      <c r="B301" t="s">
        <v>22</v>
      </c>
      <c r="C301">
        <v>99</v>
      </c>
      <c r="D301">
        <v>44</v>
      </c>
      <c r="E301" s="1">
        <v>0.46228199361493799</v>
      </c>
      <c r="F301" s="1">
        <v>0.61841578943762499</v>
      </c>
      <c r="G301">
        <v>51</v>
      </c>
      <c r="H301">
        <v>56</v>
      </c>
      <c r="I301">
        <v>66</v>
      </c>
      <c r="J301">
        <v>59</v>
      </c>
      <c r="K301">
        <v>62</v>
      </c>
      <c r="L301">
        <v>65</v>
      </c>
      <c r="M301">
        <v>41</v>
      </c>
      <c r="N301">
        <v>55</v>
      </c>
      <c r="O301">
        <v>55</v>
      </c>
      <c r="P301">
        <v>50</v>
      </c>
      <c r="Q301">
        <v>49</v>
      </c>
      <c r="R301">
        <v>40</v>
      </c>
      <c r="S301">
        <v>54.475000000000001</v>
      </c>
      <c r="T301">
        <v>53</v>
      </c>
      <c r="U301" t="s">
        <v>24</v>
      </c>
      <c r="V301" s="3">
        <f t="shared" si="5"/>
        <v>98.474999999999994</v>
      </c>
    </row>
    <row r="302" spans="1:22" x14ac:dyDescent="0.3">
      <c r="A302">
        <v>3309941</v>
      </c>
      <c r="B302" t="s">
        <v>20</v>
      </c>
      <c r="C302">
        <v>99</v>
      </c>
      <c r="D302">
        <v>55</v>
      </c>
      <c r="E302" s="1">
        <v>0.38539267099295599</v>
      </c>
      <c r="F302" s="1">
        <v>0.25871190624016399</v>
      </c>
      <c r="G302">
        <v>67</v>
      </c>
      <c r="H302">
        <v>77</v>
      </c>
      <c r="I302">
        <v>71</v>
      </c>
      <c r="J302">
        <v>65</v>
      </c>
      <c r="K302">
        <v>58</v>
      </c>
      <c r="L302">
        <v>58</v>
      </c>
      <c r="M302">
        <v>52</v>
      </c>
      <c r="N302">
        <v>36</v>
      </c>
      <c r="O302">
        <v>61</v>
      </c>
      <c r="P302">
        <v>62</v>
      </c>
      <c r="Q302">
        <v>53</v>
      </c>
      <c r="R302">
        <v>59</v>
      </c>
      <c r="S302">
        <v>60.924999999999997</v>
      </c>
      <c r="T302">
        <v>61</v>
      </c>
      <c r="U302" t="s">
        <v>23</v>
      </c>
      <c r="V302" s="3">
        <f t="shared" si="5"/>
        <v>115.925</v>
      </c>
    </row>
    <row r="303" spans="1:22" x14ac:dyDescent="0.3">
      <c r="A303">
        <v>2997338</v>
      </c>
      <c r="B303" t="s">
        <v>22</v>
      </c>
      <c r="C303">
        <v>99</v>
      </c>
      <c r="D303">
        <v>45</v>
      </c>
      <c r="E303" s="1">
        <v>0.252412998026246</v>
      </c>
      <c r="F303" s="1">
        <v>0.49570284168107498</v>
      </c>
      <c r="G303">
        <v>57</v>
      </c>
      <c r="H303">
        <v>51</v>
      </c>
      <c r="I303">
        <v>62</v>
      </c>
      <c r="J303">
        <v>60</v>
      </c>
      <c r="K303">
        <v>34</v>
      </c>
      <c r="L303">
        <v>29</v>
      </c>
      <c r="M303">
        <v>59</v>
      </c>
      <c r="N303">
        <v>54</v>
      </c>
      <c r="O303">
        <v>54</v>
      </c>
      <c r="P303">
        <v>27</v>
      </c>
      <c r="Q303">
        <v>48</v>
      </c>
      <c r="R303">
        <v>52</v>
      </c>
      <c r="S303">
        <v>49.774999999999999</v>
      </c>
      <c r="T303">
        <v>48</v>
      </c>
      <c r="U303" t="s">
        <v>24</v>
      </c>
      <c r="V303" s="3">
        <f t="shared" si="5"/>
        <v>94.775000000000006</v>
      </c>
    </row>
    <row r="304" spans="1:22" x14ac:dyDescent="0.3">
      <c r="A304">
        <v>9889034</v>
      </c>
      <c r="B304" t="s">
        <v>20</v>
      </c>
      <c r="C304">
        <v>99</v>
      </c>
      <c r="D304">
        <v>59</v>
      </c>
      <c r="E304" s="1">
        <v>0.48312927162309999</v>
      </c>
      <c r="F304" s="1">
        <v>0.84991146189134403</v>
      </c>
      <c r="G304">
        <v>67</v>
      </c>
      <c r="H304">
        <v>60</v>
      </c>
      <c r="I304">
        <v>53</v>
      </c>
      <c r="J304">
        <v>67</v>
      </c>
      <c r="K304">
        <v>69</v>
      </c>
      <c r="L304">
        <v>61</v>
      </c>
      <c r="M304">
        <v>51</v>
      </c>
      <c r="N304">
        <v>59</v>
      </c>
      <c r="O304">
        <v>59</v>
      </c>
      <c r="P304">
        <v>45</v>
      </c>
      <c r="Q304">
        <v>57</v>
      </c>
      <c r="R304">
        <v>66</v>
      </c>
      <c r="S304">
        <v>59.725000000000001</v>
      </c>
      <c r="T304">
        <v>58</v>
      </c>
      <c r="U304" t="s">
        <v>24</v>
      </c>
      <c r="V304" s="3">
        <f t="shared" si="5"/>
        <v>118.72499999999999</v>
      </c>
    </row>
    <row r="305" spans="1:22" x14ac:dyDescent="0.3">
      <c r="A305">
        <v>8811551</v>
      </c>
      <c r="B305" t="s">
        <v>20</v>
      </c>
      <c r="C305">
        <v>99</v>
      </c>
      <c r="D305">
        <v>66</v>
      </c>
      <c r="E305" s="1">
        <v>0.66076041482868697</v>
      </c>
      <c r="F305" s="1">
        <v>0.62144480551973902</v>
      </c>
      <c r="G305">
        <v>78</v>
      </c>
      <c r="H305">
        <v>61</v>
      </c>
      <c r="I305">
        <v>62</v>
      </c>
      <c r="J305">
        <v>80</v>
      </c>
      <c r="K305">
        <v>69</v>
      </c>
      <c r="L305">
        <v>64</v>
      </c>
      <c r="M305">
        <v>54</v>
      </c>
      <c r="N305">
        <v>83</v>
      </c>
      <c r="O305">
        <v>59</v>
      </c>
      <c r="P305">
        <v>53</v>
      </c>
      <c r="Q305">
        <v>48</v>
      </c>
      <c r="R305">
        <v>68</v>
      </c>
      <c r="S305">
        <v>65.45</v>
      </c>
      <c r="T305">
        <v>64</v>
      </c>
      <c r="U305" t="s">
        <v>23</v>
      </c>
      <c r="V305" s="3">
        <f t="shared" si="5"/>
        <v>131.44999999999999</v>
      </c>
    </row>
    <row r="306" spans="1:22" x14ac:dyDescent="0.3">
      <c r="A306">
        <v>3447653</v>
      </c>
      <c r="B306" t="s">
        <v>20</v>
      </c>
      <c r="C306">
        <v>99</v>
      </c>
      <c r="D306">
        <v>47</v>
      </c>
      <c r="E306" s="1">
        <v>0.55025242269695696</v>
      </c>
      <c r="F306" s="1">
        <v>0.299375506324356</v>
      </c>
      <c r="G306">
        <v>48</v>
      </c>
      <c r="H306">
        <v>34</v>
      </c>
      <c r="I306">
        <v>52</v>
      </c>
      <c r="J306">
        <v>42</v>
      </c>
      <c r="K306">
        <v>40</v>
      </c>
      <c r="L306">
        <v>40</v>
      </c>
      <c r="M306">
        <v>40</v>
      </c>
      <c r="N306">
        <v>59</v>
      </c>
      <c r="O306">
        <v>65</v>
      </c>
      <c r="P306">
        <v>33</v>
      </c>
      <c r="Q306">
        <v>35</v>
      </c>
      <c r="R306">
        <v>59</v>
      </c>
      <c r="S306">
        <v>45.424999999999997</v>
      </c>
      <c r="T306">
        <v>44</v>
      </c>
      <c r="U306" t="s">
        <v>24</v>
      </c>
      <c r="V306" s="3">
        <f t="shared" si="5"/>
        <v>92.424999999999997</v>
      </c>
    </row>
    <row r="307" spans="1:22" x14ac:dyDescent="0.3">
      <c r="A307">
        <v>3749555</v>
      </c>
      <c r="B307" t="s">
        <v>21</v>
      </c>
      <c r="C307">
        <v>100</v>
      </c>
      <c r="D307">
        <v>56</v>
      </c>
      <c r="E307" s="1">
        <v>0.65801308356089705</v>
      </c>
      <c r="F307" s="1">
        <v>0.36142128896841602</v>
      </c>
      <c r="G307">
        <v>77</v>
      </c>
      <c r="H307">
        <v>71</v>
      </c>
      <c r="I307">
        <v>82</v>
      </c>
      <c r="J307">
        <v>75</v>
      </c>
      <c r="K307">
        <v>34</v>
      </c>
      <c r="L307">
        <v>51</v>
      </c>
      <c r="M307">
        <v>53</v>
      </c>
      <c r="N307">
        <v>68</v>
      </c>
      <c r="O307">
        <v>51</v>
      </c>
      <c r="P307">
        <v>47</v>
      </c>
      <c r="Q307">
        <v>53</v>
      </c>
      <c r="R307">
        <v>79</v>
      </c>
      <c r="S307">
        <v>63.2</v>
      </c>
      <c r="T307">
        <v>62</v>
      </c>
      <c r="U307" t="s">
        <v>23</v>
      </c>
      <c r="V307" s="3">
        <f t="shared" si="5"/>
        <v>119.2</v>
      </c>
    </row>
    <row r="308" spans="1:22" x14ac:dyDescent="0.3">
      <c r="A308">
        <v>3568040</v>
      </c>
      <c r="B308" t="s">
        <v>20</v>
      </c>
      <c r="C308">
        <v>100</v>
      </c>
      <c r="D308">
        <v>47</v>
      </c>
      <c r="E308" s="1">
        <v>0.45676783233357698</v>
      </c>
      <c r="F308" s="1">
        <v>0.250176859249442</v>
      </c>
      <c r="G308">
        <v>72</v>
      </c>
      <c r="H308">
        <v>75</v>
      </c>
      <c r="I308">
        <v>74</v>
      </c>
      <c r="J308">
        <v>54</v>
      </c>
      <c r="K308">
        <v>90</v>
      </c>
      <c r="L308">
        <v>72</v>
      </c>
      <c r="M308">
        <v>62</v>
      </c>
      <c r="N308">
        <v>65</v>
      </c>
      <c r="O308">
        <v>61</v>
      </c>
      <c r="P308">
        <v>47</v>
      </c>
      <c r="Q308">
        <v>66</v>
      </c>
      <c r="R308">
        <v>64</v>
      </c>
      <c r="S308">
        <v>67.025000000000006</v>
      </c>
      <c r="T308">
        <v>65</v>
      </c>
      <c r="U308" t="s">
        <v>23</v>
      </c>
      <c r="V308" s="3">
        <f t="shared" si="5"/>
        <v>114.02500000000001</v>
      </c>
    </row>
    <row r="309" spans="1:22" x14ac:dyDescent="0.3">
      <c r="A309">
        <v>5803788</v>
      </c>
      <c r="B309" t="s">
        <v>22</v>
      </c>
      <c r="C309">
        <v>100</v>
      </c>
      <c r="D309">
        <v>41</v>
      </c>
      <c r="E309" s="1">
        <v>0.26810834721709198</v>
      </c>
      <c r="F309" s="1">
        <v>0.74394959385376302</v>
      </c>
      <c r="G309">
        <v>58</v>
      </c>
      <c r="H309">
        <v>53</v>
      </c>
      <c r="I309">
        <v>74</v>
      </c>
      <c r="J309">
        <v>64</v>
      </c>
      <c r="K309">
        <v>72</v>
      </c>
      <c r="L309">
        <v>64</v>
      </c>
      <c r="M309">
        <v>40</v>
      </c>
      <c r="N309">
        <v>66</v>
      </c>
      <c r="O309">
        <v>52</v>
      </c>
      <c r="P309">
        <v>49</v>
      </c>
      <c r="Q309">
        <v>39</v>
      </c>
      <c r="R309">
        <v>47</v>
      </c>
      <c r="S309">
        <v>57.075000000000003</v>
      </c>
      <c r="T309">
        <v>56</v>
      </c>
      <c r="U309" t="s">
        <v>24</v>
      </c>
      <c r="V309" s="3">
        <f t="shared" si="5"/>
        <v>98.075000000000003</v>
      </c>
    </row>
    <row r="310" spans="1:22" x14ac:dyDescent="0.3">
      <c r="A310">
        <v>9746662</v>
      </c>
      <c r="B310" t="s">
        <v>20</v>
      </c>
      <c r="C310">
        <v>100</v>
      </c>
      <c r="D310">
        <v>44</v>
      </c>
      <c r="E310" s="1">
        <v>0.81708823555179599</v>
      </c>
      <c r="F310" s="1">
        <v>0.78488358074502595</v>
      </c>
      <c r="G310">
        <v>65</v>
      </c>
      <c r="H310">
        <v>76</v>
      </c>
      <c r="I310">
        <v>60</v>
      </c>
      <c r="J310">
        <v>61</v>
      </c>
      <c r="K310">
        <v>46</v>
      </c>
      <c r="L310">
        <v>54</v>
      </c>
      <c r="M310">
        <v>83</v>
      </c>
      <c r="N310">
        <v>63</v>
      </c>
      <c r="O310">
        <v>66</v>
      </c>
      <c r="P310">
        <v>55</v>
      </c>
      <c r="Q310">
        <v>79</v>
      </c>
      <c r="R310">
        <v>63</v>
      </c>
      <c r="S310">
        <v>64.375</v>
      </c>
      <c r="T310">
        <v>63</v>
      </c>
      <c r="U310" t="s">
        <v>23</v>
      </c>
      <c r="V310" s="3">
        <f t="shared" si="5"/>
        <v>108.375</v>
      </c>
    </row>
    <row r="311" spans="1:22" x14ac:dyDescent="0.3">
      <c r="A311">
        <v>3631035</v>
      </c>
      <c r="B311" t="s">
        <v>20</v>
      </c>
      <c r="C311">
        <v>101</v>
      </c>
      <c r="D311">
        <v>53</v>
      </c>
      <c r="E311" s="1">
        <v>0.73166733389192995</v>
      </c>
      <c r="F311" s="1">
        <v>0.32666319036513902</v>
      </c>
      <c r="G311">
        <v>73</v>
      </c>
      <c r="H311">
        <v>73</v>
      </c>
      <c r="I311">
        <v>69</v>
      </c>
      <c r="J311">
        <v>76</v>
      </c>
      <c r="K311">
        <v>59</v>
      </c>
      <c r="L311">
        <v>57</v>
      </c>
      <c r="M311">
        <v>66</v>
      </c>
      <c r="N311">
        <v>65</v>
      </c>
      <c r="O311">
        <v>54</v>
      </c>
      <c r="P311">
        <v>66</v>
      </c>
      <c r="Q311">
        <v>71</v>
      </c>
      <c r="R311">
        <v>55</v>
      </c>
      <c r="S311">
        <v>66.075000000000003</v>
      </c>
      <c r="T311">
        <v>65</v>
      </c>
      <c r="U311" t="s">
        <v>23</v>
      </c>
      <c r="V311" s="3">
        <f t="shared" si="5"/>
        <v>119.075</v>
      </c>
    </row>
    <row r="312" spans="1:22" x14ac:dyDescent="0.3">
      <c r="A312">
        <v>7817525</v>
      </c>
      <c r="B312" t="s">
        <v>20</v>
      </c>
      <c r="C312">
        <v>101</v>
      </c>
      <c r="D312">
        <v>57</v>
      </c>
      <c r="E312" s="1">
        <v>9.7855235504538701E-2</v>
      </c>
      <c r="F312" s="1">
        <v>0.23716806499225801</v>
      </c>
      <c r="G312">
        <v>70</v>
      </c>
      <c r="H312">
        <v>66</v>
      </c>
      <c r="I312">
        <v>74</v>
      </c>
      <c r="J312">
        <v>68</v>
      </c>
      <c r="K312">
        <v>65</v>
      </c>
      <c r="L312">
        <v>47</v>
      </c>
      <c r="M312">
        <v>59</v>
      </c>
      <c r="N312">
        <v>62</v>
      </c>
      <c r="O312">
        <v>38</v>
      </c>
      <c r="P312">
        <v>56</v>
      </c>
      <c r="Q312">
        <v>59</v>
      </c>
      <c r="R312">
        <v>33</v>
      </c>
      <c r="S312">
        <v>59.225000000000001</v>
      </c>
      <c r="T312">
        <v>58</v>
      </c>
      <c r="U312" t="s">
        <v>24</v>
      </c>
      <c r="V312" s="3">
        <f t="shared" si="5"/>
        <v>116.22499999999999</v>
      </c>
    </row>
    <row r="313" spans="1:22" x14ac:dyDescent="0.3">
      <c r="A313">
        <v>1971449</v>
      </c>
      <c r="B313" t="s">
        <v>21</v>
      </c>
      <c r="C313">
        <v>101</v>
      </c>
      <c r="D313">
        <v>42</v>
      </c>
      <c r="E313" s="1">
        <v>0.35725791187528599</v>
      </c>
      <c r="F313" s="1">
        <v>0.40081490124535002</v>
      </c>
      <c r="G313">
        <v>40</v>
      </c>
      <c r="H313">
        <v>29</v>
      </c>
      <c r="I313">
        <v>36</v>
      </c>
      <c r="J313">
        <v>45</v>
      </c>
      <c r="K313">
        <v>68</v>
      </c>
      <c r="L313">
        <v>31</v>
      </c>
      <c r="M313">
        <v>31</v>
      </c>
      <c r="N313">
        <v>46</v>
      </c>
      <c r="O313">
        <v>39</v>
      </c>
      <c r="P313">
        <v>58</v>
      </c>
      <c r="Q313">
        <v>38</v>
      </c>
      <c r="R313">
        <v>20</v>
      </c>
      <c r="S313">
        <v>39.825000000000003</v>
      </c>
      <c r="T313">
        <v>38</v>
      </c>
      <c r="U313" t="s">
        <v>24</v>
      </c>
      <c r="V313" s="3">
        <f t="shared" si="5"/>
        <v>81.825000000000003</v>
      </c>
    </row>
    <row r="314" spans="1:22" x14ac:dyDescent="0.3">
      <c r="A314">
        <v>7179056</v>
      </c>
      <c r="B314" t="s">
        <v>20</v>
      </c>
      <c r="C314">
        <v>101</v>
      </c>
      <c r="D314">
        <v>43</v>
      </c>
      <c r="E314" s="1">
        <v>0.67827129449994805</v>
      </c>
      <c r="F314" s="1">
        <v>0.385573099363341</v>
      </c>
      <c r="G314">
        <v>66</v>
      </c>
      <c r="H314">
        <v>50</v>
      </c>
      <c r="I314">
        <v>63</v>
      </c>
      <c r="J314">
        <v>46</v>
      </c>
      <c r="K314">
        <v>67</v>
      </c>
      <c r="L314">
        <v>64</v>
      </c>
      <c r="M314">
        <v>48</v>
      </c>
      <c r="N314">
        <v>60</v>
      </c>
      <c r="O314">
        <v>36</v>
      </c>
      <c r="P314">
        <v>44</v>
      </c>
      <c r="Q314">
        <v>59</v>
      </c>
      <c r="R314">
        <v>55</v>
      </c>
      <c r="S314">
        <v>54.975000000000001</v>
      </c>
      <c r="T314">
        <v>53</v>
      </c>
      <c r="U314" t="s">
        <v>24</v>
      </c>
      <c r="V314" s="3">
        <f t="shared" si="5"/>
        <v>97.974999999999994</v>
      </c>
    </row>
    <row r="315" spans="1:22" x14ac:dyDescent="0.3">
      <c r="A315">
        <v>501837</v>
      </c>
      <c r="B315" t="s">
        <v>20</v>
      </c>
      <c r="C315">
        <v>101</v>
      </c>
      <c r="D315">
        <v>53</v>
      </c>
      <c r="E315" s="1">
        <v>0.39882077847288699</v>
      </c>
      <c r="F315" s="1">
        <v>0.66133989982520103</v>
      </c>
      <c r="G315">
        <v>70</v>
      </c>
      <c r="H315">
        <v>85</v>
      </c>
      <c r="I315">
        <v>76</v>
      </c>
      <c r="J315">
        <v>75</v>
      </c>
      <c r="K315">
        <v>64</v>
      </c>
      <c r="L315">
        <v>58</v>
      </c>
      <c r="M315">
        <v>46</v>
      </c>
      <c r="N315">
        <v>65</v>
      </c>
      <c r="O315">
        <v>66</v>
      </c>
      <c r="P315">
        <v>58</v>
      </c>
      <c r="Q315">
        <v>65</v>
      </c>
      <c r="R315">
        <v>74</v>
      </c>
      <c r="S315">
        <v>67.8</v>
      </c>
      <c r="T315">
        <v>66</v>
      </c>
      <c r="U315" t="s">
        <v>23</v>
      </c>
      <c r="V315" s="3">
        <f t="shared" si="5"/>
        <v>120.8</v>
      </c>
    </row>
    <row r="316" spans="1:22" x14ac:dyDescent="0.3">
      <c r="A316">
        <v>7006136</v>
      </c>
      <c r="B316" t="s">
        <v>21</v>
      </c>
      <c r="C316">
        <v>101</v>
      </c>
      <c r="D316">
        <v>54</v>
      </c>
      <c r="E316" s="1">
        <v>0.22448911111976899</v>
      </c>
      <c r="F316" s="1">
        <v>0.704847516900727</v>
      </c>
      <c r="G316">
        <v>68</v>
      </c>
      <c r="H316">
        <v>64</v>
      </c>
      <c r="I316">
        <v>74</v>
      </c>
      <c r="J316">
        <v>74</v>
      </c>
      <c r="K316">
        <v>57</v>
      </c>
      <c r="L316">
        <v>63</v>
      </c>
      <c r="M316">
        <v>77</v>
      </c>
      <c r="N316">
        <v>67</v>
      </c>
      <c r="O316">
        <v>60</v>
      </c>
      <c r="P316">
        <v>64</v>
      </c>
      <c r="Q316">
        <v>43</v>
      </c>
      <c r="R316">
        <v>40</v>
      </c>
      <c r="S316">
        <v>63.325000000000003</v>
      </c>
      <c r="T316">
        <v>62</v>
      </c>
      <c r="U316" t="s">
        <v>23</v>
      </c>
      <c r="V316" s="3">
        <f t="shared" si="5"/>
        <v>117.325</v>
      </c>
    </row>
    <row r="317" spans="1:22" x14ac:dyDescent="0.3">
      <c r="A317">
        <v>4909070</v>
      </c>
      <c r="B317" t="s">
        <v>20</v>
      </c>
      <c r="C317">
        <v>101</v>
      </c>
      <c r="D317">
        <v>67</v>
      </c>
      <c r="E317" s="1">
        <v>0.32633879685737899</v>
      </c>
      <c r="F317" s="1">
        <v>0.91812438534339602</v>
      </c>
      <c r="G317">
        <v>64</v>
      </c>
      <c r="H317">
        <v>66</v>
      </c>
      <c r="I317">
        <v>73</v>
      </c>
      <c r="J317">
        <v>63</v>
      </c>
      <c r="K317">
        <v>35</v>
      </c>
      <c r="L317">
        <v>50</v>
      </c>
      <c r="M317">
        <v>65</v>
      </c>
      <c r="N317">
        <v>37</v>
      </c>
      <c r="O317">
        <v>80</v>
      </c>
      <c r="P317">
        <v>45</v>
      </c>
      <c r="Q317">
        <v>88</v>
      </c>
      <c r="R317">
        <v>63</v>
      </c>
      <c r="S317">
        <v>61.325000000000003</v>
      </c>
      <c r="T317">
        <v>61</v>
      </c>
      <c r="U317" t="s">
        <v>23</v>
      </c>
      <c r="V317" s="3">
        <f t="shared" si="5"/>
        <v>128.32499999999999</v>
      </c>
    </row>
    <row r="318" spans="1:22" x14ac:dyDescent="0.3">
      <c r="A318">
        <v>1700431</v>
      </c>
      <c r="B318" t="s">
        <v>20</v>
      </c>
      <c r="C318">
        <v>101</v>
      </c>
      <c r="D318">
        <v>52</v>
      </c>
      <c r="E318" s="1">
        <v>0.36253023811855101</v>
      </c>
      <c r="F318" s="1">
        <v>7.1612863664139007E-2</v>
      </c>
      <c r="G318">
        <v>87</v>
      </c>
      <c r="H318">
        <v>70</v>
      </c>
      <c r="I318">
        <v>79</v>
      </c>
      <c r="J318">
        <v>78</v>
      </c>
      <c r="K318">
        <v>66</v>
      </c>
      <c r="L318">
        <v>60</v>
      </c>
      <c r="M318">
        <v>48</v>
      </c>
      <c r="N318">
        <v>58</v>
      </c>
      <c r="O318">
        <v>61</v>
      </c>
      <c r="P318">
        <v>66</v>
      </c>
      <c r="Q318">
        <v>68</v>
      </c>
      <c r="R318">
        <v>47</v>
      </c>
      <c r="S318">
        <v>66.95</v>
      </c>
      <c r="T318">
        <v>65</v>
      </c>
      <c r="U318" t="s">
        <v>23</v>
      </c>
      <c r="V318" s="3">
        <f t="shared" si="5"/>
        <v>118.95</v>
      </c>
    </row>
    <row r="319" spans="1:22" x14ac:dyDescent="0.3">
      <c r="A319">
        <v>6113948</v>
      </c>
      <c r="B319" t="s">
        <v>21</v>
      </c>
      <c r="C319">
        <v>101</v>
      </c>
      <c r="D319">
        <v>35</v>
      </c>
      <c r="E319" s="1">
        <v>0.84177691494663398</v>
      </c>
      <c r="F319" s="1">
        <v>0.49764313427316098</v>
      </c>
      <c r="G319">
        <v>65</v>
      </c>
      <c r="H319">
        <v>60</v>
      </c>
      <c r="I319">
        <v>51</v>
      </c>
      <c r="J319">
        <v>51</v>
      </c>
      <c r="K319">
        <v>54</v>
      </c>
      <c r="L319">
        <v>61</v>
      </c>
      <c r="M319">
        <v>75</v>
      </c>
      <c r="N319">
        <v>54</v>
      </c>
      <c r="O319">
        <v>64</v>
      </c>
      <c r="P319">
        <v>64</v>
      </c>
      <c r="Q319">
        <v>78</v>
      </c>
      <c r="R319">
        <v>34</v>
      </c>
      <c r="S319">
        <v>59</v>
      </c>
      <c r="T319">
        <v>57</v>
      </c>
      <c r="U319" t="s">
        <v>24</v>
      </c>
      <c r="V319" s="3">
        <f t="shared" si="5"/>
        <v>94</v>
      </c>
    </row>
    <row r="320" spans="1:22" x14ac:dyDescent="0.3">
      <c r="A320">
        <v>4759981</v>
      </c>
      <c r="B320" t="s">
        <v>22</v>
      </c>
      <c r="C320">
        <v>102</v>
      </c>
      <c r="D320">
        <v>42</v>
      </c>
      <c r="E320" s="1">
        <v>0.52536507472079597</v>
      </c>
      <c r="F320" s="1">
        <v>0.406492718742751</v>
      </c>
      <c r="G320">
        <v>79</v>
      </c>
      <c r="H320">
        <v>86</v>
      </c>
      <c r="I320">
        <v>85</v>
      </c>
      <c r="J320">
        <v>80</v>
      </c>
      <c r="K320">
        <v>40</v>
      </c>
      <c r="L320">
        <v>57</v>
      </c>
      <c r="M320">
        <v>70</v>
      </c>
      <c r="N320">
        <v>46</v>
      </c>
      <c r="O320">
        <v>48</v>
      </c>
      <c r="P320">
        <v>37</v>
      </c>
      <c r="Q320">
        <v>65</v>
      </c>
      <c r="R320">
        <v>64</v>
      </c>
      <c r="S320">
        <v>65.025000000000006</v>
      </c>
      <c r="T320">
        <v>63</v>
      </c>
      <c r="U320" t="s">
        <v>23</v>
      </c>
      <c r="V320" s="3">
        <f t="shared" si="5"/>
        <v>107.02500000000001</v>
      </c>
    </row>
    <row r="321" spans="1:22" x14ac:dyDescent="0.3">
      <c r="A321">
        <v>5591808</v>
      </c>
      <c r="B321" t="s">
        <v>21</v>
      </c>
      <c r="C321">
        <v>102</v>
      </c>
      <c r="D321">
        <v>57</v>
      </c>
      <c r="E321" s="1">
        <v>0.34710648989820297</v>
      </c>
      <c r="F321" s="1">
        <v>0.80308316220617704</v>
      </c>
      <c r="G321">
        <v>71</v>
      </c>
      <c r="H321">
        <v>70</v>
      </c>
      <c r="I321">
        <v>73</v>
      </c>
      <c r="J321">
        <v>77</v>
      </c>
      <c r="K321">
        <v>50</v>
      </c>
      <c r="L321">
        <v>53</v>
      </c>
      <c r="M321">
        <v>47</v>
      </c>
      <c r="N321">
        <v>35</v>
      </c>
      <c r="O321">
        <v>56</v>
      </c>
      <c r="P321">
        <v>31</v>
      </c>
      <c r="Q321">
        <v>57</v>
      </c>
      <c r="R321">
        <v>62</v>
      </c>
      <c r="S321">
        <v>58.424999999999997</v>
      </c>
      <c r="T321">
        <v>57</v>
      </c>
      <c r="U321" t="s">
        <v>24</v>
      </c>
      <c r="V321" s="3">
        <f t="shared" si="5"/>
        <v>115.425</v>
      </c>
    </row>
    <row r="322" spans="1:22" x14ac:dyDescent="0.3">
      <c r="A322">
        <v>7675072</v>
      </c>
      <c r="B322" t="s">
        <v>20</v>
      </c>
      <c r="C322">
        <v>102</v>
      </c>
      <c r="D322">
        <v>51</v>
      </c>
      <c r="E322" s="1">
        <v>0.94994957232120503</v>
      </c>
      <c r="F322" s="1">
        <v>0.26314489757826198</v>
      </c>
      <c r="G322">
        <v>70</v>
      </c>
      <c r="H322">
        <v>77</v>
      </c>
      <c r="I322">
        <v>68</v>
      </c>
      <c r="J322">
        <v>68</v>
      </c>
      <c r="K322">
        <v>69</v>
      </c>
      <c r="L322">
        <v>46</v>
      </c>
      <c r="M322">
        <v>91</v>
      </c>
      <c r="N322">
        <v>87</v>
      </c>
      <c r="O322">
        <v>67</v>
      </c>
      <c r="P322">
        <v>73</v>
      </c>
      <c r="Q322">
        <v>56</v>
      </c>
      <c r="R322">
        <v>73</v>
      </c>
      <c r="S322">
        <v>70.45</v>
      </c>
      <c r="T322">
        <v>70</v>
      </c>
      <c r="U322" t="s">
        <v>25</v>
      </c>
      <c r="V322" s="3">
        <f t="shared" si="5"/>
        <v>121.45</v>
      </c>
    </row>
    <row r="323" spans="1:22" x14ac:dyDescent="0.3">
      <c r="A323">
        <v>3723265</v>
      </c>
      <c r="B323" t="s">
        <v>20</v>
      </c>
      <c r="C323">
        <v>102</v>
      </c>
      <c r="D323">
        <v>39</v>
      </c>
      <c r="E323" s="1">
        <v>0.71237283462896495</v>
      </c>
      <c r="F323" s="1">
        <v>0.358840885668325</v>
      </c>
      <c r="G323">
        <v>60</v>
      </c>
      <c r="H323">
        <v>65</v>
      </c>
      <c r="I323">
        <v>67</v>
      </c>
      <c r="J323">
        <v>56</v>
      </c>
      <c r="K323">
        <v>66</v>
      </c>
      <c r="L323">
        <v>55</v>
      </c>
      <c r="M323">
        <v>74</v>
      </c>
      <c r="N323">
        <v>62</v>
      </c>
      <c r="O323">
        <v>78</v>
      </c>
      <c r="P323">
        <v>66</v>
      </c>
      <c r="Q323">
        <v>67</v>
      </c>
      <c r="R323">
        <v>48</v>
      </c>
      <c r="S323">
        <v>63.5</v>
      </c>
      <c r="T323">
        <v>62</v>
      </c>
      <c r="U323" t="s">
        <v>23</v>
      </c>
      <c r="V323" s="3">
        <f t="shared" si="5"/>
        <v>102.5</v>
      </c>
    </row>
    <row r="324" spans="1:22" x14ac:dyDescent="0.3">
      <c r="A324">
        <v>2977950</v>
      </c>
      <c r="B324" t="s">
        <v>22</v>
      </c>
      <c r="C324">
        <v>102</v>
      </c>
      <c r="D324">
        <v>54</v>
      </c>
      <c r="E324" s="1">
        <v>0.446314158925807</v>
      </c>
      <c r="F324" s="1">
        <v>0.64165713047919004</v>
      </c>
      <c r="G324">
        <v>61</v>
      </c>
      <c r="H324">
        <v>50</v>
      </c>
      <c r="I324">
        <v>42</v>
      </c>
      <c r="J324">
        <v>54</v>
      </c>
      <c r="K324">
        <v>53</v>
      </c>
      <c r="L324">
        <v>37</v>
      </c>
      <c r="M324">
        <v>64</v>
      </c>
      <c r="N324">
        <v>56</v>
      </c>
      <c r="O324">
        <v>49</v>
      </c>
      <c r="P324">
        <v>42</v>
      </c>
      <c r="Q324">
        <v>71</v>
      </c>
      <c r="R324">
        <v>80</v>
      </c>
      <c r="S324">
        <v>54.6</v>
      </c>
      <c r="T324">
        <v>53</v>
      </c>
      <c r="U324" t="s">
        <v>24</v>
      </c>
      <c r="V324" s="3">
        <f t="shared" si="5"/>
        <v>108.6</v>
      </c>
    </row>
    <row r="325" spans="1:22" x14ac:dyDescent="0.3">
      <c r="A325">
        <v>2329997</v>
      </c>
      <c r="B325" t="s">
        <v>20</v>
      </c>
      <c r="C325">
        <v>102</v>
      </c>
      <c r="D325">
        <v>48</v>
      </c>
      <c r="E325" s="1">
        <v>0.620819114389906</v>
      </c>
      <c r="F325" s="1">
        <v>0.340812913826542</v>
      </c>
      <c r="G325">
        <v>71</v>
      </c>
      <c r="H325">
        <v>61</v>
      </c>
      <c r="I325">
        <v>72</v>
      </c>
      <c r="J325">
        <v>61</v>
      </c>
      <c r="K325">
        <v>61</v>
      </c>
      <c r="L325">
        <v>67</v>
      </c>
      <c r="M325">
        <v>69</v>
      </c>
      <c r="N325">
        <v>32</v>
      </c>
      <c r="O325">
        <v>60</v>
      </c>
      <c r="P325">
        <v>41</v>
      </c>
      <c r="Q325">
        <v>38</v>
      </c>
      <c r="R325">
        <v>68</v>
      </c>
      <c r="S325">
        <v>59.2</v>
      </c>
      <c r="T325">
        <v>58</v>
      </c>
      <c r="U325" t="s">
        <v>24</v>
      </c>
      <c r="V325" s="3">
        <f t="shared" si="5"/>
        <v>107.2</v>
      </c>
    </row>
    <row r="326" spans="1:22" x14ac:dyDescent="0.3">
      <c r="A326">
        <v>817735</v>
      </c>
      <c r="B326" t="s">
        <v>20</v>
      </c>
      <c r="C326">
        <v>102</v>
      </c>
      <c r="D326">
        <v>38</v>
      </c>
      <c r="E326" s="1">
        <v>0.79868465458348903</v>
      </c>
      <c r="F326" s="1">
        <v>0.82234394647817699</v>
      </c>
      <c r="G326">
        <v>48</v>
      </c>
      <c r="H326">
        <v>52</v>
      </c>
      <c r="I326">
        <v>64</v>
      </c>
      <c r="J326">
        <v>51</v>
      </c>
      <c r="K326">
        <v>54</v>
      </c>
      <c r="L326">
        <v>82</v>
      </c>
      <c r="M326">
        <v>67</v>
      </c>
      <c r="N326">
        <v>55</v>
      </c>
      <c r="O326">
        <v>74</v>
      </c>
      <c r="P326">
        <v>62</v>
      </c>
      <c r="Q326">
        <v>56</v>
      </c>
      <c r="R326">
        <v>62</v>
      </c>
      <c r="S326">
        <v>59.9</v>
      </c>
      <c r="T326">
        <v>58</v>
      </c>
      <c r="U326" t="s">
        <v>24</v>
      </c>
      <c r="V326" s="3">
        <f t="shared" si="5"/>
        <v>97.9</v>
      </c>
    </row>
    <row r="327" spans="1:22" x14ac:dyDescent="0.3">
      <c r="A327">
        <v>1287453</v>
      </c>
      <c r="B327" t="s">
        <v>22</v>
      </c>
      <c r="C327">
        <v>102</v>
      </c>
      <c r="D327">
        <v>30</v>
      </c>
      <c r="E327" s="1">
        <v>0.64025052161762896</v>
      </c>
      <c r="F327" s="1">
        <v>0.15434206929615699</v>
      </c>
      <c r="G327">
        <v>84</v>
      </c>
      <c r="H327">
        <v>89</v>
      </c>
      <c r="I327">
        <v>94</v>
      </c>
      <c r="J327">
        <v>84</v>
      </c>
      <c r="K327">
        <v>69</v>
      </c>
      <c r="L327">
        <v>73</v>
      </c>
      <c r="M327">
        <v>81</v>
      </c>
      <c r="N327">
        <v>48</v>
      </c>
      <c r="O327">
        <v>63</v>
      </c>
      <c r="P327">
        <v>65</v>
      </c>
      <c r="Q327">
        <v>75</v>
      </c>
      <c r="R327">
        <v>61</v>
      </c>
      <c r="S327">
        <v>75.224999999999994</v>
      </c>
      <c r="T327">
        <v>74</v>
      </c>
      <c r="U327" t="s">
        <v>25</v>
      </c>
      <c r="V327" s="3">
        <f t="shared" si="5"/>
        <v>105.22499999999999</v>
      </c>
    </row>
    <row r="328" spans="1:22" x14ac:dyDescent="0.3">
      <c r="A328">
        <v>2440115</v>
      </c>
      <c r="B328" t="s">
        <v>20</v>
      </c>
      <c r="C328">
        <v>102</v>
      </c>
      <c r="D328">
        <v>62</v>
      </c>
      <c r="E328" s="1">
        <v>3.8224793596952397E-2</v>
      </c>
      <c r="F328" s="1">
        <v>0.30517926740582701</v>
      </c>
      <c r="G328">
        <v>60</v>
      </c>
      <c r="H328">
        <v>52</v>
      </c>
      <c r="I328">
        <v>54</v>
      </c>
      <c r="J328">
        <v>51</v>
      </c>
      <c r="K328">
        <v>47</v>
      </c>
      <c r="L328">
        <v>40</v>
      </c>
      <c r="M328">
        <v>66</v>
      </c>
      <c r="N328">
        <v>42</v>
      </c>
      <c r="O328">
        <v>52</v>
      </c>
      <c r="P328">
        <v>70</v>
      </c>
      <c r="Q328">
        <v>23</v>
      </c>
      <c r="R328">
        <v>37</v>
      </c>
      <c r="S328">
        <v>49.975000000000001</v>
      </c>
      <c r="T328">
        <v>48</v>
      </c>
      <c r="U328" t="s">
        <v>24</v>
      </c>
      <c r="V328" s="3">
        <f t="shared" si="5"/>
        <v>111.97499999999999</v>
      </c>
    </row>
    <row r="329" spans="1:22" x14ac:dyDescent="0.3">
      <c r="A329">
        <v>1302621</v>
      </c>
      <c r="B329" t="s">
        <v>20</v>
      </c>
      <c r="C329">
        <v>102</v>
      </c>
      <c r="D329">
        <v>65</v>
      </c>
      <c r="E329" s="1">
        <v>0.65020071807038105</v>
      </c>
      <c r="F329" s="1">
        <v>0.91438366293088902</v>
      </c>
      <c r="G329">
        <v>50</v>
      </c>
      <c r="H329">
        <v>47</v>
      </c>
      <c r="I329">
        <v>64</v>
      </c>
      <c r="J329">
        <v>57</v>
      </c>
      <c r="K329">
        <v>57</v>
      </c>
      <c r="L329">
        <v>62</v>
      </c>
      <c r="M329">
        <v>48</v>
      </c>
      <c r="N329">
        <v>22</v>
      </c>
      <c r="O329">
        <v>48</v>
      </c>
      <c r="P329">
        <v>67</v>
      </c>
      <c r="Q329">
        <v>68</v>
      </c>
      <c r="R329">
        <v>50</v>
      </c>
      <c r="S329">
        <v>53.45</v>
      </c>
      <c r="T329">
        <v>52</v>
      </c>
      <c r="U329" t="s">
        <v>24</v>
      </c>
      <c r="V329" s="3">
        <f t="shared" si="5"/>
        <v>118.45</v>
      </c>
    </row>
    <row r="330" spans="1:22" x14ac:dyDescent="0.3">
      <c r="A330">
        <v>4205826</v>
      </c>
      <c r="B330" t="s">
        <v>21</v>
      </c>
      <c r="C330">
        <v>102</v>
      </c>
      <c r="D330">
        <v>37</v>
      </c>
      <c r="E330" s="1">
        <v>0.16597676474776199</v>
      </c>
      <c r="F330" s="1">
        <v>0.25678438157275502</v>
      </c>
      <c r="G330">
        <v>53</v>
      </c>
      <c r="H330">
        <v>58</v>
      </c>
      <c r="I330">
        <v>55</v>
      </c>
      <c r="J330">
        <v>65</v>
      </c>
      <c r="K330">
        <v>24</v>
      </c>
      <c r="L330">
        <v>49</v>
      </c>
      <c r="M330">
        <v>43</v>
      </c>
      <c r="N330">
        <v>30</v>
      </c>
      <c r="O330">
        <v>61</v>
      </c>
      <c r="P330">
        <v>46</v>
      </c>
      <c r="Q330">
        <v>62</v>
      </c>
      <c r="R330">
        <v>36</v>
      </c>
      <c r="S330">
        <v>49.424999999999997</v>
      </c>
      <c r="T330">
        <v>48</v>
      </c>
      <c r="U330" t="s">
        <v>24</v>
      </c>
      <c r="V330" s="3">
        <f t="shared" ref="V330:V393" si="6">D330+S330</f>
        <v>86.424999999999997</v>
      </c>
    </row>
    <row r="331" spans="1:22" x14ac:dyDescent="0.3">
      <c r="A331">
        <v>7727169</v>
      </c>
      <c r="B331" t="s">
        <v>20</v>
      </c>
      <c r="C331">
        <v>103</v>
      </c>
      <c r="D331">
        <v>49</v>
      </c>
      <c r="E331" s="1">
        <v>0.79162052195987298</v>
      </c>
      <c r="F331" s="1">
        <v>0.56466763343200899</v>
      </c>
      <c r="G331">
        <v>84</v>
      </c>
      <c r="H331">
        <v>80</v>
      </c>
      <c r="I331">
        <v>90</v>
      </c>
      <c r="J331">
        <v>82</v>
      </c>
      <c r="K331">
        <v>64</v>
      </c>
      <c r="L331">
        <v>71</v>
      </c>
      <c r="M331">
        <v>64</v>
      </c>
      <c r="N331">
        <v>75</v>
      </c>
      <c r="O331">
        <v>66</v>
      </c>
      <c r="P331">
        <v>80</v>
      </c>
      <c r="Q331">
        <v>68</v>
      </c>
      <c r="R331">
        <v>87</v>
      </c>
      <c r="S331">
        <v>76.724999999999994</v>
      </c>
      <c r="T331">
        <v>75</v>
      </c>
      <c r="U331" t="s">
        <v>25</v>
      </c>
      <c r="V331" s="3">
        <f t="shared" si="6"/>
        <v>125.72499999999999</v>
      </c>
    </row>
    <row r="332" spans="1:22" x14ac:dyDescent="0.3">
      <c r="A332">
        <v>1415616</v>
      </c>
      <c r="B332" t="s">
        <v>20</v>
      </c>
      <c r="C332">
        <v>103</v>
      </c>
      <c r="D332">
        <v>53</v>
      </c>
      <c r="E332" s="1">
        <v>0.22522174971687001</v>
      </c>
      <c r="F332" s="1">
        <v>0.44978823849354999</v>
      </c>
      <c r="G332">
        <v>42</v>
      </c>
      <c r="H332">
        <v>50</v>
      </c>
      <c r="I332">
        <v>53</v>
      </c>
      <c r="J332">
        <v>40</v>
      </c>
      <c r="K332">
        <v>53</v>
      </c>
      <c r="L332">
        <v>59</v>
      </c>
      <c r="M332">
        <v>40</v>
      </c>
      <c r="N332">
        <v>60</v>
      </c>
      <c r="O332">
        <v>64</v>
      </c>
      <c r="P332">
        <v>38</v>
      </c>
      <c r="Q332">
        <v>57</v>
      </c>
      <c r="R332">
        <v>49</v>
      </c>
      <c r="S332">
        <v>50</v>
      </c>
      <c r="T332">
        <v>50</v>
      </c>
      <c r="U332" t="s">
        <v>24</v>
      </c>
      <c r="V332" s="3">
        <f t="shared" si="6"/>
        <v>103</v>
      </c>
    </row>
    <row r="333" spans="1:22" x14ac:dyDescent="0.3">
      <c r="A333">
        <v>7341996</v>
      </c>
      <c r="B333" t="s">
        <v>20</v>
      </c>
      <c r="C333">
        <v>103</v>
      </c>
      <c r="D333">
        <v>37</v>
      </c>
      <c r="E333" s="1">
        <v>0.119742972629268</v>
      </c>
      <c r="F333" s="1">
        <v>0.190662130226356</v>
      </c>
      <c r="G333">
        <v>89</v>
      </c>
      <c r="H333">
        <v>74</v>
      </c>
      <c r="I333">
        <v>74</v>
      </c>
      <c r="J333">
        <v>87</v>
      </c>
      <c r="K333">
        <v>68</v>
      </c>
      <c r="L333">
        <v>47</v>
      </c>
      <c r="M333">
        <v>38</v>
      </c>
      <c r="N333">
        <v>59</v>
      </c>
      <c r="O333">
        <v>70</v>
      </c>
      <c r="P333">
        <v>58</v>
      </c>
      <c r="Q333">
        <v>49</v>
      </c>
      <c r="R333">
        <v>85</v>
      </c>
      <c r="S333">
        <v>67.95</v>
      </c>
      <c r="T333">
        <v>66</v>
      </c>
      <c r="U333" t="s">
        <v>23</v>
      </c>
      <c r="V333" s="3">
        <f t="shared" si="6"/>
        <v>104.95</v>
      </c>
    </row>
    <row r="334" spans="1:22" x14ac:dyDescent="0.3">
      <c r="A334">
        <v>924801</v>
      </c>
      <c r="B334" t="s">
        <v>20</v>
      </c>
      <c r="C334">
        <v>103</v>
      </c>
      <c r="D334">
        <v>56</v>
      </c>
      <c r="E334" s="1">
        <v>0.122733423055817</v>
      </c>
      <c r="F334" s="1">
        <v>0.96751780754748995</v>
      </c>
      <c r="G334">
        <v>62</v>
      </c>
      <c r="H334">
        <v>69</v>
      </c>
      <c r="I334">
        <v>61</v>
      </c>
      <c r="J334">
        <v>68</v>
      </c>
      <c r="K334">
        <v>64</v>
      </c>
      <c r="L334">
        <v>63</v>
      </c>
      <c r="M334">
        <v>67</v>
      </c>
      <c r="N334">
        <v>49</v>
      </c>
      <c r="O334">
        <v>58</v>
      </c>
      <c r="P334">
        <v>80</v>
      </c>
      <c r="Q334">
        <v>53</v>
      </c>
      <c r="R334">
        <v>69</v>
      </c>
      <c r="S334">
        <v>63.725000000000001</v>
      </c>
      <c r="T334">
        <v>62</v>
      </c>
      <c r="U334" t="s">
        <v>23</v>
      </c>
      <c r="V334" s="3">
        <f t="shared" si="6"/>
        <v>119.72499999999999</v>
      </c>
    </row>
    <row r="335" spans="1:22" x14ac:dyDescent="0.3">
      <c r="A335">
        <v>1354992</v>
      </c>
      <c r="B335" t="s">
        <v>20</v>
      </c>
      <c r="C335">
        <v>103</v>
      </c>
      <c r="D335">
        <v>41</v>
      </c>
      <c r="E335" s="1">
        <v>0.56991969827691402</v>
      </c>
      <c r="F335" s="1">
        <v>0.66708876419251895</v>
      </c>
      <c r="G335">
        <v>71</v>
      </c>
      <c r="H335">
        <v>63</v>
      </c>
      <c r="I335">
        <v>62</v>
      </c>
      <c r="J335">
        <v>76</v>
      </c>
      <c r="K335">
        <v>49</v>
      </c>
      <c r="L335">
        <v>72</v>
      </c>
      <c r="M335">
        <v>65</v>
      </c>
      <c r="N335">
        <v>48</v>
      </c>
      <c r="O335">
        <v>80</v>
      </c>
      <c r="P335">
        <v>61</v>
      </c>
      <c r="Q335">
        <v>56</v>
      </c>
      <c r="R335">
        <v>60</v>
      </c>
      <c r="S335">
        <v>64.025000000000006</v>
      </c>
      <c r="T335">
        <v>62</v>
      </c>
      <c r="U335" t="s">
        <v>23</v>
      </c>
      <c r="V335" s="3">
        <f t="shared" si="6"/>
        <v>105.02500000000001</v>
      </c>
    </row>
    <row r="336" spans="1:22" x14ac:dyDescent="0.3">
      <c r="A336">
        <v>2921455</v>
      </c>
      <c r="B336" t="s">
        <v>21</v>
      </c>
      <c r="C336">
        <v>103</v>
      </c>
      <c r="D336">
        <v>55</v>
      </c>
      <c r="E336" s="1">
        <v>0.34785455178699698</v>
      </c>
      <c r="F336" s="1">
        <v>0.318099122896634</v>
      </c>
      <c r="G336">
        <v>77</v>
      </c>
      <c r="H336">
        <v>81</v>
      </c>
      <c r="I336">
        <v>87</v>
      </c>
      <c r="J336">
        <v>82</v>
      </c>
      <c r="K336">
        <v>83</v>
      </c>
      <c r="L336">
        <v>50</v>
      </c>
      <c r="M336">
        <v>61</v>
      </c>
      <c r="N336">
        <v>46</v>
      </c>
      <c r="O336">
        <v>71</v>
      </c>
      <c r="P336">
        <v>63</v>
      </c>
      <c r="Q336">
        <v>75</v>
      </c>
      <c r="R336">
        <v>71</v>
      </c>
      <c r="S336">
        <v>71.7</v>
      </c>
      <c r="T336">
        <v>72</v>
      </c>
      <c r="U336" t="s">
        <v>25</v>
      </c>
      <c r="V336" s="3">
        <f t="shared" si="6"/>
        <v>126.7</v>
      </c>
    </row>
    <row r="337" spans="1:22" x14ac:dyDescent="0.3">
      <c r="A337">
        <v>496432</v>
      </c>
      <c r="B337" t="s">
        <v>21</v>
      </c>
      <c r="C337">
        <v>103</v>
      </c>
      <c r="D337">
        <v>75</v>
      </c>
      <c r="E337" s="1">
        <v>0.66071941292811998</v>
      </c>
      <c r="F337" s="1">
        <v>0.89798383634317103</v>
      </c>
      <c r="G337">
        <v>66</v>
      </c>
      <c r="H337">
        <v>67</v>
      </c>
      <c r="I337">
        <v>76</v>
      </c>
      <c r="J337">
        <v>74</v>
      </c>
      <c r="K337">
        <v>58</v>
      </c>
      <c r="L337">
        <v>69</v>
      </c>
      <c r="M337">
        <v>46</v>
      </c>
      <c r="N337">
        <v>59</v>
      </c>
      <c r="O337">
        <v>66</v>
      </c>
      <c r="P337">
        <v>64</v>
      </c>
      <c r="Q337">
        <v>83</v>
      </c>
      <c r="R337">
        <v>45</v>
      </c>
      <c r="S337">
        <v>65.05</v>
      </c>
      <c r="T337">
        <v>64</v>
      </c>
      <c r="U337" t="s">
        <v>23</v>
      </c>
      <c r="V337" s="3">
        <f t="shared" si="6"/>
        <v>140.05000000000001</v>
      </c>
    </row>
    <row r="338" spans="1:22" x14ac:dyDescent="0.3">
      <c r="A338">
        <v>245528</v>
      </c>
      <c r="B338" t="s">
        <v>20</v>
      </c>
      <c r="C338">
        <v>103</v>
      </c>
      <c r="D338">
        <v>42</v>
      </c>
      <c r="E338" s="1">
        <v>0.51569728965186901</v>
      </c>
      <c r="F338" s="1">
        <v>0.13833450093715599</v>
      </c>
      <c r="G338">
        <v>64</v>
      </c>
      <c r="H338">
        <v>66</v>
      </c>
      <c r="I338">
        <v>65</v>
      </c>
      <c r="J338">
        <v>61</v>
      </c>
      <c r="K338">
        <v>67</v>
      </c>
      <c r="L338">
        <v>56</v>
      </c>
      <c r="M338">
        <v>54</v>
      </c>
      <c r="N338">
        <v>59</v>
      </c>
      <c r="O338">
        <v>61</v>
      </c>
      <c r="P338">
        <v>75</v>
      </c>
      <c r="Q338">
        <v>53</v>
      </c>
      <c r="R338">
        <v>56</v>
      </c>
      <c r="S338">
        <v>61.674999999999997</v>
      </c>
      <c r="T338">
        <v>62</v>
      </c>
      <c r="U338" t="s">
        <v>23</v>
      </c>
      <c r="V338" s="3">
        <f t="shared" si="6"/>
        <v>103.675</v>
      </c>
    </row>
    <row r="339" spans="1:22" x14ac:dyDescent="0.3">
      <c r="A339">
        <v>4467453</v>
      </c>
      <c r="B339" t="s">
        <v>20</v>
      </c>
      <c r="C339">
        <v>104</v>
      </c>
      <c r="D339">
        <v>45</v>
      </c>
      <c r="E339" s="1">
        <v>0.58874499899152</v>
      </c>
      <c r="F339" s="1">
        <v>0.32318455778871602</v>
      </c>
      <c r="G339">
        <v>46</v>
      </c>
      <c r="H339">
        <v>66</v>
      </c>
      <c r="I339">
        <v>33</v>
      </c>
      <c r="J339">
        <v>59</v>
      </c>
      <c r="K339">
        <v>56</v>
      </c>
      <c r="L339">
        <v>45</v>
      </c>
      <c r="M339">
        <v>49</v>
      </c>
      <c r="N339">
        <v>53</v>
      </c>
      <c r="O339">
        <v>75</v>
      </c>
      <c r="P339">
        <v>22</v>
      </c>
      <c r="Q339">
        <v>31</v>
      </c>
      <c r="R339">
        <v>57</v>
      </c>
      <c r="S339">
        <v>49.5</v>
      </c>
      <c r="T339">
        <v>48</v>
      </c>
      <c r="U339" t="s">
        <v>24</v>
      </c>
      <c r="V339" s="3">
        <f t="shared" si="6"/>
        <v>94.5</v>
      </c>
    </row>
    <row r="340" spans="1:22" x14ac:dyDescent="0.3">
      <c r="A340">
        <v>5213823</v>
      </c>
      <c r="B340" t="s">
        <v>20</v>
      </c>
      <c r="C340">
        <v>104</v>
      </c>
      <c r="D340">
        <v>46</v>
      </c>
      <c r="E340" s="1">
        <v>0.65139927786063001</v>
      </c>
      <c r="F340" s="1">
        <v>0.52060483832027105</v>
      </c>
      <c r="G340">
        <v>90</v>
      </c>
      <c r="H340">
        <v>82</v>
      </c>
      <c r="I340">
        <v>82</v>
      </c>
      <c r="J340">
        <v>86</v>
      </c>
      <c r="K340">
        <v>65</v>
      </c>
      <c r="L340">
        <v>78</v>
      </c>
      <c r="M340">
        <v>76</v>
      </c>
      <c r="N340">
        <v>71</v>
      </c>
      <c r="O340">
        <v>85</v>
      </c>
      <c r="P340">
        <v>81</v>
      </c>
      <c r="Q340">
        <v>81</v>
      </c>
      <c r="R340">
        <v>59</v>
      </c>
      <c r="S340">
        <v>78.7</v>
      </c>
      <c r="T340">
        <v>77</v>
      </c>
      <c r="U340" t="s">
        <v>25</v>
      </c>
      <c r="V340" s="3">
        <f t="shared" si="6"/>
        <v>124.7</v>
      </c>
    </row>
    <row r="341" spans="1:22" x14ac:dyDescent="0.3">
      <c r="A341">
        <v>2964531</v>
      </c>
      <c r="B341" t="s">
        <v>21</v>
      </c>
      <c r="C341">
        <v>104</v>
      </c>
      <c r="D341">
        <v>49</v>
      </c>
      <c r="E341" s="1">
        <v>0.53347530918952502</v>
      </c>
      <c r="F341" s="1">
        <v>0.33752404940346797</v>
      </c>
      <c r="G341">
        <v>70</v>
      </c>
      <c r="H341">
        <v>73</v>
      </c>
      <c r="I341">
        <v>67</v>
      </c>
      <c r="J341">
        <v>80</v>
      </c>
      <c r="K341">
        <v>63</v>
      </c>
      <c r="L341">
        <v>81</v>
      </c>
      <c r="M341">
        <v>59</v>
      </c>
      <c r="N341">
        <v>46</v>
      </c>
      <c r="O341">
        <v>45</v>
      </c>
      <c r="P341">
        <v>59</v>
      </c>
      <c r="Q341">
        <v>52</v>
      </c>
      <c r="R341">
        <v>52</v>
      </c>
      <c r="S341">
        <v>63.274999999999999</v>
      </c>
      <c r="T341">
        <v>62</v>
      </c>
      <c r="U341" t="s">
        <v>23</v>
      </c>
      <c r="V341" s="3">
        <f t="shared" si="6"/>
        <v>112.27500000000001</v>
      </c>
    </row>
    <row r="342" spans="1:22" x14ac:dyDescent="0.3">
      <c r="A342">
        <v>5189375</v>
      </c>
      <c r="B342" t="s">
        <v>20</v>
      </c>
      <c r="C342">
        <v>104</v>
      </c>
      <c r="D342">
        <v>41</v>
      </c>
      <c r="E342" s="1">
        <v>0.52251225321656503</v>
      </c>
      <c r="F342" s="1">
        <v>0.79858673828398596</v>
      </c>
      <c r="G342">
        <v>69</v>
      </c>
      <c r="H342">
        <v>46</v>
      </c>
      <c r="I342">
        <v>53</v>
      </c>
      <c r="J342">
        <v>50</v>
      </c>
      <c r="K342">
        <v>65</v>
      </c>
      <c r="L342">
        <v>45</v>
      </c>
      <c r="M342">
        <v>43</v>
      </c>
      <c r="N342">
        <v>46</v>
      </c>
      <c r="O342">
        <v>23</v>
      </c>
      <c r="P342">
        <v>65</v>
      </c>
      <c r="Q342">
        <v>41</v>
      </c>
      <c r="R342">
        <v>50</v>
      </c>
      <c r="S342">
        <v>50.15</v>
      </c>
      <c r="T342">
        <v>50</v>
      </c>
      <c r="U342" t="s">
        <v>24</v>
      </c>
      <c r="V342" s="3">
        <f t="shared" si="6"/>
        <v>91.15</v>
      </c>
    </row>
    <row r="343" spans="1:22" x14ac:dyDescent="0.3">
      <c r="A343">
        <v>1945784</v>
      </c>
      <c r="B343" t="s">
        <v>20</v>
      </c>
      <c r="C343">
        <v>104</v>
      </c>
      <c r="D343">
        <v>21</v>
      </c>
      <c r="E343" s="1">
        <v>0.15116617506279101</v>
      </c>
      <c r="F343" s="1">
        <v>9.2386622767769294E-2</v>
      </c>
      <c r="G343">
        <v>52</v>
      </c>
      <c r="H343">
        <v>30</v>
      </c>
      <c r="I343">
        <v>43</v>
      </c>
      <c r="J343">
        <v>38</v>
      </c>
      <c r="K343">
        <v>13</v>
      </c>
      <c r="L343">
        <v>60</v>
      </c>
      <c r="M343">
        <v>29</v>
      </c>
      <c r="N343">
        <v>30</v>
      </c>
      <c r="O343">
        <v>58</v>
      </c>
      <c r="P343">
        <v>25</v>
      </c>
      <c r="Q343">
        <v>26</v>
      </c>
      <c r="R343">
        <v>38</v>
      </c>
      <c r="S343">
        <v>37.225000000000001</v>
      </c>
      <c r="T343">
        <v>36</v>
      </c>
      <c r="U343" t="s">
        <v>24</v>
      </c>
      <c r="V343" s="3">
        <f t="shared" si="6"/>
        <v>58.225000000000001</v>
      </c>
    </row>
    <row r="344" spans="1:22" x14ac:dyDescent="0.3">
      <c r="A344">
        <v>6063035</v>
      </c>
      <c r="B344" t="s">
        <v>20</v>
      </c>
      <c r="C344">
        <v>104</v>
      </c>
      <c r="D344">
        <v>51</v>
      </c>
      <c r="E344" s="1">
        <v>0.615393938791712</v>
      </c>
      <c r="F344" s="1">
        <v>0.432507040380605</v>
      </c>
      <c r="G344">
        <v>72</v>
      </c>
      <c r="H344">
        <v>79</v>
      </c>
      <c r="I344">
        <v>79</v>
      </c>
      <c r="J344">
        <v>70</v>
      </c>
      <c r="K344">
        <v>61</v>
      </c>
      <c r="L344">
        <v>82</v>
      </c>
      <c r="M344">
        <v>73</v>
      </c>
      <c r="N344">
        <v>73</v>
      </c>
      <c r="O344">
        <v>55</v>
      </c>
      <c r="P344">
        <v>54</v>
      </c>
      <c r="Q344">
        <v>61</v>
      </c>
      <c r="R344">
        <v>61</v>
      </c>
      <c r="S344">
        <v>69</v>
      </c>
      <c r="T344">
        <v>67</v>
      </c>
      <c r="U344" t="s">
        <v>23</v>
      </c>
      <c r="V344" s="3">
        <f t="shared" si="6"/>
        <v>120</v>
      </c>
    </row>
    <row r="345" spans="1:22" x14ac:dyDescent="0.3">
      <c r="A345">
        <v>6579669</v>
      </c>
      <c r="B345" t="s">
        <v>20</v>
      </c>
      <c r="C345">
        <v>105</v>
      </c>
      <c r="D345">
        <v>63</v>
      </c>
      <c r="E345" s="1">
        <v>0.52548135487837999</v>
      </c>
      <c r="F345" s="1">
        <v>0.41220700292477203</v>
      </c>
      <c r="G345">
        <v>70</v>
      </c>
      <c r="H345">
        <v>61</v>
      </c>
      <c r="I345">
        <v>68</v>
      </c>
      <c r="J345">
        <v>73</v>
      </c>
      <c r="K345">
        <v>66</v>
      </c>
      <c r="L345">
        <v>61</v>
      </c>
      <c r="M345">
        <v>48</v>
      </c>
      <c r="N345">
        <v>77</v>
      </c>
      <c r="O345">
        <v>55</v>
      </c>
      <c r="P345">
        <v>78</v>
      </c>
      <c r="Q345">
        <v>62</v>
      </c>
      <c r="R345">
        <v>59</v>
      </c>
      <c r="S345">
        <v>65.150000000000006</v>
      </c>
      <c r="T345">
        <v>64</v>
      </c>
      <c r="U345" t="s">
        <v>23</v>
      </c>
      <c r="V345" s="3">
        <f t="shared" si="6"/>
        <v>128.15</v>
      </c>
    </row>
    <row r="346" spans="1:22" x14ac:dyDescent="0.3">
      <c r="A346">
        <v>4797042</v>
      </c>
      <c r="B346" t="s">
        <v>21</v>
      </c>
      <c r="C346">
        <v>105</v>
      </c>
      <c r="D346">
        <v>66</v>
      </c>
      <c r="E346" s="1">
        <v>0.216125832440413</v>
      </c>
      <c r="F346" s="1">
        <v>0.60851916070239098</v>
      </c>
      <c r="G346">
        <v>87</v>
      </c>
      <c r="H346">
        <v>90</v>
      </c>
      <c r="I346">
        <v>92</v>
      </c>
      <c r="J346">
        <v>89</v>
      </c>
      <c r="K346">
        <v>68</v>
      </c>
      <c r="L346">
        <v>65</v>
      </c>
      <c r="M346">
        <v>66</v>
      </c>
      <c r="N346">
        <v>78</v>
      </c>
      <c r="O346">
        <v>76</v>
      </c>
      <c r="P346">
        <v>70</v>
      </c>
      <c r="Q346">
        <v>70</v>
      </c>
      <c r="R346">
        <v>76</v>
      </c>
      <c r="S346">
        <v>78.474999999999994</v>
      </c>
      <c r="T346">
        <v>77</v>
      </c>
      <c r="U346" t="s">
        <v>25</v>
      </c>
      <c r="V346" s="3">
        <f t="shared" si="6"/>
        <v>144.47499999999999</v>
      </c>
    </row>
    <row r="347" spans="1:22" x14ac:dyDescent="0.3">
      <c r="A347">
        <v>8934664</v>
      </c>
      <c r="B347" t="s">
        <v>20</v>
      </c>
      <c r="C347">
        <v>105</v>
      </c>
      <c r="D347">
        <v>42</v>
      </c>
      <c r="E347" s="1">
        <v>0.62141540054561695</v>
      </c>
      <c r="F347" s="1">
        <v>0.77205661364438005</v>
      </c>
      <c r="G347">
        <v>71</v>
      </c>
      <c r="H347">
        <v>67</v>
      </c>
      <c r="I347">
        <v>74</v>
      </c>
      <c r="J347">
        <v>75</v>
      </c>
      <c r="K347">
        <v>48</v>
      </c>
      <c r="L347">
        <v>39</v>
      </c>
      <c r="M347">
        <v>52</v>
      </c>
      <c r="N347">
        <v>63</v>
      </c>
      <c r="O347">
        <v>62</v>
      </c>
      <c r="P347">
        <v>56</v>
      </c>
      <c r="Q347">
        <v>61</v>
      </c>
      <c r="R347">
        <v>61</v>
      </c>
      <c r="S347">
        <v>61.85</v>
      </c>
      <c r="T347">
        <v>62</v>
      </c>
      <c r="U347" t="s">
        <v>23</v>
      </c>
      <c r="V347" s="3">
        <f t="shared" si="6"/>
        <v>103.85</v>
      </c>
    </row>
    <row r="348" spans="1:22" x14ac:dyDescent="0.3">
      <c r="A348">
        <v>1845687</v>
      </c>
      <c r="B348" t="s">
        <v>22</v>
      </c>
      <c r="C348">
        <v>105</v>
      </c>
      <c r="D348">
        <v>47</v>
      </c>
      <c r="E348" s="1">
        <v>0.32352347785524899</v>
      </c>
      <c r="F348" s="1">
        <v>0.57582061901386605</v>
      </c>
      <c r="G348">
        <v>74</v>
      </c>
      <c r="H348">
        <v>84</v>
      </c>
      <c r="I348">
        <v>76</v>
      </c>
      <c r="J348">
        <v>73</v>
      </c>
      <c r="K348">
        <v>47</v>
      </c>
      <c r="L348">
        <v>66</v>
      </c>
      <c r="M348">
        <v>43</v>
      </c>
      <c r="N348">
        <v>60</v>
      </c>
      <c r="O348">
        <v>63</v>
      </c>
      <c r="P348">
        <v>59</v>
      </c>
      <c r="Q348">
        <v>67</v>
      </c>
      <c r="R348">
        <v>54</v>
      </c>
      <c r="S348">
        <v>65.125</v>
      </c>
      <c r="T348">
        <v>64</v>
      </c>
      <c r="U348" t="s">
        <v>23</v>
      </c>
      <c r="V348" s="3">
        <f t="shared" si="6"/>
        <v>112.125</v>
      </c>
    </row>
    <row r="349" spans="1:22" x14ac:dyDescent="0.3">
      <c r="A349">
        <v>8886162</v>
      </c>
      <c r="B349" t="s">
        <v>20</v>
      </c>
      <c r="C349">
        <v>105</v>
      </c>
      <c r="D349">
        <v>53</v>
      </c>
      <c r="E349" s="1">
        <v>0.82411120346578504</v>
      </c>
      <c r="F349" s="1">
        <v>0.453766703407674</v>
      </c>
      <c r="G349">
        <v>59</v>
      </c>
      <c r="H349">
        <v>62</v>
      </c>
      <c r="I349">
        <v>61</v>
      </c>
      <c r="J349">
        <v>61</v>
      </c>
      <c r="K349">
        <v>62</v>
      </c>
      <c r="L349">
        <v>44</v>
      </c>
      <c r="M349">
        <v>53</v>
      </c>
      <c r="N349">
        <v>72</v>
      </c>
      <c r="O349">
        <v>73</v>
      </c>
      <c r="P349">
        <v>77</v>
      </c>
      <c r="Q349">
        <v>56</v>
      </c>
      <c r="R349">
        <v>74</v>
      </c>
      <c r="S349">
        <v>62.625</v>
      </c>
      <c r="T349">
        <v>62</v>
      </c>
      <c r="U349" t="s">
        <v>23</v>
      </c>
      <c r="V349" s="3">
        <f t="shared" si="6"/>
        <v>115.625</v>
      </c>
    </row>
    <row r="350" spans="1:22" x14ac:dyDescent="0.3">
      <c r="A350">
        <v>7423279</v>
      </c>
      <c r="B350" t="s">
        <v>20</v>
      </c>
      <c r="C350">
        <v>105</v>
      </c>
      <c r="D350">
        <v>52</v>
      </c>
      <c r="E350" s="1">
        <v>0.75819478043468203</v>
      </c>
      <c r="F350" s="1">
        <v>0.63733310527093801</v>
      </c>
      <c r="G350">
        <v>80</v>
      </c>
      <c r="H350">
        <v>87</v>
      </c>
      <c r="I350">
        <v>80</v>
      </c>
      <c r="J350">
        <v>89</v>
      </c>
      <c r="K350">
        <v>41</v>
      </c>
      <c r="L350">
        <v>62</v>
      </c>
      <c r="M350">
        <v>62</v>
      </c>
      <c r="N350">
        <v>77</v>
      </c>
      <c r="O350">
        <v>74</v>
      </c>
      <c r="P350">
        <v>72</v>
      </c>
      <c r="Q350">
        <v>91</v>
      </c>
      <c r="R350">
        <v>74</v>
      </c>
      <c r="S350">
        <v>75.075000000000003</v>
      </c>
      <c r="T350">
        <v>74</v>
      </c>
      <c r="U350" t="s">
        <v>25</v>
      </c>
      <c r="V350" s="3">
        <f t="shared" si="6"/>
        <v>127.075</v>
      </c>
    </row>
    <row r="351" spans="1:22" x14ac:dyDescent="0.3">
      <c r="A351">
        <v>8989812</v>
      </c>
      <c r="B351" t="s">
        <v>22</v>
      </c>
      <c r="C351">
        <v>106</v>
      </c>
      <c r="D351">
        <v>45</v>
      </c>
      <c r="E351" s="1">
        <v>0.660563448619501</v>
      </c>
      <c r="F351" s="1">
        <v>0.37579628453814301</v>
      </c>
      <c r="G351">
        <v>69</v>
      </c>
      <c r="H351">
        <v>64</v>
      </c>
      <c r="I351">
        <v>64</v>
      </c>
      <c r="J351">
        <v>57</v>
      </c>
      <c r="K351">
        <v>54</v>
      </c>
      <c r="L351">
        <v>36</v>
      </c>
      <c r="M351">
        <v>59</v>
      </c>
      <c r="N351">
        <v>41</v>
      </c>
      <c r="O351">
        <v>47</v>
      </c>
      <c r="P351">
        <v>48</v>
      </c>
      <c r="Q351">
        <v>60</v>
      </c>
      <c r="R351">
        <v>58</v>
      </c>
      <c r="S351">
        <v>55.625</v>
      </c>
      <c r="T351">
        <v>54</v>
      </c>
      <c r="U351" t="s">
        <v>24</v>
      </c>
      <c r="V351" s="3">
        <f t="shared" si="6"/>
        <v>100.625</v>
      </c>
    </row>
    <row r="352" spans="1:22" x14ac:dyDescent="0.3">
      <c r="A352">
        <v>4235523</v>
      </c>
      <c r="B352" t="s">
        <v>21</v>
      </c>
      <c r="C352">
        <v>106</v>
      </c>
      <c r="D352">
        <v>67</v>
      </c>
      <c r="E352" s="1">
        <v>0.27565655496242197</v>
      </c>
      <c r="F352" s="1">
        <v>0.635132098576212</v>
      </c>
      <c r="G352">
        <v>79</v>
      </c>
      <c r="H352">
        <v>88</v>
      </c>
      <c r="I352">
        <v>82</v>
      </c>
      <c r="J352">
        <v>87</v>
      </c>
      <c r="K352">
        <v>68</v>
      </c>
      <c r="L352">
        <v>59</v>
      </c>
      <c r="M352">
        <v>69</v>
      </c>
      <c r="N352">
        <v>59</v>
      </c>
      <c r="O352">
        <v>63</v>
      </c>
      <c r="P352">
        <v>62</v>
      </c>
      <c r="Q352">
        <v>50</v>
      </c>
      <c r="R352">
        <v>83</v>
      </c>
      <c r="S352">
        <v>72.075000000000003</v>
      </c>
      <c r="T352">
        <v>72</v>
      </c>
      <c r="U352" t="s">
        <v>25</v>
      </c>
      <c r="V352" s="3">
        <f t="shared" si="6"/>
        <v>139.07499999999999</v>
      </c>
    </row>
    <row r="353" spans="1:22" x14ac:dyDescent="0.3">
      <c r="A353">
        <v>6954613</v>
      </c>
      <c r="B353" t="s">
        <v>20</v>
      </c>
      <c r="C353">
        <v>106</v>
      </c>
      <c r="D353">
        <v>51</v>
      </c>
      <c r="E353" s="1">
        <v>0.63040200911189503</v>
      </c>
      <c r="F353" s="1">
        <v>0.86027964903925003</v>
      </c>
      <c r="G353">
        <v>78</v>
      </c>
      <c r="H353">
        <v>79</v>
      </c>
      <c r="I353">
        <v>70</v>
      </c>
      <c r="J353">
        <v>74</v>
      </c>
      <c r="K353">
        <v>67</v>
      </c>
      <c r="L353">
        <v>57</v>
      </c>
      <c r="M353">
        <v>73</v>
      </c>
      <c r="N353">
        <v>63</v>
      </c>
      <c r="O353">
        <v>73</v>
      </c>
      <c r="P353">
        <v>50</v>
      </c>
      <c r="Q353">
        <v>59</v>
      </c>
      <c r="R353">
        <v>63</v>
      </c>
      <c r="S353">
        <v>67.974999999999994</v>
      </c>
      <c r="T353">
        <v>66</v>
      </c>
      <c r="U353" t="s">
        <v>23</v>
      </c>
      <c r="V353" s="3">
        <f t="shared" si="6"/>
        <v>118.97499999999999</v>
      </c>
    </row>
    <row r="354" spans="1:22" x14ac:dyDescent="0.3">
      <c r="A354">
        <v>558283</v>
      </c>
      <c r="B354" t="s">
        <v>20</v>
      </c>
      <c r="C354">
        <v>106</v>
      </c>
      <c r="D354">
        <v>18</v>
      </c>
      <c r="E354" s="1">
        <v>0.43831350801062602</v>
      </c>
      <c r="F354" s="1">
        <v>2.39159410646669E-2</v>
      </c>
      <c r="G354">
        <v>84</v>
      </c>
      <c r="H354">
        <v>58</v>
      </c>
      <c r="I354">
        <v>61</v>
      </c>
      <c r="J354">
        <v>73</v>
      </c>
      <c r="K354">
        <v>45</v>
      </c>
      <c r="L354">
        <v>58</v>
      </c>
      <c r="M354">
        <v>39</v>
      </c>
      <c r="N354">
        <v>55</v>
      </c>
      <c r="O354">
        <v>53</v>
      </c>
      <c r="P354">
        <v>58</v>
      </c>
      <c r="Q354">
        <v>34</v>
      </c>
      <c r="R354">
        <v>63</v>
      </c>
      <c r="S354">
        <v>57.975000000000001</v>
      </c>
      <c r="T354">
        <v>56</v>
      </c>
      <c r="U354" t="s">
        <v>24</v>
      </c>
      <c r="V354" s="3">
        <f t="shared" si="6"/>
        <v>75.974999999999994</v>
      </c>
    </row>
    <row r="355" spans="1:22" x14ac:dyDescent="0.3">
      <c r="A355">
        <v>751419</v>
      </c>
      <c r="B355" t="s">
        <v>20</v>
      </c>
      <c r="C355">
        <v>106</v>
      </c>
      <c r="D355">
        <v>35</v>
      </c>
      <c r="E355" s="1">
        <v>0.220384141405289</v>
      </c>
      <c r="F355" s="1">
        <v>6.9993523880318903E-2</v>
      </c>
      <c r="G355">
        <v>52</v>
      </c>
      <c r="H355">
        <v>45</v>
      </c>
      <c r="I355">
        <v>58</v>
      </c>
      <c r="J355">
        <v>59</v>
      </c>
      <c r="K355">
        <v>31</v>
      </c>
      <c r="L355">
        <v>37</v>
      </c>
      <c r="M355">
        <v>38</v>
      </c>
      <c r="N355">
        <v>51</v>
      </c>
      <c r="O355">
        <v>67</v>
      </c>
      <c r="P355">
        <v>28</v>
      </c>
      <c r="Q355">
        <v>56</v>
      </c>
      <c r="R355">
        <v>54</v>
      </c>
      <c r="S355">
        <v>48.55</v>
      </c>
      <c r="T355">
        <v>47</v>
      </c>
      <c r="U355" t="s">
        <v>24</v>
      </c>
      <c r="V355" s="3">
        <f t="shared" si="6"/>
        <v>83.55</v>
      </c>
    </row>
    <row r="356" spans="1:22" x14ac:dyDescent="0.3">
      <c r="A356">
        <v>5995392</v>
      </c>
      <c r="B356" t="s">
        <v>20</v>
      </c>
      <c r="C356">
        <v>107</v>
      </c>
      <c r="D356">
        <v>50</v>
      </c>
      <c r="E356" s="1">
        <v>0.30262179017267199</v>
      </c>
      <c r="F356" s="1">
        <v>0.33112965695425001</v>
      </c>
      <c r="G356">
        <v>45</v>
      </c>
      <c r="H356">
        <v>50</v>
      </c>
      <c r="I356">
        <v>56</v>
      </c>
      <c r="J356">
        <v>36</v>
      </c>
      <c r="K356">
        <v>44</v>
      </c>
      <c r="L356">
        <v>30</v>
      </c>
      <c r="M356">
        <v>60</v>
      </c>
      <c r="N356">
        <v>53</v>
      </c>
      <c r="O356">
        <v>67</v>
      </c>
      <c r="P356">
        <v>58</v>
      </c>
      <c r="Q356">
        <v>31</v>
      </c>
      <c r="R356">
        <v>49</v>
      </c>
      <c r="S356">
        <v>48.1</v>
      </c>
      <c r="T356">
        <v>47</v>
      </c>
      <c r="U356" t="s">
        <v>24</v>
      </c>
      <c r="V356" s="3">
        <f t="shared" si="6"/>
        <v>98.1</v>
      </c>
    </row>
    <row r="357" spans="1:22" x14ac:dyDescent="0.3">
      <c r="A357">
        <v>5049665</v>
      </c>
      <c r="B357" t="s">
        <v>20</v>
      </c>
      <c r="C357">
        <v>107</v>
      </c>
      <c r="D357">
        <v>41</v>
      </c>
      <c r="E357" s="1">
        <v>0.88540883741649901</v>
      </c>
      <c r="F357" s="1">
        <v>0.28138449692342798</v>
      </c>
      <c r="G357">
        <v>63</v>
      </c>
      <c r="H357">
        <v>58</v>
      </c>
      <c r="I357">
        <v>46</v>
      </c>
      <c r="J357">
        <v>64</v>
      </c>
      <c r="K357">
        <v>58</v>
      </c>
      <c r="L357">
        <v>50</v>
      </c>
      <c r="M357">
        <v>45</v>
      </c>
      <c r="N357">
        <v>62</v>
      </c>
      <c r="O357">
        <v>53</v>
      </c>
      <c r="P357">
        <v>54</v>
      </c>
      <c r="Q357">
        <v>46</v>
      </c>
      <c r="R357">
        <v>48</v>
      </c>
      <c r="S357">
        <v>54.3</v>
      </c>
      <c r="T357">
        <v>53</v>
      </c>
      <c r="U357" t="s">
        <v>24</v>
      </c>
      <c r="V357" s="3">
        <f t="shared" si="6"/>
        <v>95.3</v>
      </c>
    </row>
    <row r="358" spans="1:22" x14ac:dyDescent="0.3">
      <c r="A358">
        <v>4482209</v>
      </c>
      <c r="B358" t="s">
        <v>22</v>
      </c>
      <c r="C358">
        <v>107</v>
      </c>
      <c r="D358">
        <v>21</v>
      </c>
      <c r="E358" s="1">
        <v>0.490227766903929</v>
      </c>
      <c r="F358" s="1">
        <v>3.9985930357396698E-2</v>
      </c>
      <c r="G358">
        <v>47</v>
      </c>
      <c r="H358">
        <v>40</v>
      </c>
      <c r="I358">
        <v>52</v>
      </c>
      <c r="J358">
        <v>42</v>
      </c>
      <c r="K358">
        <v>47</v>
      </c>
      <c r="L358">
        <v>38</v>
      </c>
      <c r="M358">
        <v>32</v>
      </c>
      <c r="N358">
        <v>62</v>
      </c>
      <c r="O358">
        <v>29</v>
      </c>
      <c r="P358">
        <v>55</v>
      </c>
      <c r="Q358">
        <v>32</v>
      </c>
      <c r="R358">
        <v>37</v>
      </c>
      <c r="S358">
        <v>43</v>
      </c>
      <c r="T358">
        <v>41</v>
      </c>
      <c r="U358" t="s">
        <v>24</v>
      </c>
      <c r="V358" s="3">
        <f t="shared" si="6"/>
        <v>64</v>
      </c>
    </row>
    <row r="359" spans="1:22" x14ac:dyDescent="0.3">
      <c r="A359">
        <v>3712036</v>
      </c>
      <c r="B359" t="s">
        <v>20</v>
      </c>
      <c r="C359">
        <v>107</v>
      </c>
      <c r="D359">
        <v>50</v>
      </c>
      <c r="E359" s="1">
        <v>0.330901292581331</v>
      </c>
      <c r="F359" s="1">
        <v>0.383035209107986</v>
      </c>
      <c r="G359">
        <v>71</v>
      </c>
      <c r="H359">
        <v>70</v>
      </c>
      <c r="I359">
        <v>67</v>
      </c>
      <c r="J359">
        <v>59</v>
      </c>
      <c r="K359">
        <v>49</v>
      </c>
      <c r="L359">
        <v>47</v>
      </c>
      <c r="M359">
        <v>51</v>
      </c>
      <c r="N359">
        <v>41</v>
      </c>
      <c r="O359">
        <v>33</v>
      </c>
      <c r="P359">
        <v>80</v>
      </c>
      <c r="Q359">
        <v>62</v>
      </c>
      <c r="R359">
        <v>35</v>
      </c>
      <c r="S359">
        <v>56.55</v>
      </c>
      <c r="T359">
        <v>55</v>
      </c>
      <c r="U359" t="s">
        <v>24</v>
      </c>
      <c r="V359" s="3">
        <f t="shared" si="6"/>
        <v>106.55</v>
      </c>
    </row>
    <row r="360" spans="1:22" x14ac:dyDescent="0.3">
      <c r="A360">
        <v>9662361</v>
      </c>
      <c r="B360" t="s">
        <v>21</v>
      </c>
      <c r="C360">
        <v>107</v>
      </c>
      <c r="D360">
        <v>65</v>
      </c>
      <c r="E360" s="1">
        <v>0.67706324662843698</v>
      </c>
      <c r="F360" s="1">
        <v>0.71565465523315697</v>
      </c>
      <c r="G360">
        <v>70</v>
      </c>
      <c r="H360">
        <v>50</v>
      </c>
      <c r="I360">
        <v>54</v>
      </c>
      <c r="J360">
        <v>59</v>
      </c>
      <c r="K360">
        <v>71</v>
      </c>
      <c r="L360">
        <v>73</v>
      </c>
      <c r="M360">
        <v>68</v>
      </c>
      <c r="N360">
        <v>53</v>
      </c>
      <c r="O360">
        <v>72</v>
      </c>
      <c r="P360">
        <v>59</v>
      </c>
      <c r="Q360">
        <v>68</v>
      </c>
      <c r="R360">
        <v>60</v>
      </c>
      <c r="S360">
        <v>62.6</v>
      </c>
      <c r="T360">
        <v>62</v>
      </c>
      <c r="U360" t="s">
        <v>23</v>
      </c>
      <c r="V360" s="3">
        <f t="shared" si="6"/>
        <v>127.6</v>
      </c>
    </row>
    <row r="361" spans="1:22" x14ac:dyDescent="0.3">
      <c r="A361">
        <v>340048</v>
      </c>
      <c r="B361" t="s">
        <v>22</v>
      </c>
      <c r="C361">
        <v>107</v>
      </c>
      <c r="D361">
        <v>55</v>
      </c>
      <c r="E361" s="1">
        <v>0.72583275992476903</v>
      </c>
      <c r="F361" s="1">
        <v>0.84629518327128594</v>
      </c>
      <c r="G361">
        <v>69</v>
      </c>
      <c r="H361">
        <v>78</v>
      </c>
      <c r="I361">
        <v>81</v>
      </c>
      <c r="J361">
        <v>68</v>
      </c>
      <c r="K361">
        <v>49</v>
      </c>
      <c r="L361">
        <v>62</v>
      </c>
      <c r="M361">
        <v>69</v>
      </c>
      <c r="N361">
        <v>73</v>
      </c>
      <c r="O361">
        <v>63</v>
      </c>
      <c r="P361">
        <v>73</v>
      </c>
      <c r="Q361">
        <v>73</v>
      </c>
      <c r="R361">
        <v>49</v>
      </c>
      <c r="S361">
        <v>67.924999999999997</v>
      </c>
      <c r="T361">
        <v>66</v>
      </c>
      <c r="U361" t="s">
        <v>23</v>
      </c>
      <c r="V361" s="3">
        <f t="shared" si="6"/>
        <v>122.925</v>
      </c>
    </row>
    <row r="362" spans="1:22" x14ac:dyDescent="0.3">
      <c r="A362">
        <v>1722931</v>
      </c>
      <c r="B362" t="s">
        <v>21</v>
      </c>
      <c r="C362">
        <v>107</v>
      </c>
      <c r="D362">
        <v>46</v>
      </c>
      <c r="E362" s="1">
        <v>0.28564571936563599</v>
      </c>
      <c r="F362" s="1">
        <v>0.15203276710774599</v>
      </c>
      <c r="G362">
        <v>72</v>
      </c>
      <c r="H362">
        <v>70</v>
      </c>
      <c r="I362">
        <v>71</v>
      </c>
      <c r="J362">
        <v>61</v>
      </c>
      <c r="K362">
        <v>62</v>
      </c>
      <c r="L362">
        <v>60</v>
      </c>
      <c r="M362">
        <v>64</v>
      </c>
      <c r="N362">
        <v>43</v>
      </c>
      <c r="O362">
        <v>30</v>
      </c>
      <c r="P362">
        <v>67</v>
      </c>
      <c r="Q362">
        <v>49</v>
      </c>
      <c r="R362">
        <v>55</v>
      </c>
      <c r="S362">
        <v>59.65</v>
      </c>
      <c r="T362">
        <v>58</v>
      </c>
      <c r="U362" t="s">
        <v>24</v>
      </c>
      <c r="V362" s="3">
        <f t="shared" si="6"/>
        <v>105.65</v>
      </c>
    </row>
    <row r="363" spans="1:22" x14ac:dyDescent="0.3">
      <c r="A363">
        <v>2222321</v>
      </c>
      <c r="B363" t="s">
        <v>20</v>
      </c>
      <c r="C363">
        <v>107</v>
      </c>
      <c r="D363">
        <v>34</v>
      </c>
      <c r="E363" s="1">
        <v>0.51797077809751202</v>
      </c>
      <c r="F363" s="1">
        <v>0.18388346054232399</v>
      </c>
      <c r="G363">
        <v>63</v>
      </c>
      <c r="H363">
        <v>48</v>
      </c>
      <c r="I363">
        <v>74</v>
      </c>
      <c r="J363">
        <v>55</v>
      </c>
      <c r="K363">
        <v>50</v>
      </c>
      <c r="L363">
        <v>50</v>
      </c>
      <c r="M363">
        <v>31</v>
      </c>
      <c r="N363">
        <v>60</v>
      </c>
      <c r="O363">
        <v>78</v>
      </c>
      <c r="P363">
        <v>26</v>
      </c>
      <c r="Q363">
        <v>69</v>
      </c>
      <c r="R363">
        <v>50</v>
      </c>
      <c r="S363">
        <v>55.05</v>
      </c>
      <c r="T363">
        <v>54</v>
      </c>
      <c r="U363" t="s">
        <v>24</v>
      </c>
      <c r="V363" s="3">
        <f t="shared" si="6"/>
        <v>89.05</v>
      </c>
    </row>
    <row r="364" spans="1:22" x14ac:dyDescent="0.3">
      <c r="A364">
        <v>2439550</v>
      </c>
      <c r="B364" t="s">
        <v>21</v>
      </c>
      <c r="C364">
        <v>108</v>
      </c>
      <c r="D364">
        <v>32</v>
      </c>
      <c r="E364" s="1">
        <v>0.478046698716384</v>
      </c>
      <c r="F364" s="1">
        <v>0.24363043166390499</v>
      </c>
      <c r="G364">
        <v>45</v>
      </c>
      <c r="H364">
        <v>37</v>
      </c>
      <c r="I364">
        <v>67</v>
      </c>
      <c r="J364">
        <v>41</v>
      </c>
      <c r="K364">
        <v>46</v>
      </c>
      <c r="L364">
        <v>46</v>
      </c>
      <c r="M364">
        <v>40</v>
      </c>
      <c r="N364">
        <v>58</v>
      </c>
      <c r="O364">
        <v>40</v>
      </c>
      <c r="P364">
        <v>65</v>
      </c>
      <c r="Q364">
        <v>62</v>
      </c>
      <c r="R364">
        <v>51</v>
      </c>
      <c r="S364">
        <v>49.6</v>
      </c>
      <c r="T364">
        <v>48</v>
      </c>
      <c r="U364" t="s">
        <v>24</v>
      </c>
      <c r="V364" s="3">
        <f t="shared" si="6"/>
        <v>81.599999999999994</v>
      </c>
    </row>
    <row r="365" spans="1:22" x14ac:dyDescent="0.3">
      <c r="A365">
        <v>6562291</v>
      </c>
      <c r="B365" t="s">
        <v>20</v>
      </c>
      <c r="C365">
        <v>108</v>
      </c>
      <c r="D365">
        <v>50</v>
      </c>
      <c r="E365" s="1">
        <v>0.74474420460934398</v>
      </c>
      <c r="F365" s="1">
        <v>0.61832459784182503</v>
      </c>
      <c r="G365">
        <v>85</v>
      </c>
      <c r="H365">
        <v>78</v>
      </c>
      <c r="I365">
        <v>83</v>
      </c>
      <c r="J365">
        <v>80</v>
      </c>
      <c r="K365">
        <v>66</v>
      </c>
      <c r="L365">
        <v>62</v>
      </c>
      <c r="M365">
        <v>65</v>
      </c>
      <c r="N365">
        <v>73</v>
      </c>
      <c r="O365">
        <v>65</v>
      </c>
      <c r="P365">
        <v>43</v>
      </c>
      <c r="Q365">
        <v>74</v>
      </c>
      <c r="R365">
        <v>67</v>
      </c>
      <c r="S365">
        <v>71.224999999999994</v>
      </c>
      <c r="T365">
        <v>71</v>
      </c>
      <c r="U365" t="s">
        <v>25</v>
      </c>
      <c r="V365" s="3">
        <f t="shared" si="6"/>
        <v>121.22499999999999</v>
      </c>
    </row>
    <row r="366" spans="1:22" x14ac:dyDescent="0.3">
      <c r="A366">
        <v>6683089</v>
      </c>
      <c r="B366" t="s">
        <v>20</v>
      </c>
      <c r="C366">
        <v>108</v>
      </c>
      <c r="D366">
        <v>55</v>
      </c>
      <c r="E366" s="1">
        <v>0.48122109403794699</v>
      </c>
      <c r="F366" s="1">
        <v>0.87682722380234002</v>
      </c>
      <c r="G366">
        <v>82</v>
      </c>
      <c r="H366">
        <v>76</v>
      </c>
      <c r="I366">
        <v>69</v>
      </c>
      <c r="J366">
        <v>68</v>
      </c>
      <c r="K366">
        <v>43</v>
      </c>
      <c r="L366">
        <v>66</v>
      </c>
      <c r="M366">
        <v>71</v>
      </c>
      <c r="N366">
        <v>85</v>
      </c>
      <c r="O366">
        <v>82</v>
      </c>
      <c r="P366">
        <v>61</v>
      </c>
      <c r="Q366">
        <v>61</v>
      </c>
      <c r="R366">
        <v>67</v>
      </c>
      <c r="S366">
        <v>69.7</v>
      </c>
      <c r="T366">
        <v>68</v>
      </c>
      <c r="U366" t="s">
        <v>23</v>
      </c>
      <c r="V366" s="3">
        <f t="shared" si="6"/>
        <v>124.7</v>
      </c>
    </row>
    <row r="367" spans="1:22" x14ac:dyDescent="0.3">
      <c r="A367">
        <v>1374772</v>
      </c>
      <c r="B367" t="s">
        <v>21</v>
      </c>
      <c r="C367">
        <v>108</v>
      </c>
      <c r="D367">
        <v>55</v>
      </c>
      <c r="E367" s="1">
        <v>0.35055483862610998</v>
      </c>
      <c r="F367" s="1">
        <v>0.57776567748796204</v>
      </c>
      <c r="G367">
        <v>49</v>
      </c>
      <c r="H367">
        <v>65</v>
      </c>
      <c r="I367">
        <v>52</v>
      </c>
      <c r="J367">
        <v>61</v>
      </c>
      <c r="K367">
        <v>65</v>
      </c>
      <c r="L367">
        <v>52</v>
      </c>
      <c r="M367">
        <v>69</v>
      </c>
      <c r="N367">
        <v>59</v>
      </c>
      <c r="O367">
        <v>49</v>
      </c>
      <c r="P367">
        <v>69</v>
      </c>
      <c r="Q367">
        <v>32</v>
      </c>
      <c r="R367">
        <v>57</v>
      </c>
      <c r="S367">
        <v>56.6</v>
      </c>
      <c r="T367">
        <v>55</v>
      </c>
      <c r="U367" t="s">
        <v>24</v>
      </c>
      <c r="V367" s="3">
        <f t="shared" si="6"/>
        <v>111.6</v>
      </c>
    </row>
    <row r="368" spans="1:22" x14ac:dyDescent="0.3">
      <c r="A368">
        <v>7627944</v>
      </c>
      <c r="B368" t="s">
        <v>20</v>
      </c>
      <c r="C368">
        <v>108</v>
      </c>
      <c r="D368">
        <v>19</v>
      </c>
      <c r="E368" s="1">
        <v>0.67208267407209399</v>
      </c>
      <c r="F368" s="1">
        <v>0.22958964361690801</v>
      </c>
      <c r="G368">
        <v>51</v>
      </c>
      <c r="H368">
        <v>52</v>
      </c>
      <c r="I368">
        <v>45</v>
      </c>
      <c r="J368">
        <v>52</v>
      </c>
      <c r="K368">
        <v>55</v>
      </c>
      <c r="L368">
        <v>48</v>
      </c>
      <c r="M368">
        <v>43</v>
      </c>
      <c r="N368">
        <v>32</v>
      </c>
      <c r="O368">
        <v>43</v>
      </c>
      <c r="P368">
        <v>34</v>
      </c>
      <c r="Q368">
        <v>58</v>
      </c>
      <c r="R368">
        <v>64</v>
      </c>
      <c r="S368">
        <v>48.274999999999999</v>
      </c>
      <c r="T368">
        <v>47</v>
      </c>
      <c r="U368" t="s">
        <v>24</v>
      </c>
      <c r="V368" s="3">
        <f t="shared" si="6"/>
        <v>67.275000000000006</v>
      </c>
    </row>
    <row r="369" spans="1:22" x14ac:dyDescent="0.3">
      <c r="A369">
        <v>7530741</v>
      </c>
      <c r="B369" t="s">
        <v>20</v>
      </c>
      <c r="C369">
        <v>108</v>
      </c>
      <c r="D369">
        <v>56</v>
      </c>
      <c r="E369" s="1">
        <v>0.14594504652304099</v>
      </c>
      <c r="F369" s="1">
        <v>0.63087862141081397</v>
      </c>
      <c r="G369">
        <v>60</v>
      </c>
      <c r="H369">
        <v>54</v>
      </c>
      <c r="I369">
        <v>64</v>
      </c>
      <c r="J369">
        <v>64</v>
      </c>
      <c r="K369">
        <v>46</v>
      </c>
      <c r="L369">
        <v>50</v>
      </c>
      <c r="M369">
        <v>39</v>
      </c>
      <c r="N369">
        <v>59</v>
      </c>
      <c r="O369">
        <v>47</v>
      </c>
      <c r="P369">
        <v>71</v>
      </c>
      <c r="Q369">
        <v>47</v>
      </c>
      <c r="R369">
        <v>67</v>
      </c>
      <c r="S369">
        <v>56.15</v>
      </c>
      <c r="T369">
        <v>55</v>
      </c>
      <c r="U369" t="s">
        <v>24</v>
      </c>
      <c r="V369" s="3">
        <f t="shared" si="6"/>
        <v>112.15</v>
      </c>
    </row>
    <row r="370" spans="1:22" x14ac:dyDescent="0.3">
      <c r="A370">
        <v>4782813</v>
      </c>
      <c r="B370" t="s">
        <v>20</v>
      </c>
      <c r="C370">
        <v>108</v>
      </c>
      <c r="D370">
        <v>36</v>
      </c>
      <c r="E370" s="1">
        <v>1.08924585839167E-2</v>
      </c>
      <c r="F370" s="1">
        <v>0.311384557224127</v>
      </c>
      <c r="G370">
        <v>59</v>
      </c>
      <c r="H370">
        <v>53</v>
      </c>
      <c r="I370">
        <v>43</v>
      </c>
      <c r="J370">
        <v>38</v>
      </c>
      <c r="K370">
        <v>42</v>
      </c>
      <c r="L370">
        <v>56</v>
      </c>
      <c r="M370">
        <v>37</v>
      </c>
      <c r="N370">
        <v>35</v>
      </c>
      <c r="O370">
        <v>38</v>
      </c>
      <c r="P370">
        <v>31</v>
      </c>
      <c r="Q370">
        <v>44</v>
      </c>
      <c r="R370">
        <v>57</v>
      </c>
      <c r="S370">
        <v>44.8</v>
      </c>
      <c r="T370">
        <v>43</v>
      </c>
      <c r="U370" t="s">
        <v>24</v>
      </c>
      <c r="V370" s="3">
        <f t="shared" si="6"/>
        <v>80.8</v>
      </c>
    </row>
    <row r="371" spans="1:22" x14ac:dyDescent="0.3">
      <c r="A371">
        <v>7581808</v>
      </c>
      <c r="B371" t="s">
        <v>20</v>
      </c>
      <c r="C371">
        <v>108</v>
      </c>
      <c r="D371">
        <v>39</v>
      </c>
      <c r="E371" s="1">
        <v>6.5990675674748395E-2</v>
      </c>
      <c r="F371" s="1">
        <v>0.185114950379138</v>
      </c>
      <c r="G371">
        <v>71</v>
      </c>
      <c r="H371">
        <v>67</v>
      </c>
      <c r="I371">
        <v>66</v>
      </c>
      <c r="J371">
        <v>67</v>
      </c>
      <c r="K371">
        <v>62</v>
      </c>
      <c r="L371">
        <v>54</v>
      </c>
      <c r="M371">
        <v>30</v>
      </c>
      <c r="N371">
        <v>48</v>
      </c>
      <c r="O371">
        <v>44</v>
      </c>
      <c r="P371">
        <v>53</v>
      </c>
      <c r="Q371">
        <v>47</v>
      </c>
      <c r="R371">
        <v>48</v>
      </c>
      <c r="S371">
        <v>56.05</v>
      </c>
      <c r="T371">
        <v>55</v>
      </c>
      <c r="U371" t="s">
        <v>24</v>
      </c>
      <c r="V371" s="3">
        <f t="shared" si="6"/>
        <v>95.05</v>
      </c>
    </row>
    <row r="372" spans="1:22" x14ac:dyDescent="0.3">
      <c r="A372">
        <v>5462576</v>
      </c>
      <c r="B372" t="s">
        <v>21</v>
      </c>
      <c r="C372">
        <v>108</v>
      </c>
      <c r="D372">
        <v>37</v>
      </c>
      <c r="E372" s="1">
        <v>0.55345615846600904</v>
      </c>
      <c r="F372" s="1">
        <v>0.34628512382385002</v>
      </c>
      <c r="G372">
        <v>85</v>
      </c>
      <c r="H372">
        <v>88</v>
      </c>
      <c r="I372">
        <v>70</v>
      </c>
      <c r="J372">
        <v>64</v>
      </c>
      <c r="K372">
        <v>78</v>
      </c>
      <c r="L372">
        <v>57</v>
      </c>
      <c r="M372">
        <v>61</v>
      </c>
      <c r="N372">
        <v>39</v>
      </c>
      <c r="O372">
        <v>48</v>
      </c>
      <c r="P372">
        <v>61</v>
      </c>
      <c r="Q372">
        <v>59</v>
      </c>
      <c r="R372">
        <v>71</v>
      </c>
      <c r="S372">
        <v>66.25</v>
      </c>
      <c r="T372">
        <v>65</v>
      </c>
      <c r="U372" t="s">
        <v>23</v>
      </c>
      <c r="V372" s="3">
        <f t="shared" si="6"/>
        <v>103.25</v>
      </c>
    </row>
    <row r="373" spans="1:22" x14ac:dyDescent="0.3">
      <c r="A373">
        <v>1897720</v>
      </c>
      <c r="B373" t="s">
        <v>21</v>
      </c>
      <c r="C373">
        <v>109</v>
      </c>
      <c r="D373">
        <v>45</v>
      </c>
      <c r="E373" s="1">
        <v>0.25429670274528199</v>
      </c>
      <c r="F373" s="1">
        <v>0.27736041404246398</v>
      </c>
      <c r="G373">
        <v>80</v>
      </c>
      <c r="H373">
        <v>80</v>
      </c>
      <c r="I373">
        <v>88</v>
      </c>
      <c r="J373">
        <v>78</v>
      </c>
      <c r="K373">
        <v>58</v>
      </c>
      <c r="L373">
        <v>75</v>
      </c>
      <c r="M373">
        <v>70</v>
      </c>
      <c r="N373">
        <v>59</v>
      </c>
      <c r="O373">
        <v>55</v>
      </c>
      <c r="P373">
        <v>63</v>
      </c>
      <c r="Q373">
        <v>49</v>
      </c>
      <c r="R373">
        <v>63</v>
      </c>
      <c r="S373">
        <v>69.5</v>
      </c>
      <c r="T373">
        <v>68</v>
      </c>
      <c r="U373" t="s">
        <v>23</v>
      </c>
      <c r="V373" s="3">
        <f t="shared" si="6"/>
        <v>114.5</v>
      </c>
    </row>
    <row r="374" spans="1:22" x14ac:dyDescent="0.3">
      <c r="A374">
        <v>7770992</v>
      </c>
      <c r="B374" t="s">
        <v>21</v>
      </c>
      <c r="C374">
        <v>109</v>
      </c>
      <c r="D374">
        <v>49</v>
      </c>
      <c r="E374" s="1">
        <v>0.22422329784403999</v>
      </c>
      <c r="F374" s="1">
        <v>0.72096965521058498</v>
      </c>
      <c r="G374">
        <v>35</v>
      </c>
      <c r="H374">
        <v>54</v>
      </c>
      <c r="I374">
        <v>54</v>
      </c>
      <c r="J374">
        <v>66</v>
      </c>
      <c r="K374">
        <v>54</v>
      </c>
      <c r="L374">
        <v>44</v>
      </c>
      <c r="M374">
        <v>46</v>
      </c>
      <c r="N374">
        <v>35</v>
      </c>
      <c r="O374">
        <v>44</v>
      </c>
      <c r="P374">
        <v>76</v>
      </c>
      <c r="Q374">
        <v>70</v>
      </c>
      <c r="R374">
        <v>34</v>
      </c>
      <c r="S374">
        <v>51.125</v>
      </c>
      <c r="T374">
        <v>51</v>
      </c>
      <c r="U374" t="s">
        <v>24</v>
      </c>
      <c r="V374" s="3">
        <f t="shared" si="6"/>
        <v>100.125</v>
      </c>
    </row>
    <row r="375" spans="1:22" x14ac:dyDescent="0.3">
      <c r="A375">
        <v>2987596</v>
      </c>
      <c r="B375" t="s">
        <v>21</v>
      </c>
      <c r="C375">
        <v>109</v>
      </c>
      <c r="D375">
        <v>34</v>
      </c>
      <c r="E375" s="1">
        <v>2.70331630215505E-2</v>
      </c>
      <c r="F375" s="1">
        <v>0.15233307787339401</v>
      </c>
      <c r="G375">
        <v>85</v>
      </c>
      <c r="H375">
        <v>80</v>
      </c>
      <c r="I375">
        <v>84</v>
      </c>
      <c r="J375">
        <v>82</v>
      </c>
      <c r="K375">
        <v>58</v>
      </c>
      <c r="L375">
        <v>55</v>
      </c>
      <c r="M375">
        <v>72</v>
      </c>
      <c r="N375">
        <v>56</v>
      </c>
      <c r="O375">
        <v>66</v>
      </c>
      <c r="P375">
        <v>46</v>
      </c>
      <c r="Q375">
        <v>42</v>
      </c>
      <c r="R375">
        <v>36</v>
      </c>
      <c r="S375">
        <v>65.424999999999997</v>
      </c>
      <c r="T375">
        <v>64</v>
      </c>
      <c r="U375" t="s">
        <v>23</v>
      </c>
      <c r="V375" s="3">
        <f t="shared" si="6"/>
        <v>99.424999999999997</v>
      </c>
    </row>
    <row r="376" spans="1:22" x14ac:dyDescent="0.3">
      <c r="A376">
        <v>6363981</v>
      </c>
      <c r="B376" t="s">
        <v>21</v>
      </c>
      <c r="C376">
        <v>110</v>
      </c>
      <c r="D376">
        <v>49</v>
      </c>
      <c r="E376" s="1">
        <v>0.31300018362474602</v>
      </c>
      <c r="F376" s="1">
        <v>0.483634377280452</v>
      </c>
      <c r="G376">
        <v>54</v>
      </c>
      <c r="H376">
        <v>48</v>
      </c>
      <c r="I376">
        <v>48</v>
      </c>
      <c r="J376">
        <v>55</v>
      </c>
      <c r="K376">
        <v>33</v>
      </c>
      <c r="L376">
        <v>42</v>
      </c>
      <c r="M376">
        <v>65</v>
      </c>
      <c r="N376">
        <v>43</v>
      </c>
      <c r="O376">
        <v>45</v>
      </c>
      <c r="P376">
        <v>56</v>
      </c>
      <c r="Q376">
        <v>34</v>
      </c>
      <c r="R376">
        <v>67</v>
      </c>
      <c r="S376">
        <v>49.375</v>
      </c>
      <c r="T376">
        <v>48</v>
      </c>
      <c r="U376" t="s">
        <v>24</v>
      </c>
      <c r="V376" s="3">
        <f t="shared" si="6"/>
        <v>98.375</v>
      </c>
    </row>
    <row r="377" spans="1:22" x14ac:dyDescent="0.3">
      <c r="A377">
        <v>9961884</v>
      </c>
      <c r="B377" t="s">
        <v>20</v>
      </c>
      <c r="C377">
        <v>110</v>
      </c>
      <c r="D377">
        <v>29</v>
      </c>
      <c r="E377" s="1">
        <v>0.136787237145089</v>
      </c>
      <c r="F377" s="1">
        <v>0.135601063959011</v>
      </c>
      <c r="G377">
        <v>71</v>
      </c>
      <c r="H377">
        <v>75</v>
      </c>
      <c r="I377">
        <v>72</v>
      </c>
      <c r="J377">
        <v>73</v>
      </c>
      <c r="K377">
        <v>38</v>
      </c>
      <c r="L377">
        <v>35</v>
      </c>
      <c r="M377">
        <v>68</v>
      </c>
      <c r="N377">
        <v>47</v>
      </c>
      <c r="O377">
        <v>41</v>
      </c>
      <c r="P377">
        <v>67</v>
      </c>
      <c r="Q377">
        <v>53</v>
      </c>
      <c r="R377">
        <v>41</v>
      </c>
      <c r="S377">
        <v>58.35</v>
      </c>
      <c r="T377">
        <v>57</v>
      </c>
      <c r="U377" t="s">
        <v>24</v>
      </c>
      <c r="V377" s="3">
        <f t="shared" si="6"/>
        <v>87.35</v>
      </c>
    </row>
    <row r="378" spans="1:22" x14ac:dyDescent="0.3">
      <c r="A378">
        <v>4116504</v>
      </c>
      <c r="B378" t="s">
        <v>20</v>
      </c>
      <c r="C378">
        <v>110</v>
      </c>
      <c r="D378">
        <v>33</v>
      </c>
      <c r="E378" s="1">
        <v>0.50794601533217199</v>
      </c>
      <c r="F378" s="1">
        <v>6.0169347247563398E-2</v>
      </c>
      <c r="G378">
        <v>81</v>
      </c>
      <c r="H378">
        <v>69</v>
      </c>
      <c r="I378">
        <v>69</v>
      </c>
      <c r="J378">
        <v>83</v>
      </c>
      <c r="K378">
        <v>68</v>
      </c>
      <c r="L378">
        <v>54</v>
      </c>
      <c r="M378">
        <v>78</v>
      </c>
      <c r="N378">
        <v>62</v>
      </c>
      <c r="O378">
        <v>62</v>
      </c>
      <c r="P378">
        <v>73</v>
      </c>
      <c r="Q378">
        <v>82</v>
      </c>
      <c r="R378">
        <v>58</v>
      </c>
      <c r="S378">
        <v>70.474999999999994</v>
      </c>
      <c r="T378">
        <v>70</v>
      </c>
      <c r="U378" t="s">
        <v>25</v>
      </c>
      <c r="V378" s="3">
        <f t="shared" si="6"/>
        <v>103.47499999999999</v>
      </c>
    </row>
    <row r="379" spans="1:22" x14ac:dyDescent="0.3">
      <c r="A379">
        <v>2671477</v>
      </c>
      <c r="B379" t="s">
        <v>21</v>
      </c>
      <c r="C379">
        <v>110</v>
      </c>
      <c r="D379">
        <v>50</v>
      </c>
      <c r="E379" s="1">
        <v>0.407410474632599</v>
      </c>
      <c r="F379" s="1">
        <v>0.55738303203773598</v>
      </c>
      <c r="G379">
        <v>60</v>
      </c>
      <c r="H379">
        <v>45</v>
      </c>
      <c r="I379">
        <v>52</v>
      </c>
      <c r="J379">
        <v>51</v>
      </c>
      <c r="K379">
        <v>54</v>
      </c>
      <c r="L379">
        <v>68</v>
      </c>
      <c r="M379">
        <v>42</v>
      </c>
      <c r="N379">
        <v>44</v>
      </c>
      <c r="O379">
        <v>45</v>
      </c>
      <c r="P379">
        <v>63</v>
      </c>
      <c r="Q379">
        <v>32</v>
      </c>
      <c r="R379">
        <v>47</v>
      </c>
      <c r="S379">
        <v>50.424999999999997</v>
      </c>
      <c r="T379">
        <v>50</v>
      </c>
      <c r="U379" t="s">
        <v>24</v>
      </c>
      <c r="V379" s="3">
        <f t="shared" si="6"/>
        <v>100.425</v>
      </c>
    </row>
    <row r="380" spans="1:22" x14ac:dyDescent="0.3">
      <c r="A380">
        <v>9048466</v>
      </c>
      <c r="B380" t="s">
        <v>20</v>
      </c>
      <c r="C380">
        <v>110</v>
      </c>
      <c r="D380">
        <v>53</v>
      </c>
      <c r="E380" s="1">
        <v>0.40775849308161</v>
      </c>
      <c r="F380" s="1">
        <v>0.15110933578543101</v>
      </c>
      <c r="G380">
        <v>74</v>
      </c>
      <c r="H380">
        <v>87</v>
      </c>
      <c r="I380">
        <v>68</v>
      </c>
      <c r="J380">
        <v>74</v>
      </c>
      <c r="K380">
        <v>66</v>
      </c>
      <c r="L380">
        <v>70</v>
      </c>
      <c r="M380">
        <v>49</v>
      </c>
      <c r="N380">
        <v>70</v>
      </c>
      <c r="O380">
        <v>65</v>
      </c>
      <c r="P380">
        <v>61</v>
      </c>
      <c r="Q380">
        <v>67</v>
      </c>
      <c r="R380">
        <v>52</v>
      </c>
      <c r="S380">
        <v>67.8</v>
      </c>
      <c r="T380">
        <v>66</v>
      </c>
      <c r="U380" t="s">
        <v>23</v>
      </c>
      <c r="V380" s="3">
        <f t="shared" si="6"/>
        <v>120.8</v>
      </c>
    </row>
    <row r="381" spans="1:22" x14ac:dyDescent="0.3">
      <c r="A381">
        <v>3455708</v>
      </c>
      <c r="B381" t="s">
        <v>20</v>
      </c>
      <c r="C381">
        <v>110</v>
      </c>
      <c r="D381">
        <v>49</v>
      </c>
      <c r="E381" s="1">
        <v>0.47559779038196998</v>
      </c>
      <c r="F381" s="1">
        <v>0.40676201575862098</v>
      </c>
      <c r="G381">
        <v>72</v>
      </c>
      <c r="H381">
        <v>77</v>
      </c>
      <c r="I381">
        <v>85</v>
      </c>
      <c r="J381">
        <v>81</v>
      </c>
      <c r="K381">
        <v>70</v>
      </c>
      <c r="L381">
        <v>70</v>
      </c>
      <c r="M381">
        <v>76</v>
      </c>
      <c r="N381">
        <v>60</v>
      </c>
      <c r="O381">
        <v>44</v>
      </c>
      <c r="P381">
        <v>79</v>
      </c>
      <c r="Q381">
        <v>65</v>
      </c>
      <c r="R381">
        <v>76</v>
      </c>
      <c r="S381">
        <v>72</v>
      </c>
      <c r="T381">
        <v>72</v>
      </c>
      <c r="U381" t="s">
        <v>25</v>
      </c>
      <c r="V381" s="3">
        <f t="shared" si="6"/>
        <v>121</v>
      </c>
    </row>
    <row r="382" spans="1:22" x14ac:dyDescent="0.3">
      <c r="A382">
        <v>4889245</v>
      </c>
      <c r="B382" t="s">
        <v>21</v>
      </c>
      <c r="C382">
        <v>111</v>
      </c>
      <c r="D382">
        <v>21</v>
      </c>
      <c r="E382" s="1">
        <v>0.16459266761390601</v>
      </c>
      <c r="F382" s="1">
        <v>3.4271998727194303E-2</v>
      </c>
      <c r="G382">
        <v>74</v>
      </c>
      <c r="H382">
        <v>82</v>
      </c>
      <c r="I382">
        <v>79</v>
      </c>
      <c r="J382">
        <v>83</v>
      </c>
      <c r="K382">
        <v>29</v>
      </c>
      <c r="L382">
        <v>41</v>
      </c>
      <c r="M382">
        <v>54</v>
      </c>
      <c r="N382">
        <v>36</v>
      </c>
      <c r="O382">
        <v>53</v>
      </c>
      <c r="P382">
        <v>52</v>
      </c>
      <c r="Q382">
        <v>71</v>
      </c>
      <c r="R382">
        <v>48</v>
      </c>
      <c r="S382">
        <v>60.6</v>
      </c>
      <c r="T382">
        <v>61</v>
      </c>
      <c r="U382" t="s">
        <v>23</v>
      </c>
      <c r="V382" s="3">
        <f t="shared" si="6"/>
        <v>81.599999999999994</v>
      </c>
    </row>
    <row r="383" spans="1:22" x14ac:dyDescent="0.3">
      <c r="A383">
        <v>5124611</v>
      </c>
      <c r="B383" t="s">
        <v>20</v>
      </c>
      <c r="C383">
        <v>112</v>
      </c>
      <c r="D383">
        <v>52</v>
      </c>
      <c r="E383" s="1">
        <v>0.54160852887827604</v>
      </c>
      <c r="F383" s="1">
        <v>0.50884652989609602</v>
      </c>
      <c r="G383">
        <v>76</v>
      </c>
      <c r="H383">
        <v>80</v>
      </c>
      <c r="I383">
        <v>76</v>
      </c>
      <c r="J383">
        <v>69</v>
      </c>
      <c r="K383">
        <v>58</v>
      </c>
      <c r="L383">
        <v>29</v>
      </c>
      <c r="M383">
        <v>69</v>
      </c>
      <c r="N383">
        <v>72</v>
      </c>
      <c r="O383">
        <v>53</v>
      </c>
      <c r="P383">
        <v>67</v>
      </c>
      <c r="Q383">
        <v>57</v>
      </c>
      <c r="R383">
        <v>62</v>
      </c>
      <c r="S383">
        <v>65.125</v>
      </c>
      <c r="T383">
        <v>64</v>
      </c>
      <c r="U383" t="s">
        <v>23</v>
      </c>
      <c r="V383" s="3">
        <f t="shared" si="6"/>
        <v>117.125</v>
      </c>
    </row>
    <row r="384" spans="1:22" x14ac:dyDescent="0.3">
      <c r="A384">
        <v>1726962</v>
      </c>
      <c r="B384" t="s">
        <v>21</v>
      </c>
      <c r="C384">
        <v>112</v>
      </c>
      <c r="D384">
        <v>20</v>
      </c>
      <c r="E384" s="1">
        <v>0.59178765668677802</v>
      </c>
      <c r="F384" s="1">
        <v>5.6247278700399202E-2</v>
      </c>
      <c r="G384">
        <v>66</v>
      </c>
      <c r="H384">
        <v>69</v>
      </c>
      <c r="I384">
        <v>61</v>
      </c>
      <c r="J384">
        <v>64</v>
      </c>
      <c r="K384">
        <v>58</v>
      </c>
      <c r="L384">
        <v>37</v>
      </c>
      <c r="M384">
        <v>44</v>
      </c>
      <c r="N384">
        <v>32</v>
      </c>
      <c r="O384">
        <v>53</v>
      </c>
      <c r="P384">
        <v>33</v>
      </c>
      <c r="Q384">
        <v>55</v>
      </c>
      <c r="R384">
        <v>54</v>
      </c>
      <c r="S384">
        <v>53.45</v>
      </c>
      <c r="T384">
        <v>52</v>
      </c>
      <c r="U384" t="s">
        <v>24</v>
      </c>
      <c r="V384" s="3">
        <f t="shared" si="6"/>
        <v>73.45</v>
      </c>
    </row>
    <row r="385" spans="1:22" x14ac:dyDescent="0.3">
      <c r="A385">
        <v>8014285</v>
      </c>
      <c r="B385" t="s">
        <v>22</v>
      </c>
      <c r="C385">
        <v>112</v>
      </c>
      <c r="D385">
        <v>29</v>
      </c>
      <c r="E385" s="1">
        <v>0.123214232796563</v>
      </c>
      <c r="F385" s="1">
        <v>0.10497585497112499</v>
      </c>
      <c r="G385">
        <v>79</v>
      </c>
      <c r="H385">
        <v>81</v>
      </c>
      <c r="I385">
        <v>75</v>
      </c>
      <c r="J385">
        <v>75</v>
      </c>
      <c r="K385">
        <v>65</v>
      </c>
      <c r="L385">
        <v>61</v>
      </c>
      <c r="M385">
        <v>54</v>
      </c>
      <c r="N385">
        <v>44</v>
      </c>
      <c r="O385">
        <v>46</v>
      </c>
      <c r="P385">
        <v>60</v>
      </c>
      <c r="Q385">
        <v>33</v>
      </c>
      <c r="R385">
        <v>57</v>
      </c>
      <c r="S385">
        <v>62.5</v>
      </c>
      <c r="T385">
        <v>62</v>
      </c>
      <c r="U385" t="s">
        <v>23</v>
      </c>
      <c r="V385" s="3">
        <f t="shared" si="6"/>
        <v>91.5</v>
      </c>
    </row>
    <row r="386" spans="1:22" x14ac:dyDescent="0.3">
      <c r="A386">
        <v>6776368</v>
      </c>
      <c r="B386" t="s">
        <v>20</v>
      </c>
      <c r="C386">
        <v>112</v>
      </c>
      <c r="D386">
        <v>52</v>
      </c>
      <c r="E386" s="1">
        <v>0.58097729963447597</v>
      </c>
      <c r="F386" s="1">
        <v>0.34439397875417199</v>
      </c>
      <c r="G386">
        <v>59</v>
      </c>
      <c r="H386">
        <v>55</v>
      </c>
      <c r="I386">
        <v>57</v>
      </c>
      <c r="J386">
        <v>69</v>
      </c>
      <c r="K386">
        <v>42</v>
      </c>
      <c r="L386">
        <v>37</v>
      </c>
      <c r="M386">
        <v>73</v>
      </c>
      <c r="N386">
        <v>49</v>
      </c>
      <c r="O386">
        <v>53</v>
      </c>
      <c r="P386">
        <v>53</v>
      </c>
      <c r="Q386">
        <v>58</v>
      </c>
      <c r="R386">
        <v>71</v>
      </c>
      <c r="S386">
        <v>56.7</v>
      </c>
      <c r="T386">
        <v>55</v>
      </c>
      <c r="U386" t="s">
        <v>24</v>
      </c>
      <c r="V386" s="3">
        <f t="shared" si="6"/>
        <v>108.7</v>
      </c>
    </row>
    <row r="387" spans="1:22" x14ac:dyDescent="0.3">
      <c r="A387">
        <v>4558377</v>
      </c>
      <c r="B387" t="s">
        <v>20</v>
      </c>
      <c r="C387">
        <v>112</v>
      </c>
      <c r="D387">
        <v>28</v>
      </c>
      <c r="E387" s="1">
        <v>0.35244976213400298</v>
      </c>
      <c r="F387" s="1">
        <v>9.0516861347758104E-2</v>
      </c>
      <c r="G387">
        <v>39</v>
      </c>
      <c r="H387">
        <v>51</v>
      </c>
      <c r="I387">
        <v>68</v>
      </c>
      <c r="J387">
        <v>51</v>
      </c>
      <c r="K387">
        <v>48</v>
      </c>
      <c r="L387">
        <v>56</v>
      </c>
      <c r="M387">
        <v>34</v>
      </c>
      <c r="N387">
        <v>74</v>
      </c>
      <c r="O387">
        <v>13</v>
      </c>
      <c r="P387">
        <v>58</v>
      </c>
      <c r="Q387">
        <v>54</v>
      </c>
      <c r="R387">
        <v>16</v>
      </c>
      <c r="S387">
        <v>47.375</v>
      </c>
      <c r="T387">
        <v>46</v>
      </c>
      <c r="U387" t="s">
        <v>24</v>
      </c>
      <c r="V387" s="3">
        <f t="shared" si="6"/>
        <v>75.375</v>
      </c>
    </row>
    <row r="388" spans="1:22" x14ac:dyDescent="0.3">
      <c r="A388">
        <v>1403866</v>
      </c>
      <c r="B388" t="s">
        <v>20</v>
      </c>
      <c r="C388">
        <v>113</v>
      </c>
      <c r="D388">
        <v>44</v>
      </c>
      <c r="E388" s="1">
        <v>0.21432066011911299</v>
      </c>
      <c r="F388" s="1">
        <v>0.66262463257780002</v>
      </c>
      <c r="G388">
        <v>66</v>
      </c>
      <c r="H388">
        <v>76</v>
      </c>
      <c r="I388">
        <v>62</v>
      </c>
      <c r="J388">
        <v>68</v>
      </c>
      <c r="K388">
        <v>69</v>
      </c>
      <c r="L388">
        <v>56</v>
      </c>
      <c r="M388">
        <v>53</v>
      </c>
      <c r="N388">
        <v>79</v>
      </c>
      <c r="O388">
        <v>47</v>
      </c>
      <c r="P388">
        <v>51</v>
      </c>
      <c r="Q388">
        <v>52</v>
      </c>
      <c r="R388">
        <v>59</v>
      </c>
      <c r="S388">
        <v>62.15</v>
      </c>
      <c r="T388">
        <v>62</v>
      </c>
      <c r="U388" t="s">
        <v>23</v>
      </c>
      <c r="V388" s="3">
        <f t="shared" si="6"/>
        <v>106.15</v>
      </c>
    </row>
    <row r="389" spans="1:22" x14ac:dyDescent="0.3">
      <c r="A389">
        <v>8518254</v>
      </c>
      <c r="B389" t="s">
        <v>21</v>
      </c>
      <c r="C389">
        <v>113</v>
      </c>
      <c r="D389">
        <v>29</v>
      </c>
      <c r="E389" s="1">
        <v>0.160613078111524</v>
      </c>
      <c r="F389" s="1">
        <v>0.36087567837708401</v>
      </c>
      <c r="G389">
        <v>50</v>
      </c>
      <c r="H389">
        <v>43</v>
      </c>
      <c r="I389">
        <v>56</v>
      </c>
      <c r="J389">
        <v>61</v>
      </c>
      <c r="K389">
        <v>42</v>
      </c>
      <c r="L389">
        <v>20</v>
      </c>
      <c r="M389">
        <v>51</v>
      </c>
      <c r="N389">
        <v>22</v>
      </c>
      <c r="O389">
        <v>36</v>
      </c>
      <c r="P389">
        <v>38</v>
      </c>
      <c r="Q389">
        <v>38</v>
      </c>
      <c r="R389">
        <v>20</v>
      </c>
      <c r="S389">
        <v>41.024999999999999</v>
      </c>
      <c r="T389">
        <v>39</v>
      </c>
      <c r="U389" t="s">
        <v>24</v>
      </c>
      <c r="V389" s="3">
        <f t="shared" si="6"/>
        <v>70.025000000000006</v>
      </c>
    </row>
    <row r="390" spans="1:22" x14ac:dyDescent="0.3">
      <c r="A390">
        <v>3056245</v>
      </c>
      <c r="B390" t="s">
        <v>20</v>
      </c>
      <c r="C390">
        <v>114</v>
      </c>
      <c r="D390">
        <v>40</v>
      </c>
      <c r="E390" s="1">
        <v>9.1289342404772406E-2</v>
      </c>
      <c r="F390" s="1">
        <v>7.5359883796038599E-2</v>
      </c>
      <c r="G390">
        <v>61</v>
      </c>
      <c r="H390">
        <v>69</v>
      </c>
      <c r="I390">
        <v>54</v>
      </c>
      <c r="J390">
        <v>65</v>
      </c>
      <c r="K390">
        <v>26</v>
      </c>
      <c r="L390">
        <v>52</v>
      </c>
      <c r="M390">
        <v>25</v>
      </c>
      <c r="N390">
        <v>40</v>
      </c>
      <c r="O390">
        <v>62</v>
      </c>
      <c r="P390">
        <v>53</v>
      </c>
      <c r="Q390">
        <v>37</v>
      </c>
      <c r="R390">
        <v>63</v>
      </c>
      <c r="S390">
        <v>51.75</v>
      </c>
      <c r="T390">
        <v>52</v>
      </c>
      <c r="U390" t="s">
        <v>24</v>
      </c>
      <c r="V390" s="3">
        <f t="shared" si="6"/>
        <v>91.75</v>
      </c>
    </row>
    <row r="391" spans="1:22" x14ac:dyDescent="0.3">
      <c r="A391">
        <v>9223027</v>
      </c>
      <c r="B391" t="s">
        <v>20</v>
      </c>
      <c r="C391">
        <v>114</v>
      </c>
      <c r="D391">
        <v>43</v>
      </c>
      <c r="E391" s="1">
        <v>0.38597019603145299</v>
      </c>
      <c r="F391" s="1">
        <v>0.55073351709387797</v>
      </c>
      <c r="G391">
        <v>45</v>
      </c>
      <c r="H391">
        <v>50</v>
      </c>
      <c r="I391">
        <v>56</v>
      </c>
      <c r="J391">
        <v>32</v>
      </c>
      <c r="K391">
        <v>46</v>
      </c>
      <c r="L391">
        <v>28</v>
      </c>
      <c r="M391">
        <v>31</v>
      </c>
      <c r="N391">
        <v>42</v>
      </c>
      <c r="O391">
        <v>70</v>
      </c>
      <c r="P391">
        <v>40</v>
      </c>
      <c r="Q391">
        <v>43</v>
      </c>
      <c r="R391">
        <v>47</v>
      </c>
      <c r="S391">
        <v>44.325000000000003</v>
      </c>
      <c r="T391">
        <v>43</v>
      </c>
      <c r="U391" t="s">
        <v>24</v>
      </c>
      <c r="V391" s="3">
        <f t="shared" si="6"/>
        <v>87.325000000000003</v>
      </c>
    </row>
    <row r="392" spans="1:22" x14ac:dyDescent="0.3">
      <c r="A392">
        <v>589630</v>
      </c>
      <c r="B392" t="s">
        <v>20</v>
      </c>
      <c r="C392">
        <v>114</v>
      </c>
      <c r="D392">
        <v>51</v>
      </c>
      <c r="E392" s="1">
        <v>0.39753302720446698</v>
      </c>
      <c r="F392" s="1">
        <v>0.28981977929645297</v>
      </c>
      <c r="G392">
        <v>69</v>
      </c>
      <c r="H392">
        <v>61</v>
      </c>
      <c r="I392">
        <v>69</v>
      </c>
      <c r="J392">
        <v>73</v>
      </c>
      <c r="K392">
        <v>45</v>
      </c>
      <c r="L392">
        <v>43</v>
      </c>
      <c r="M392">
        <v>46</v>
      </c>
      <c r="N392">
        <v>66</v>
      </c>
      <c r="O392">
        <v>60</v>
      </c>
      <c r="P392">
        <v>70</v>
      </c>
      <c r="Q392">
        <v>59</v>
      </c>
      <c r="R392">
        <v>58</v>
      </c>
      <c r="S392">
        <v>60.725000000000001</v>
      </c>
      <c r="T392">
        <v>61</v>
      </c>
      <c r="U392" t="s">
        <v>23</v>
      </c>
      <c r="V392" s="3">
        <f t="shared" si="6"/>
        <v>111.72499999999999</v>
      </c>
    </row>
    <row r="393" spans="1:22" x14ac:dyDescent="0.3">
      <c r="A393">
        <v>347071</v>
      </c>
      <c r="B393" t="s">
        <v>21</v>
      </c>
      <c r="C393">
        <v>115</v>
      </c>
      <c r="D393">
        <v>46</v>
      </c>
      <c r="E393" s="1">
        <v>0.86194502967072995</v>
      </c>
      <c r="F393" s="1">
        <v>0.84167130472461205</v>
      </c>
      <c r="G393">
        <v>64</v>
      </c>
      <c r="H393">
        <v>64</v>
      </c>
      <c r="I393">
        <v>67</v>
      </c>
      <c r="J393">
        <v>77</v>
      </c>
      <c r="K393">
        <v>63</v>
      </c>
      <c r="L393">
        <v>67</v>
      </c>
      <c r="M393">
        <v>79</v>
      </c>
      <c r="N393">
        <v>75</v>
      </c>
      <c r="O393">
        <v>70</v>
      </c>
      <c r="P393">
        <v>65</v>
      </c>
      <c r="Q393">
        <v>55</v>
      </c>
      <c r="R393">
        <v>42</v>
      </c>
      <c r="S393">
        <v>65.900000000000006</v>
      </c>
      <c r="T393">
        <v>64</v>
      </c>
      <c r="U393" t="s">
        <v>23</v>
      </c>
      <c r="V393" s="3">
        <f t="shared" si="6"/>
        <v>111.9</v>
      </c>
    </row>
    <row r="394" spans="1:22" x14ac:dyDescent="0.3">
      <c r="A394">
        <v>9677332</v>
      </c>
      <c r="B394" t="s">
        <v>20</v>
      </c>
      <c r="C394">
        <v>116</v>
      </c>
      <c r="D394">
        <v>52</v>
      </c>
      <c r="E394" s="1">
        <v>0.63669909514178902</v>
      </c>
      <c r="F394" s="1">
        <v>0.38276814009653298</v>
      </c>
      <c r="G394">
        <v>42</v>
      </c>
      <c r="H394">
        <v>48</v>
      </c>
      <c r="I394">
        <v>57</v>
      </c>
      <c r="J394">
        <v>64</v>
      </c>
      <c r="K394">
        <v>58</v>
      </c>
      <c r="L394">
        <v>45</v>
      </c>
      <c r="M394">
        <v>49</v>
      </c>
      <c r="N394">
        <v>41</v>
      </c>
      <c r="O394">
        <v>43</v>
      </c>
      <c r="P394">
        <v>53</v>
      </c>
      <c r="Q394">
        <v>44</v>
      </c>
      <c r="R394">
        <v>55</v>
      </c>
      <c r="S394">
        <v>50.2</v>
      </c>
      <c r="T394">
        <v>50</v>
      </c>
      <c r="U394" t="s">
        <v>24</v>
      </c>
      <c r="V394" s="3">
        <f t="shared" ref="V394:V417" si="7">D394+S394</f>
        <v>102.2</v>
      </c>
    </row>
    <row r="395" spans="1:22" x14ac:dyDescent="0.3">
      <c r="A395">
        <v>1838203</v>
      </c>
      <c r="B395" t="s">
        <v>20</v>
      </c>
      <c r="C395">
        <v>117</v>
      </c>
      <c r="D395">
        <v>33</v>
      </c>
      <c r="E395" s="1">
        <v>0.62142315474895704</v>
      </c>
      <c r="F395" s="1">
        <v>0.192804214922629</v>
      </c>
      <c r="G395">
        <v>43</v>
      </c>
      <c r="H395">
        <v>60</v>
      </c>
      <c r="I395">
        <v>61</v>
      </c>
      <c r="J395">
        <v>70</v>
      </c>
      <c r="K395">
        <v>49</v>
      </c>
      <c r="L395">
        <v>48</v>
      </c>
      <c r="M395">
        <v>67</v>
      </c>
      <c r="N395">
        <v>57</v>
      </c>
      <c r="O395">
        <v>74</v>
      </c>
      <c r="P395">
        <v>59</v>
      </c>
      <c r="Q395">
        <v>32</v>
      </c>
      <c r="R395">
        <v>63</v>
      </c>
      <c r="S395">
        <v>57.075000000000003</v>
      </c>
      <c r="T395">
        <v>56</v>
      </c>
      <c r="U395" t="s">
        <v>24</v>
      </c>
      <c r="V395" s="3">
        <f t="shared" si="7"/>
        <v>90.075000000000003</v>
      </c>
    </row>
    <row r="396" spans="1:22" x14ac:dyDescent="0.3">
      <c r="A396">
        <v>9102715</v>
      </c>
      <c r="B396" t="s">
        <v>21</v>
      </c>
      <c r="C396">
        <v>117</v>
      </c>
      <c r="D396">
        <v>44</v>
      </c>
      <c r="E396" s="1">
        <v>0.36500505390204202</v>
      </c>
      <c r="F396" s="1">
        <v>0.40861515190985498</v>
      </c>
      <c r="G396">
        <v>60</v>
      </c>
      <c r="H396">
        <v>52</v>
      </c>
      <c r="I396">
        <v>64</v>
      </c>
      <c r="J396">
        <v>71</v>
      </c>
      <c r="K396">
        <v>64</v>
      </c>
      <c r="L396">
        <v>64</v>
      </c>
      <c r="M396">
        <v>54</v>
      </c>
      <c r="N396">
        <v>42</v>
      </c>
      <c r="O396">
        <v>64</v>
      </c>
      <c r="P396">
        <v>42</v>
      </c>
      <c r="Q396">
        <v>49</v>
      </c>
      <c r="R396">
        <v>47</v>
      </c>
      <c r="S396">
        <v>56.65</v>
      </c>
      <c r="T396">
        <v>55</v>
      </c>
      <c r="U396" t="s">
        <v>24</v>
      </c>
      <c r="V396" s="3">
        <f t="shared" si="7"/>
        <v>100.65</v>
      </c>
    </row>
    <row r="397" spans="1:22" x14ac:dyDescent="0.3">
      <c r="A397">
        <v>6009924</v>
      </c>
      <c r="B397" t="s">
        <v>20</v>
      </c>
      <c r="C397">
        <v>118</v>
      </c>
      <c r="D397">
        <v>16</v>
      </c>
      <c r="E397" s="1">
        <v>0.31897150311681499</v>
      </c>
      <c r="F397" s="1">
        <v>7.9513539105515299E-2</v>
      </c>
      <c r="G397">
        <v>34</v>
      </c>
      <c r="H397">
        <v>47</v>
      </c>
      <c r="I397">
        <v>41</v>
      </c>
      <c r="J397">
        <v>34</v>
      </c>
      <c r="K397">
        <v>37</v>
      </c>
      <c r="L397">
        <v>28</v>
      </c>
      <c r="M397">
        <v>49</v>
      </c>
      <c r="N397">
        <v>32</v>
      </c>
      <c r="O397">
        <v>35</v>
      </c>
      <c r="P397">
        <v>40</v>
      </c>
      <c r="Q397">
        <v>35</v>
      </c>
      <c r="R397">
        <v>40</v>
      </c>
      <c r="S397">
        <v>37.799999999999997</v>
      </c>
      <c r="T397">
        <v>36</v>
      </c>
      <c r="U397" t="s">
        <v>24</v>
      </c>
      <c r="V397" s="3">
        <f t="shared" si="7"/>
        <v>53.8</v>
      </c>
    </row>
    <row r="398" spans="1:22" x14ac:dyDescent="0.3">
      <c r="A398">
        <v>8961343</v>
      </c>
      <c r="B398" t="s">
        <v>20</v>
      </c>
      <c r="C398">
        <v>118</v>
      </c>
      <c r="D398">
        <v>41</v>
      </c>
      <c r="E398" s="1">
        <v>0.274205146341575</v>
      </c>
      <c r="F398" s="1">
        <v>0.22344886421957999</v>
      </c>
      <c r="G398">
        <v>78</v>
      </c>
      <c r="H398">
        <v>85</v>
      </c>
      <c r="I398">
        <v>86</v>
      </c>
      <c r="J398">
        <v>84</v>
      </c>
      <c r="K398">
        <v>61</v>
      </c>
      <c r="L398">
        <v>44</v>
      </c>
      <c r="M398">
        <v>55</v>
      </c>
      <c r="N398">
        <v>61</v>
      </c>
      <c r="O398">
        <v>55</v>
      </c>
      <c r="P398">
        <v>47</v>
      </c>
      <c r="Q398">
        <v>73</v>
      </c>
      <c r="R398">
        <v>76</v>
      </c>
      <c r="S398">
        <v>68.7</v>
      </c>
      <c r="T398">
        <v>67</v>
      </c>
      <c r="U398" t="s">
        <v>23</v>
      </c>
      <c r="V398" s="3">
        <f t="shared" si="7"/>
        <v>109.7</v>
      </c>
    </row>
    <row r="399" spans="1:22" x14ac:dyDescent="0.3">
      <c r="A399">
        <v>4807446</v>
      </c>
      <c r="B399" t="s">
        <v>21</v>
      </c>
      <c r="C399">
        <v>119</v>
      </c>
      <c r="D399">
        <v>15</v>
      </c>
      <c r="E399" s="1">
        <v>0.35896165476911901</v>
      </c>
      <c r="F399" s="1">
        <v>4.00673937235047E-2</v>
      </c>
      <c r="G399">
        <v>65</v>
      </c>
      <c r="H399">
        <v>76</v>
      </c>
      <c r="I399">
        <v>58</v>
      </c>
      <c r="J399">
        <v>55</v>
      </c>
      <c r="K399">
        <v>24</v>
      </c>
      <c r="L399">
        <v>42</v>
      </c>
      <c r="M399">
        <v>35</v>
      </c>
      <c r="N399">
        <v>35</v>
      </c>
      <c r="O399">
        <v>36</v>
      </c>
      <c r="P399">
        <v>33</v>
      </c>
      <c r="Q399">
        <v>68</v>
      </c>
      <c r="R399">
        <v>39</v>
      </c>
      <c r="S399">
        <v>48.8</v>
      </c>
      <c r="T399">
        <v>47</v>
      </c>
      <c r="U399" t="s">
        <v>24</v>
      </c>
      <c r="V399" s="3">
        <f t="shared" si="7"/>
        <v>63.8</v>
      </c>
    </row>
    <row r="400" spans="1:22" x14ac:dyDescent="0.3">
      <c r="A400">
        <v>1216073</v>
      </c>
      <c r="B400" t="s">
        <v>20</v>
      </c>
      <c r="C400">
        <v>119</v>
      </c>
      <c r="D400">
        <v>33</v>
      </c>
      <c r="E400" s="1">
        <v>0.58283537482616898</v>
      </c>
      <c r="F400" s="1">
        <v>0.27022028915871599</v>
      </c>
      <c r="G400">
        <v>55</v>
      </c>
      <c r="H400">
        <v>73</v>
      </c>
      <c r="I400">
        <v>57</v>
      </c>
      <c r="J400">
        <v>69</v>
      </c>
      <c r="K400">
        <v>35</v>
      </c>
      <c r="L400">
        <v>37</v>
      </c>
      <c r="M400">
        <v>54</v>
      </c>
      <c r="N400">
        <v>48</v>
      </c>
      <c r="O400">
        <v>50</v>
      </c>
      <c r="P400">
        <v>46</v>
      </c>
      <c r="Q400">
        <v>49</v>
      </c>
      <c r="R400">
        <v>63</v>
      </c>
      <c r="S400">
        <v>54.05</v>
      </c>
      <c r="T400">
        <v>53</v>
      </c>
      <c r="U400" t="s">
        <v>24</v>
      </c>
      <c r="V400" s="3">
        <f t="shared" si="7"/>
        <v>87.05</v>
      </c>
    </row>
    <row r="401" spans="1:22" x14ac:dyDescent="0.3">
      <c r="A401">
        <v>5632450</v>
      </c>
      <c r="B401" t="s">
        <v>21</v>
      </c>
      <c r="C401">
        <v>119</v>
      </c>
      <c r="D401">
        <v>39</v>
      </c>
      <c r="E401" s="1">
        <v>0.38930312121619098</v>
      </c>
      <c r="F401" s="1">
        <v>0.31592700245480498</v>
      </c>
      <c r="G401">
        <v>77</v>
      </c>
      <c r="H401">
        <v>72</v>
      </c>
      <c r="I401">
        <v>72</v>
      </c>
      <c r="J401">
        <v>74</v>
      </c>
      <c r="K401">
        <v>68</v>
      </c>
      <c r="L401">
        <v>42</v>
      </c>
      <c r="M401">
        <v>55</v>
      </c>
      <c r="N401">
        <v>55</v>
      </c>
      <c r="O401">
        <v>63</v>
      </c>
      <c r="P401">
        <v>50</v>
      </c>
      <c r="Q401">
        <v>66</v>
      </c>
      <c r="R401">
        <v>69</v>
      </c>
      <c r="S401">
        <v>64.599999999999994</v>
      </c>
      <c r="T401">
        <v>63</v>
      </c>
      <c r="U401" t="s">
        <v>23</v>
      </c>
      <c r="V401" s="3">
        <f t="shared" si="7"/>
        <v>103.6</v>
      </c>
    </row>
    <row r="402" spans="1:22" x14ac:dyDescent="0.3">
      <c r="A402">
        <v>8059056</v>
      </c>
      <c r="B402" t="s">
        <v>20</v>
      </c>
      <c r="C402">
        <v>119</v>
      </c>
      <c r="D402">
        <v>32</v>
      </c>
      <c r="E402" s="1">
        <v>0.62141931166322595</v>
      </c>
      <c r="F402" s="1">
        <v>0.13724481491527199</v>
      </c>
      <c r="G402">
        <v>80</v>
      </c>
      <c r="H402">
        <v>79</v>
      </c>
      <c r="I402">
        <v>79</v>
      </c>
      <c r="J402">
        <v>71</v>
      </c>
      <c r="K402">
        <v>45</v>
      </c>
      <c r="L402">
        <v>63</v>
      </c>
      <c r="M402">
        <v>47</v>
      </c>
      <c r="N402">
        <v>57</v>
      </c>
      <c r="O402">
        <v>54</v>
      </c>
      <c r="P402">
        <v>50</v>
      </c>
      <c r="Q402">
        <v>52</v>
      </c>
      <c r="R402">
        <v>59</v>
      </c>
      <c r="S402">
        <v>62.924999999999997</v>
      </c>
      <c r="T402">
        <v>62</v>
      </c>
      <c r="U402" t="s">
        <v>23</v>
      </c>
      <c r="V402" s="3">
        <f t="shared" si="7"/>
        <v>94.924999999999997</v>
      </c>
    </row>
    <row r="403" spans="1:22" x14ac:dyDescent="0.3">
      <c r="A403">
        <v>3299093</v>
      </c>
      <c r="B403" t="s">
        <v>22</v>
      </c>
      <c r="C403">
        <v>120</v>
      </c>
      <c r="D403">
        <v>28</v>
      </c>
      <c r="E403" s="1">
        <v>0.86371802409978304</v>
      </c>
      <c r="F403" s="1">
        <v>0.16903181710367901</v>
      </c>
      <c r="G403">
        <v>44</v>
      </c>
      <c r="H403">
        <v>60</v>
      </c>
      <c r="I403">
        <v>37</v>
      </c>
      <c r="J403">
        <v>59</v>
      </c>
      <c r="K403">
        <v>61</v>
      </c>
      <c r="L403">
        <v>58</v>
      </c>
      <c r="M403">
        <v>58</v>
      </c>
      <c r="N403">
        <v>46</v>
      </c>
      <c r="O403">
        <v>41</v>
      </c>
      <c r="P403">
        <v>57</v>
      </c>
      <c r="Q403">
        <v>39</v>
      </c>
      <c r="R403">
        <v>60</v>
      </c>
      <c r="S403">
        <v>51.5</v>
      </c>
      <c r="T403">
        <v>52</v>
      </c>
      <c r="U403" t="s">
        <v>24</v>
      </c>
      <c r="V403" s="3">
        <f t="shared" si="7"/>
        <v>79.5</v>
      </c>
    </row>
    <row r="404" spans="1:22" x14ac:dyDescent="0.3">
      <c r="A404">
        <v>9869479</v>
      </c>
      <c r="B404" t="s">
        <v>20</v>
      </c>
      <c r="C404">
        <v>120</v>
      </c>
      <c r="D404">
        <v>15</v>
      </c>
      <c r="E404" s="1">
        <v>0.54956103579645799</v>
      </c>
      <c r="F404" s="1">
        <v>1.9236358230894399E-2</v>
      </c>
      <c r="G404">
        <v>72</v>
      </c>
      <c r="H404">
        <v>73</v>
      </c>
      <c r="I404">
        <v>76</v>
      </c>
      <c r="J404">
        <v>75</v>
      </c>
      <c r="K404">
        <v>29</v>
      </c>
      <c r="L404">
        <v>44</v>
      </c>
      <c r="M404">
        <v>65</v>
      </c>
      <c r="N404">
        <v>47</v>
      </c>
      <c r="O404">
        <v>36</v>
      </c>
      <c r="P404">
        <v>56</v>
      </c>
      <c r="Q404">
        <v>53</v>
      </c>
      <c r="R404">
        <v>61</v>
      </c>
      <c r="S404">
        <v>58.924999999999997</v>
      </c>
      <c r="T404">
        <v>57</v>
      </c>
      <c r="U404" t="s">
        <v>24</v>
      </c>
      <c r="V404" s="3">
        <f t="shared" si="7"/>
        <v>73.924999999999997</v>
      </c>
    </row>
    <row r="405" spans="1:22" x14ac:dyDescent="0.3">
      <c r="A405">
        <v>1017111</v>
      </c>
      <c r="B405" t="s">
        <v>22</v>
      </c>
      <c r="C405">
        <v>121</v>
      </c>
      <c r="D405">
        <v>27</v>
      </c>
      <c r="E405" s="1">
        <v>0.37553458331884398</v>
      </c>
      <c r="F405" s="1">
        <v>1.6283452270664502E-2</v>
      </c>
      <c r="G405">
        <v>54</v>
      </c>
      <c r="H405">
        <v>45</v>
      </c>
      <c r="I405">
        <v>57</v>
      </c>
      <c r="J405">
        <v>52</v>
      </c>
      <c r="K405">
        <v>39</v>
      </c>
      <c r="L405">
        <v>53</v>
      </c>
      <c r="M405">
        <v>30</v>
      </c>
      <c r="N405">
        <v>35</v>
      </c>
      <c r="O405">
        <v>53</v>
      </c>
      <c r="P405">
        <v>51</v>
      </c>
      <c r="Q405">
        <v>34</v>
      </c>
      <c r="R405">
        <v>42</v>
      </c>
      <c r="S405">
        <v>46.075000000000003</v>
      </c>
      <c r="T405">
        <v>45</v>
      </c>
      <c r="U405" t="s">
        <v>24</v>
      </c>
      <c r="V405" s="3">
        <f t="shared" si="7"/>
        <v>73.075000000000003</v>
      </c>
    </row>
    <row r="406" spans="1:22" x14ac:dyDescent="0.3">
      <c r="A406">
        <v>2631119</v>
      </c>
      <c r="B406" t="s">
        <v>21</v>
      </c>
      <c r="C406">
        <v>122</v>
      </c>
      <c r="D406">
        <v>52</v>
      </c>
      <c r="E406" s="1">
        <v>0.46178249950664402</v>
      </c>
      <c r="F406" s="1">
        <v>0.741623181048776</v>
      </c>
      <c r="G406">
        <v>66</v>
      </c>
      <c r="H406">
        <v>62</v>
      </c>
      <c r="I406">
        <v>68</v>
      </c>
      <c r="J406">
        <v>52</v>
      </c>
      <c r="K406">
        <v>56</v>
      </c>
      <c r="L406">
        <v>50</v>
      </c>
      <c r="M406">
        <v>48</v>
      </c>
      <c r="N406">
        <v>74</v>
      </c>
      <c r="O406">
        <v>64</v>
      </c>
      <c r="P406">
        <v>50</v>
      </c>
      <c r="Q406">
        <v>58</v>
      </c>
      <c r="R406">
        <v>61</v>
      </c>
      <c r="S406">
        <v>59.375</v>
      </c>
      <c r="T406">
        <v>58</v>
      </c>
      <c r="U406" t="s">
        <v>24</v>
      </c>
      <c r="V406" s="3">
        <f t="shared" si="7"/>
        <v>111.375</v>
      </c>
    </row>
    <row r="407" spans="1:22" x14ac:dyDescent="0.3">
      <c r="A407">
        <v>7348939</v>
      </c>
      <c r="B407" t="s">
        <v>22</v>
      </c>
      <c r="C407">
        <v>124</v>
      </c>
      <c r="D407">
        <v>46</v>
      </c>
      <c r="E407" s="1">
        <v>0.50158624062013302</v>
      </c>
      <c r="F407" s="1">
        <v>0.514188951265385</v>
      </c>
      <c r="G407">
        <v>75</v>
      </c>
      <c r="H407">
        <v>47</v>
      </c>
      <c r="I407">
        <v>66</v>
      </c>
      <c r="J407">
        <v>61</v>
      </c>
      <c r="K407">
        <v>29</v>
      </c>
      <c r="L407">
        <v>45</v>
      </c>
      <c r="M407">
        <v>47</v>
      </c>
      <c r="N407">
        <v>52</v>
      </c>
      <c r="O407">
        <v>39</v>
      </c>
      <c r="P407">
        <v>51</v>
      </c>
      <c r="Q407">
        <v>74</v>
      </c>
      <c r="R407">
        <v>67</v>
      </c>
      <c r="S407">
        <v>55.2</v>
      </c>
      <c r="T407">
        <v>54</v>
      </c>
      <c r="U407" t="s">
        <v>24</v>
      </c>
      <c r="V407" s="3">
        <f t="shared" si="7"/>
        <v>101.2</v>
      </c>
    </row>
    <row r="408" spans="1:22" x14ac:dyDescent="0.3">
      <c r="A408">
        <v>2769520</v>
      </c>
      <c r="B408" t="s">
        <v>20</v>
      </c>
      <c r="C408">
        <v>125</v>
      </c>
      <c r="D408">
        <v>20</v>
      </c>
      <c r="E408" s="1">
        <v>0.362996581205978</v>
      </c>
      <c r="F408" s="1">
        <v>0.1167597673586</v>
      </c>
      <c r="G408">
        <v>69</v>
      </c>
      <c r="H408">
        <v>72</v>
      </c>
      <c r="I408">
        <v>54</v>
      </c>
      <c r="J408">
        <v>49</v>
      </c>
      <c r="K408">
        <v>63</v>
      </c>
      <c r="L408">
        <v>61</v>
      </c>
      <c r="M408">
        <v>41</v>
      </c>
      <c r="N408">
        <v>57</v>
      </c>
      <c r="O408">
        <v>61</v>
      </c>
      <c r="P408">
        <v>60</v>
      </c>
      <c r="Q408">
        <v>20</v>
      </c>
      <c r="R408">
        <v>53</v>
      </c>
      <c r="S408">
        <v>55.6</v>
      </c>
      <c r="T408">
        <v>54</v>
      </c>
      <c r="U408" t="s">
        <v>24</v>
      </c>
      <c r="V408" s="3">
        <f t="shared" si="7"/>
        <v>75.599999999999994</v>
      </c>
    </row>
    <row r="409" spans="1:22" x14ac:dyDescent="0.3">
      <c r="A409">
        <v>3814959</v>
      </c>
      <c r="B409" t="s">
        <v>20</v>
      </c>
      <c r="C409">
        <v>126</v>
      </c>
      <c r="D409">
        <v>21</v>
      </c>
      <c r="E409" s="1">
        <v>0.19667315770274399</v>
      </c>
      <c r="F409" s="1">
        <v>2.4914073264104299E-2</v>
      </c>
      <c r="G409">
        <v>53</v>
      </c>
      <c r="H409">
        <v>55</v>
      </c>
      <c r="I409">
        <v>55</v>
      </c>
      <c r="J409">
        <v>60</v>
      </c>
      <c r="K409">
        <v>42</v>
      </c>
      <c r="L409">
        <v>27</v>
      </c>
      <c r="M409">
        <v>38</v>
      </c>
      <c r="N409">
        <v>70</v>
      </c>
      <c r="O409">
        <v>32</v>
      </c>
      <c r="P409">
        <v>43</v>
      </c>
      <c r="Q409">
        <v>21</v>
      </c>
      <c r="R409">
        <v>37</v>
      </c>
      <c r="S409">
        <v>45.55</v>
      </c>
      <c r="T409">
        <v>44</v>
      </c>
      <c r="U409" t="s">
        <v>24</v>
      </c>
      <c r="V409" s="3">
        <f t="shared" si="7"/>
        <v>66.55</v>
      </c>
    </row>
    <row r="410" spans="1:22" x14ac:dyDescent="0.3">
      <c r="A410">
        <v>9061201</v>
      </c>
      <c r="B410" t="s">
        <v>20</v>
      </c>
      <c r="C410">
        <v>129</v>
      </c>
      <c r="D410">
        <v>13</v>
      </c>
      <c r="E410" s="1">
        <v>0.33089059451459402</v>
      </c>
      <c r="F410" s="1">
        <v>1.8694784992979E-2</v>
      </c>
      <c r="G410">
        <v>70</v>
      </c>
      <c r="H410">
        <v>75</v>
      </c>
      <c r="I410">
        <v>75</v>
      </c>
      <c r="J410">
        <v>79</v>
      </c>
      <c r="K410">
        <v>41</v>
      </c>
      <c r="L410">
        <v>21</v>
      </c>
      <c r="M410">
        <v>49</v>
      </c>
      <c r="N410">
        <v>34</v>
      </c>
      <c r="O410">
        <v>57</v>
      </c>
      <c r="P410">
        <v>64</v>
      </c>
      <c r="Q410">
        <v>47</v>
      </c>
      <c r="R410">
        <v>44</v>
      </c>
      <c r="S410">
        <v>56.674999999999997</v>
      </c>
      <c r="T410">
        <v>55</v>
      </c>
      <c r="U410" t="s">
        <v>24</v>
      </c>
      <c r="V410" s="3">
        <f t="shared" si="7"/>
        <v>69.674999999999997</v>
      </c>
    </row>
    <row r="411" spans="1:22" x14ac:dyDescent="0.3">
      <c r="A411">
        <v>2142518</v>
      </c>
      <c r="B411" t="s">
        <v>21</v>
      </c>
      <c r="C411">
        <v>130</v>
      </c>
      <c r="D411">
        <v>33</v>
      </c>
      <c r="E411" s="1">
        <v>0.61660443118703401</v>
      </c>
      <c r="F411" s="1">
        <v>0.27144163041338099</v>
      </c>
      <c r="G411">
        <v>53</v>
      </c>
      <c r="H411">
        <v>61</v>
      </c>
      <c r="I411">
        <v>66</v>
      </c>
      <c r="J411">
        <v>64</v>
      </c>
      <c r="K411">
        <v>36</v>
      </c>
      <c r="L411">
        <v>44</v>
      </c>
      <c r="M411">
        <v>42</v>
      </c>
      <c r="N411">
        <v>23</v>
      </c>
      <c r="O411">
        <v>33</v>
      </c>
      <c r="P411">
        <v>37</v>
      </c>
      <c r="Q411">
        <v>58</v>
      </c>
      <c r="R411">
        <v>64</v>
      </c>
      <c r="S411">
        <v>49.674999999999997</v>
      </c>
      <c r="T411">
        <v>48</v>
      </c>
      <c r="U411" t="s">
        <v>24</v>
      </c>
      <c r="V411" s="3">
        <f t="shared" si="7"/>
        <v>82.674999999999997</v>
      </c>
    </row>
    <row r="412" spans="1:22" x14ac:dyDescent="0.3">
      <c r="A412">
        <v>2612470</v>
      </c>
      <c r="B412" t="s">
        <v>20</v>
      </c>
      <c r="C412">
        <v>131</v>
      </c>
      <c r="D412">
        <v>37</v>
      </c>
      <c r="E412" s="1">
        <v>0.28794106304594702</v>
      </c>
      <c r="F412" s="1">
        <v>0.276984917290102</v>
      </c>
      <c r="G412">
        <v>89</v>
      </c>
      <c r="H412">
        <v>90</v>
      </c>
      <c r="I412">
        <v>82</v>
      </c>
      <c r="J412">
        <v>89</v>
      </c>
      <c r="K412">
        <v>59</v>
      </c>
      <c r="L412">
        <v>55</v>
      </c>
      <c r="M412">
        <v>71</v>
      </c>
      <c r="N412">
        <v>58</v>
      </c>
      <c r="O412">
        <v>53</v>
      </c>
      <c r="P412">
        <v>74</v>
      </c>
      <c r="Q412">
        <v>44</v>
      </c>
      <c r="R412">
        <v>45</v>
      </c>
      <c r="S412">
        <v>69.424999999999997</v>
      </c>
      <c r="T412">
        <v>68</v>
      </c>
      <c r="U412" t="s">
        <v>23</v>
      </c>
      <c r="V412" s="3">
        <f t="shared" si="7"/>
        <v>106.425</v>
      </c>
    </row>
    <row r="413" spans="1:22" x14ac:dyDescent="0.3">
      <c r="A413">
        <v>4199883</v>
      </c>
      <c r="B413" t="s">
        <v>21</v>
      </c>
      <c r="C413">
        <v>131</v>
      </c>
      <c r="D413">
        <v>36</v>
      </c>
      <c r="E413" s="1">
        <v>0.88254501583289902</v>
      </c>
      <c r="F413" s="1">
        <v>0.10952926597767</v>
      </c>
      <c r="G413">
        <v>65</v>
      </c>
      <c r="H413">
        <v>62</v>
      </c>
      <c r="I413">
        <v>75</v>
      </c>
      <c r="J413">
        <v>65</v>
      </c>
      <c r="K413">
        <v>51</v>
      </c>
      <c r="L413">
        <v>66</v>
      </c>
      <c r="M413">
        <v>40</v>
      </c>
      <c r="N413">
        <v>38</v>
      </c>
      <c r="O413">
        <v>61</v>
      </c>
      <c r="P413">
        <v>69</v>
      </c>
      <c r="Q413">
        <v>45</v>
      </c>
      <c r="R413">
        <v>46</v>
      </c>
      <c r="S413">
        <v>57.9</v>
      </c>
      <c r="T413">
        <v>56</v>
      </c>
      <c r="U413" t="s">
        <v>24</v>
      </c>
      <c r="V413" s="3">
        <f t="shared" si="7"/>
        <v>93.9</v>
      </c>
    </row>
    <row r="414" spans="1:22" x14ac:dyDescent="0.3">
      <c r="A414">
        <v>535422</v>
      </c>
      <c r="B414" t="s">
        <v>21</v>
      </c>
      <c r="C414">
        <v>133</v>
      </c>
      <c r="D414">
        <v>25</v>
      </c>
      <c r="E414" s="1">
        <v>0.33886117776698599</v>
      </c>
      <c r="F414" s="1">
        <v>0.10127444022031799</v>
      </c>
      <c r="G414">
        <v>59</v>
      </c>
      <c r="H414">
        <v>68</v>
      </c>
      <c r="I414">
        <v>66</v>
      </c>
      <c r="J414">
        <v>85</v>
      </c>
      <c r="K414">
        <v>61</v>
      </c>
      <c r="L414">
        <v>61</v>
      </c>
      <c r="M414">
        <v>60</v>
      </c>
      <c r="N414">
        <v>62</v>
      </c>
      <c r="O414">
        <v>53</v>
      </c>
      <c r="P414">
        <v>75</v>
      </c>
      <c r="Q414">
        <v>65</v>
      </c>
      <c r="R414">
        <v>56</v>
      </c>
      <c r="S414">
        <v>64.775000000000006</v>
      </c>
      <c r="T414">
        <v>63</v>
      </c>
      <c r="U414" t="s">
        <v>23</v>
      </c>
      <c r="V414" s="3">
        <f t="shared" si="7"/>
        <v>89.775000000000006</v>
      </c>
    </row>
    <row r="415" spans="1:22" x14ac:dyDescent="0.3">
      <c r="A415">
        <v>3769872</v>
      </c>
      <c r="B415" t="s">
        <v>21</v>
      </c>
      <c r="C415">
        <v>141</v>
      </c>
      <c r="D415">
        <v>31</v>
      </c>
      <c r="E415" s="1">
        <v>0.66221979367339601</v>
      </c>
      <c r="F415" s="1">
        <v>4.3470042482219202E-2</v>
      </c>
      <c r="G415">
        <v>63</v>
      </c>
      <c r="H415">
        <v>44</v>
      </c>
      <c r="I415">
        <v>56</v>
      </c>
      <c r="J415">
        <v>44</v>
      </c>
      <c r="K415">
        <v>35</v>
      </c>
      <c r="L415">
        <v>64</v>
      </c>
      <c r="M415">
        <v>49</v>
      </c>
      <c r="N415">
        <v>54</v>
      </c>
      <c r="O415">
        <v>45</v>
      </c>
      <c r="P415">
        <v>50</v>
      </c>
      <c r="Q415">
        <v>58</v>
      </c>
      <c r="R415">
        <v>42</v>
      </c>
      <c r="S415">
        <v>50.475000000000001</v>
      </c>
      <c r="T415">
        <v>50</v>
      </c>
      <c r="U415" t="s">
        <v>24</v>
      </c>
      <c r="V415" s="3">
        <f t="shared" si="7"/>
        <v>81.474999999999994</v>
      </c>
    </row>
    <row r="416" spans="1:22" x14ac:dyDescent="0.3">
      <c r="A416">
        <v>4959272</v>
      </c>
      <c r="B416" t="s">
        <v>20</v>
      </c>
      <c r="C416">
        <v>144</v>
      </c>
      <c r="D416">
        <v>0</v>
      </c>
      <c r="E416" s="1">
        <v>0.14715798462503701</v>
      </c>
      <c r="F416" s="1">
        <v>1.5047031303907899E-2</v>
      </c>
      <c r="G416">
        <v>60</v>
      </c>
      <c r="H416">
        <v>53</v>
      </c>
      <c r="I416">
        <v>57</v>
      </c>
      <c r="J416">
        <v>46</v>
      </c>
      <c r="K416">
        <v>15</v>
      </c>
      <c r="L416">
        <v>25</v>
      </c>
      <c r="M416">
        <v>26</v>
      </c>
      <c r="N416">
        <v>38</v>
      </c>
      <c r="O416">
        <v>59</v>
      </c>
      <c r="P416">
        <v>24</v>
      </c>
      <c r="Q416">
        <v>17</v>
      </c>
      <c r="R416">
        <v>21</v>
      </c>
      <c r="S416">
        <v>38.475000000000001</v>
      </c>
      <c r="T416">
        <v>37</v>
      </c>
      <c r="U416" t="s">
        <v>24</v>
      </c>
      <c r="V416" s="3">
        <f t="shared" si="7"/>
        <v>38.475000000000001</v>
      </c>
    </row>
    <row r="417" spans="1:22" x14ac:dyDescent="0.3">
      <c r="A417">
        <v>9042963</v>
      </c>
      <c r="B417" t="s">
        <v>20</v>
      </c>
      <c r="C417">
        <v>152</v>
      </c>
      <c r="D417">
        <v>19</v>
      </c>
      <c r="E417" s="1">
        <v>0.12884537058527301</v>
      </c>
      <c r="F417" s="1">
        <v>0.134049809333495</v>
      </c>
      <c r="G417">
        <v>64</v>
      </c>
      <c r="H417">
        <v>81</v>
      </c>
      <c r="I417">
        <v>77</v>
      </c>
      <c r="J417">
        <v>70</v>
      </c>
      <c r="K417">
        <v>50</v>
      </c>
      <c r="L417">
        <v>37</v>
      </c>
      <c r="M417">
        <v>58</v>
      </c>
      <c r="N417">
        <v>24</v>
      </c>
      <c r="O417">
        <v>65</v>
      </c>
      <c r="P417">
        <v>25</v>
      </c>
      <c r="Q417">
        <v>48</v>
      </c>
      <c r="R417">
        <v>44</v>
      </c>
      <c r="S417">
        <v>55.524999999999999</v>
      </c>
      <c r="T417">
        <v>54</v>
      </c>
      <c r="U417" t="s">
        <v>24</v>
      </c>
      <c r="V417" s="3">
        <f t="shared" si="7"/>
        <v>74.525000000000006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DCF6F-8C98-457A-9C1D-72B4FC366B68}">
  <dimension ref="A1:V1625"/>
  <sheetViews>
    <sheetView topLeftCell="N1" zoomScale="115" zoomScaleNormal="115" workbookViewId="0">
      <selection activeCell="R11" sqref="R11"/>
    </sheetView>
  </sheetViews>
  <sheetFormatPr defaultRowHeight="14.4" x14ac:dyDescent="0.3"/>
  <cols>
    <col min="1" max="1" width="9.88671875" bestFit="1" customWidth="1"/>
    <col min="2" max="2" width="10.33203125" bestFit="1" customWidth="1"/>
    <col min="3" max="3" width="11.6640625" bestFit="1" customWidth="1"/>
    <col min="5" max="5" width="18.6640625" bestFit="1" customWidth="1"/>
    <col min="6" max="6" width="11.33203125" bestFit="1" customWidth="1"/>
    <col min="7" max="10" width="7.109375" bestFit="1" customWidth="1"/>
    <col min="11" max="18" width="13.109375" bestFit="1" customWidth="1"/>
    <col min="19" max="19" width="14.44140625" bestFit="1" customWidth="1"/>
    <col min="20" max="20" width="15.88671875" bestFit="1" customWidth="1"/>
    <col min="21" max="21" width="19.88671875" bestFit="1" customWidth="1"/>
    <col min="22" max="22" width="8.88671875" style="3"/>
  </cols>
  <sheetData>
    <row r="1" spans="1:22" x14ac:dyDescent="0.3">
      <c r="A1" t="s">
        <v>0</v>
      </c>
      <c r="B1" t="s">
        <v>1</v>
      </c>
      <c r="C1" t="s">
        <v>2</v>
      </c>
      <c r="D1" t="s">
        <v>3</v>
      </c>
      <c r="E1" t="s">
        <v>5</v>
      </c>
      <c r="F1" t="s">
        <v>4</v>
      </c>
      <c r="G1" t="s">
        <v>6</v>
      </c>
      <c r="H1" t="s">
        <v>7</v>
      </c>
      <c r="I1" t="s">
        <v>8</v>
      </c>
      <c r="J1" t="s">
        <v>9</v>
      </c>
      <c r="K1" t="s">
        <v>10</v>
      </c>
      <c r="L1" t="s">
        <v>11</v>
      </c>
      <c r="M1" t="s">
        <v>12</v>
      </c>
      <c r="N1" t="s">
        <v>13</v>
      </c>
      <c r="O1" t="s">
        <v>14</v>
      </c>
      <c r="P1" t="s">
        <v>15</v>
      </c>
      <c r="Q1" t="s">
        <v>16</v>
      </c>
      <c r="R1" t="s">
        <v>17</v>
      </c>
      <c r="S1" t="s">
        <v>26</v>
      </c>
      <c r="T1" t="s">
        <v>18</v>
      </c>
      <c r="U1" t="s">
        <v>19</v>
      </c>
      <c r="V1" s="3" t="s">
        <v>51</v>
      </c>
    </row>
    <row r="2" spans="1:22" x14ac:dyDescent="0.3">
      <c r="A2">
        <v>8930964</v>
      </c>
      <c r="B2" t="s">
        <v>20</v>
      </c>
      <c r="C2">
        <v>0</v>
      </c>
      <c r="D2">
        <v>149</v>
      </c>
      <c r="E2" s="1">
        <v>0.66177364303846997</v>
      </c>
      <c r="F2" s="1">
        <v>0.99981933911965903</v>
      </c>
      <c r="G2">
        <v>80</v>
      </c>
      <c r="H2">
        <v>76</v>
      </c>
      <c r="I2">
        <v>79</v>
      </c>
      <c r="J2">
        <v>76</v>
      </c>
      <c r="K2">
        <v>67</v>
      </c>
      <c r="L2">
        <v>80</v>
      </c>
      <c r="M2">
        <v>93</v>
      </c>
      <c r="N2">
        <v>97</v>
      </c>
      <c r="O2">
        <v>96</v>
      </c>
      <c r="P2">
        <v>91</v>
      </c>
      <c r="Q2">
        <v>87</v>
      </c>
      <c r="R2">
        <v>83</v>
      </c>
      <c r="S2">
        <v>83.15</v>
      </c>
      <c r="T2">
        <v>82</v>
      </c>
      <c r="U2" t="s">
        <v>25</v>
      </c>
      <c r="V2" s="3">
        <f t="shared" ref="V2:V65" si="0">D2+S2</f>
        <v>232.15</v>
      </c>
    </row>
    <row r="3" spans="1:22" x14ac:dyDescent="0.3">
      <c r="A3">
        <v>9508714</v>
      </c>
      <c r="B3" t="s">
        <v>20</v>
      </c>
      <c r="C3">
        <v>12</v>
      </c>
      <c r="D3">
        <v>128</v>
      </c>
      <c r="E3" s="1">
        <v>0.93374286147627905</v>
      </c>
      <c r="F3" s="1">
        <v>0.99965074880792903</v>
      </c>
      <c r="G3">
        <v>80</v>
      </c>
      <c r="H3">
        <v>85</v>
      </c>
      <c r="I3">
        <v>82</v>
      </c>
      <c r="J3">
        <v>76</v>
      </c>
      <c r="K3">
        <v>95</v>
      </c>
      <c r="L3">
        <v>91</v>
      </c>
      <c r="M3">
        <v>82</v>
      </c>
      <c r="N3">
        <v>95</v>
      </c>
      <c r="O3">
        <v>93</v>
      </c>
      <c r="P3">
        <v>82</v>
      </c>
      <c r="Q3">
        <v>88</v>
      </c>
      <c r="R3">
        <v>94</v>
      </c>
      <c r="S3">
        <v>86.3</v>
      </c>
      <c r="T3">
        <v>85</v>
      </c>
      <c r="U3" t="s">
        <v>25</v>
      </c>
      <c r="V3" s="3">
        <f t="shared" si="0"/>
        <v>214.3</v>
      </c>
    </row>
    <row r="4" spans="1:22" x14ac:dyDescent="0.3">
      <c r="A4">
        <v>4196353</v>
      </c>
      <c r="B4" t="s">
        <v>20</v>
      </c>
      <c r="C4">
        <v>12</v>
      </c>
      <c r="D4">
        <v>119</v>
      </c>
      <c r="E4" s="1">
        <v>0.71860701759689904</v>
      </c>
      <c r="F4" s="1">
        <v>0.99931754983625098</v>
      </c>
      <c r="G4">
        <v>71</v>
      </c>
      <c r="H4">
        <v>65</v>
      </c>
      <c r="I4">
        <v>79</v>
      </c>
      <c r="J4">
        <v>68</v>
      </c>
      <c r="K4">
        <v>90</v>
      </c>
      <c r="L4">
        <v>74</v>
      </c>
      <c r="M4">
        <v>83</v>
      </c>
      <c r="N4">
        <v>86</v>
      </c>
      <c r="O4">
        <v>80</v>
      </c>
      <c r="P4">
        <v>77</v>
      </c>
      <c r="Q4">
        <v>89</v>
      </c>
      <c r="R4">
        <v>76</v>
      </c>
      <c r="S4">
        <v>77.424999999999997</v>
      </c>
      <c r="T4">
        <v>76</v>
      </c>
      <c r="U4" t="s">
        <v>25</v>
      </c>
      <c r="V4" s="3">
        <f t="shared" si="0"/>
        <v>196.42500000000001</v>
      </c>
    </row>
    <row r="5" spans="1:22" x14ac:dyDescent="0.3">
      <c r="A5">
        <v>8235175</v>
      </c>
      <c r="B5" t="s">
        <v>20</v>
      </c>
      <c r="C5">
        <v>12</v>
      </c>
      <c r="D5">
        <v>122</v>
      </c>
      <c r="E5" s="1">
        <v>0.93267793164159696</v>
      </c>
      <c r="F5" s="1">
        <v>0.99921582803620101</v>
      </c>
      <c r="G5">
        <v>70</v>
      </c>
      <c r="H5">
        <v>80</v>
      </c>
      <c r="I5">
        <v>81</v>
      </c>
      <c r="J5">
        <v>68</v>
      </c>
      <c r="K5">
        <v>94</v>
      </c>
      <c r="L5">
        <v>90</v>
      </c>
      <c r="M5">
        <v>93</v>
      </c>
      <c r="N5">
        <v>88</v>
      </c>
      <c r="O5">
        <v>93</v>
      </c>
      <c r="P5">
        <v>91</v>
      </c>
      <c r="Q5">
        <v>91</v>
      </c>
      <c r="R5">
        <v>97</v>
      </c>
      <c r="S5">
        <v>85.174999999999997</v>
      </c>
      <c r="T5">
        <v>84</v>
      </c>
      <c r="U5" t="s">
        <v>25</v>
      </c>
      <c r="V5" s="3">
        <f t="shared" si="0"/>
        <v>207.17500000000001</v>
      </c>
    </row>
    <row r="6" spans="1:22" x14ac:dyDescent="0.3">
      <c r="A6">
        <v>4225484</v>
      </c>
      <c r="B6" t="s">
        <v>20</v>
      </c>
      <c r="C6">
        <v>14</v>
      </c>
      <c r="D6">
        <v>130</v>
      </c>
      <c r="E6" s="1">
        <v>0.83336074825178996</v>
      </c>
      <c r="F6" s="1">
        <v>0.99971047749080699</v>
      </c>
      <c r="G6">
        <v>34</v>
      </c>
      <c r="H6">
        <v>42</v>
      </c>
      <c r="I6">
        <v>38</v>
      </c>
      <c r="J6">
        <v>40</v>
      </c>
      <c r="K6">
        <v>64</v>
      </c>
      <c r="L6">
        <v>76</v>
      </c>
      <c r="M6">
        <v>74</v>
      </c>
      <c r="N6">
        <v>61</v>
      </c>
      <c r="O6">
        <v>77</v>
      </c>
      <c r="P6">
        <v>62</v>
      </c>
      <c r="Q6">
        <v>88</v>
      </c>
      <c r="R6">
        <v>59</v>
      </c>
      <c r="S6">
        <v>57.475000000000001</v>
      </c>
      <c r="T6">
        <v>56</v>
      </c>
      <c r="U6" t="s">
        <v>24</v>
      </c>
      <c r="V6" s="3">
        <f t="shared" si="0"/>
        <v>187.47499999999999</v>
      </c>
    </row>
    <row r="7" spans="1:22" x14ac:dyDescent="0.3">
      <c r="A7">
        <v>1459281</v>
      </c>
      <c r="B7" t="s">
        <v>20</v>
      </c>
      <c r="C7">
        <v>16</v>
      </c>
      <c r="D7">
        <v>125</v>
      </c>
      <c r="E7" s="1">
        <v>0.91450694369893804</v>
      </c>
      <c r="F7" s="1">
        <v>0.99938207174553295</v>
      </c>
      <c r="G7">
        <v>49</v>
      </c>
      <c r="H7">
        <v>40</v>
      </c>
      <c r="I7">
        <v>55</v>
      </c>
      <c r="J7">
        <v>48</v>
      </c>
      <c r="K7">
        <v>74</v>
      </c>
      <c r="L7">
        <v>83</v>
      </c>
      <c r="M7">
        <v>66</v>
      </c>
      <c r="N7">
        <v>75</v>
      </c>
      <c r="O7">
        <v>74</v>
      </c>
      <c r="P7">
        <v>84</v>
      </c>
      <c r="Q7">
        <v>86</v>
      </c>
      <c r="R7">
        <v>73</v>
      </c>
      <c r="S7">
        <v>65.325000000000003</v>
      </c>
      <c r="T7">
        <v>64</v>
      </c>
      <c r="U7" t="s">
        <v>23</v>
      </c>
      <c r="V7" s="3">
        <f t="shared" si="0"/>
        <v>190.32499999999999</v>
      </c>
    </row>
    <row r="8" spans="1:22" x14ac:dyDescent="0.3">
      <c r="A8">
        <v>1810151</v>
      </c>
      <c r="B8" t="s">
        <v>20</v>
      </c>
      <c r="C8">
        <v>17</v>
      </c>
      <c r="D8">
        <v>118</v>
      </c>
      <c r="E8" s="1">
        <v>0.84213449597853196</v>
      </c>
      <c r="F8" s="1">
        <v>0.99913248134853905</v>
      </c>
      <c r="G8">
        <v>61</v>
      </c>
      <c r="H8">
        <v>67</v>
      </c>
      <c r="I8">
        <v>59</v>
      </c>
      <c r="J8">
        <v>59</v>
      </c>
      <c r="K8">
        <v>80</v>
      </c>
      <c r="L8">
        <v>65</v>
      </c>
      <c r="M8">
        <v>74</v>
      </c>
      <c r="N8">
        <v>92</v>
      </c>
      <c r="O8">
        <v>87</v>
      </c>
      <c r="P8">
        <v>87</v>
      </c>
      <c r="Q8">
        <v>76</v>
      </c>
      <c r="R8">
        <v>76</v>
      </c>
      <c r="S8">
        <v>72.375</v>
      </c>
      <c r="T8">
        <v>72</v>
      </c>
      <c r="U8" t="s">
        <v>25</v>
      </c>
      <c r="V8" s="3">
        <f t="shared" si="0"/>
        <v>190.375</v>
      </c>
    </row>
    <row r="9" spans="1:22" x14ac:dyDescent="0.3">
      <c r="A9">
        <v>2749511</v>
      </c>
      <c r="B9" t="s">
        <v>20</v>
      </c>
      <c r="C9">
        <v>18</v>
      </c>
      <c r="D9">
        <v>106</v>
      </c>
      <c r="E9" s="1">
        <v>0.85348432965384202</v>
      </c>
      <c r="F9" s="1">
        <v>0.99877210646834902</v>
      </c>
      <c r="G9">
        <v>47</v>
      </c>
      <c r="H9">
        <v>66</v>
      </c>
      <c r="I9">
        <v>51</v>
      </c>
      <c r="J9">
        <v>60</v>
      </c>
      <c r="K9">
        <v>76</v>
      </c>
      <c r="L9">
        <v>89</v>
      </c>
      <c r="M9">
        <v>85</v>
      </c>
      <c r="N9">
        <v>85</v>
      </c>
      <c r="O9">
        <v>79</v>
      </c>
      <c r="P9">
        <v>85</v>
      </c>
      <c r="Q9">
        <v>74</v>
      </c>
      <c r="R9">
        <v>73</v>
      </c>
      <c r="S9">
        <v>70.849999999999994</v>
      </c>
      <c r="T9">
        <v>71</v>
      </c>
      <c r="U9" t="s">
        <v>25</v>
      </c>
      <c r="V9" s="3">
        <f t="shared" si="0"/>
        <v>176.85</v>
      </c>
    </row>
    <row r="10" spans="1:22" x14ac:dyDescent="0.3">
      <c r="A10">
        <v>7494235</v>
      </c>
      <c r="B10" t="s">
        <v>20</v>
      </c>
      <c r="C10">
        <v>18</v>
      </c>
      <c r="D10">
        <v>121</v>
      </c>
      <c r="E10" s="1">
        <v>0.84130970529359395</v>
      </c>
      <c r="F10" s="1">
        <v>0.99854051718066195</v>
      </c>
      <c r="G10">
        <v>82</v>
      </c>
      <c r="H10">
        <v>84</v>
      </c>
      <c r="I10">
        <v>78</v>
      </c>
      <c r="J10">
        <v>78</v>
      </c>
      <c r="K10">
        <v>88</v>
      </c>
      <c r="L10">
        <v>71</v>
      </c>
      <c r="M10">
        <v>84</v>
      </c>
      <c r="N10">
        <v>79</v>
      </c>
      <c r="O10">
        <v>91</v>
      </c>
      <c r="P10">
        <v>79</v>
      </c>
      <c r="Q10">
        <v>86</v>
      </c>
      <c r="R10">
        <v>88</v>
      </c>
      <c r="S10">
        <v>82.15</v>
      </c>
      <c r="T10">
        <v>81</v>
      </c>
      <c r="U10" t="s">
        <v>25</v>
      </c>
      <c r="V10" s="3">
        <f t="shared" si="0"/>
        <v>203.15</v>
      </c>
    </row>
    <row r="11" spans="1:22" x14ac:dyDescent="0.3">
      <c r="A11">
        <v>5404650</v>
      </c>
      <c r="B11" t="s">
        <v>20</v>
      </c>
      <c r="C11">
        <v>18</v>
      </c>
      <c r="D11">
        <v>122</v>
      </c>
      <c r="E11" s="1">
        <v>0.87899968278642604</v>
      </c>
      <c r="F11" s="1">
        <v>0.99956288805743398</v>
      </c>
      <c r="G11">
        <v>59</v>
      </c>
      <c r="H11">
        <v>75</v>
      </c>
      <c r="I11">
        <v>56</v>
      </c>
      <c r="J11">
        <v>71</v>
      </c>
      <c r="K11">
        <v>75</v>
      </c>
      <c r="L11">
        <v>95</v>
      </c>
      <c r="M11">
        <v>89</v>
      </c>
      <c r="N11">
        <v>86</v>
      </c>
      <c r="O11">
        <v>81</v>
      </c>
      <c r="P11">
        <v>83</v>
      </c>
      <c r="Q11">
        <v>93</v>
      </c>
      <c r="R11">
        <v>86</v>
      </c>
      <c r="S11">
        <v>77.7</v>
      </c>
      <c r="T11">
        <v>76</v>
      </c>
      <c r="U11" t="s">
        <v>25</v>
      </c>
      <c r="V11" s="3">
        <f t="shared" si="0"/>
        <v>199.7</v>
      </c>
    </row>
    <row r="12" spans="1:22" x14ac:dyDescent="0.3">
      <c r="A12">
        <v>1726327</v>
      </c>
      <c r="B12" t="s">
        <v>20</v>
      </c>
      <c r="C12">
        <v>20</v>
      </c>
      <c r="D12">
        <v>121</v>
      </c>
      <c r="E12" s="1">
        <v>0.55526319746487196</v>
      </c>
      <c r="F12" s="1">
        <v>0.99198800439926405</v>
      </c>
      <c r="G12">
        <v>73</v>
      </c>
      <c r="H12">
        <v>66</v>
      </c>
      <c r="I12">
        <v>69</v>
      </c>
      <c r="J12">
        <v>56</v>
      </c>
      <c r="K12">
        <v>84</v>
      </c>
      <c r="L12">
        <v>68</v>
      </c>
      <c r="M12">
        <v>83</v>
      </c>
      <c r="N12">
        <v>78</v>
      </c>
      <c r="O12">
        <v>71</v>
      </c>
      <c r="P12">
        <v>74</v>
      </c>
      <c r="Q12">
        <v>67</v>
      </c>
      <c r="R12">
        <v>74</v>
      </c>
      <c r="S12">
        <v>71.325000000000003</v>
      </c>
      <c r="T12">
        <v>71</v>
      </c>
      <c r="U12" t="s">
        <v>25</v>
      </c>
      <c r="V12" s="3">
        <f t="shared" si="0"/>
        <v>192.32499999999999</v>
      </c>
    </row>
    <row r="13" spans="1:22" x14ac:dyDescent="0.3">
      <c r="A13">
        <v>2109577</v>
      </c>
      <c r="B13" t="s">
        <v>20</v>
      </c>
      <c r="C13">
        <v>20</v>
      </c>
      <c r="D13">
        <v>107</v>
      </c>
      <c r="E13" s="1">
        <v>0.82424699265249701</v>
      </c>
      <c r="F13" s="1">
        <v>0.9990601315066</v>
      </c>
      <c r="G13">
        <v>63</v>
      </c>
      <c r="H13">
        <v>54</v>
      </c>
      <c r="I13">
        <v>67</v>
      </c>
      <c r="J13">
        <v>68</v>
      </c>
      <c r="K13">
        <v>79</v>
      </c>
      <c r="L13">
        <v>74</v>
      </c>
      <c r="M13">
        <v>91</v>
      </c>
      <c r="N13">
        <v>67</v>
      </c>
      <c r="O13">
        <v>87</v>
      </c>
      <c r="P13">
        <v>86</v>
      </c>
      <c r="Q13">
        <v>82</v>
      </c>
      <c r="R13">
        <v>72</v>
      </c>
      <c r="S13">
        <v>73.05</v>
      </c>
      <c r="T13">
        <v>72</v>
      </c>
      <c r="U13" t="s">
        <v>25</v>
      </c>
      <c r="V13" s="3">
        <f t="shared" si="0"/>
        <v>180.05</v>
      </c>
    </row>
    <row r="14" spans="1:22" x14ac:dyDescent="0.3">
      <c r="A14">
        <v>2286801</v>
      </c>
      <c r="B14" t="s">
        <v>20</v>
      </c>
      <c r="C14">
        <v>20</v>
      </c>
      <c r="D14">
        <v>105</v>
      </c>
      <c r="E14" s="1">
        <v>0.92519265619909796</v>
      </c>
      <c r="F14" s="1">
        <v>0.99749724373680604</v>
      </c>
      <c r="G14">
        <v>80</v>
      </c>
      <c r="H14">
        <v>69</v>
      </c>
      <c r="I14">
        <v>75</v>
      </c>
      <c r="J14">
        <v>63</v>
      </c>
      <c r="K14">
        <v>89</v>
      </c>
      <c r="L14">
        <v>79</v>
      </c>
      <c r="M14">
        <v>83</v>
      </c>
      <c r="N14">
        <v>82</v>
      </c>
      <c r="O14">
        <v>91</v>
      </c>
      <c r="P14">
        <v>89</v>
      </c>
      <c r="Q14">
        <v>83</v>
      </c>
      <c r="R14">
        <v>73</v>
      </c>
      <c r="S14">
        <v>78.875</v>
      </c>
      <c r="T14">
        <v>77</v>
      </c>
      <c r="U14" t="s">
        <v>25</v>
      </c>
      <c r="V14" s="3">
        <f t="shared" si="0"/>
        <v>183.875</v>
      </c>
    </row>
    <row r="15" spans="1:22" x14ac:dyDescent="0.3">
      <c r="A15">
        <v>2621058</v>
      </c>
      <c r="B15" t="s">
        <v>20</v>
      </c>
      <c r="C15">
        <v>20</v>
      </c>
      <c r="D15">
        <v>132</v>
      </c>
      <c r="E15" s="1">
        <v>0.73788832543938299</v>
      </c>
      <c r="F15" s="1">
        <v>0.99963547804683495</v>
      </c>
      <c r="G15">
        <v>47</v>
      </c>
      <c r="H15">
        <v>62</v>
      </c>
      <c r="I15">
        <v>60</v>
      </c>
      <c r="J15">
        <v>44</v>
      </c>
      <c r="K15">
        <v>62</v>
      </c>
      <c r="L15">
        <v>81</v>
      </c>
      <c r="M15">
        <v>79</v>
      </c>
      <c r="N15">
        <v>66</v>
      </c>
      <c r="O15">
        <v>83</v>
      </c>
      <c r="P15">
        <v>67</v>
      </c>
      <c r="Q15">
        <v>75</v>
      </c>
      <c r="R15">
        <v>80</v>
      </c>
      <c r="S15">
        <v>65.775000000000006</v>
      </c>
      <c r="T15">
        <v>64</v>
      </c>
      <c r="U15" t="s">
        <v>23</v>
      </c>
      <c r="V15" s="3">
        <f t="shared" si="0"/>
        <v>197.77500000000001</v>
      </c>
    </row>
    <row r="16" spans="1:22" x14ac:dyDescent="0.3">
      <c r="A16">
        <v>2027732</v>
      </c>
      <c r="B16" t="s">
        <v>20</v>
      </c>
      <c r="C16">
        <v>20</v>
      </c>
      <c r="D16">
        <v>114</v>
      </c>
      <c r="E16" s="1">
        <v>0.73862845936798105</v>
      </c>
      <c r="F16" s="1">
        <v>0.99431670785230097</v>
      </c>
      <c r="G16">
        <v>44</v>
      </c>
      <c r="H16">
        <v>51</v>
      </c>
      <c r="I16">
        <v>34</v>
      </c>
      <c r="J16">
        <v>44</v>
      </c>
      <c r="K16">
        <v>73</v>
      </c>
      <c r="L16">
        <v>53</v>
      </c>
      <c r="M16">
        <v>85</v>
      </c>
      <c r="N16">
        <v>64</v>
      </c>
      <c r="O16">
        <v>82</v>
      </c>
      <c r="P16">
        <v>71</v>
      </c>
      <c r="Q16">
        <v>84</v>
      </c>
      <c r="R16">
        <v>90</v>
      </c>
      <c r="S16">
        <v>62.45</v>
      </c>
      <c r="T16">
        <v>62</v>
      </c>
      <c r="U16" t="s">
        <v>23</v>
      </c>
      <c r="V16" s="3">
        <f t="shared" si="0"/>
        <v>176.45</v>
      </c>
    </row>
    <row r="17" spans="1:22" x14ac:dyDescent="0.3">
      <c r="A17">
        <v>1883441</v>
      </c>
      <c r="B17" t="s">
        <v>20</v>
      </c>
      <c r="C17">
        <v>21</v>
      </c>
      <c r="D17">
        <v>116</v>
      </c>
      <c r="E17" s="1">
        <v>0.80098083269795595</v>
      </c>
      <c r="F17" s="1">
        <v>0.998289619368813</v>
      </c>
      <c r="G17">
        <v>72</v>
      </c>
      <c r="H17">
        <v>72</v>
      </c>
      <c r="I17">
        <v>75</v>
      </c>
      <c r="J17">
        <v>67</v>
      </c>
      <c r="K17">
        <v>86</v>
      </c>
      <c r="L17">
        <v>88</v>
      </c>
      <c r="M17">
        <v>72</v>
      </c>
      <c r="N17">
        <v>88</v>
      </c>
      <c r="O17">
        <v>71</v>
      </c>
      <c r="P17">
        <v>87</v>
      </c>
      <c r="Q17">
        <v>92</v>
      </c>
      <c r="R17">
        <v>93</v>
      </c>
      <c r="S17">
        <v>79.375</v>
      </c>
      <c r="T17">
        <v>78</v>
      </c>
      <c r="U17" t="s">
        <v>25</v>
      </c>
      <c r="V17" s="3">
        <f t="shared" si="0"/>
        <v>195.375</v>
      </c>
    </row>
    <row r="18" spans="1:22" x14ac:dyDescent="0.3">
      <c r="A18">
        <v>3445825</v>
      </c>
      <c r="B18" t="s">
        <v>20</v>
      </c>
      <c r="C18">
        <v>21</v>
      </c>
      <c r="D18">
        <v>106</v>
      </c>
      <c r="E18" s="1">
        <v>0.90438399658772906</v>
      </c>
      <c r="F18" s="1">
        <v>0.99715696518110997</v>
      </c>
      <c r="G18">
        <v>59</v>
      </c>
      <c r="H18">
        <v>65</v>
      </c>
      <c r="I18">
        <v>59</v>
      </c>
      <c r="J18">
        <v>64</v>
      </c>
      <c r="K18">
        <v>68</v>
      </c>
      <c r="L18">
        <v>58</v>
      </c>
      <c r="M18">
        <v>88</v>
      </c>
      <c r="N18">
        <v>87</v>
      </c>
      <c r="O18">
        <v>83</v>
      </c>
      <c r="P18">
        <v>77</v>
      </c>
      <c r="Q18">
        <v>65</v>
      </c>
      <c r="R18">
        <v>90</v>
      </c>
      <c r="S18">
        <v>70.900000000000006</v>
      </c>
      <c r="T18">
        <v>71</v>
      </c>
      <c r="U18" t="s">
        <v>25</v>
      </c>
      <c r="V18" s="3">
        <f t="shared" si="0"/>
        <v>176.9</v>
      </c>
    </row>
    <row r="19" spans="1:22" x14ac:dyDescent="0.3">
      <c r="A19">
        <v>4689687</v>
      </c>
      <c r="B19" t="s">
        <v>20</v>
      </c>
      <c r="C19">
        <v>23</v>
      </c>
      <c r="D19">
        <v>125</v>
      </c>
      <c r="E19" s="1">
        <v>0.95469503556306801</v>
      </c>
      <c r="F19" s="1">
        <v>0.997991091426224</v>
      </c>
      <c r="G19">
        <v>62</v>
      </c>
      <c r="H19">
        <v>74</v>
      </c>
      <c r="I19">
        <v>56</v>
      </c>
      <c r="J19">
        <v>59</v>
      </c>
      <c r="K19">
        <v>65</v>
      </c>
      <c r="L19">
        <v>81</v>
      </c>
      <c r="M19">
        <v>65</v>
      </c>
      <c r="N19">
        <v>84</v>
      </c>
      <c r="O19">
        <v>62</v>
      </c>
      <c r="P19">
        <v>87</v>
      </c>
      <c r="Q19">
        <v>83</v>
      </c>
      <c r="R19">
        <v>87</v>
      </c>
      <c r="S19">
        <v>71.150000000000006</v>
      </c>
      <c r="T19">
        <v>71</v>
      </c>
      <c r="U19" t="s">
        <v>25</v>
      </c>
      <c r="V19" s="3">
        <f t="shared" si="0"/>
        <v>196.15</v>
      </c>
    </row>
    <row r="20" spans="1:22" x14ac:dyDescent="0.3">
      <c r="A20">
        <v>5296076</v>
      </c>
      <c r="B20" t="s">
        <v>20</v>
      </c>
      <c r="C20">
        <v>23</v>
      </c>
      <c r="D20">
        <v>121</v>
      </c>
      <c r="E20" s="1">
        <v>0.96393595499639695</v>
      </c>
      <c r="F20" s="1">
        <v>0.99812684492742199</v>
      </c>
      <c r="G20">
        <v>59</v>
      </c>
      <c r="H20">
        <v>53</v>
      </c>
      <c r="I20">
        <v>55</v>
      </c>
      <c r="J20">
        <v>71</v>
      </c>
      <c r="K20">
        <v>77</v>
      </c>
      <c r="L20">
        <v>82</v>
      </c>
      <c r="M20">
        <v>73</v>
      </c>
      <c r="N20">
        <v>74</v>
      </c>
      <c r="O20">
        <v>78</v>
      </c>
      <c r="P20">
        <v>79</v>
      </c>
      <c r="Q20">
        <v>66</v>
      </c>
      <c r="R20">
        <v>78</v>
      </c>
      <c r="S20">
        <v>69.325000000000003</v>
      </c>
      <c r="T20">
        <v>68</v>
      </c>
      <c r="U20" t="s">
        <v>23</v>
      </c>
      <c r="V20" s="3">
        <f t="shared" si="0"/>
        <v>190.32499999999999</v>
      </c>
    </row>
    <row r="21" spans="1:22" x14ac:dyDescent="0.3">
      <c r="A21">
        <v>7618532</v>
      </c>
      <c r="B21" t="s">
        <v>20</v>
      </c>
      <c r="C21">
        <v>24</v>
      </c>
      <c r="D21">
        <v>117</v>
      </c>
      <c r="E21" s="1">
        <v>0.96076432056149097</v>
      </c>
      <c r="F21" s="1">
        <v>0.99897341432315601</v>
      </c>
      <c r="G21">
        <v>64</v>
      </c>
      <c r="H21">
        <v>47</v>
      </c>
      <c r="I21">
        <v>43</v>
      </c>
      <c r="J21">
        <v>54</v>
      </c>
      <c r="K21">
        <v>75</v>
      </c>
      <c r="L21">
        <v>84</v>
      </c>
      <c r="M21">
        <v>85</v>
      </c>
      <c r="N21">
        <v>63</v>
      </c>
      <c r="O21">
        <v>63</v>
      </c>
      <c r="P21">
        <v>82</v>
      </c>
      <c r="Q21">
        <v>72</v>
      </c>
      <c r="R21">
        <v>93</v>
      </c>
      <c r="S21">
        <v>67.075000000000003</v>
      </c>
      <c r="T21">
        <v>66</v>
      </c>
      <c r="U21" t="s">
        <v>23</v>
      </c>
      <c r="V21" s="3">
        <f t="shared" si="0"/>
        <v>184.07499999999999</v>
      </c>
    </row>
    <row r="22" spans="1:22" x14ac:dyDescent="0.3">
      <c r="A22">
        <v>3556082</v>
      </c>
      <c r="B22" t="s">
        <v>20</v>
      </c>
      <c r="C22">
        <v>24</v>
      </c>
      <c r="D22">
        <v>107</v>
      </c>
      <c r="E22" s="1">
        <v>0.90828014413344105</v>
      </c>
      <c r="F22" s="1">
        <v>0.99920726542032001</v>
      </c>
      <c r="G22">
        <v>64</v>
      </c>
      <c r="H22">
        <v>80</v>
      </c>
      <c r="I22">
        <v>77</v>
      </c>
      <c r="J22">
        <v>61</v>
      </c>
      <c r="K22">
        <v>85</v>
      </c>
      <c r="L22">
        <v>73</v>
      </c>
      <c r="M22">
        <v>97</v>
      </c>
      <c r="N22">
        <v>85</v>
      </c>
      <c r="O22">
        <v>89</v>
      </c>
      <c r="P22">
        <v>82</v>
      </c>
      <c r="Q22">
        <v>80</v>
      </c>
      <c r="R22">
        <v>89</v>
      </c>
      <c r="S22">
        <v>79.2</v>
      </c>
      <c r="T22">
        <v>78</v>
      </c>
      <c r="U22" t="s">
        <v>25</v>
      </c>
      <c r="V22" s="3">
        <f t="shared" si="0"/>
        <v>186.2</v>
      </c>
    </row>
    <row r="23" spans="1:22" x14ac:dyDescent="0.3">
      <c r="A23">
        <v>9666601</v>
      </c>
      <c r="B23" t="s">
        <v>20</v>
      </c>
      <c r="C23">
        <v>25</v>
      </c>
      <c r="D23">
        <v>125</v>
      </c>
      <c r="E23" s="1">
        <v>0.97547350687262901</v>
      </c>
      <c r="F23" s="1">
        <v>0.99074199271437402</v>
      </c>
      <c r="G23">
        <v>74</v>
      </c>
      <c r="H23">
        <v>61</v>
      </c>
      <c r="I23">
        <v>66</v>
      </c>
      <c r="J23">
        <v>51</v>
      </c>
      <c r="K23">
        <v>72</v>
      </c>
      <c r="L23">
        <v>97</v>
      </c>
      <c r="M23">
        <v>86</v>
      </c>
      <c r="N23">
        <v>83</v>
      </c>
      <c r="O23">
        <v>76</v>
      </c>
      <c r="P23">
        <v>78</v>
      </c>
      <c r="Q23">
        <v>73</v>
      </c>
      <c r="R23">
        <v>72</v>
      </c>
      <c r="S23">
        <v>72.974999999999994</v>
      </c>
      <c r="T23">
        <v>72</v>
      </c>
      <c r="U23" t="s">
        <v>25</v>
      </c>
      <c r="V23" s="3">
        <f t="shared" si="0"/>
        <v>197.97499999999999</v>
      </c>
    </row>
    <row r="24" spans="1:22" x14ac:dyDescent="0.3">
      <c r="A24">
        <v>3431524</v>
      </c>
      <c r="B24" t="s">
        <v>20</v>
      </c>
      <c r="C24">
        <v>26</v>
      </c>
      <c r="D24">
        <v>107</v>
      </c>
      <c r="E24" s="1">
        <v>0.888882424815715</v>
      </c>
      <c r="F24" s="1">
        <v>0.99492967633345297</v>
      </c>
      <c r="G24">
        <v>53</v>
      </c>
      <c r="H24">
        <v>46</v>
      </c>
      <c r="I24">
        <v>39</v>
      </c>
      <c r="J24">
        <v>43</v>
      </c>
      <c r="K24">
        <v>77</v>
      </c>
      <c r="L24">
        <v>74</v>
      </c>
      <c r="M24">
        <v>77</v>
      </c>
      <c r="N24">
        <v>86</v>
      </c>
      <c r="O24">
        <v>75</v>
      </c>
      <c r="P24">
        <v>72</v>
      </c>
      <c r="Q24">
        <v>76</v>
      </c>
      <c r="R24">
        <v>72</v>
      </c>
      <c r="S24">
        <v>63.774999999999999</v>
      </c>
      <c r="T24">
        <v>62</v>
      </c>
      <c r="U24" t="s">
        <v>23</v>
      </c>
      <c r="V24" s="3">
        <f t="shared" si="0"/>
        <v>170.77500000000001</v>
      </c>
    </row>
    <row r="25" spans="1:22" x14ac:dyDescent="0.3">
      <c r="A25">
        <v>5214586</v>
      </c>
      <c r="B25" t="s">
        <v>20</v>
      </c>
      <c r="C25">
        <v>26</v>
      </c>
      <c r="D25">
        <v>112</v>
      </c>
      <c r="E25" s="1">
        <v>0.80459655994003199</v>
      </c>
      <c r="F25" s="1">
        <v>0.99084804654783198</v>
      </c>
      <c r="G25">
        <v>51</v>
      </c>
      <c r="H25">
        <v>48</v>
      </c>
      <c r="I25">
        <v>58</v>
      </c>
      <c r="J25">
        <v>69</v>
      </c>
      <c r="K25">
        <v>79</v>
      </c>
      <c r="L25">
        <v>80</v>
      </c>
      <c r="M25">
        <v>86</v>
      </c>
      <c r="N25">
        <v>87</v>
      </c>
      <c r="O25">
        <v>60</v>
      </c>
      <c r="P25">
        <v>87</v>
      </c>
      <c r="Q25">
        <v>72</v>
      </c>
      <c r="R25">
        <v>58</v>
      </c>
      <c r="S25">
        <v>68.275000000000006</v>
      </c>
      <c r="T25">
        <v>67</v>
      </c>
      <c r="U25" t="s">
        <v>23</v>
      </c>
      <c r="V25" s="3">
        <f t="shared" si="0"/>
        <v>180.27500000000001</v>
      </c>
    </row>
    <row r="26" spans="1:22" x14ac:dyDescent="0.3">
      <c r="A26">
        <v>5797061</v>
      </c>
      <c r="B26" t="s">
        <v>20</v>
      </c>
      <c r="C26">
        <v>27</v>
      </c>
      <c r="D26">
        <v>104</v>
      </c>
      <c r="E26" s="1">
        <v>0.88296661268386001</v>
      </c>
      <c r="F26" s="1">
        <v>0.99298838086205499</v>
      </c>
      <c r="G26">
        <v>42</v>
      </c>
      <c r="H26">
        <v>37</v>
      </c>
      <c r="I26">
        <v>38</v>
      </c>
      <c r="J26">
        <v>39</v>
      </c>
      <c r="K26">
        <v>81</v>
      </c>
      <c r="L26">
        <v>53</v>
      </c>
      <c r="M26">
        <v>78</v>
      </c>
      <c r="N26">
        <v>53</v>
      </c>
      <c r="O26">
        <v>81</v>
      </c>
      <c r="P26">
        <v>78</v>
      </c>
      <c r="Q26">
        <v>60</v>
      </c>
      <c r="R26">
        <v>64</v>
      </c>
      <c r="S26">
        <v>56.7</v>
      </c>
      <c r="T26">
        <v>55</v>
      </c>
      <c r="U26" t="s">
        <v>24</v>
      </c>
      <c r="V26" s="3">
        <f t="shared" si="0"/>
        <v>160.69999999999999</v>
      </c>
    </row>
    <row r="27" spans="1:22" x14ac:dyDescent="0.3">
      <c r="A27">
        <v>771673</v>
      </c>
      <c r="B27" t="s">
        <v>20</v>
      </c>
      <c r="C27">
        <v>27</v>
      </c>
      <c r="D27">
        <v>110</v>
      </c>
      <c r="E27" s="1">
        <v>0.92298364847277203</v>
      </c>
      <c r="F27" s="1">
        <v>0.99751551037178798</v>
      </c>
      <c r="G27">
        <v>82</v>
      </c>
      <c r="H27">
        <v>76</v>
      </c>
      <c r="I27">
        <v>88</v>
      </c>
      <c r="J27">
        <v>81</v>
      </c>
      <c r="K27">
        <v>70</v>
      </c>
      <c r="L27">
        <v>83</v>
      </c>
      <c r="M27">
        <v>93</v>
      </c>
      <c r="N27">
        <v>88</v>
      </c>
      <c r="O27">
        <v>75</v>
      </c>
      <c r="P27">
        <v>88</v>
      </c>
      <c r="Q27">
        <v>95</v>
      </c>
      <c r="R27">
        <v>73</v>
      </c>
      <c r="S27">
        <v>82.575000000000003</v>
      </c>
      <c r="T27">
        <v>81</v>
      </c>
      <c r="U27" t="s">
        <v>25</v>
      </c>
      <c r="V27" s="3">
        <f t="shared" si="0"/>
        <v>192.57499999999999</v>
      </c>
    </row>
    <row r="28" spans="1:22" x14ac:dyDescent="0.3">
      <c r="A28">
        <v>6875747</v>
      </c>
      <c r="B28" t="s">
        <v>20</v>
      </c>
      <c r="C28">
        <v>27</v>
      </c>
      <c r="D28">
        <v>113</v>
      </c>
      <c r="E28" s="1">
        <v>0.53067849009268497</v>
      </c>
      <c r="F28" s="1">
        <v>0.99759110950728003</v>
      </c>
      <c r="G28">
        <v>57</v>
      </c>
      <c r="H28">
        <v>51</v>
      </c>
      <c r="I28">
        <v>57</v>
      </c>
      <c r="J28">
        <v>57</v>
      </c>
      <c r="K28">
        <v>76</v>
      </c>
      <c r="L28">
        <v>58</v>
      </c>
      <c r="M28">
        <v>71</v>
      </c>
      <c r="N28">
        <v>75</v>
      </c>
      <c r="O28">
        <v>54</v>
      </c>
      <c r="P28">
        <v>80</v>
      </c>
      <c r="Q28">
        <v>79</v>
      </c>
      <c r="R28">
        <v>82</v>
      </c>
      <c r="S28">
        <v>65.325000000000003</v>
      </c>
      <c r="T28">
        <v>64</v>
      </c>
      <c r="U28" t="s">
        <v>23</v>
      </c>
      <c r="V28" s="3">
        <f t="shared" si="0"/>
        <v>178.32499999999999</v>
      </c>
    </row>
    <row r="29" spans="1:22" x14ac:dyDescent="0.3">
      <c r="A29">
        <v>2015025</v>
      </c>
      <c r="B29" t="s">
        <v>20</v>
      </c>
      <c r="C29">
        <v>27</v>
      </c>
      <c r="D29">
        <v>128</v>
      </c>
      <c r="E29" s="1">
        <v>0.800821943154293</v>
      </c>
      <c r="F29" s="1">
        <v>0.99894178581440296</v>
      </c>
      <c r="G29">
        <v>40</v>
      </c>
      <c r="H29">
        <v>40</v>
      </c>
      <c r="I29">
        <v>35</v>
      </c>
      <c r="J29">
        <v>44</v>
      </c>
      <c r="K29">
        <v>62</v>
      </c>
      <c r="L29">
        <v>80</v>
      </c>
      <c r="M29">
        <v>77</v>
      </c>
      <c r="N29">
        <v>72</v>
      </c>
      <c r="O29">
        <v>78</v>
      </c>
      <c r="P29">
        <v>73</v>
      </c>
      <c r="Q29">
        <v>76</v>
      </c>
      <c r="R29">
        <v>83</v>
      </c>
      <c r="S29">
        <v>60.975000000000001</v>
      </c>
      <c r="T29">
        <v>61</v>
      </c>
      <c r="U29" t="s">
        <v>23</v>
      </c>
      <c r="V29" s="3">
        <f t="shared" si="0"/>
        <v>188.97499999999999</v>
      </c>
    </row>
    <row r="30" spans="1:22" x14ac:dyDescent="0.3">
      <c r="A30">
        <v>2252359</v>
      </c>
      <c r="B30" t="s">
        <v>20</v>
      </c>
      <c r="C30">
        <v>28</v>
      </c>
      <c r="D30">
        <v>99</v>
      </c>
      <c r="E30" s="1">
        <v>0.99494142066885904</v>
      </c>
      <c r="F30" s="1">
        <v>0.99854457151524501</v>
      </c>
      <c r="G30">
        <v>83</v>
      </c>
      <c r="H30">
        <v>76</v>
      </c>
      <c r="I30">
        <v>72</v>
      </c>
      <c r="J30">
        <v>74</v>
      </c>
      <c r="K30">
        <v>94</v>
      </c>
      <c r="L30">
        <v>91</v>
      </c>
      <c r="M30">
        <v>95</v>
      </c>
      <c r="N30">
        <v>90</v>
      </c>
      <c r="O30">
        <v>82</v>
      </c>
      <c r="P30">
        <v>95</v>
      </c>
      <c r="Q30">
        <v>64</v>
      </c>
      <c r="R30">
        <v>85</v>
      </c>
      <c r="S30">
        <v>82.7</v>
      </c>
      <c r="T30">
        <v>81</v>
      </c>
      <c r="U30" t="s">
        <v>25</v>
      </c>
      <c r="V30" s="3">
        <f t="shared" si="0"/>
        <v>181.7</v>
      </c>
    </row>
    <row r="31" spans="1:22" x14ac:dyDescent="0.3">
      <c r="A31">
        <v>5964586</v>
      </c>
      <c r="B31" t="s">
        <v>20</v>
      </c>
      <c r="C31">
        <v>28</v>
      </c>
      <c r="D31">
        <v>116</v>
      </c>
      <c r="E31" s="1">
        <v>0.71236739801155902</v>
      </c>
      <c r="F31" s="1">
        <v>0.98779008247447597</v>
      </c>
      <c r="G31">
        <v>30</v>
      </c>
      <c r="H31">
        <v>35</v>
      </c>
      <c r="I31">
        <v>33</v>
      </c>
      <c r="J31">
        <v>47</v>
      </c>
      <c r="K31">
        <v>76</v>
      </c>
      <c r="L31">
        <v>63</v>
      </c>
      <c r="M31">
        <v>68</v>
      </c>
      <c r="N31">
        <v>59</v>
      </c>
      <c r="O31">
        <v>74</v>
      </c>
      <c r="P31">
        <v>79</v>
      </c>
      <c r="Q31">
        <v>53</v>
      </c>
      <c r="R31">
        <v>60</v>
      </c>
      <c r="S31">
        <v>54.4</v>
      </c>
      <c r="T31">
        <v>53</v>
      </c>
      <c r="U31" t="s">
        <v>24</v>
      </c>
      <c r="V31" s="3">
        <f t="shared" si="0"/>
        <v>170.4</v>
      </c>
    </row>
    <row r="32" spans="1:22" x14ac:dyDescent="0.3">
      <c r="A32">
        <v>8615551</v>
      </c>
      <c r="B32" t="s">
        <v>20</v>
      </c>
      <c r="C32">
        <v>28</v>
      </c>
      <c r="D32">
        <v>104</v>
      </c>
      <c r="E32" s="1">
        <v>0.87901789404759301</v>
      </c>
      <c r="F32" s="1">
        <v>0.99597213602534096</v>
      </c>
      <c r="G32">
        <v>65</v>
      </c>
      <c r="H32">
        <v>70</v>
      </c>
      <c r="I32">
        <v>69</v>
      </c>
      <c r="J32">
        <v>69</v>
      </c>
      <c r="K32">
        <v>69</v>
      </c>
      <c r="L32">
        <v>81</v>
      </c>
      <c r="M32">
        <v>82</v>
      </c>
      <c r="N32">
        <v>84</v>
      </c>
      <c r="O32">
        <v>80</v>
      </c>
      <c r="P32">
        <v>77</v>
      </c>
      <c r="Q32">
        <v>79</v>
      </c>
      <c r="R32">
        <v>68</v>
      </c>
      <c r="S32">
        <v>73.8</v>
      </c>
      <c r="T32">
        <v>72</v>
      </c>
      <c r="U32" t="s">
        <v>25</v>
      </c>
      <c r="V32" s="3">
        <f t="shared" si="0"/>
        <v>177.8</v>
      </c>
    </row>
    <row r="33" spans="1:22" x14ac:dyDescent="0.3">
      <c r="A33">
        <v>5005793</v>
      </c>
      <c r="B33" t="s">
        <v>20</v>
      </c>
      <c r="C33">
        <v>28</v>
      </c>
      <c r="D33">
        <v>115</v>
      </c>
      <c r="E33" s="1">
        <v>0.63411662495113097</v>
      </c>
      <c r="F33" s="1">
        <v>0.99654727491017903</v>
      </c>
      <c r="G33">
        <v>45</v>
      </c>
      <c r="H33">
        <v>44</v>
      </c>
      <c r="I33">
        <v>46</v>
      </c>
      <c r="J33">
        <v>30</v>
      </c>
      <c r="K33">
        <v>74</v>
      </c>
      <c r="L33">
        <v>58</v>
      </c>
      <c r="M33">
        <v>66</v>
      </c>
      <c r="N33">
        <v>80</v>
      </c>
      <c r="O33">
        <v>66</v>
      </c>
      <c r="P33">
        <v>84</v>
      </c>
      <c r="Q33">
        <v>49</v>
      </c>
      <c r="R33">
        <v>88</v>
      </c>
      <c r="S33">
        <v>58.875</v>
      </c>
      <c r="T33">
        <v>57</v>
      </c>
      <c r="U33" t="s">
        <v>24</v>
      </c>
      <c r="V33" s="3">
        <f t="shared" si="0"/>
        <v>173.875</v>
      </c>
    </row>
    <row r="34" spans="1:22" x14ac:dyDescent="0.3">
      <c r="A34">
        <v>7131139</v>
      </c>
      <c r="B34" t="s">
        <v>20</v>
      </c>
      <c r="C34">
        <v>28</v>
      </c>
      <c r="D34">
        <v>118</v>
      </c>
      <c r="E34" s="1">
        <v>0.93705343591827694</v>
      </c>
      <c r="F34" s="1">
        <v>0.99939278935210996</v>
      </c>
      <c r="G34">
        <v>67</v>
      </c>
      <c r="H34">
        <v>69</v>
      </c>
      <c r="I34">
        <v>62</v>
      </c>
      <c r="J34">
        <v>65</v>
      </c>
      <c r="K34">
        <v>90</v>
      </c>
      <c r="L34">
        <v>88</v>
      </c>
      <c r="M34">
        <v>92</v>
      </c>
      <c r="N34">
        <v>77</v>
      </c>
      <c r="O34">
        <v>74</v>
      </c>
      <c r="P34">
        <v>84</v>
      </c>
      <c r="Q34">
        <v>80</v>
      </c>
      <c r="R34">
        <v>82</v>
      </c>
      <c r="S34">
        <v>76.325000000000003</v>
      </c>
      <c r="T34">
        <v>75</v>
      </c>
      <c r="U34" t="s">
        <v>25</v>
      </c>
      <c r="V34" s="3">
        <f t="shared" si="0"/>
        <v>194.32499999999999</v>
      </c>
    </row>
    <row r="35" spans="1:22" x14ac:dyDescent="0.3">
      <c r="A35">
        <v>3234056</v>
      </c>
      <c r="B35" t="s">
        <v>20</v>
      </c>
      <c r="C35">
        <v>28</v>
      </c>
      <c r="D35">
        <v>104</v>
      </c>
      <c r="E35" s="1">
        <v>0.63864081908389803</v>
      </c>
      <c r="F35" s="1">
        <v>0.99460963382411405</v>
      </c>
      <c r="G35">
        <v>73</v>
      </c>
      <c r="H35">
        <v>76</v>
      </c>
      <c r="I35">
        <v>73</v>
      </c>
      <c r="J35">
        <v>65</v>
      </c>
      <c r="K35">
        <v>81</v>
      </c>
      <c r="L35">
        <v>87</v>
      </c>
      <c r="M35">
        <v>79</v>
      </c>
      <c r="N35">
        <v>89</v>
      </c>
      <c r="O35">
        <v>85</v>
      </c>
      <c r="P35">
        <v>83</v>
      </c>
      <c r="Q35">
        <v>90</v>
      </c>
      <c r="R35">
        <v>82</v>
      </c>
      <c r="S35">
        <v>79.400000000000006</v>
      </c>
      <c r="T35">
        <v>78</v>
      </c>
      <c r="U35" t="s">
        <v>25</v>
      </c>
      <c r="V35" s="3">
        <f t="shared" si="0"/>
        <v>183.4</v>
      </c>
    </row>
    <row r="36" spans="1:22" x14ac:dyDescent="0.3">
      <c r="A36">
        <v>4585728</v>
      </c>
      <c r="B36" t="s">
        <v>20</v>
      </c>
      <c r="C36">
        <v>29</v>
      </c>
      <c r="D36">
        <v>96</v>
      </c>
      <c r="E36" s="1">
        <v>0.80543821316349495</v>
      </c>
      <c r="F36" s="1">
        <v>0.99880259586556297</v>
      </c>
      <c r="G36">
        <v>39</v>
      </c>
      <c r="H36">
        <v>44</v>
      </c>
      <c r="I36">
        <v>44</v>
      </c>
      <c r="J36">
        <v>34</v>
      </c>
      <c r="K36">
        <v>73</v>
      </c>
      <c r="L36">
        <v>66</v>
      </c>
      <c r="M36">
        <v>72</v>
      </c>
      <c r="N36">
        <v>57</v>
      </c>
      <c r="O36">
        <v>66</v>
      </c>
      <c r="P36">
        <v>82</v>
      </c>
      <c r="Q36">
        <v>57</v>
      </c>
      <c r="R36">
        <v>59</v>
      </c>
      <c r="S36">
        <v>56</v>
      </c>
      <c r="T36">
        <v>54</v>
      </c>
      <c r="U36" t="s">
        <v>24</v>
      </c>
      <c r="V36" s="3">
        <f t="shared" si="0"/>
        <v>152</v>
      </c>
    </row>
    <row r="37" spans="1:22" x14ac:dyDescent="0.3">
      <c r="A37">
        <v>9062099</v>
      </c>
      <c r="B37" t="s">
        <v>20</v>
      </c>
      <c r="C37">
        <v>29</v>
      </c>
      <c r="D37">
        <v>128</v>
      </c>
      <c r="E37" s="1">
        <v>0.95052093359895096</v>
      </c>
      <c r="F37" s="1">
        <v>0.99807208087172405</v>
      </c>
      <c r="G37">
        <v>68</v>
      </c>
      <c r="H37">
        <v>72</v>
      </c>
      <c r="I37">
        <v>83</v>
      </c>
      <c r="J37">
        <v>69</v>
      </c>
      <c r="K37">
        <v>84</v>
      </c>
      <c r="L37">
        <v>87</v>
      </c>
      <c r="M37">
        <v>85</v>
      </c>
      <c r="N37">
        <v>82</v>
      </c>
      <c r="O37">
        <v>87</v>
      </c>
      <c r="P37">
        <v>89</v>
      </c>
      <c r="Q37">
        <v>75</v>
      </c>
      <c r="R37">
        <v>85</v>
      </c>
      <c r="S37">
        <v>79.75</v>
      </c>
      <c r="T37">
        <v>78</v>
      </c>
      <c r="U37" t="s">
        <v>25</v>
      </c>
      <c r="V37" s="3">
        <f t="shared" si="0"/>
        <v>207.75</v>
      </c>
    </row>
    <row r="38" spans="1:22" x14ac:dyDescent="0.3">
      <c r="A38">
        <v>6848537</v>
      </c>
      <c r="B38" t="s">
        <v>20</v>
      </c>
      <c r="C38">
        <v>30</v>
      </c>
      <c r="D38">
        <v>89</v>
      </c>
      <c r="E38" s="1">
        <v>0.67152598255318696</v>
      </c>
      <c r="F38" s="1">
        <v>0.97196882193487</v>
      </c>
      <c r="G38">
        <v>51</v>
      </c>
      <c r="H38">
        <v>41</v>
      </c>
      <c r="I38">
        <v>39</v>
      </c>
      <c r="J38">
        <v>58</v>
      </c>
      <c r="K38">
        <v>61</v>
      </c>
      <c r="L38">
        <v>57</v>
      </c>
      <c r="M38">
        <v>58</v>
      </c>
      <c r="N38">
        <v>41</v>
      </c>
      <c r="O38">
        <v>79</v>
      </c>
      <c r="P38">
        <v>62</v>
      </c>
      <c r="Q38">
        <v>61</v>
      </c>
      <c r="R38">
        <v>76</v>
      </c>
      <c r="S38">
        <v>56.024999999999999</v>
      </c>
      <c r="T38">
        <v>54</v>
      </c>
      <c r="U38" t="s">
        <v>24</v>
      </c>
      <c r="V38" s="3">
        <f t="shared" si="0"/>
        <v>145.02500000000001</v>
      </c>
    </row>
    <row r="39" spans="1:22" x14ac:dyDescent="0.3">
      <c r="A39">
        <v>5528650</v>
      </c>
      <c r="B39" t="s">
        <v>20</v>
      </c>
      <c r="C39">
        <v>30</v>
      </c>
      <c r="D39">
        <v>108</v>
      </c>
      <c r="E39" s="1">
        <v>0.83237125171742099</v>
      </c>
      <c r="F39" s="1">
        <v>0.99820595005647705</v>
      </c>
      <c r="G39">
        <v>74</v>
      </c>
      <c r="H39">
        <v>73</v>
      </c>
      <c r="I39">
        <v>74</v>
      </c>
      <c r="J39">
        <v>75</v>
      </c>
      <c r="K39">
        <v>77</v>
      </c>
      <c r="L39">
        <v>93</v>
      </c>
      <c r="M39">
        <v>89</v>
      </c>
      <c r="N39">
        <v>88</v>
      </c>
      <c r="O39">
        <v>82</v>
      </c>
      <c r="P39">
        <v>88</v>
      </c>
      <c r="Q39">
        <v>79</v>
      </c>
      <c r="R39">
        <v>92</v>
      </c>
      <c r="S39">
        <v>81.2</v>
      </c>
      <c r="T39">
        <v>80</v>
      </c>
      <c r="U39" t="s">
        <v>25</v>
      </c>
      <c r="V39" s="3">
        <f t="shared" si="0"/>
        <v>189.2</v>
      </c>
    </row>
    <row r="40" spans="1:22" x14ac:dyDescent="0.3">
      <c r="A40">
        <v>6606386</v>
      </c>
      <c r="B40" t="s">
        <v>20</v>
      </c>
      <c r="C40">
        <v>30</v>
      </c>
      <c r="D40">
        <v>124</v>
      </c>
      <c r="E40" s="1">
        <v>0.96298494962791603</v>
      </c>
      <c r="F40" s="1">
        <v>0.99892425913614102</v>
      </c>
      <c r="G40">
        <v>52</v>
      </c>
      <c r="H40">
        <v>72</v>
      </c>
      <c r="I40">
        <v>62</v>
      </c>
      <c r="J40">
        <v>65</v>
      </c>
      <c r="K40">
        <v>87</v>
      </c>
      <c r="L40">
        <v>78</v>
      </c>
      <c r="M40">
        <v>93</v>
      </c>
      <c r="N40">
        <v>77</v>
      </c>
      <c r="O40">
        <v>86</v>
      </c>
      <c r="P40">
        <v>87</v>
      </c>
      <c r="Q40">
        <v>90</v>
      </c>
      <c r="R40">
        <v>87</v>
      </c>
      <c r="S40">
        <v>76.474999999999994</v>
      </c>
      <c r="T40">
        <v>75</v>
      </c>
      <c r="U40" t="s">
        <v>25</v>
      </c>
      <c r="V40" s="3">
        <f t="shared" si="0"/>
        <v>200.47499999999999</v>
      </c>
    </row>
    <row r="41" spans="1:22" x14ac:dyDescent="0.3">
      <c r="A41">
        <v>403198</v>
      </c>
      <c r="B41" t="s">
        <v>20</v>
      </c>
      <c r="C41">
        <v>30</v>
      </c>
      <c r="D41">
        <v>114</v>
      </c>
      <c r="E41" s="1">
        <v>0.88306807219158201</v>
      </c>
      <c r="F41" s="1">
        <v>0.99809737366248297</v>
      </c>
      <c r="G41">
        <v>75</v>
      </c>
      <c r="H41">
        <v>50</v>
      </c>
      <c r="I41">
        <v>48</v>
      </c>
      <c r="J41">
        <v>63</v>
      </c>
      <c r="K41">
        <v>73</v>
      </c>
      <c r="L41">
        <v>63</v>
      </c>
      <c r="M41">
        <v>90</v>
      </c>
      <c r="N41">
        <v>71</v>
      </c>
      <c r="O41">
        <v>78</v>
      </c>
      <c r="P41">
        <v>79</v>
      </c>
      <c r="Q41">
        <v>82</v>
      </c>
      <c r="R41">
        <v>82</v>
      </c>
      <c r="S41">
        <v>69.95</v>
      </c>
      <c r="T41">
        <v>68</v>
      </c>
      <c r="U41" t="s">
        <v>23</v>
      </c>
      <c r="V41" s="3">
        <f t="shared" si="0"/>
        <v>183.95</v>
      </c>
    </row>
    <row r="42" spans="1:22" x14ac:dyDescent="0.3">
      <c r="A42">
        <v>901587</v>
      </c>
      <c r="B42" t="s">
        <v>20</v>
      </c>
      <c r="C42">
        <v>30</v>
      </c>
      <c r="D42">
        <v>118</v>
      </c>
      <c r="E42" s="1">
        <v>0.77698673425745901</v>
      </c>
      <c r="F42" s="1">
        <v>0.999129771787438</v>
      </c>
      <c r="G42">
        <v>67</v>
      </c>
      <c r="H42">
        <v>74</v>
      </c>
      <c r="I42">
        <v>60</v>
      </c>
      <c r="J42">
        <v>57</v>
      </c>
      <c r="K42">
        <v>90</v>
      </c>
      <c r="L42">
        <v>50</v>
      </c>
      <c r="M42">
        <v>87</v>
      </c>
      <c r="N42">
        <v>83</v>
      </c>
      <c r="O42">
        <v>86</v>
      </c>
      <c r="P42">
        <v>70</v>
      </c>
      <c r="Q42">
        <v>84</v>
      </c>
      <c r="R42">
        <v>81</v>
      </c>
      <c r="S42">
        <v>73.125</v>
      </c>
      <c r="T42">
        <v>72</v>
      </c>
      <c r="U42" t="s">
        <v>25</v>
      </c>
      <c r="V42" s="3">
        <f t="shared" si="0"/>
        <v>191.125</v>
      </c>
    </row>
    <row r="43" spans="1:22" x14ac:dyDescent="0.3">
      <c r="A43">
        <v>9139654</v>
      </c>
      <c r="B43" t="s">
        <v>20</v>
      </c>
      <c r="C43">
        <v>30</v>
      </c>
      <c r="D43">
        <v>113</v>
      </c>
      <c r="E43" s="1">
        <v>0.83094361225437396</v>
      </c>
      <c r="F43" s="1">
        <v>0.99894995734082204</v>
      </c>
      <c r="G43">
        <v>59</v>
      </c>
      <c r="H43">
        <v>55</v>
      </c>
      <c r="I43">
        <v>48</v>
      </c>
      <c r="J43">
        <v>57</v>
      </c>
      <c r="K43">
        <v>77</v>
      </c>
      <c r="L43">
        <v>86</v>
      </c>
      <c r="M43">
        <v>85</v>
      </c>
      <c r="N43">
        <v>72</v>
      </c>
      <c r="O43">
        <v>84</v>
      </c>
      <c r="P43">
        <v>80</v>
      </c>
      <c r="Q43">
        <v>72</v>
      </c>
      <c r="R43">
        <v>67</v>
      </c>
      <c r="S43">
        <v>68.625</v>
      </c>
      <c r="T43">
        <v>67</v>
      </c>
      <c r="U43" t="s">
        <v>23</v>
      </c>
      <c r="V43" s="3">
        <f t="shared" si="0"/>
        <v>181.625</v>
      </c>
    </row>
    <row r="44" spans="1:22" x14ac:dyDescent="0.3">
      <c r="A44">
        <v>5491113</v>
      </c>
      <c r="B44" t="s">
        <v>20</v>
      </c>
      <c r="C44">
        <v>30</v>
      </c>
      <c r="D44">
        <v>112</v>
      </c>
      <c r="E44" s="1">
        <v>0.88051789133396197</v>
      </c>
      <c r="F44" s="1">
        <v>0.99963748415977804</v>
      </c>
      <c r="G44">
        <v>77</v>
      </c>
      <c r="H44">
        <v>69</v>
      </c>
      <c r="I44">
        <v>72</v>
      </c>
      <c r="J44">
        <v>75</v>
      </c>
      <c r="K44">
        <v>85</v>
      </c>
      <c r="L44">
        <v>80</v>
      </c>
      <c r="M44">
        <v>76</v>
      </c>
      <c r="N44">
        <v>86</v>
      </c>
      <c r="O44">
        <v>86</v>
      </c>
      <c r="P44">
        <v>77</v>
      </c>
      <c r="Q44">
        <v>87</v>
      </c>
      <c r="R44">
        <v>85</v>
      </c>
      <c r="S44">
        <v>78.95</v>
      </c>
      <c r="T44">
        <v>77</v>
      </c>
      <c r="U44" t="s">
        <v>25</v>
      </c>
      <c r="V44" s="3">
        <f t="shared" si="0"/>
        <v>190.95</v>
      </c>
    </row>
    <row r="45" spans="1:22" x14ac:dyDescent="0.3">
      <c r="A45">
        <v>4538453</v>
      </c>
      <c r="B45" t="s">
        <v>20</v>
      </c>
      <c r="C45">
        <v>30</v>
      </c>
      <c r="D45">
        <v>128</v>
      </c>
      <c r="E45" s="1">
        <v>0.95583454978514804</v>
      </c>
      <c r="F45" s="1">
        <v>0.99961522834544903</v>
      </c>
      <c r="G45">
        <v>89</v>
      </c>
      <c r="H45">
        <v>70</v>
      </c>
      <c r="I45">
        <v>82</v>
      </c>
      <c r="J45">
        <v>57</v>
      </c>
      <c r="K45">
        <v>86</v>
      </c>
      <c r="L45">
        <v>89</v>
      </c>
      <c r="M45">
        <v>88</v>
      </c>
      <c r="N45">
        <v>83</v>
      </c>
      <c r="O45">
        <v>92</v>
      </c>
      <c r="P45">
        <v>84</v>
      </c>
      <c r="Q45">
        <v>69</v>
      </c>
      <c r="R45">
        <v>86</v>
      </c>
      <c r="S45">
        <v>80.575000000000003</v>
      </c>
      <c r="T45">
        <v>79</v>
      </c>
      <c r="U45" t="s">
        <v>25</v>
      </c>
      <c r="V45" s="3">
        <f t="shared" si="0"/>
        <v>208.57499999999999</v>
      </c>
    </row>
    <row r="46" spans="1:22" x14ac:dyDescent="0.3">
      <c r="A46">
        <v>6999640</v>
      </c>
      <c r="B46" t="s">
        <v>20</v>
      </c>
      <c r="C46">
        <v>30</v>
      </c>
      <c r="D46">
        <v>128</v>
      </c>
      <c r="E46" s="1">
        <v>0.87805866115259701</v>
      </c>
      <c r="F46" s="1">
        <v>0.99870953354012304</v>
      </c>
      <c r="G46">
        <v>56</v>
      </c>
      <c r="H46">
        <v>73</v>
      </c>
      <c r="I46">
        <v>75</v>
      </c>
      <c r="J46">
        <v>66</v>
      </c>
      <c r="K46">
        <v>84</v>
      </c>
      <c r="L46">
        <v>77</v>
      </c>
      <c r="M46">
        <v>91</v>
      </c>
      <c r="N46">
        <v>90</v>
      </c>
      <c r="O46">
        <v>85</v>
      </c>
      <c r="P46">
        <v>85</v>
      </c>
      <c r="Q46">
        <v>88</v>
      </c>
      <c r="R46">
        <v>76</v>
      </c>
      <c r="S46">
        <v>77.7</v>
      </c>
      <c r="T46">
        <v>76</v>
      </c>
      <c r="U46" t="s">
        <v>25</v>
      </c>
      <c r="V46" s="3">
        <f t="shared" si="0"/>
        <v>205.7</v>
      </c>
    </row>
    <row r="47" spans="1:22" x14ac:dyDescent="0.3">
      <c r="A47">
        <v>789724</v>
      </c>
      <c r="B47" t="s">
        <v>20</v>
      </c>
      <c r="C47">
        <v>30</v>
      </c>
      <c r="D47">
        <v>104</v>
      </c>
      <c r="E47" s="1">
        <v>0.88914305528989401</v>
      </c>
      <c r="F47" s="1">
        <v>0.99880628639779401</v>
      </c>
      <c r="G47">
        <v>70</v>
      </c>
      <c r="H47">
        <v>64</v>
      </c>
      <c r="I47">
        <v>66</v>
      </c>
      <c r="J47">
        <v>62</v>
      </c>
      <c r="K47">
        <v>78</v>
      </c>
      <c r="L47">
        <v>84</v>
      </c>
      <c r="M47">
        <v>89</v>
      </c>
      <c r="N47">
        <v>82</v>
      </c>
      <c r="O47">
        <v>84</v>
      </c>
      <c r="P47">
        <v>72</v>
      </c>
      <c r="Q47">
        <v>91</v>
      </c>
      <c r="R47">
        <v>82</v>
      </c>
      <c r="S47">
        <v>75.849999999999994</v>
      </c>
      <c r="T47">
        <v>74</v>
      </c>
      <c r="U47" t="s">
        <v>25</v>
      </c>
      <c r="V47" s="3">
        <f t="shared" si="0"/>
        <v>179.85</v>
      </c>
    </row>
    <row r="48" spans="1:22" x14ac:dyDescent="0.3">
      <c r="A48">
        <v>869314</v>
      </c>
      <c r="B48" t="s">
        <v>20</v>
      </c>
      <c r="C48">
        <v>30</v>
      </c>
      <c r="D48">
        <v>80</v>
      </c>
      <c r="E48" s="1">
        <v>0.76562325997771397</v>
      </c>
      <c r="F48" s="1">
        <v>0.99748141979373905</v>
      </c>
      <c r="G48">
        <v>40</v>
      </c>
      <c r="H48">
        <v>51</v>
      </c>
      <c r="I48">
        <v>40</v>
      </c>
      <c r="J48">
        <v>36</v>
      </c>
      <c r="K48">
        <v>62</v>
      </c>
      <c r="L48">
        <v>45</v>
      </c>
      <c r="M48">
        <v>67</v>
      </c>
      <c r="N48">
        <v>71</v>
      </c>
      <c r="O48">
        <v>75</v>
      </c>
      <c r="P48">
        <v>80</v>
      </c>
      <c r="Q48">
        <v>65</v>
      </c>
      <c r="R48">
        <v>74</v>
      </c>
      <c r="S48">
        <v>57.125</v>
      </c>
      <c r="T48">
        <v>56</v>
      </c>
      <c r="U48" t="s">
        <v>24</v>
      </c>
      <c r="V48" s="3">
        <f t="shared" si="0"/>
        <v>137.125</v>
      </c>
    </row>
    <row r="49" spans="1:22" x14ac:dyDescent="0.3">
      <c r="A49">
        <v>9888748</v>
      </c>
      <c r="B49" t="s">
        <v>20</v>
      </c>
      <c r="C49">
        <v>31</v>
      </c>
      <c r="D49">
        <v>119</v>
      </c>
      <c r="E49" s="1">
        <v>0.89138471626494897</v>
      </c>
      <c r="F49" s="1">
        <v>0.99976039044198906</v>
      </c>
      <c r="G49">
        <v>89</v>
      </c>
      <c r="H49">
        <v>75</v>
      </c>
      <c r="I49">
        <v>85</v>
      </c>
      <c r="J49">
        <v>78</v>
      </c>
      <c r="K49">
        <v>91</v>
      </c>
      <c r="L49">
        <v>93</v>
      </c>
      <c r="M49">
        <v>89</v>
      </c>
      <c r="N49">
        <v>82</v>
      </c>
      <c r="O49">
        <v>92</v>
      </c>
      <c r="P49">
        <v>95</v>
      </c>
      <c r="Q49">
        <v>94</v>
      </c>
      <c r="R49">
        <v>92</v>
      </c>
      <c r="S49">
        <v>87.3</v>
      </c>
      <c r="T49">
        <v>86</v>
      </c>
      <c r="U49" t="s">
        <v>25</v>
      </c>
      <c r="V49" s="3">
        <f t="shared" si="0"/>
        <v>206.3</v>
      </c>
    </row>
    <row r="50" spans="1:22" x14ac:dyDescent="0.3">
      <c r="A50">
        <v>1036182</v>
      </c>
      <c r="B50" t="s">
        <v>20</v>
      </c>
      <c r="C50">
        <v>31</v>
      </c>
      <c r="D50">
        <v>142</v>
      </c>
      <c r="E50" s="1">
        <v>0.95804852702761101</v>
      </c>
      <c r="F50" s="1">
        <v>0.99891314413870802</v>
      </c>
      <c r="G50">
        <v>37</v>
      </c>
      <c r="H50">
        <v>43</v>
      </c>
      <c r="I50">
        <v>20</v>
      </c>
      <c r="J50">
        <v>41</v>
      </c>
      <c r="K50">
        <v>83</v>
      </c>
      <c r="L50">
        <v>82</v>
      </c>
      <c r="M50">
        <v>72</v>
      </c>
      <c r="N50">
        <v>73</v>
      </c>
      <c r="O50">
        <v>80</v>
      </c>
      <c r="P50">
        <v>77</v>
      </c>
      <c r="Q50">
        <v>42</v>
      </c>
      <c r="R50">
        <v>86</v>
      </c>
      <c r="S50">
        <v>58.725000000000001</v>
      </c>
      <c r="T50">
        <v>57</v>
      </c>
      <c r="U50" t="s">
        <v>24</v>
      </c>
      <c r="V50" s="3">
        <f t="shared" si="0"/>
        <v>200.72499999999999</v>
      </c>
    </row>
    <row r="51" spans="1:22" x14ac:dyDescent="0.3">
      <c r="A51">
        <v>8932420</v>
      </c>
      <c r="B51" t="s">
        <v>20</v>
      </c>
      <c r="C51">
        <v>31</v>
      </c>
      <c r="D51">
        <v>121</v>
      </c>
      <c r="E51" s="1">
        <v>0.983581768334994</v>
      </c>
      <c r="F51" s="1">
        <v>0.99989518195588001</v>
      </c>
      <c r="G51">
        <v>77</v>
      </c>
      <c r="H51">
        <v>81</v>
      </c>
      <c r="I51">
        <v>74</v>
      </c>
      <c r="J51">
        <v>81</v>
      </c>
      <c r="K51">
        <v>89</v>
      </c>
      <c r="L51">
        <v>87</v>
      </c>
      <c r="M51">
        <v>86</v>
      </c>
      <c r="N51">
        <v>70</v>
      </c>
      <c r="O51">
        <v>89</v>
      </c>
      <c r="P51">
        <v>94</v>
      </c>
      <c r="Q51">
        <v>88</v>
      </c>
      <c r="R51">
        <v>89</v>
      </c>
      <c r="S51">
        <v>83.2</v>
      </c>
      <c r="T51">
        <v>82</v>
      </c>
      <c r="U51" t="s">
        <v>25</v>
      </c>
      <c r="V51" s="3">
        <f t="shared" si="0"/>
        <v>204.2</v>
      </c>
    </row>
    <row r="52" spans="1:22" x14ac:dyDescent="0.3">
      <c r="A52">
        <v>4522686</v>
      </c>
      <c r="B52" t="s">
        <v>20</v>
      </c>
      <c r="C52">
        <v>31</v>
      </c>
      <c r="D52">
        <v>111</v>
      </c>
      <c r="E52" s="1">
        <v>0.95089622761395298</v>
      </c>
      <c r="F52" s="1">
        <v>0.99975052931541597</v>
      </c>
      <c r="G52">
        <v>81</v>
      </c>
      <c r="H52">
        <v>62</v>
      </c>
      <c r="I52">
        <v>66</v>
      </c>
      <c r="J52">
        <v>77</v>
      </c>
      <c r="K52">
        <v>91</v>
      </c>
      <c r="L52">
        <v>80</v>
      </c>
      <c r="M52">
        <v>83</v>
      </c>
      <c r="N52">
        <v>86</v>
      </c>
      <c r="O52">
        <v>85</v>
      </c>
      <c r="P52">
        <v>81</v>
      </c>
      <c r="Q52">
        <v>86</v>
      </c>
      <c r="R52">
        <v>82</v>
      </c>
      <c r="S52">
        <v>79.150000000000006</v>
      </c>
      <c r="T52">
        <v>78</v>
      </c>
      <c r="U52" t="s">
        <v>25</v>
      </c>
      <c r="V52" s="3">
        <f t="shared" si="0"/>
        <v>190.15</v>
      </c>
    </row>
    <row r="53" spans="1:22" x14ac:dyDescent="0.3">
      <c r="A53">
        <v>9418015</v>
      </c>
      <c r="B53" t="s">
        <v>20</v>
      </c>
      <c r="C53">
        <v>31</v>
      </c>
      <c r="D53">
        <v>102</v>
      </c>
      <c r="E53" s="1">
        <v>0.91080423123929699</v>
      </c>
      <c r="F53" s="1">
        <v>0.99871112136838702</v>
      </c>
      <c r="G53">
        <v>70</v>
      </c>
      <c r="H53">
        <v>62</v>
      </c>
      <c r="I53">
        <v>55</v>
      </c>
      <c r="J53">
        <v>67</v>
      </c>
      <c r="K53">
        <v>85</v>
      </c>
      <c r="L53">
        <v>78</v>
      </c>
      <c r="M53">
        <v>83</v>
      </c>
      <c r="N53">
        <v>86</v>
      </c>
      <c r="O53">
        <v>84</v>
      </c>
      <c r="P53">
        <v>81</v>
      </c>
      <c r="Q53">
        <v>74</v>
      </c>
      <c r="R53">
        <v>83</v>
      </c>
      <c r="S53">
        <v>74.45</v>
      </c>
      <c r="T53">
        <v>73</v>
      </c>
      <c r="U53" t="s">
        <v>25</v>
      </c>
      <c r="V53" s="3">
        <f t="shared" si="0"/>
        <v>176.45</v>
      </c>
    </row>
    <row r="54" spans="1:22" x14ac:dyDescent="0.3">
      <c r="A54">
        <v>7758910</v>
      </c>
      <c r="B54" t="s">
        <v>20</v>
      </c>
      <c r="C54">
        <v>31</v>
      </c>
      <c r="D54">
        <v>104</v>
      </c>
      <c r="E54" s="1">
        <v>0.43551300990137398</v>
      </c>
      <c r="F54" s="1">
        <v>0.99970572167592298</v>
      </c>
      <c r="G54">
        <v>80</v>
      </c>
      <c r="H54">
        <v>56</v>
      </c>
      <c r="I54">
        <v>66</v>
      </c>
      <c r="J54">
        <v>55</v>
      </c>
      <c r="K54">
        <v>69</v>
      </c>
      <c r="L54">
        <v>74</v>
      </c>
      <c r="M54">
        <v>80</v>
      </c>
      <c r="N54">
        <v>78</v>
      </c>
      <c r="O54">
        <v>71</v>
      </c>
      <c r="P54">
        <v>77</v>
      </c>
      <c r="Q54">
        <v>73</v>
      </c>
      <c r="R54">
        <v>80</v>
      </c>
      <c r="S54">
        <v>70.849999999999994</v>
      </c>
      <c r="T54">
        <v>71</v>
      </c>
      <c r="U54" t="s">
        <v>25</v>
      </c>
      <c r="V54" s="3">
        <f t="shared" si="0"/>
        <v>174.85</v>
      </c>
    </row>
    <row r="55" spans="1:22" x14ac:dyDescent="0.3">
      <c r="A55">
        <v>9717379</v>
      </c>
      <c r="B55" t="s">
        <v>20</v>
      </c>
      <c r="C55">
        <v>31</v>
      </c>
      <c r="D55">
        <v>104</v>
      </c>
      <c r="E55" s="1">
        <v>0.238955051263114</v>
      </c>
      <c r="F55" s="1">
        <v>0.99519452727121005</v>
      </c>
      <c r="G55">
        <v>76</v>
      </c>
      <c r="H55">
        <v>67</v>
      </c>
      <c r="I55">
        <v>71</v>
      </c>
      <c r="J55">
        <v>67</v>
      </c>
      <c r="K55">
        <v>71</v>
      </c>
      <c r="L55">
        <v>74</v>
      </c>
      <c r="M55">
        <v>88</v>
      </c>
      <c r="N55">
        <v>81</v>
      </c>
      <c r="O55">
        <v>69</v>
      </c>
      <c r="P55">
        <v>50</v>
      </c>
      <c r="Q55">
        <v>65</v>
      </c>
      <c r="R55">
        <v>75</v>
      </c>
      <c r="S55">
        <v>71.075000000000003</v>
      </c>
      <c r="T55">
        <v>71</v>
      </c>
      <c r="U55" t="s">
        <v>25</v>
      </c>
      <c r="V55" s="3">
        <f t="shared" si="0"/>
        <v>175.07499999999999</v>
      </c>
    </row>
    <row r="56" spans="1:22" x14ac:dyDescent="0.3">
      <c r="A56">
        <v>1921455</v>
      </c>
      <c r="B56" t="s">
        <v>20</v>
      </c>
      <c r="C56">
        <v>32</v>
      </c>
      <c r="D56">
        <v>114</v>
      </c>
      <c r="E56" s="1">
        <v>0.84844731275051</v>
      </c>
      <c r="F56" s="1">
        <v>0.99953377905599305</v>
      </c>
      <c r="G56">
        <v>35</v>
      </c>
      <c r="H56">
        <v>53</v>
      </c>
      <c r="I56">
        <v>31</v>
      </c>
      <c r="J56">
        <v>51</v>
      </c>
      <c r="K56">
        <v>65</v>
      </c>
      <c r="L56">
        <v>81</v>
      </c>
      <c r="M56">
        <v>75</v>
      </c>
      <c r="N56">
        <v>70</v>
      </c>
      <c r="O56">
        <v>80</v>
      </c>
      <c r="P56">
        <v>77</v>
      </c>
      <c r="Q56">
        <v>77</v>
      </c>
      <c r="R56">
        <v>68</v>
      </c>
      <c r="S56">
        <v>61.475000000000001</v>
      </c>
      <c r="T56">
        <v>61</v>
      </c>
      <c r="U56" t="s">
        <v>23</v>
      </c>
      <c r="V56" s="3">
        <f t="shared" si="0"/>
        <v>175.47499999999999</v>
      </c>
    </row>
    <row r="57" spans="1:22" x14ac:dyDescent="0.3">
      <c r="A57">
        <v>3582788</v>
      </c>
      <c r="B57" t="s">
        <v>20</v>
      </c>
      <c r="C57">
        <v>32</v>
      </c>
      <c r="D57">
        <v>101</v>
      </c>
      <c r="E57" s="1">
        <v>0.25092004253787098</v>
      </c>
      <c r="F57" s="1">
        <v>0.995030416331388</v>
      </c>
      <c r="G57">
        <v>78</v>
      </c>
      <c r="H57">
        <v>74</v>
      </c>
      <c r="I57">
        <v>87</v>
      </c>
      <c r="J57">
        <v>75</v>
      </c>
      <c r="K57">
        <v>84</v>
      </c>
      <c r="L57">
        <v>86</v>
      </c>
      <c r="M57">
        <v>86</v>
      </c>
      <c r="N57">
        <v>84</v>
      </c>
      <c r="O57">
        <v>87</v>
      </c>
      <c r="P57">
        <v>70</v>
      </c>
      <c r="Q57">
        <v>86</v>
      </c>
      <c r="R57">
        <v>79</v>
      </c>
      <c r="S57">
        <v>81.05</v>
      </c>
      <c r="T57">
        <v>80</v>
      </c>
      <c r="U57" t="s">
        <v>25</v>
      </c>
      <c r="V57" s="3">
        <f t="shared" si="0"/>
        <v>182.05</v>
      </c>
    </row>
    <row r="58" spans="1:22" x14ac:dyDescent="0.3">
      <c r="A58">
        <v>570520</v>
      </c>
      <c r="B58" t="s">
        <v>20</v>
      </c>
      <c r="C58">
        <v>32</v>
      </c>
      <c r="D58">
        <v>113</v>
      </c>
      <c r="E58" s="1">
        <v>0.91021164881113703</v>
      </c>
      <c r="F58" s="1">
        <v>0.99953443075741699</v>
      </c>
      <c r="G58">
        <v>50</v>
      </c>
      <c r="H58">
        <v>47</v>
      </c>
      <c r="I58">
        <v>61</v>
      </c>
      <c r="J58">
        <v>58</v>
      </c>
      <c r="K58">
        <v>77</v>
      </c>
      <c r="L58">
        <v>92</v>
      </c>
      <c r="M58">
        <v>87</v>
      </c>
      <c r="N58">
        <v>86</v>
      </c>
      <c r="O58">
        <v>80</v>
      </c>
      <c r="P58">
        <v>50</v>
      </c>
      <c r="Q58">
        <v>75</v>
      </c>
      <c r="R58">
        <v>79</v>
      </c>
      <c r="S58">
        <v>68.55</v>
      </c>
      <c r="T58">
        <v>67</v>
      </c>
      <c r="U58" t="s">
        <v>23</v>
      </c>
      <c r="V58" s="3">
        <f t="shared" si="0"/>
        <v>181.55</v>
      </c>
    </row>
    <row r="59" spans="1:22" x14ac:dyDescent="0.3">
      <c r="A59">
        <v>9455397</v>
      </c>
      <c r="B59" t="s">
        <v>20</v>
      </c>
      <c r="C59">
        <v>32</v>
      </c>
      <c r="D59">
        <v>92</v>
      </c>
      <c r="E59" s="1">
        <v>0.99019946015549898</v>
      </c>
      <c r="F59" s="1">
        <v>0.98516830768527996</v>
      </c>
      <c r="G59">
        <v>66</v>
      </c>
      <c r="H59">
        <v>62</v>
      </c>
      <c r="I59">
        <v>62</v>
      </c>
      <c r="J59">
        <v>76</v>
      </c>
      <c r="K59">
        <v>83</v>
      </c>
      <c r="L59">
        <v>81</v>
      </c>
      <c r="M59">
        <v>74</v>
      </c>
      <c r="N59">
        <v>94</v>
      </c>
      <c r="O59">
        <v>79</v>
      </c>
      <c r="P59">
        <v>85</v>
      </c>
      <c r="Q59">
        <v>62</v>
      </c>
      <c r="R59">
        <v>80</v>
      </c>
      <c r="S59">
        <v>74.45</v>
      </c>
      <c r="T59">
        <v>73</v>
      </c>
      <c r="U59" t="s">
        <v>25</v>
      </c>
      <c r="V59" s="3">
        <f t="shared" si="0"/>
        <v>166.45</v>
      </c>
    </row>
    <row r="60" spans="1:22" x14ac:dyDescent="0.3">
      <c r="A60">
        <v>7069177</v>
      </c>
      <c r="B60" t="s">
        <v>20</v>
      </c>
      <c r="C60">
        <v>33</v>
      </c>
      <c r="D60">
        <v>86</v>
      </c>
      <c r="E60" s="1">
        <v>0.90990146723806797</v>
      </c>
      <c r="F60" s="1">
        <v>0.96383546763605199</v>
      </c>
      <c r="G60">
        <v>49</v>
      </c>
      <c r="H60">
        <v>52</v>
      </c>
      <c r="I60">
        <v>51</v>
      </c>
      <c r="J60">
        <v>45</v>
      </c>
      <c r="K60">
        <v>85</v>
      </c>
      <c r="L60">
        <v>77</v>
      </c>
      <c r="M60">
        <v>85</v>
      </c>
      <c r="N60">
        <v>88</v>
      </c>
      <c r="O60">
        <v>62</v>
      </c>
      <c r="P60">
        <v>82</v>
      </c>
      <c r="Q60">
        <v>83</v>
      </c>
      <c r="R60">
        <v>87</v>
      </c>
      <c r="S60">
        <v>68.375</v>
      </c>
      <c r="T60">
        <v>67</v>
      </c>
      <c r="U60" t="s">
        <v>23</v>
      </c>
      <c r="V60" s="3">
        <f t="shared" si="0"/>
        <v>154.375</v>
      </c>
    </row>
    <row r="61" spans="1:22" x14ac:dyDescent="0.3">
      <c r="A61">
        <v>8359488</v>
      </c>
      <c r="B61" t="s">
        <v>20</v>
      </c>
      <c r="C61">
        <v>33</v>
      </c>
      <c r="D61">
        <v>104</v>
      </c>
      <c r="E61" s="1">
        <v>0.73038347806567305</v>
      </c>
      <c r="F61" s="1">
        <v>0.99847699769689102</v>
      </c>
      <c r="G61">
        <v>69</v>
      </c>
      <c r="H61">
        <v>58</v>
      </c>
      <c r="I61">
        <v>62</v>
      </c>
      <c r="J61">
        <v>71</v>
      </c>
      <c r="K61">
        <v>68</v>
      </c>
      <c r="L61">
        <v>85</v>
      </c>
      <c r="M61">
        <v>73</v>
      </c>
      <c r="N61">
        <v>84</v>
      </c>
      <c r="O61">
        <v>87</v>
      </c>
      <c r="P61">
        <v>75</v>
      </c>
      <c r="Q61">
        <v>85</v>
      </c>
      <c r="R61">
        <v>87</v>
      </c>
      <c r="S61">
        <v>74.3</v>
      </c>
      <c r="T61">
        <v>73</v>
      </c>
      <c r="U61" t="s">
        <v>25</v>
      </c>
      <c r="V61" s="3">
        <f t="shared" si="0"/>
        <v>178.3</v>
      </c>
    </row>
    <row r="62" spans="1:22" x14ac:dyDescent="0.3">
      <c r="A62">
        <v>3100273</v>
      </c>
      <c r="B62" t="s">
        <v>20</v>
      </c>
      <c r="C62">
        <v>33</v>
      </c>
      <c r="D62">
        <v>92</v>
      </c>
      <c r="E62" s="1">
        <v>0.98293608909111196</v>
      </c>
      <c r="F62" s="1">
        <v>0.99255214569535</v>
      </c>
      <c r="G62">
        <v>67</v>
      </c>
      <c r="H62">
        <v>53</v>
      </c>
      <c r="I62">
        <v>61</v>
      </c>
      <c r="J62">
        <v>61</v>
      </c>
      <c r="K62">
        <v>74</v>
      </c>
      <c r="L62">
        <v>67</v>
      </c>
      <c r="M62">
        <v>76</v>
      </c>
      <c r="N62">
        <v>78</v>
      </c>
      <c r="O62">
        <v>63</v>
      </c>
      <c r="P62">
        <v>87</v>
      </c>
      <c r="Q62">
        <v>80</v>
      </c>
      <c r="R62">
        <v>89</v>
      </c>
      <c r="S62">
        <v>70.25</v>
      </c>
      <c r="T62">
        <v>70</v>
      </c>
      <c r="U62" t="s">
        <v>25</v>
      </c>
      <c r="V62" s="3">
        <f t="shared" si="0"/>
        <v>162.25</v>
      </c>
    </row>
    <row r="63" spans="1:22" x14ac:dyDescent="0.3">
      <c r="A63">
        <v>3297175</v>
      </c>
      <c r="B63" t="s">
        <v>20</v>
      </c>
      <c r="C63">
        <v>33</v>
      </c>
      <c r="D63">
        <v>111</v>
      </c>
      <c r="E63" s="1">
        <v>0.89473464443676098</v>
      </c>
      <c r="F63" s="1">
        <v>0.99788569185250997</v>
      </c>
      <c r="G63">
        <v>76</v>
      </c>
      <c r="H63">
        <v>76</v>
      </c>
      <c r="I63">
        <v>83</v>
      </c>
      <c r="J63">
        <v>80</v>
      </c>
      <c r="K63">
        <v>82</v>
      </c>
      <c r="L63">
        <v>73</v>
      </c>
      <c r="M63">
        <v>79</v>
      </c>
      <c r="N63">
        <v>90</v>
      </c>
      <c r="O63">
        <v>92</v>
      </c>
      <c r="P63">
        <v>86</v>
      </c>
      <c r="Q63">
        <v>83</v>
      </c>
      <c r="R63">
        <v>91</v>
      </c>
      <c r="S63">
        <v>82.2</v>
      </c>
      <c r="T63">
        <v>81</v>
      </c>
      <c r="U63" t="s">
        <v>25</v>
      </c>
      <c r="V63" s="3">
        <f t="shared" si="0"/>
        <v>193.2</v>
      </c>
    </row>
    <row r="64" spans="1:22" x14ac:dyDescent="0.3">
      <c r="A64">
        <v>5464169</v>
      </c>
      <c r="B64" t="s">
        <v>20</v>
      </c>
      <c r="C64">
        <v>34</v>
      </c>
      <c r="D64">
        <v>95</v>
      </c>
      <c r="E64" s="1">
        <v>0.83885175233051301</v>
      </c>
      <c r="F64" s="1">
        <v>0.99658374927830295</v>
      </c>
      <c r="G64">
        <v>70</v>
      </c>
      <c r="H64">
        <v>69</v>
      </c>
      <c r="I64">
        <v>67</v>
      </c>
      <c r="J64">
        <v>70</v>
      </c>
      <c r="K64">
        <v>68</v>
      </c>
      <c r="L64">
        <v>76</v>
      </c>
      <c r="M64">
        <v>93</v>
      </c>
      <c r="N64">
        <v>72</v>
      </c>
      <c r="O64">
        <v>69</v>
      </c>
      <c r="P64">
        <v>68</v>
      </c>
      <c r="Q64">
        <v>88</v>
      </c>
      <c r="R64">
        <v>88</v>
      </c>
      <c r="S64">
        <v>74.25</v>
      </c>
      <c r="T64">
        <v>73</v>
      </c>
      <c r="U64" t="s">
        <v>25</v>
      </c>
      <c r="V64" s="3">
        <f t="shared" si="0"/>
        <v>169.25</v>
      </c>
    </row>
    <row r="65" spans="1:22" x14ac:dyDescent="0.3">
      <c r="A65">
        <v>3286994</v>
      </c>
      <c r="B65" t="s">
        <v>20</v>
      </c>
      <c r="C65">
        <v>34</v>
      </c>
      <c r="D65">
        <v>98</v>
      </c>
      <c r="E65" s="1">
        <v>0.97745028556147995</v>
      </c>
      <c r="F65" s="1">
        <v>0.99678110524437802</v>
      </c>
      <c r="G65">
        <v>54</v>
      </c>
      <c r="H65">
        <v>66</v>
      </c>
      <c r="I65">
        <v>68</v>
      </c>
      <c r="J65">
        <v>64</v>
      </c>
      <c r="K65">
        <v>71</v>
      </c>
      <c r="L65">
        <v>81</v>
      </c>
      <c r="M65">
        <v>65</v>
      </c>
      <c r="N65">
        <v>76</v>
      </c>
      <c r="O65">
        <v>86</v>
      </c>
      <c r="P65">
        <v>92</v>
      </c>
      <c r="Q65">
        <v>82</v>
      </c>
      <c r="R65">
        <v>82</v>
      </c>
      <c r="S65">
        <v>72.825000000000003</v>
      </c>
      <c r="T65">
        <v>72</v>
      </c>
      <c r="U65" t="s">
        <v>25</v>
      </c>
      <c r="V65" s="3">
        <f t="shared" si="0"/>
        <v>170.82499999999999</v>
      </c>
    </row>
    <row r="66" spans="1:22" x14ac:dyDescent="0.3">
      <c r="A66">
        <v>7523539</v>
      </c>
      <c r="B66" t="s">
        <v>20</v>
      </c>
      <c r="C66">
        <v>34</v>
      </c>
      <c r="D66">
        <v>115</v>
      </c>
      <c r="E66" s="1">
        <v>0.97325572237025704</v>
      </c>
      <c r="F66" s="1">
        <v>0.997049880185507</v>
      </c>
      <c r="G66">
        <v>63</v>
      </c>
      <c r="H66">
        <v>58</v>
      </c>
      <c r="I66">
        <v>64</v>
      </c>
      <c r="J66">
        <v>72</v>
      </c>
      <c r="K66">
        <v>66</v>
      </c>
      <c r="L66">
        <v>94</v>
      </c>
      <c r="M66">
        <v>73</v>
      </c>
      <c r="N66">
        <v>80</v>
      </c>
      <c r="O66">
        <v>87</v>
      </c>
      <c r="P66">
        <v>97</v>
      </c>
      <c r="Q66">
        <v>80</v>
      </c>
      <c r="R66">
        <v>85</v>
      </c>
      <c r="S66">
        <v>75.349999999999994</v>
      </c>
      <c r="T66">
        <v>74</v>
      </c>
      <c r="U66" t="s">
        <v>25</v>
      </c>
      <c r="V66" s="3">
        <f t="shared" ref="V66:V129" si="1">D66+S66</f>
        <v>190.35</v>
      </c>
    </row>
    <row r="67" spans="1:22" x14ac:dyDescent="0.3">
      <c r="A67">
        <v>6702595</v>
      </c>
      <c r="B67" t="s">
        <v>20</v>
      </c>
      <c r="C67">
        <v>34</v>
      </c>
      <c r="D67">
        <v>102</v>
      </c>
      <c r="E67" s="1">
        <v>0.98029090263504803</v>
      </c>
      <c r="F67" s="1">
        <v>0.99850200307429604</v>
      </c>
      <c r="G67">
        <v>58</v>
      </c>
      <c r="H67">
        <v>71</v>
      </c>
      <c r="I67">
        <v>60</v>
      </c>
      <c r="J67">
        <v>66</v>
      </c>
      <c r="K67">
        <v>88</v>
      </c>
      <c r="L67">
        <v>82</v>
      </c>
      <c r="M67">
        <v>78</v>
      </c>
      <c r="N67">
        <v>76</v>
      </c>
      <c r="O67">
        <v>82</v>
      </c>
      <c r="P67">
        <v>85</v>
      </c>
      <c r="Q67">
        <v>92</v>
      </c>
      <c r="R67">
        <v>86</v>
      </c>
      <c r="S67">
        <v>75.674999999999997</v>
      </c>
      <c r="T67">
        <v>74</v>
      </c>
      <c r="U67" t="s">
        <v>25</v>
      </c>
      <c r="V67" s="3">
        <f t="shared" si="1"/>
        <v>177.67500000000001</v>
      </c>
    </row>
    <row r="68" spans="1:22" x14ac:dyDescent="0.3">
      <c r="A68">
        <v>2705650</v>
      </c>
      <c r="B68" t="s">
        <v>20</v>
      </c>
      <c r="C68">
        <v>34</v>
      </c>
      <c r="D68">
        <v>117</v>
      </c>
      <c r="E68" s="1">
        <v>0.82256151524656296</v>
      </c>
      <c r="F68" s="1">
        <v>0.99871649856525901</v>
      </c>
      <c r="G68">
        <v>67</v>
      </c>
      <c r="H68">
        <v>62</v>
      </c>
      <c r="I68">
        <v>68</v>
      </c>
      <c r="J68">
        <v>66</v>
      </c>
      <c r="K68">
        <v>75</v>
      </c>
      <c r="L68">
        <v>91</v>
      </c>
      <c r="M68">
        <v>94</v>
      </c>
      <c r="N68">
        <v>70</v>
      </c>
      <c r="O68">
        <v>90</v>
      </c>
      <c r="P68">
        <v>91</v>
      </c>
      <c r="Q68">
        <v>74</v>
      </c>
      <c r="R68">
        <v>59</v>
      </c>
      <c r="S68">
        <v>74.599999999999994</v>
      </c>
      <c r="T68">
        <v>73</v>
      </c>
      <c r="U68" t="s">
        <v>25</v>
      </c>
      <c r="V68" s="3">
        <f t="shared" si="1"/>
        <v>191.6</v>
      </c>
    </row>
    <row r="69" spans="1:22" x14ac:dyDescent="0.3">
      <c r="A69">
        <v>1300346</v>
      </c>
      <c r="B69" t="s">
        <v>20</v>
      </c>
      <c r="C69">
        <v>34</v>
      </c>
      <c r="D69">
        <v>113</v>
      </c>
      <c r="E69" s="1">
        <v>0.88982902247029305</v>
      </c>
      <c r="F69" s="1">
        <v>0.99931478164412901</v>
      </c>
      <c r="G69">
        <v>82</v>
      </c>
      <c r="H69">
        <v>64</v>
      </c>
      <c r="I69">
        <v>71</v>
      </c>
      <c r="J69">
        <v>62</v>
      </c>
      <c r="K69">
        <v>86</v>
      </c>
      <c r="L69">
        <v>85</v>
      </c>
      <c r="M69">
        <v>76</v>
      </c>
      <c r="N69">
        <v>93</v>
      </c>
      <c r="O69">
        <v>89</v>
      </c>
      <c r="P69">
        <v>82</v>
      </c>
      <c r="Q69">
        <v>84</v>
      </c>
      <c r="R69">
        <v>87</v>
      </c>
      <c r="S69">
        <v>79.05</v>
      </c>
      <c r="T69">
        <v>78</v>
      </c>
      <c r="U69" t="s">
        <v>25</v>
      </c>
      <c r="V69" s="3">
        <f t="shared" si="1"/>
        <v>192.05</v>
      </c>
    </row>
    <row r="70" spans="1:22" x14ac:dyDescent="0.3">
      <c r="A70">
        <v>4556466</v>
      </c>
      <c r="B70" t="s">
        <v>20</v>
      </c>
      <c r="C70">
        <v>35</v>
      </c>
      <c r="D70">
        <v>109</v>
      </c>
      <c r="E70" s="1">
        <v>0.97307197196686601</v>
      </c>
      <c r="F70" s="1">
        <v>0.99894621059781197</v>
      </c>
      <c r="G70">
        <v>78</v>
      </c>
      <c r="H70">
        <v>84</v>
      </c>
      <c r="I70">
        <v>78</v>
      </c>
      <c r="J70">
        <v>81</v>
      </c>
      <c r="K70">
        <v>84</v>
      </c>
      <c r="L70">
        <v>78</v>
      </c>
      <c r="M70">
        <v>77</v>
      </c>
      <c r="N70">
        <v>91</v>
      </c>
      <c r="O70">
        <v>70</v>
      </c>
      <c r="P70">
        <v>80</v>
      </c>
      <c r="Q70">
        <v>89</v>
      </c>
      <c r="R70">
        <v>77</v>
      </c>
      <c r="S70">
        <v>80.55</v>
      </c>
      <c r="T70">
        <v>79</v>
      </c>
      <c r="U70" t="s">
        <v>25</v>
      </c>
      <c r="V70" s="3">
        <f t="shared" si="1"/>
        <v>189.55</v>
      </c>
    </row>
    <row r="71" spans="1:22" x14ac:dyDescent="0.3">
      <c r="A71">
        <v>8511191</v>
      </c>
      <c r="B71" t="s">
        <v>20</v>
      </c>
      <c r="C71">
        <v>35</v>
      </c>
      <c r="D71">
        <v>112</v>
      </c>
      <c r="E71" s="1">
        <v>0.90954508115716304</v>
      </c>
      <c r="F71" s="1">
        <v>0.99661374659611501</v>
      </c>
      <c r="G71">
        <v>61</v>
      </c>
      <c r="H71">
        <v>55</v>
      </c>
      <c r="I71">
        <v>60</v>
      </c>
      <c r="J71">
        <v>44</v>
      </c>
      <c r="K71">
        <v>81</v>
      </c>
      <c r="L71">
        <v>76</v>
      </c>
      <c r="M71">
        <v>84</v>
      </c>
      <c r="N71">
        <v>67</v>
      </c>
      <c r="O71">
        <v>83</v>
      </c>
      <c r="P71">
        <v>84</v>
      </c>
      <c r="Q71">
        <v>76</v>
      </c>
      <c r="R71">
        <v>70</v>
      </c>
      <c r="S71">
        <v>68.575000000000003</v>
      </c>
      <c r="T71">
        <v>67</v>
      </c>
      <c r="U71" t="s">
        <v>23</v>
      </c>
      <c r="V71" s="3">
        <f t="shared" si="1"/>
        <v>180.57499999999999</v>
      </c>
    </row>
    <row r="72" spans="1:22" x14ac:dyDescent="0.3">
      <c r="A72">
        <v>7035197</v>
      </c>
      <c r="B72" t="s">
        <v>20</v>
      </c>
      <c r="C72">
        <v>35</v>
      </c>
      <c r="D72">
        <v>83</v>
      </c>
      <c r="E72" s="1">
        <v>0.63845955947352695</v>
      </c>
      <c r="F72" s="1">
        <v>0.99717658450813995</v>
      </c>
      <c r="G72">
        <v>69</v>
      </c>
      <c r="H72">
        <v>64</v>
      </c>
      <c r="I72">
        <v>59</v>
      </c>
      <c r="J72">
        <v>68</v>
      </c>
      <c r="K72">
        <v>81</v>
      </c>
      <c r="L72">
        <v>58</v>
      </c>
      <c r="M72">
        <v>81</v>
      </c>
      <c r="N72">
        <v>70</v>
      </c>
      <c r="O72">
        <v>87</v>
      </c>
      <c r="P72">
        <v>84</v>
      </c>
      <c r="Q72">
        <v>80</v>
      </c>
      <c r="R72">
        <v>72</v>
      </c>
      <c r="S72">
        <v>71.974999999999994</v>
      </c>
      <c r="T72">
        <v>72</v>
      </c>
      <c r="U72" t="s">
        <v>25</v>
      </c>
      <c r="V72" s="3">
        <f t="shared" si="1"/>
        <v>154.97499999999999</v>
      </c>
    </row>
    <row r="73" spans="1:22" x14ac:dyDescent="0.3">
      <c r="A73">
        <v>310895</v>
      </c>
      <c r="B73" t="s">
        <v>20</v>
      </c>
      <c r="C73">
        <v>35</v>
      </c>
      <c r="D73">
        <v>131</v>
      </c>
      <c r="E73" s="1">
        <v>0.90678011513252998</v>
      </c>
      <c r="F73" s="1">
        <v>0.99844291601520796</v>
      </c>
      <c r="G73">
        <v>66</v>
      </c>
      <c r="H73">
        <v>57</v>
      </c>
      <c r="I73">
        <v>49</v>
      </c>
      <c r="J73">
        <v>55</v>
      </c>
      <c r="K73">
        <v>80</v>
      </c>
      <c r="L73">
        <v>88</v>
      </c>
      <c r="M73">
        <v>85</v>
      </c>
      <c r="N73">
        <v>87</v>
      </c>
      <c r="O73">
        <v>66</v>
      </c>
      <c r="P73">
        <v>70</v>
      </c>
      <c r="Q73">
        <v>68</v>
      </c>
      <c r="R73">
        <v>84</v>
      </c>
      <c r="S73">
        <v>69.8</v>
      </c>
      <c r="T73">
        <v>68</v>
      </c>
      <c r="U73" t="s">
        <v>23</v>
      </c>
      <c r="V73" s="3">
        <f t="shared" si="1"/>
        <v>200.8</v>
      </c>
    </row>
    <row r="74" spans="1:22" x14ac:dyDescent="0.3">
      <c r="A74">
        <v>5675518</v>
      </c>
      <c r="B74" t="s">
        <v>20</v>
      </c>
      <c r="C74">
        <v>35</v>
      </c>
      <c r="D74">
        <v>82</v>
      </c>
      <c r="E74" s="1">
        <v>0.73471173847701898</v>
      </c>
      <c r="F74" s="1">
        <v>0.99142258713729403</v>
      </c>
      <c r="G74">
        <v>32</v>
      </c>
      <c r="H74">
        <v>30</v>
      </c>
      <c r="I74">
        <v>28</v>
      </c>
      <c r="J74">
        <v>41</v>
      </c>
      <c r="K74">
        <v>55</v>
      </c>
      <c r="L74">
        <v>85</v>
      </c>
      <c r="M74">
        <v>77</v>
      </c>
      <c r="N74">
        <v>57</v>
      </c>
      <c r="O74">
        <v>69</v>
      </c>
      <c r="P74">
        <v>69</v>
      </c>
      <c r="Q74">
        <v>51</v>
      </c>
      <c r="R74">
        <v>67</v>
      </c>
      <c r="S74">
        <v>52.85</v>
      </c>
      <c r="T74">
        <v>52</v>
      </c>
      <c r="U74" t="s">
        <v>24</v>
      </c>
      <c r="V74" s="3">
        <f t="shared" si="1"/>
        <v>134.85</v>
      </c>
    </row>
    <row r="75" spans="1:22" x14ac:dyDescent="0.3">
      <c r="A75">
        <v>3184719</v>
      </c>
      <c r="B75" t="s">
        <v>20</v>
      </c>
      <c r="C75">
        <v>35</v>
      </c>
      <c r="D75">
        <v>102</v>
      </c>
      <c r="E75" s="1">
        <v>0.49149322371329501</v>
      </c>
      <c r="F75" s="1">
        <v>0.99390677317451603</v>
      </c>
      <c r="G75">
        <v>58</v>
      </c>
      <c r="H75">
        <v>46</v>
      </c>
      <c r="I75">
        <v>54</v>
      </c>
      <c r="J75">
        <v>50</v>
      </c>
      <c r="K75">
        <v>58</v>
      </c>
      <c r="L75">
        <v>66</v>
      </c>
      <c r="M75">
        <v>90</v>
      </c>
      <c r="N75">
        <v>56</v>
      </c>
      <c r="O75">
        <v>81</v>
      </c>
      <c r="P75">
        <v>61</v>
      </c>
      <c r="Q75">
        <v>77</v>
      </c>
      <c r="R75">
        <v>55</v>
      </c>
      <c r="S75">
        <v>61.6</v>
      </c>
      <c r="T75">
        <v>62</v>
      </c>
      <c r="U75" t="s">
        <v>23</v>
      </c>
      <c r="V75" s="3">
        <f t="shared" si="1"/>
        <v>163.6</v>
      </c>
    </row>
    <row r="76" spans="1:22" x14ac:dyDescent="0.3">
      <c r="A76">
        <v>4027062</v>
      </c>
      <c r="B76" t="s">
        <v>20</v>
      </c>
      <c r="C76">
        <v>35</v>
      </c>
      <c r="D76">
        <v>93</v>
      </c>
      <c r="E76" s="1">
        <v>0.80240969384161998</v>
      </c>
      <c r="F76" s="1">
        <v>0.99769222096404497</v>
      </c>
      <c r="G76">
        <v>79</v>
      </c>
      <c r="H76">
        <v>70</v>
      </c>
      <c r="I76">
        <v>77</v>
      </c>
      <c r="J76">
        <v>80</v>
      </c>
      <c r="K76">
        <v>82</v>
      </c>
      <c r="L76">
        <v>86</v>
      </c>
      <c r="M76">
        <v>77</v>
      </c>
      <c r="N76">
        <v>66</v>
      </c>
      <c r="O76">
        <v>82</v>
      </c>
      <c r="P76">
        <v>79</v>
      </c>
      <c r="Q76">
        <v>81</v>
      </c>
      <c r="R76">
        <v>68</v>
      </c>
      <c r="S76">
        <v>77.174999999999997</v>
      </c>
      <c r="T76">
        <v>76</v>
      </c>
      <c r="U76" t="s">
        <v>25</v>
      </c>
      <c r="V76" s="3">
        <f t="shared" si="1"/>
        <v>170.17500000000001</v>
      </c>
    </row>
    <row r="77" spans="1:22" x14ac:dyDescent="0.3">
      <c r="A77">
        <v>9866711</v>
      </c>
      <c r="B77" t="s">
        <v>20</v>
      </c>
      <c r="C77">
        <v>35</v>
      </c>
      <c r="D77">
        <v>105</v>
      </c>
      <c r="E77" s="1">
        <v>0.96683511817418399</v>
      </c>
      <c r="F77" s="1">
        <v>0.99575817039089198</v>
      </c>
      <c r="G77">
        <v>53</v>
      </c>
      <c r="H77">
        <v>68</v>
      </c>
      <c r="I77">
        <v>58</v>
      </c>
      <c r="J77">
        <v>70</v>
      </c>
      <c r="K77">
        <v>82</v>
      </c>
      <c r="L77">
        <v>62</v>
      </c>
      <c r="M77">
        <v>86</v>
      </c>
      <c r="N77">
        <v>71</v>
      </c>
      <c r="O77">
        <v>81</v>
      </c>
      <c r="P77">
        <v>74</v>
      </c>
      <c r="Q77">
        <v>95</v>
      </c>
      <c r="R77">
        <v>82</v>
      </c>
      <c r="S77">
        <v>72.375</v>
      </c>
      <c r="T77">
        <v>72</v>
      </c>
      <c r="U77" t="s">
        <v>25</v>
      </c>
      <c r="V77" s="3">
        <f t="shared" si="1"/>
        <v>177.375</v>
      </c>
    </row>
    <row r="78" spans="1:22" x14ac:dyDescent="0.3">
      <c r="A78">
        <v>857421</v>
      </c>
      <c r="B78" t="s">
        <v>20</v>
      </c>
      <c r="C78">
        <v>35</v>
      </c>
      <c r="D78">
        <v>116</v>
      </c>
      <c r="E78" s="1">
        <v>0.92164942356395796</v>
      </c>
      <c r="F78" s="1">
        <v>0.99815799752086898</v>
      </c>
      <c r="G78">
        <v>71</v>
      </c>
      <c r="H78">
        <v>58</v>
      </c>
      <c r="I78">
        <v>64</v>
      </c>
      <c r="J78">
        <v>55</v>
      </c>
      <c r="K78">
        <v>79</v>
      </c>
      <c r="L78">
        <v>89</v>
      </c>
      <c r="M78">
        <v>78</v>
      </c>
      <c r="N78">
        <v>77</v>
      </c>
      <c r="O78">
        <v>65</v>
      </c>
      <c r="P78">
        <v>54</v>
      </c>
      <c r="Q78">
        <v>87</v>
      </c>
      <c r="R78">
        <v>78</v>
      </c>
      <c r="S78">
        <v>70.325000000000003</v>
      </c>
      <c r="T78">
        <v>70</v>
      </c>
      <c r="U78" t="s">
        <v>25</v>
      </c>
      <c r="V78" s="3">
        <f t="shared" si="1"/>
        <v>186.32499999999999</v>
      </c>
    </row>
    <row r="79" spans="1:22" x14ac:dyDescent="0.3">
      <c r="A79">
        <v>3500967</v>
      </c>
      <c r="B79" t="s">
        <v>20</v>
      </c>
      <c r="C79">
        <v>36</v>
      </c>
      <c r="D79">
        <v>120</v>
      </c>
      <c r="E79" s="1">
        <v>0.49551181500223201</v>
      </c>
      <c r="F79" s="1">
        <v>0.99890151780182401</v>
      </c>
      <c r="G79">
        <v>78</v>
      </c>
      <c r="H79">
        <v>66</v>
      </c>
      <c r="I79">
        <v>70</v>
      </c>
      <c r="J79">
        <v>76</v>
      </c>
      <c r="K79">
        <v>82</v>
      </c>
      <c r="L79">
        <v>89</v>
      </c>
      <c r="M79">
        <v>81</v>
      </c>
      <c r="N79">
        <v>75</v>
      </c>
      <c r="O79">
        <v>92</v>
      </c>
      <c r="P79">
        <v>72</v>
      </c>
      <c r="Q79">
        <v>78</v>
      </c>
      <c r="R79">
        <v>78</v>
      </c>
      <c r="S79">
        <v>77.525000000000006</v>
      </c>
      <c r="T79">
        <v>76</v>
      </c>
      <c r="U79" t="s">
        <v>25</v>
      </c>
      <c r="V79" s="3">
        <f t="shared" si="1"/>
        <v>197.52500000000001</v>
      </c>
    </row>
    <row r="80" spans="1:22" x14ac:dyDescent="0.3">
      <c r="A80">
        <v>7047034</v>
      </c>
      <c r="B80" t="s">
        <v>20</v>
      </c>
      <c r="C80">
        <v>36</v>
      </c>
      <c r="D80">
        <v>107</v>
      </c>
      <c r="E80" s="1">
        <v>0.90166347054441798</v>
      </c>
      <c r="F80" s="1">
        <v>0.99875827186874899</v>
      </c>
      <c r="G80">
        <v>62</v>
      </c>
      <c r="H80">
        <v>58</v>
      </c>
      <c r="I80">
        <v>66</v>
      </c>
      <c r="J80">
        <v>58</v>
      </c>
      <c r="K80">
        <v>80</v>
      </c>
      <c r="L80">
        <v>82</v>
      </c>
      <c r="M80">
        <v>71</v>
      </c>
      <c r="N80">
        <v>86</v>
      </c>
      <c r="O80">
        <v>83</v>
      </c>
      <c r="P80">
        <v>86</v>
      </c>
      <c r="Q80">
        <v>85</v>
      </c>
      <c r="R80">
        <v>79</v>
      </c>
      <c r="S80">
        <v>73.3</v>
      </c>
      <c r="T80">
        <v>72</v>
      </c>
      <c r="U80" t="s">
        <v>25</v>
      </c>
      <c r="V80" s="3">
        <f t="shared" si="1"/>
        <v>180.3</v>
      </c>
    </row>
    <row r="81" spans="1:22" x14ac:dyDescent="0.3">
      <c r="A81">
        <v>3488215</v>
      </c>
      <c r="B81" t="s">
        <v>20</v>
      </c>
      <c r="C81">
        <v>36</v>
      </c>
      <c r="D81">
        <v>99</v>
      </c>
      <c r="E81" s="1">
        <v>0.865930847776341</v>
      </c>
      <c r="F81" s="1">
        <v>0.98948202338393798</v>
      </c>
      <c r="G81">
        <v>45</v>
      </c>
      <c r="H81">
        <v>65</v>
      </c>
      <c r="I81">
        <v>64</v>
      </c>
      <c r="J81">
        <v>54</v>
      </c>
      <c r="K81">
        <v>92</v>
      </c>
      <c r="L81">
        <v>68</v>
      </c>
      <c r="M81">
        <v>83</v>
      </c>
      <c r="N81">
        <v>65</v>
      </c>
      <c r="O81">
        <v>80</v>
      </c>
      <c r="P81">
        <v>85</v>
      </c>
      <c r="Q81">
        <v>79</v>
      </c>
      <c r="R81">
        <v>79</v>
      </c>
      <c r="S81">
        <v>70.125</v>
      </c>
      <c r="T81">
        <v>70</v>
      </c>
      <c r="U81" t="s">
        <v>25</v>
      </c>
      <c r="V81" s="3">
        <f t="shared" si="1"/>
        <v>169.125</v>
      </c>
    </row>
    <row r="82" spans="1:22" x14ac:dyDescent="0.3">
      <c r="A82">
        <v>6373304</v>
      </c>
      <c r="B82" t="s">
        <v>20</v>
      </c>
      <c r="C82">
        <v>36</v>
      </c>
      <c r="D82">
        <v>109</v>
      </c>
      <c r="E82" s="1">
        <v>0.45641611074775401</v>
      </c>
      <c r="F82" s="1">
        <v>0.98904352996876699</v>
      </c>
      <c r="G82">
        <v>53</v>
      </c>
      <c r="H82">
        <v>48</v>
      </c>
      <c r="I82">
        <v>41</v>
      </c>
      <c r="J82">
        <v>40</v>
      </c>
      <c r="K82">
        <v>56</v>
      </c>
      <c r="L82">
        <v>55</v>
      </c>
      <c r="M82">
        <v>43</v>
      </c>
      <c r="N82">
        <v>58</v>
      </c>
      <c r="O82">
        <v>75</v>
      </c>
      <c r="P82">
        <v>57</v>
      </c>
      <c r="Q82">
        <v>81</v>
      </c>
      <c r="R82">
        <v>71</v>
      </c>
      <c r="S82">
        <v>55.4</v>
      </c>
      <c r="T82">
        <v>54</v>
      </c>
      <c r="U82" t="s">
        <v>24</v>
      </c>
      <c r="V82" s="3">
        <f t="shared" si="1"/>
        <v>164.4</v>
      </c>
    </row>
    <row r="83" spans="1:22" x14ac:dyDescent="0.3">
      <c r="A83">
        <v>2332333</v>
      </c>
      <c r="B83" t="s">
        <v>20</v>
      </c>
      <c r="C83">
        <v>36</v>
      </c>
      <c r="D83">
        <v>99</v>
      </c>
      <c r="E83" s="1">
        <v>0.49459862444380098</v>
      </c>
      <c r="F83" s="1">
        <v>0.98944968263058997</v>
      </c>
      <c r="G83">
        <v>60</v>
      </c>
      <c r="H83">
        <v>39</v>
      </c>
      <c r="I83">
        <v>46</v>
      </c>
      <c r="J83">
        <v>52</v>
      </c>
      <c r="K83">
        <v>79</v>
      </c>
      <c r="L83">
        <v>71</v>
      </c>
      <c r="M83">
        <v>70</v>
      </c>
      <c r="N83">
        <v>52</v>
      </c>
      <c r="O83">
        <v>88</v>
      </c>
      <c r="P83">
        <v>62</v>
      </c>
      <c r="Q83">
        <v>71</v>
      </c>
      <c r="R83">
        <v>82</v>
      </c>
      <c r="S83">
        <v>62.825000000000003</v>
      </c>
      <c r="T83">
        <v>62</v>
      </c>
      <c r="U83" t="s">
        <v>23</v>
      </c>
      <c r="V83" s="3">
        <f t="shared" si="1"/>
        <v>161.82499999999999</v>
      </c>
    </row>
    <row r="84" spans="1:22" x14ac:dyDescent="0.3">
      <c r="A84">
        <v>2232821</v>
      </c>
      <c r="B84" t="s">
        <v>20</v>
      </c>
      <c r="C84">
        <v>36</v>
      </c>
      <c r="D84">
        <v>106</v>
      </c>
      <c r="E84" s="1">
        <v>0.68017815626223699</v>
      </c>
      <c r="F84" s="1">
        <v>0.99896451003598097</v>
      </c>
      <c r="G84">
        <v>84</v>
      </c>
      <c r="H84">
        <v>87</v>
      </c>
      <c r="I84">
        <v>83</v>
      </c>
      <c r="J84">
        <v>79</v>
      </c>
      <c r="K84">
        <v>74</v>
      </c>
      <c r="L84">
        <v>92</v>
      </c>
      <c r="M84">
        <v>93</v>
      </c>
      <c r="N84">
        <v>71</v>
      </c>
      <c r="O84">
        <v>91</v>
      </c>
      <c r="P84">
        <v>91</v>
      </c>
      <c r="Q84">
        <v>85</v>
      </c>
      <c r="R84">
        <v>85</v>
      </c>
      <c r="S84">
        <v>84.45</v>
      </c>
      <c r="T84">
        <v>83</v>
      </c>
      <c r="U84" t="s">
        <v>25</v>
      </c>
      <c r="V84" s="3">
        <f t="shared" si="1"/>
        <v>190.45</v>
      </c>
    </row>
    <row r="85" spans="1:22" x14ac:dyDescent="0.3">
      <c r="A85">
        <v>803034</v>
      </c>
      <c r="B85" t="s">
        <v>20</v>
      </c>
      <c r="C85">
        <v>36</v>
      </c>
      <c r="D85">
        <v>111</v>
      </c>
      <c r="E85" s="1">
        <v>0.81386774591854405</v>
      </c>
      <c r="F85" s="1">
        <v>0.998506767311648</v>
      </c>
      <c r="G85">
        <v>68</v>
      </c>
      <c r="H85">
        <v>74</v>
      </c>
      <c r="I85">
        <v>72</v>
      </c>
      <c r="J85">
        <v>72</v>
      </c>
      <c r="K85">
        <v>71</v>
      </c>
      <c r="L85">
        <v>72</v>
      </c>
      <c r="M85">
        <v>90</v>
      </c>
      <c r="N85">
        <v>77</v>
      </c>
      <c r="O85">
        <v>84</v>
      </c>
      <c r="P85">
        <v>86</v>
      </c>
      <c r="Q85">
        <v>82</v>
      </c>
      <c r="R85">
        <v>78</v>
      </c>
      <c r="S85">
        <v>76.599999999999994</v>
      </c>
      <c r="T85">
        <v>75</v>
      </c>
      <c r="U85" t="s">
        <v>25</v>
      </c>
      <c r="V85" s="3">
        <f t="shared" si="1"/>
        <v>187.6</v>
      </c>
    </row>
    <row r="86" spans="1:22" x14ac:dyDescent="0.3">
      <c r="A86">
        <v>5887021</v>
      </c>
      <c r="B86" t="s">
        <v>20</v>
      </c>
      <c r="C86">
        <v>36</v>
      </c>
      <c r="D86">
        <v>107</v>
      </c>
      <c r="E86" s="1">
        <v>0.97345116157566902</v>
      </c>
      <c r="F86" s="1">
        <v>0.99869334535534704</v>
      </c>
      <c r="G86">
        <v>74</v>
      </c>
      <c r="H86">
        <v>81</v>
      </c>
      <c r="I86">
        <v>77</v>
      </c>
      <c r="J86">
        <v>76</v>
      </c>
      <c r="K86">
        <v>79</v>
      </c>
      <c r="L86">
        <v>81</v>
      </c>
      <c r="M86">
        <v>76</v>
      </c>
      <c r="N86">
        <v>86</v>
      </c>
      <c r="O86">
        <v>78</v>
      </c>
      <c r="P86">
        <v>79</v>
      </c>
      <c r="Q86">
        <v>90</v>
      </c>
      <c r="R86">
        <v>83</v>
      </c>
      <c r="S86">
        <v>79.7</v>
      </c>
      <c r="T86">
        <v>78</v>
      </c>
      <c r="U86" t="s">
        <v>25</v>
      </c>
      <c r="V86" s="3">
        <f t="shared" si="1"/>
        <v>186.7</v>
      </c>
    </row>
    <row r="87" spans="1:22" x14ac:dyDescent="0.3">
      <c r="A87">
        <v>7272053</v>
      </c>
      <c r="B87" t="s">
        <v>20</v>
      </c>
      <c r="C87">
        <v>36</v>
      </c>
      <c r="D87">
        <v>105</v>
      </c>
      <c r="E87" s="1">
        <v>0.72804235106693305</v>
      </c>
      <c r="F87" s="1">
        <v>0.99775783052099198</v>
      </c>
      <c r="G87">
        <v>61</v>
      </c>
      <c r="H87">
        <v>54</v>
      </c>
      <c r="I87">
        <v>50</v>
      </c>
      <c r="J87">
        <v>70</v>
      </c>
      <c r="K87">
        <v>83</v>
      </c>
      <c r="L87">
        <v>74</v>
      </c>
      <c r="M87">
        <v>67</v>
      </c>
      <c r="N87">
        <v>82</v>
      </c>
      <c r="O87">
        <v>76</v>
      </c>
      <c r="P87">
        <v>58</v>
      </c>
      <c r="Q87">
        <v>85</v>
      </c>
      <c r="R87">
        <v>78</v>
      </c>
      <c r="S87">
        <v>68.724999999999994</v>
      </c>
      <c r="T87">
        <v>67</v>
      </c>
      <c r="U87" t="s">
        <v>23</v>
      </c>
      <c r="V87" s="3">
        <f t="shared" si="1"/>
        <v>173.72499999999999</v>
      </c>
    </row>
    <row r="88" spans="1:22" x14ac:dyDescent="0.3">
      <c r="A88">
        <v>1632437</v>
      </c>
      <c r="B88" t="s">
        <v>20</v>
      </c>
      <c r="C88">
        <v>36</v>
      </c>
      <c r="D88">
        <v>108</v>
      </c>
      <c r="E88" s="1">
        <v>0.95438772130943195</v>
      </c>
      <c r="F88" s="1">
        <v>0.99837222475965604</v>
      </c>
      <c r="G88">
        <v>56</v>
      </c>
      <c r="H88">
        <v>50</v>
      </c>
      <c r="I88">
        <v>41</v>
      </c>
      <c r="J88">
        <v>57</v>
      </c>
      <c r="K88">
        <v>93</v>
      </c>
      <c r="L88">
        <v>76</v>
      </c>
      <c r="M88">
        <v>77</v>
      </c>
      <c r="N88">
        <v>84</v>
      </c>
      <c r="O88">
        <v>86</v>
      </c>
      <c r="P88">
        <v>83</v>
      </c>
      <c r="Q88">
        <v>81</v>
      </c>
      <c r="R88">
        <v>62</v>
      </c>
      <c r="S88">
        <v>68.55</v>
      </c>
      <c r="T88">
        <v>67</v>
      </c>
      <c r="U88" t="s">
        <v>23</v>
      </c>
      <c r="V88" s="3">
        <f t="shared" si="1"/>
        <v>176.55</v>
      </c>
    </row>
    <row r="89" spans="1:22" x14ac:dyDescent="0.3">
      <c r="A89">
        <v>8547049</v>
      </c>
      <c r="B89" t="s">
        <v>20</v>
      </c>
      <c r="C89">
        <v>36</v>
      </c>
      <c r="D89">
        <v>90</v>
      </c>
      <c r="E89" s="1">
        <v>0.75272917562781205</v>
      </c>
      <c r="F89" s="1">
        <v>0.99614026167575698</v>
      </c>
      <c r="G89">
        <v>79</v>
      </c>
      <c r="H89">
        <v>70</v>
      </c>
      <c r="I89">
        <v>68</v>
      </c>
      <c r="J89">
        <v>65</v>
      </c>
      <c r="K89">
        <v>84</v>
      </c>
      <c r="L89">
        <v>71</v>
      </c>
      <c r="M89">
        <v>77</v>
      </c>
      <c r="N89">
        <v>83</v>
      </c>
      <c r="O89">
        <v>85</v>
      </c>
      <c r="P89">
        <v>80</v>
      </c>
      <c r="Q89">
        <v>75</v>
      </c>
      <c r="R89">
        <v>81</v>
      </c>
      <c r="S89">
        <v>75.900000000000006</v>
      </c>
      <c r="T89">
        <v>74</v>
      </c>
      <c r="U89" t="s">
        <v>25</v>
      </c>
      <c r="V89" s="3">
        <f t="shared" si="1"/>
        <v>165.9</v>
      </c>
    </row>
    <row r="90" spans="1:22" x14ac:dyDescent="0.3">
      <c r="A90">
        <v>2986071</v>
      </c>
      <c r="B90" t="s">
        <v>20</v>
      </c>
      <c r="C90">
        <v>36</v>
      </c>
      <c r="D90">
        <v>122</v>
      </c>
      <c r="E90" s="1">
        <v>0.94611110961982203</v>
      </c>
      <c r="F90" s="1">
        <v>0.99891852569759798</v>
      </c>
      <c r="G90">
        <v>59</v>
      </c>
      <c r="H90">
        <v>68</v>
      </c>
      <c r="I90">
        <v>67</v>
      </c>
      <c r="J90">
        <v>48</v>
      </c>
      <c r="K90">
        <v>88</v>
      </c>
      <c r="L90">
        <v>63</v>
      </c>
      <c r="M90">
        <v>80</v>
      </c>
      <c r="N90">
        <v>96</v>
      </c>
      <c r="O90">
        <v>83</v>
      </c>
      <c r="P90">
        <v>80</v>
      </c>
      <c r="Q90">
        <v>76</v>
      </c>
      <c r="R90">
        <v>89</v>
      </c>
      <c r="S90">
        <v>73.325000000000003</v>
      </c>
      <c r="T90">
        <v>72</v>
      </c>
      <c r="U90" t="s">
        <v>25</v>
      </c>
      <c r="V90" s="3">
        <f t="shared" si="1"/>
        <v>195.32499999999999</v>
      </c>
    </row>
    <row r="91" spans="1:22" x14ac:dyDescent="0.3">
      <c r="A91">
        <v>725026</v>
      </c>
      <c r="B91" t="s">
        <v>20</v>
      </c>
      <c r="C91">
        <v>36</v>
      </c>
      <c r="D91">
        <v>82</v>
      </c>
      <c r="E91" s="1">
        <v>0.704880756398369</v>
      </c>
      <c r="F91" s="1">
        <v>0.99613560721953798</v>
      </c>
      <c r="G91">
        <v>40</v>
      </c>
      <c r="H91">
        <v>55</v>
      </c>
      <c r="I91">
        <v>40</v>
      </c>
      <c r="J91">
        <v>44</v>
      </c>
      <c r="K91">
        <v>62</v>
      </c>
      <c r="L91">
        <v>72</v>
      </c>
      <c r="M91">
        <v>52</v>
      </c>
      <c r="N91">
        <v>75</v>
      </c>
      <c r="O91">
        <v>69</v>
      </c>
      <c r="P91">
        <v>77</v>
      </c>
      <c r="Q91">
        <v>87</v>
      </c>
      <c r="R91">
        <v>83</v>
      </c>
      <c r="S91">
        <v>61.174999999999997</v>
      </c>
      <c r="T91">
        <v>61</v>
      </c>
      <c r="U91" t="s">
        <v>23</v>
      </c>
      <c r="V91" s="3">
        <f t="shared" si="1"/>
        <v>143.17500000000001</v>
      </c>
    </row>
    <row r="92" spans="1:22" x14ac:dyDescent="0.3">
      <c r="A92">
        <v>1837687</v>
      </c>
      <c r="B92" t="s">
        <v>20</v>
      </c>
      <c r="C92">
        <v>36</v>
      </c>
      <c r="D92">
        <v>101</v>
      </c>
      <c r="E92" s="1">
        <v>0.88061761264587202</v>
      </c>
      <c r="F92" s="1">
        <v>0.98785847128960802</v>
      </c>
      <c r="G92">
        <v>71</v>
      </c>
      <c r="H92">
        <v>67</v>
      </c>
      <c r="I92">
        <v>58</v>
      </c>
      <c r="J92">
        <v>79</v>
      </c>
      <c r="K92">
        <v>68</v>
      </c>
      <c r="L92">
        <v>67</v>
      </c>
      <c r="M92">
        <v>87</v>
      </c>
      <c r="N92">
        <v>82</v>
      </c>
      <c r="O92">
        <v>73</v>
      </c>
      <c r="P92">
        <v>72</v>
      </c>
      <c r="Q92">
        <v>78</v>
      </c>
      <c r="R92">
        <v>76</v>
      </c>
      <c r="S92">
        <v>72.724999999999994</v>
      </c>
      <c r="T92">
        <v>72</v>
      </c>
      <c r="U92" t="s">
        <v>25</v>
      </c>
      <c r="V92" s="3">
        <f t="shared" si="1"/>
        <v>173.72499999999999</v>
      </c>
    </row>
    <row r="93" spans="1:22" x14ac:dyDescent="0.3">
      <c r="A93">
        <v>4311645</v>
      </c>
      <c r="B93" t="s">
        <v>20</v>
      </c>
      <c r="C93">
        <v>36</v>
      </c>
      <c r="D93">
        <v>91</v>
      </c>
      <c r="E93" s="1">
        <v>0.82275326892234701</v>
      </c>
      <c r="F93" s="1">
        <v>0.99499457668985702</v>
      </c>
      <c r="G93">
        <v>73</v>
      </c>
      <c r="H93">
        <v>63</v>
      </c>
      <c r="I93">
        <v>52</v>
      </c>
      <c r="J93">
        <v>53</v>
      </c>
      <c r="K93">
        <v>84</v>
      </c>
      <c r="L93">
        <v>64</v>
      </c>
      <c r="M93">
        <v>81</v>
      </c>
      <c r="N93">
        <v>88</v>
      </c>
      <c r="O93">
        <v>75</v>
      </c>
      <c r="P93">
        <v>78</v>
      </c>
      <c r="Q93">
        <v>86</v>
      </c>
      <c r="R93">
        <v>93</v>
      </c>
      <c r="S93">
        <v>72.775000000000006</v>
      </c>
      <c r="T93">
        <v>72</v>
      </c>
      <c r="U93" t="s">
        <v>25</v>
      </c>
      <c r="V93" s="3">
        <f t="shared" si="1"/>
        <v>163.77500000000001</v>
      </c>
    </row>
    <row r="94" spans="1:22" x14ac:dyDescent="0.3">
      <c r="A94">
        <v>6278142</v>
      </c>
      <c r="B94" t="s">
        <v>20</v>
      </c>
      <c r="C94">
        <v>37</v>
      </c>
      <c r="D94">
        <v>100</v>
      </c>
      <c r="E94" s="1">
        <v>0.73391906619026104</v>
      </c>
      <c r="F94" s="1">
        <v>0.994679814649021</v>
      </c>
      <c r="G94">
        <v>62</v>
      </c>
      <c r="H94">
        <v>57</v>
      </c>
      <c r="I94">
        <v>56</v>
      </c>
      <c r="J94">
        <v>56</v>
      </c>
      <c r="K94">
        <v>71</v>
      </c>
      <c r="L94">
        <v>74</v>
      </c>
      <c r="M94">
        <v>82</v>
      </c>
      <c r="N94">
        <v>82</v>
      </c>
      <c r="O94">
        <v>62</v>
      </c>
      <c r="P94">
        <v>81</v>
      </c>
      <c r="Q94">
        <v>85</v>
      </c>
      <c r="R94">
        <v>83</v>
      </c>
      <c r="S94">
        <v>69.599999999999994</v>
      </c>
      <c r="T94">
        <v>68</v>
      </c>
      <c r="U94" t="s">
        <v>23</v>
      </c>
      <c r="V94" s="3">
        <f t="shared" si="1"/>
        <v>169.6</v>
      </c>
    </row>
    <row r="95" spans="1:22" x14ac:dyDescent="0.3">
      <c r="A95">
        <v>4739004</v>
      </c>
      <c r="B95" t="s">
        <v>20</v>
      </c>
      <c r="C95">
        <v>37</v>
      </c>
      <c r="D95">
        <v>110</v>
      </c>
      <c r="E95" s="1">
        <v>0.84286588833395104</v>
      </c>
      <c r="F95" s="1">
        <v>0.99579019148044201</v>
      </c>
      <c r="G95">
        <v>52</v>
      </c>
      <c r="H95">
        <v>59</v>
      </c>
      <c r="I95">
        <v>62</v>
      </c>
      <c r="J95">
        <v>55</v>
      </c>
      <c r="K95">
        <v>84</v>
      </c>
      <c r="L95">
        <v>75</v>
      </c>
      <c r="M95">
        <v>83</v>
      </c>
      <c r="N95">
        <v>78</v>
      </c>
      <c r="O95">
        <v>82</v>
      </c>
      <c r="P95">
        <v>78</v>
      </c>
      <c r="Q95">
        <v>76</v>
      </c>
      <c r="R95">
        <v>74</v>
      </c>
      <c r="S95">
        <v>70.05</v>
      </c>
      <c r="T95">
        <v>70</v>
      </c>
      <c r="U95" t="s">
        <v>25</v>
      </c>
      <c r="V95" s="3">
        <f t="shared" si="1"/>
        <v>180.05</v>
      </c>
    </row>
    <row r="96" spans="1:22" x14ac:dyDescent="0.3">
      <c r="A96">
        <v>840884</v>
      </c>
      <c r="B96" t="s">
        <v>20</v>
      </c>
      <c r="C96">
        <v>38</v>
      </c>
      <c r="D96">
        <v>95</v>
      </c>
      <c r="E96" s="1">
        <v>0.390295027686555</v>
      </c>
      <c r="F96" s="1">
        <v>0.95173017948576</v>
      </c>
      <c r="G96">
        <v>67</v>
      </c>
      <c r="H96">
        <v>70</v>
      </c>
      <c r="I96">
        <v>68</v>
      </c>
      <c r="J96">
        <v>75</v>
      </c>
      <c r="K96">
        <v>87</v>
      </c>
      <c r="L96">
        <v>91</v>
      </c>
      <c r="M96">
        <v>69</v>
      </c>
      <c r="N96">
        <v>68</v>
      </c>
      <c r="O96">
        <v>89</v>
      </c>
      <c r="P96">
        <v>72</v>
      </c>
      <c r="Q96">
        <v>82</v>
      </c>
      <c r="R96">
        <v>78</v>
      </c>
      <c r="S96">
        <v>75.7</v>
      </c>
      <c r="T96">
        <v>74</v>
      </c>
      <c r="U96" t="s">
        <v>25</v>
      </c>
      <c r="V96" s="3">
        <f t="shared" si="1"/>
        <v>170.7</v>
      </c>
    </row>
    <row r="97" spans="1:22" x14ac:dyDescent="0.3">
      <c r="A97">
        <v>2549277</v>
      </c>
      <c r="B97" t="s">
        <v>20</v>
      </c>
      <c r="C97">
        <v>38</v>
      </c>
      <c r="D97">
        <v>86</v>
      </c>
      <c r="E97" s="1">
        <v>0.39057683920833702</v>
      </c>
      <c r="F97" s="1">
        <v>0.99795111496724298</v>
      </c>
      <c r="G97">
        <v>77</v>
      </c>
      <c r="H97">
        <v>82</v>
      </c>
      <c r="I97">
        <v>73</v>
      </c>
      <c r="J97">
        <v>66</v>
      </c>
      <c r="K97">
        <v>85</v>
      </c>
      <c r="L97">
        <v>66</v>
      </c>
      <c r="M97">
        <v>76</v>
      </c>
      <c r="N97">
        <v>68</v>
      </c>
      <c r="O97">
        <v>59</v>
      </c>
      <c r="P97">
        <v>67</v>
      </c>
      <c r="Q97">
        <v>87</v>
      </c>
      <c r="R97">
        <v>85</v>
      </c>
      <c r="S97">
        <v>74.275000000000006</v>
      </c>
      <c r="T97">
        <v>73</v>
      </c>
      <c r="U97" t="s">
        <v>25</v>
      </c>
      <c r="V97" s="3">
        <f t="shared" si="1"/>
        <v>160.27500000000001</v>
      </c>
    </row>
    <row r="98" spans="1:22" x14ac:dyDescent="0.3">
      <c r="A98">
        <v>6169775</v>
      </c>
      <c r="B98" t="s">
        <v>20</v>
      </c>
      <c r="C98">
        <v>38</v>
      </c>
      <c r="D98">
        <v>92</v>
      </c>
      <c r="E98" s="1">
        <v>0.63350782378205495</v>
      </c>
      <c r="F98" s="1">
        <v>0.98362394195709701</v>
      </c>
      <c r="G98">
        <v>75</v>
      </c>
      <c r="H98">
        <v>83</v>
      </c>
      <c r="I98">
        <v>83</v>
      </c>
      <c r="J98">
        <v>73</v>
      </c>
      <c r="K98">
        <v>94</v>
      </c>
      <c r="L98">
        <v>73</v>
      </c>
      <c r="M98">
        <v>77</v>
      </c>
      <c r="N98">
        <v>85</v>
      </c>
      <c r="O98">
        <v>69</v>
      </c>
      <c r="P98">
        <v>73</v>
      </c>
      <c r="Q98">
        <v>69</v>
      </c>
      <c r="R98">
        <v>79</v>
      </c>
      <c r="S98">
        <v>77.825000000000003</v>
      </c>
      <c r="T98">
        <v>76</v>
      </c>
      <c r="U98" t="s">
        <v>25</v>
      </c>
      <c r="V98" s="3">
        <f t="shared" si="1"/>
        <v>169.82499999999999</v>
      </c>
    </row>
    <row r="99" spans="1:22" x14ac:dyDescent="0.3">
      <c r="A99">
        <v>4787615</v>
      </c>
      <c r="B99" t="s">
        <v>20</v>
      </c>
      <c r="C99">
        <v>38</v>
      </c>
      <c r="D99">
        <v>86</v>
      </c>
      <c r="E99" s="1">
        <v>0.891079216916149</v>
      </c>
      <c r="F99" s="1">
        <v>0.99893870919524796</v>
      </c>
      <c r="G99">
        <v>68</v>
      </c>
      <c r="H99">
        <v>75</v>
      </c>
      <c r="I99">
        <v>74</v>
      </c>
      <c r="J99">
        <v>80</v>
      </c>
      <c r="K99">
        <v>94</v>
      </c>
      <c r="L99">
        <v>93</v>
      </c>
      <c r="M99">
        <v>74</v>
      </c>
      <c r="N99">
        <v>79</v>
      </c>
      <c r="O99">
        <v>85</v>
      </c>
      <c r="P99">
        <v>59</v>
      </c>
      <c r="Q99">
        <v>91</v>
      </c>
      <c r="R99">
        <v>82</v>
      </c>
      <c r="S99">
        <v>78.974999999999994</v>
      </c>
      <c r="T99">
        <v>77</v>
      </c>
      <c r="U99" t="s">
        <v>25</v>
      </c>
      <c r="V99" s="3">
        <f t="shared" si="1"/>
        <v>164.97499999999999</v>
      </c>
    </row>
    <row r="100" spans="1:22" x14ac:dyDescent="0.3">
      <c r="A100">
        <v>6197749</v>
      </c>
      <c r="B100" t="s">
        <v>20</v>
      </c>
      <c r="C100">
        <v>38</v>
      </c>
      <c r="D100">
        <v>123</v>
      </c>
      <c r="E100" s="1">
        <v>0.55202745119507901</v>
      </c>
      <c r="F100" s="1">
        <v>0.98945713400497004</v>
      </c>
      <c r="G100">
        <v>80</v>
      </c>
      <c r="H100">
        <v>78</v>
      </c>
      <c r="I100">
        <v>80</v>
      </c>
      <c r="J100">
        <v>79</v>
      </c>
      <c r="K100">
        <v>85</v>
      </c>
      <c r="L100">
        <v>87</v>
      </c>
      <c r="M100">
        <v>71</v>
      </c>
      <c r="N100">
        <v>85</v>
      </c>
      <c r="O100">
        <v>85</v>
      </c>
      <c r="P100">
        <v>87</v>
      </c>
      <c r="Q100">
        <v>81</v>
      </c>
      <c r="R100">
        <v>79</v>
      </c>
      <c r="S100">
        <v>81.2</v>
      </c>
      <c r="T100">
        <v>80</v>
      </c>
      <c r="U100" t="s">
        <v>25</v>
      </c>
      <c r="V100" s="3">
        <f t="shared" si="1"/>
        <v>204.2</v>
      </c>
    </row>
    <row r="101" spans="1:22" x14ac:dyDescent="0.3">
      <c r="A101">
        <v>4058638</v>
      </c>
      <c r="B101" t="s">
        <v>20</v>
      </c>
      <c r="C101">
        <v>38</v>
      </c>
      <c r="D101">
        <v>106</v>
      </c>
      <c r="E101" s="1">
        <v>0.68680163927648197</v>
      </c>
      <c r="F101" s="1">
        <v>0.99738141371105304</v>
      </c>
      <c r="G101">
        <v>73</v>
      </c>
      <c r="H101">
        <v>71</v>
      </c>
      <c r="I101">
        <v>69</v>
      </c>
      <c r="J101">
        <v>66</v>
      </c>
      <c r="K101">
        <v>83</v>
      </c>
      <c r="L101">
        <v>70</v>
      </c>
      <c r="M101">
        <v>81</v>
      </c>
      <c r="N101">
        <v>80</v>
      </c>
      <c r="O101">
        <v>66</v>
      </c>
      <c r="P101">
        <v>68</v>
      </c>
      <c r="Q101">
        <v>75</v>
      </c>
      <c r="R101">
        <v>63</v>
      </c>
      <c r="S101">
        <v>71.849999999999994</v>
      </c>
      <c r="T101">
        <v>72</v>
      </c>
      <c r="U101" t="s">
        <v>25</v>
      </c>
      <c r="V101" s="3">
        <f t="shared" si="1"/>
        <v>177.85</v>
      </c>
    </row>
    <row r="102" spans="1:22" x14ac:dyDescent="0.3">
      <c r="A102">
        <v>4266399</v>
      </c>
      <c r="B102" t="s">
        <v>20</v>
      </c>
      <c r="C102">
        <v>38</v>
      </c>
      <c r="D102">
        <v>78</v>
      </c>
      <c r="E102" s="1">
        <v>0.79269929883938794</v>
      </c>
      <c r="F102" s="1">
        <v>0.96235765357746295</v>
      </c>
      <c r="G102">
        <v>68</v>
      </c>
      <c r="H102">
        <v>65</v>
      </c>
      <c r="I102">
        <v>69</v>
      </c>
      <c r="J102">
        <v>65</v>
      </c>
      <c r="K102">
        <v>86</v>
      </c>
      <c r="L102">
        <v>70</v>
      </c>
      <c r="M102">
        <v>90</v>
      </c>
      <c r="N102">
        <v>65</v>
      </c>
      <c r="O102">
        <v>71</v>
      </c>
      <c r="P102">
        <v>77</v>
      </c>
      <c r="Q102">
        <v>75</v>
      </c>
      <c r="R102">
        <v>85</v>
      </c>
      <c r="S102">
        <v>73.125</v>
      </c>
      <c r="T102">
        <v>72</v>
      </c>
      <c r="U102" t="s">
        <v>25</v>
      </c>
      <c r="V102" s="3">
        <f t="shared" si="1"/>
        <v>151.125</v>
      </c>
    </row>
    <row r="103" spans="1:22" x14ac:dyDescent="0.3">
      <c r="A103">
        <v>8988837</v>
      </c>
      <c r="B103" t="s">
        <v>20</v>
      </c>
      <c r="C103">
        <v>38</v>
      </c>
      <c r="D103">
        <v>93</v>
      </c>
      <c r="E103" s="1">
        <v>0.34914078098138401</v>
      </c>
      <c r="F103" s="1">
        <v>0.99576109524568102</v>
      </c>
      <c r="G103">
        <v>80</v>
      </c>
      <c r="H103">
        <v>79</v>
      </c>
      <c r="I103">
        <v>70</v>
      </c>
      <c r="J103">
        <v>74</v>
      </c>
      <c r="K103">
        <v>64</v>
      </c>
      <c r="L103">
        <v>78</v>
      </c>
      <c r="M103">
        <v>65</v>
      </c>
      <c r="N103">
        <v>74</v>
      </c>
      <c r="O103">
        <v>78</v>
      </c>
      <c r="P103">
        <v>80</v>
      </c>
      <c r="Q103">
        <v>88</v>
      </c>
      <c r="R103">
        <v>79</v>
      </c>
      <c r="S103">
        <v>75.75</v>
      </c>
      <c r="T103">
        <v>74</v>
      </c>
      <c r="U103" t="s">
        <v>25</v>
      </c>
      <c r="V103" s="3">
        <f t="shared" si="1"/>
        <v>168.75</v>
      </c>
    </row>
    <row r="104" spans="1:22" x14ac:dyDescent="0.3">
      <c r="A104">
        <v>332832</v>
      </c>
      <c r="B104" t="s">
        <v>20</v>
      </c>
      <c r="C104">
        <v>38</v>
      </c>
      <c r="D104">
        <v>119</v>
      </c>
      <c r="E104" s="1">
        <v>0.74847195442757997</v>
      </c>
      <c r="F104" s="1">
        <v>0.99755270062993295</v>
      </c>
      <c r="G104">
        <v>85</v>
      </c>
      <c r="H104">
        <v>82</v>
      </c>
      <c r="I104">
        <v>89</v>
      </c>
      <c r="J104">
        <v>83</v>
      </c>
      <c r="K104">
        <v>90</v>
      </c>
      <c r="L104">
        <v>70</v>
      </c>
      <c r="M104">
        <v>53</v>
      </c>
      <c r="N104">
        <v>83</v>
      </c>
      <c r="O104">
        <v>87</v>
      </c>
      <c r="P104">
        <v>88</v>
      </c>
      <c r="Q104">
        <v>92</v>
      </c>
      <c r="R104">
        <v>76</v>
      </c>
      <c r="S104">
        <v>81.825000000000003</v>
      </c>
      <c r="T104">
        <v>80</v>
      </c>
      <c r="U104" t="s">
        <v>25</v>
      </c>
      <c r="V104" s="3">
        <f t="shared" si="1"/>
        <v>200.82499999999999</v>
      </c>
    </row>
    <row r="105" spans="1:22" x14ac:dyDescent="0.3">
      <c r="A105">
        <v>795231</v>
      </c>
      <c r="B105" t="s">
        <v>20</v>
      </c>
      <c r="C105">
        <v>39</v>
      </c>
      <c r="D105">
        <v>108</v>
      </c>
      <c r="E105" s="1">
        <v>0.92641231882905095</v>
      </c>
      <c r="F105" s="1">
        <v>0.97274496666836396</v>
      </c>
      <c r="G105">
        <v>83</v>
      </c>
      <c r="H105">
        <v>70</v>
      </c>
      <c r="I105">
        <v>67</v>
      </c>
      <c r="J105">
        <v>69</v>
      </c>
      <c r="K105">
        <v>58</v>
      </c>
      <c r="L105">
        <v>65</v>
      </c>
      <c r="M105">
        <v>83</v>
      </c>
      <c r="N105">
        <v>77</v>
      </c>
      <c r="O105">
        <v>85</v>
      </c>
      <c r="P105">
        <v>81</v>
      </c>
      <c r="Q105">
        <v>85</v>
      </c>
      <c r="R105">
        <v>86</v>
      </c>
      <c r="S105">
        <v>75.400000000000006</v>
      </c>
      <c r="T105">
        <v>74</v>
      </c>
      <c r="U105" t="s">
        <v>25</v>
      </c>
      <c r="V105" s="3">
        <f t="shared" si="1"/>
        <v>183.4</v>
      </c>
    </row>
    <row r="106" spans="1:22" x14ac:dyDescent="0.3">
      <c r="A106">
        <v>924484</v>
      </c>
      <c r="B106" t="s">
        <v>20</v>
      </c>
      <c r="C106">
        <v>39</v>
      </c>
      <c r="D106">
        <v>85</v>
      </c>
      <c r="E106" s="1">
        <v>0.56910818709473898</v>
      </c>
      <c r="F106" s="1">
        <v>0.97252766330745599</v>
      </c>
      <c r="G106">
        <v>72</v>
      </c>
      <c r="H106">
        <v>66</v>
      </c>
      <c r="I106">
        <v>65</v>
      </c>
      <c r="J106">
        <v>78</v>
      </c>
      <c r="K106">
        <v>77</v>
      </c>
      <c r="L106">
        <v>70</v>
      </c>
      <c r="M106">
        <v>78</v>
      </c>
      <c r="N106">
        <v>80</v>
      </c>
      <c r="O106">
        <v>77</v>
      </c>
      <c r="P106">
        <v>79</v>
      </c>
      <c r="Q106">
        <v>78</v>
      </c>
      <c r="R106">
        <v>65</v>
      </c>
      <c r="S106">
        <v>73.400000000000006</v>
      </c>
      <c r="T106">
        <v>72</v>
      </c>
      <c r="U106" t="s">
        <v>25</v>
      </c>
      <c r="V106" s="3">
        <f t="shared" si="1"/>
        <v>158.4</v>
      </c>
    </row>
    <row r="107" spans="1:22" x14ac:dyDescent="0.3">
      <c r="A107">
        <v>1236760</v>
      </c>
      <c r="B107" t="s">
        <v>20</v>
      </c>
      <c r="C107">
        <v>39</v>
      </c>
      <c r="D107">
        <v>111</v>
      </c>
      <c r="E107" s="1">
        <v>0.82134077151531204</v>
      </c>
      <c r="F107" s="1">
        <v>0.99331111507266401</v>
      </c>
      <c r="G107">
        <v>78</v>
      </c>
      <c r="H107">
        <v>69</v>
      </c>
      <c r="I107">
        <v>68</v>
      </c>
      <c r="J107">
        <v>83</v>
      </c>
      <c r="K107">
        <v>59</v>
      </c>
      <c r="L107">
        <v>81</v>
      </c>
      <c r="M107">
        <v>83</v>
      </c>
      <c r="N107">
        <v>72</v>
      </c>
      <c r="O107">
        <v>71</v>
      </c>
      <c r="P107">
        <v>75</v>
      </c>
      <c r="Q107">
        <v>80</v>
      </c>
      <c r="R107">
        <v>87</v>
      </c>
      <c r="S107">
        <v>75.400000000000006</v>
      </c>
      <c r="T107">
        <v>74</v>
      </c>
      <c r="U107" t="s">
        <v>25</v>
      </c>
      <c r="V107" s="3">
        <f t="shared" si="1"/>
        <v>186.4</v>
      </c>
    </row>
    <row r="108" spans="1:22" x14ac:dyDescent="0.3">
      <c r="A108">
        <v>4459666</v>
      </c>
      <c r="B108" t="s">
        <v>20</v>
      </c>
      <c r="C108">
        <v>39</v>
      </c>
      <c r="D108">
        <v>103</v>
      </c>
      <c r="E108" s="1">
        <v>0.942768241537846</v>
      </c>
      <c r="F108" s="1">
        <v>0.96166450324152397</v>
      </c>
      <c r="G108">
        <v>72</v>
      </c>
      <c r="H108">
        <v>72</v>
      </c>
      <c r="I108">
        <v>77</v>
      </c>
      <c r="J108">
        <v>73</v>
      </c>
      <c r="K108">
        <v>79</v>
      </c>
      <c r="L108">
        <v>89</v>
      </c>
      <c r="M108">
        <v>84</v>
      </c>
      <c r="N108">
        <v>67</v>
      </c>
      <c r="O108">
        <v>76</v>
      </c>
      <c r="P108">
        <v>79</v>
      </c>
      <c r="Q108">
        <v>82</v>
      </c>
      <c r="R108">
        <v>92</v>
      </c>
      <c r="S108">
        <v>78</v>
      </c>
      <c r="T108">
        <v>76</v>
      </c>
      <c r="U108" t="s">
        <v>25</v>
      </c>
      <c r="V108" s="3">
        <f t="shared" si="1"/>
        <v>181</v>
      </c>
    </row>
    <row r="109" spans="1:22" x14ac:dyDescent="0.3">
      <c r="A109">
        <v>3318615</v>
      </c>
      <c r="B109" t="s">
        <v>20</v>
      </c>
      <c r="C109">
        <v>39</v>
      </c>
      <c r="D109">
        <v>111</v>
      </c>
      <c r="E109" s="1">
        <v>0.671190179937877</v>
      </c>
      <c r="F109" s="1">
        <v>0.99825576424123097</v>
      </c>
      <c r="G109">
        <v>86</v>
      </c>
      <c r="H109">
        <v>79</v>
      </c>
      <c r="I109">
        <v>76</v>
      </c>
      <c r="J109">
        <v>78</v>
      </c>
      <c r="K109">
        <v>88</v>
      </c>
      <c r="L109">
        <v>77</v>
      </c>
      <c r="M109">
        <v>84</v>
      </c>
      <c r="N109">
        <v>92</v>
      </c>
      <c r="O109">
        <v>80</v>
      </c>
      <c r="P109">
        <v>88</v>
      </c>
      <c r="Q109">
        <v>78</v>
      </c>
      <c r="R109">
        <v>78</v>
      </c>
      <c r="S109">
        <v>81.775000000000006</v>
      </c>
      <c r="T109">
        <v>80</v>
      </c>
      <c r="U109" t="s">
        <v>25</v>
      </c>
      <c r="V109" s="3">
        <f t="shared" si="1"/>
        <v>192.77500000000001</v>
      </c>
    </row>
    <row r="110" spans="1:22" x14ac:dyDescent="0.3">
      <c r="A110">
        <v>5369195</v>
      </c>
      <c r="B110" t="s">
        <v>20</v>
      </c>
      <c r="C110">
        <v>39</v>
      </c>
      <c r="D110">
        <v>107</v>
      </c>
      <c r="E110" s="1">
        <v>0.18595197093575599</v>
      </c>
      <c r="F110" s="1">
        <v>0.99708519013475205</v>
      </c>
      <c r="G110">
        <v>63</v>
      </c>
      <c r="H110">
        <v>55</v>
      </c>
      <c r="I110">
        <v>56</v>
      </c>
      <c r="J110">
        <v>62</v>
      </c>
      <c r="K110">
        <v>96</v>
      </c>
      <c r="L110">
        <v>69</v>
      </c>
      <c r="M110">
        <v>73</v>
      </c>
      <c r="N110">
        <v>73</v>
      </c>
      <c r="O110">
        <v>70</v>
      </c>
      <c r="P110">
        <v>74</v>
      </c>
      <c r="Q110">
        <v>57</v>
      </c>
      <c r="R110">
        <v>61</v>
      </c>
      <c r="S110">
        <v>66.575000000000003</v>
      </c>
      <c r="T110">
        <v>65</v>
      </c>
      <c r="U110" t="s">
        <v>23</v>
      </c>
      <c r="V110" s="3">
        <f t="shared" si="1"/>
        <v>173.57499999999999</v>
      </c>
    </row>
    <row r="111" spans="1:22" x14ac:dyDescent="0.3">
      <c r="A111">
        <v>6101623</v>
      </c>
      <c r="B111" t="s">
        <v>20</v>
      </c>
      <c r="C111">
        <v>39</v>
      </c>
      <c r="D111">
        <v>105</v>
      </c>
      <c r="E111" s="1">
        <v>0.80355519513754703</v>
      </c>
      <c r="F111" s="1">
        <v>0.99609274038344597</v>
      </c>
      <c r="G111">
        <v>83</v>
      </c>
      <c r="H111">
        <v>82</v>
      </c>
      <c r="I111">
        <v>69</v>
      </c>
      <c r="J111">
        <v>82</v>
      </c>
      <c r="K111">
        <v>83</v>
      </c>
      <c r="L111">
        <v>83</v>
      </c>
      <c r="M111">
        <v>83</v>
      </c>
      <c r="N111">
        <v>82</v>
      </c>
      <c r="O111">
        <v>87</v>
      </c>
      <c r="P111">
        <v>76</v>
      </c>
      <c r="Q111">
        <v>84</v>
      </c>
      <c r="R111">
        <v>86</v>
      </c>
      <c r="S111">
        <v>81.400000000000006</v>
      </c>
      <c r="T111">
        <v>80</v>
      </c>
      <c r="U111" t="s">
        <v>25</v>
      </c>
      <c r="V111" s="3">
        <f t="shared" si="1"/>
        <v>186.4</v>
      </c>
    </row>
    <row r="112" spans="1:22" x14ac:dyDescent="0.3">
      <c r="A112">
        <v>9744673</v>
      </c>
      <c r="B112" t="s">
        <v>20</v>
      </c>
      <c r="C112">
        <v>40</v>
      </c>
      <c r="D112">
        <v>94</v>
      </c>
      <c r="E112" s="1">
        <v>0.48421467689436098</v>
      </c>
      <c r="F112" s="1">
        <v>0.99237853045688496</v>
      </c>
      <c r="G112">
        <v>86</v>
      </c>
      <c r="H112">
        <v>79</v>
      </c>
      <c r="I112">
        <v>77</v>
      </c>
      <c r="J112">
        <v>75</v>
      </c>
      <c r="K112">
        <v>68</v>
      </c>
      <c r="L112">
        <v>85</v>
      </c>
      <c r="M112">
        <v>94</v>
      </c>
      <c r="N112">
        <v>82</v>
      </c>
      <c r="O112">
        <v>73</v>
      </c>
      <c r="P112">
        <v>81</v>
      </c>
      <c r="Q112">
        <v>76</v>
      </c>
      <c r="R112">
        <v>72</v>
      </c>
      <c r="S112">
        <v>79.025000000000006</v>
      </c>
      <c r="T112">
        <v>77</v>
      </c>
      <c r="U112" t="s">
        <v>25</v>
      </c>
      <c r="V112" s="3">
        <f t="shared" si="1"/>
        <v>173.02500000000001</v>
      </c>
    </row>
    <row r="113" spans="1:22" x14ac:dyDescent="0.3">
      <c r="A113">
        <v>5912981</v>
      </c>
      <c r="B113" t="s">
        <v>20</v>
      </c>
      <c r="C113">
        <v>40</v>
      </c>
      <c r="D113">
        <v>119</v>
      </c>
      <c r="E113" s="1">
        <v>0.89246740250319501</v>
      </c>
      <c r="F113" s="1">
        <v>0.99680569257217899</v>
      </c>
      <c r="G113">
        <v>56</v>
      </c>
      <c r="H113">
        <v>48</v>
      </c>
      <c r="I113">
        <v>63</v>
      </c>
      <c r="J113">
        <v>71</v>
      </c>
      <c r="K113">
        <v>85</v>
      </c>
      <c r="L113">
        <v>78</v>
      </c>
      <c r="M113">
        <v>75</v>
      </c>
      <c r="N113">
        <v>73</v>
      </c>
      <c r="O113">
        <v>80</v>
      </c>
      <c r="P113">
        <v>75</v>
      </c>
      <c r="Q113">
        <v>72</v>
      </c>
      <c r="R113">
        <v>67</v>
      </c>
      <c r="S113">
        <v>69.174999999999997</v>
      </c>
      <c r="T113">
        <v>68</v>
      </c>
      <c r="U113" t="s">
        <v>23</v>
      </c>
      <c r="V113" s="3">
        <f t="shared" si="1"/>
        <v>188.17500000000001</v>
      </c>
    </row>
    <row r="114" spans="1:22" x14ac:dyDescent="0.3">
      <c r="A114">
        <v>4934653</v>
      </c>
      <c r="B114" t="s">
        <v>20</v>
      </c>
      <c r="C114">
        <v>40</v>
      </c>
      <c r="D114">
        <v>97</v>
      </c>
      <c r="E114" s="1">
        <v>0.57186314968292096</v>
      </c>
      <c r="F114" s="1">
        <v>0.99620589681821003</v>
      </c>
      <c r="G114">
        <v>62</v>
      </c>
      <c r="H114">
        <v>76</v>
      </c>
      <c r="I114">
        <v>72</v>
      </c>
      <c r="J114">
        <v>81</v>
      </c>
      <c r="K114">
        <v>83</v>
      </c>
      <c r="L114">
        <v>70</v>
      </c>
      <c r="M114">
        <v>83</v>
      </c>
      <c r="N114">
        <v>70</v>
      </c>
      <c r="O114">
        <v>73</v>
      </c>
      <c r="P114">
        <v>74</v>
      </c>
      <c r="Q114">
        <v>68</v>
      </c>
      <c r="R114">
        <v>63</v>
      </c>
      <c r="S114">
        <v>72.900000000000006</v>
      </c>
      <c r="T114">
        <v>72</v>
      </c>
      <c r="U114" t="s">
        <v>25</v>
      </c>
      <c r="V114" s="3">
        <f t="shared" si="1"/>
        <v>169.9</v>
      </c>
    </row>
    <row r="115" spans="1:22" x14ac:dyDescent="0.3">
      <c r="A115">
        <v>5779724</v>
      </c>
      <c r="B115" t="s">
        <v>20</v>
      </c>
      <c r="C115">
        <v>40</v>
      </c>
      <c r="D115">
        <v>99</v>
      </c>
      <c r="E115" s="1">
        <v>0.63778195837366602</v>
      </c>
      <c r="F115" s="1">
        <v>0.98225395878025101</v>
      </c>
      <c r="G115">
        <v>74</v>
      </c>
      <c r="H115">
        <v>56</v>
      </c>
      <c r="I115">
        <v>57</v>
      </c>
      <c r="J115">
        <v>50</v>
      </c>
      <c r="K115">
        <v>64</v>
      </c>
      <c r="L115">
        <v>65</v>
      </c>
      <c r="M115">
        <v>79</v>
      </c>
      <c r="N115">
        <v>69</v>
      </c>
      <c r="O115">
        <v>75</v>
      </c>
      <c r="P115">
        <v>63</v>
      </c>
      <c r="Q115">
        <v>91</v>
      </c>
      <c r="R115">
        <v>72</v>
      </c>
      <c r="S115">
        <v>67.05</v>
      </c>
      <c r="T115">
        <v>66</v>
      </c>
      <c r="U115" t="s">
        <v>23</v>
      </c>
      <c r="V115" s="3">
        <f t="shared" si="1"/>
        <v>166.05</v>
      </c>
    </row>
    <row r="116" spans="1:22" x14ac:dyDescent="0.3">
      <c r="A116">
        <v>1916740</v>
      </c>
      <c r="B116" t="s">
        <v>20</v>
      </c>
      <c r="C116">
        <v>40</v>
      </c>
      <c r="D116">
        <v>112</v>
      </c>
      <c r="E116" s="1">
        <v>0.91441507347654405</v>
      </c>
      <c r="F116" s="1">
        <v>0.99199684739566296</v>
      </c>
      <c r="G116">
        <v>52</v>
      </c>
      <c r="H116">
        <v>57</v>
      </c>
      <c r="I116">
        <v>63</v>
      </c>
      <c r="J116">
        <v>48</v>
      </c>
      <c r="K116">
        <v>79</v>
      </c>
      <c r="L116">
        <v>75</v>
      </c>
      <c r="M116">
        <v>88</v>
      </c>
      <c r="N116">
        <v>68</v>
      </c>
      <c r="O116">
        <v>74</v>
      </c>
      <c r="P116">
        <v>72</v>
      </c>
      <c r="Q116">
        <v>60</v>
      </c>
      <c r="R116">
        <v>73</v>
      </c>
      <c r="S116">
        <v>66.174999999999997</v>
      </c>
      <c r="T116">
        <v>65</v>
      </c>
      <c r="U116" t="s">
        <v>23</v>
      </c>
      <c r="V116" s="3">
        <f t="shared" si="1"/>
        <v>178.17500000000001</v>
      </c>
    </row>
    <row r="117" spans="1:22" x14ac:dyDescent="0.3">
      <c r="A117">
        <v>4318777</v>
      </c>
      <c r="B117" t="s">
        <v>20</v>
      </c>
      <c r="C117">
        <v>40</v>
      </c>
      <c r="D117">
        <v>90</v>
      </c>
      <c r="E117" s="1">
        <v>0.93135857657108001</v>
      </c>
      <c r="F117" s="1">
        <v>0.97650156614780903</v>
      </c>
      <c r="G117">
        <v>53</v>
      </c>
      <c r="H117">
        <v>52</v>
      </c>
      <c r="I117">
        <v>57</v>
      </c>
      <c r="J117">
        <v>51</v>
      </c>
      <c r="K117">
        <v>94</v>
      </c>
      <c r="L117">
        <v>69</v>
      </c>
      <c r="M117">
        <v>78</v>
      </c>
      <c r="N117">
        <v>72</v>
      </c>
      <c r="O117">
        <v>83</v>
      </c>
      <c r="P117">
        <v>72</v>
      </c>
      <c r="Q117">
        <v>75</v>
      </c>
      <c r="R117">
        <v>71</v>
      </c>
      <c r="S117">
        <v>67.349999999999994</v>
      </c>
      <c r="T117">
        <v>66</v>
      </c>
      <c r="U117" t="s">
        <v>23</v>
      </c>
      <c r="V117" s="3">
        <f t="shared" si="1"/>
        <v>157.35</v>
      </c>
    </row>
    <row r="118" spans="1:22" x14ac:dyDescent="0.3">
      <c r="A118">
        <v>1974617</v>
      </c>
      <c r="B118" t="s">
        <v>20</v>
      </c>
      <c r="C118">
        <v>40</v>
      </c>
      <c r="D118">
        <v>101</v>
      </c>
      <c r="E118" s="1">
        <v>0.79023719567625805</v>
      </c>
      <c r="F118" s="1">
        <v>0.99119719224708802</v>
      </c>
      <c r="G118">
        <v>64</v>
      </c>
      <c r="H118">
        <v>68</v>
      </c>
      <c r="I118">
        <v>53</v>
      </c>
      <c r="J118">
        <v>62</v>
      </c>
      <c r="K118">
        <v>84</v>
      </c>
      <c r="L118">
        <v>82</v>
      </c>
      <c r="M118">
        <v>85</v>
      </c>
      <c r="N118">
        <v>89</v>
      </c>
      <c r="O118">
        <v>87</v>
      </c>
      <c r="P118">
        <v>84</v>
      </c>
      <c r="Q118">
        <v>71</v>
      </c>
      <c r="R118">
        <v>92</v>
      </c>
      <c r="S118">
        <v>75.25</v>
      </c>
      <c r="T118">
        <v>74</v>
      </c>
      <c r="U118" t="s">
        <v>25</v>
      </c>
      <c r="V118" s="3">
        <f t="shared" si="1"/>
        <v>176.25</v>
      </c>
    </row>
    <row r="119" spans="1:22" x14ac:dyDescent="0.3">
      <c r="A119">
        <v>5035249</v>
      </c>
      <c r="B119" t="s">
        <v>20</v>
      </c>
      <c r="C119">
        <v>40</v>
      </c>
      <c r="D119">
        <v>81</v>
      </c>
      <c r="E119" s="1">
        <v>0.57043863045058596</v>
      </c>
      <c r="F119" s="1">
        <v>0.89633838565524204</v>
      </c>
      <c r="G119">
        <v>55</v>
      </c>
      <c r="H119">
        <v>62</v>
      </c>
      <c r="I119">
        <v>58</v>
      </c>
      <c r="J119">
        <v>74</v>
      </c>
      <c r="K119">
        <v>56</v>
      </c>
      <c r="L119">
        <v>72</v>
      </c>
      <c r="M119">
        <v>71</v>
      </c>
      <c r="N119">
        <v>52</v>
      </c>
      <c r="O119">
        <v>50</v>
      </c>
      <c r="P119">
        <v>66</v>
      </c>
      <c r="Q119">
        <v>66</v>
      </c>
      <c r="R119">
        <v>54</v>
      </c>
      <c r="S119">
        <v>61.424999999999997</v>
      </c>
      <c r="T119">
        <v>61</v>
      </c>
      <c r="U119" t="s">
        <v>23</v>
      </c>
      <c r="V119" s="3">
        <f t="shared" si="1"/>
        <v>142.42500000000001</v>
      </c>
    </row>
    <row r="120" spans="1:22" x14ac:dyDescent="0.3">
      <c r="A120">
        <v>7169831</v>
      </c>
      <c r="B120" t="s">
        <v>20</v>
      </c>
      <c r="C120">
        <v>40</v>
      </c>
      <c r="D120">
        <v>115</v>
      </c>
      <c r="E120" s="1">
        <v>0.79965072079136001</v>
      </c>
      <c r="F120" s="1">
        <v>0.99486601661822305</v>
      </c>
      <c r="G120">
        <v>61</v>
      </c>
      <c r="H120">
        <v>69</v>
      </c>
      <c r="I120">
        <v>70</v>
      </c>
      <c r="J120">
        <v>69</v>
      </c>
      <c r="K120">
        <v>80</v>
      </c>
      <c r="L120">
        <v>79</v>
      </c>
      <c r="M120">
        <v>81</v>
      </c>
      <c r="N120">
        <v>73</v>
      </c>
      <c r="O120">
        <v>75</v>
      </c>
      <c r="P120">
        <v>91</v>
      </c>
      <c r="Q120">
        <v>80</v>
      </c>
      <c r="R120">
        <v>73</v>
      </c>
      <c r="S120">
        <v>74.3</v>
      </c>
      <c r="T120">
        <v>73</v>
      </c>
      <c r="U120" t="s">
        <v>25</v>
      </c>
      <c r="V120" s="3">
        <f t="shared" si="1"/>
        <v>189.3</v>
      </c>
    </row>
    <row r="121" spans="1:22" x14ac:dyDescent="0.3">
      <c r="A121">
        <v>1432868</v>
      </c>
      <c r="B121" t="s">
        <v>20</v>
      </c>
      <c r="C121">
        <v>40</v>
      </c>
      <c r="D121">
        <v>120</v>
      </c>
      <c r="E121" s="1">
        <v>0.824133431258535</v>
      </c>
      <c r="F121" s="1">
        <v>0.96871493671415698</v>
      </c>
      <c r="G121">
        <v>77</v>
      </c>
      <c r="H121">
        <v>68</v>
      </c>
      <c r="I121">
        <v>61</v>
      </c>
      <c r="J121">
        <v>72</v>
      </c>
      <c r="K121">
        <v>85</v>
      </c>
      <c r="L121">
        <v>63</v>
      </c>
      <c r="M121">
        <v>87</v>
      </c>
      <c r="N121">
        <v>58</v>
      </c>
      <c r="O121">
        <v>58</v>
      </c>
      <c r="P121">
        <v>88</v>
      </c>
      <c r="Q121">
        <v>80</v>
      </c>
      <c r="R121">
        <v>91</v>
      </c>
      <c r="S121">
        <v>73.55</v>
      </c>
      <c r="T121">
        <v>72</v>
      </c>
      <c r="U121" t="s">
        <v>25</v>
      </c>
      <c r="V121" s="3">
        <f t="shared" si="1"/>
        <v>193.55</v>
      </c>
    </row>
    <row r="122" spans="1:22" x14ac:dyDescent="0.3">
      <c r="A122">
        <v>3821728</v>
      </c>
      <c r="B122" t="s">
        <v>20</v>
      </c>
      <c r="C122">
        <v>40</v>
      </c>
      <c r="D122">
        <v>102</v>
      </c>
      <c r="E122" s="1">
        <v>0.502330936785506</v>
      </c>
      <c r="F122" s="1">
        <v>0.99826040347204004</v>
      </c>
      <c r="G122">
        <v>56</v>
      </c>
      <c r="H122">
        <v>56</v>
      </c>
      <c r="I122">
        <v>58</v>
      </c>
      <c r="J122">
        <v>70</v>
      </c>
      <c r="K122">
        <v>57</v>
      </c>
      <c r="L122">
        <v>68</v>
      </c>
      <c r="M122">
        <v>60</v>
      </c>
      <c r="N122">
        <v>70</v>
      </c>
      <c r="O122">
        <v>73</v>
      </c>
      <c r="P122">
        <v>74</v>
      </c>
      <c r="Q122">
        <v>64</v>
      </c>
      <c r="R122">
        <v>76</v>
      </c>
      <c r="S122">
        <v>64.650000000000006</v>
      </c>
      <c r="T122">
        <v>63</v>
      </c>
      <c r="U122" t="s">
        <v>23</v>
      </c>
      <c r="V122" s="3">
        <f t="shared" si="1"/>
        <v>166.65</v>
      </c>
    </row>
    <row r="123" spans="1:22" x14ac:dyDescent="0.3">
      <c r="A123">
        <v>7527990</v>
      </c>
      <c r="B123" t="s">
        <v>20</v>
      </c>
      <c r="C123">
        <v>40</v>
      </c>
      <c r="D123">
        <v>108</v>
      </c>
      <c r="E123" s="1">
        <v>0.95319476174061801</v>
      </c>
      <c r="F123" s="1">
        <v>0.997725152611321</v>
      </c>
      <c r="G123">
        <v>66</v>
      </c>
      <c r="H123">
        <v>78</v>
      </c>
      <c r="I123">
        <v>73</v>
      </c>
      <c r="J123">
        <v>60</v>
      </c>
      <c r="K123">
        <v>82</v>
      </c>
      <c r="L123">
        <v>67</v>
      </c>
      <c r="M123">
        <v>79</v>
      </c>
      <c r="N123">
        <v>67</v>
      </c>
      <c r="O123">
        <v>86</v>
      </c>
      <c r="P123">
        <v>82</v>
      </c>
      <c r="Q123">
        <v>83</v>
      </c>
      <c r="R123">
        <v>82</v>
      </c>
      <c r="S123">
        <v>74.8</v>
      </c>
      <c r="T123">
        <v>73</v>
      </c>
      <c r="U123" t="s">
        <v>25</v>
      </c>
      <c r="V123" s="3">
        <f t="shared" si="1"/>
        <v>182.8</v>
      </c>
    </row>
    <row r="124" spans="1:22" x14ac:dyDescent="0.3">
      <c r="A124">
        <v>5648546</v>
      </c>
      <c r="B124" t="s">
        <v>20</v>
      </c>
      <c r="C124">
        <v>41</v>
      </c>
      <c r="D124">
        <v>113</v>
      </c>
      <c r="E124" s="1">
        <v>0.95662957715698504</v>
      </c>
      <c r="F124" s="1">
        <v>0.99286665714689604</v>
      </c>
      <c r="G124">
        <v>64</v>
      </c>
      <c r="H124">
        <v>73</v>
      </c>
      <c r="I124">
        <v>48</v>
      </c>
      <c r="J124">
        <v>54</v>
      </c>
      <c r="K124">
        <v>63</v>
      </c>
      <c r="L124">
        <v>63</v>
      </c>
      <c r="M124">
        <v>76</v>
      </c>
      <c r="N124">
        <v>86</v>
      </c>
      <c r="O124">
        <v>73</v>
      </c>
      <c r="P124">
        <v>77</v>
      </c>
      <c r="Q124">
        <v>71</v>
      </c>
      <c r="R124">
        <v>77</v>
      </c>
      <c r="S124">
        <v>67.849999999999994</v>
      </c>
      <c r="T124">
        <v>66</v>
      </c>
      <c r="U124" t="s">
        <v>23</v>
      </c>
      <c r="V124" s="3">
        <f t="shared" si="1"/>
        <v>180.85</v>
      </c>
    </row>
    <row r="125" spans="1:22" x14ac:dyDescent="0.3">
      <c r="A125">
        <v>1573382</v>
      </c>
      <c r="B125" t="s">
        <v>20</v>
      </c>
      <c r="C125">
        <v>41</v>
      </c>
      <c r="D125">
        <v>105</v>
      </c>
      <c r="E125" s="1">
        <v>0.92273510258408997</v>
      </c>
      <c r="F125" s="1">
        <v>0.996375832546045</v>
      </c>
      <c r="G125">
        <v>51</v>
      </c>
      <c r="H125">
        <v>68</v>
      </c>
      <c r="I125">
        <v>75</v>
      </c>
      <c r="J125">
        <v>63</v>
      </c>
      <c r="K125">
        <v>79</v>
      </c>
      <c r="L125">
        <v>83</v>
      </c>
      <c r="M125">
        <v>71</v>
      </c>
      <c r="N125">
        <v>79</v>
      </c>
      <c r="O125">
        <v>89</v>
      </c>
      <c r="P125">
        <v>82</v>
      </c>
      <c r="Q125">
        <v>80</v>
      </c>
      <c r="R125">
        <v>72</v>
      </c>
      <c r="S125">
        <v>73.325000000000003</v>
      </c>
      <c r="T125">
        <v>72</v>
      </c>
      <c r="U125" t="s">
        <v>25</v>
      </c>
      <c r="V125" s="3">
        <f t="shared" si="1"/>
        <v>178.32499999999999</v>
      </c>
    </row>
    <row r="126" spans="1:22" x14ac:dyDescent="0.3">
      <c r="A126">
        <v>8767952</v>
      </c>
      <c r="B126" t="s">
        <v>20</v>
      </c>
      <c r="C126">
        <v>41</v>
      </c>
      <c r="D126">
        <v>109</v>
      </c>
      <c r="E126" s="1">
        <v>0.74084032418874302</v>
      </c>
      <c r="F126" s="1">
        <v>0.99655847796846697</v>
      </c>
      <c r="G126">
        <v>57</v>
      </c>
      <c r="H126">
        <v>38</v>
      </c>
      <c r="I126">
        <v>56</v>
      </c>
      <c r="J126">
        <v>46</v>
      </c>
      <c r="K126">
        <v>81</v>
      </c>
      <c r="L126">
        <v>71</v>
      </c>
      <c r="M126">
        <v>65</v>
      </c>
      <c r="N126">
        <v>52</v>
      </c>
      <c r="O126">
        <v>43</v>
      </c>
      <c r="P126">
        <v>74</v>
      </c>
      <c r="Q126">
        <v>74</v>
      </c>
      <c r="R126">
        <v>75</v>
      </c>
      <c r="S126">
        <v>59.825000000000003</v>
      </c>
      <c r="T126">
        <v>58</v>
      </c>
      <c r="U126" t="s">
        <v>24</v>
      </c>
      <c r="V126" s="3">
        <f t="shared" si="1"/>
        <v>168.82499999999999</v>
      </c>
    </row>
    <row r="127" spans="1:22" x14ac:dyDescent="0.3">
      <c r="A127">
        <v>297569</v>
      </c>
      <c r="B127" t="s">
        <v>20</v>
      </c>
      <c r="C127">
        <v>41</v>
      </c>
      <c r="D127">
        <v>96</v>
      </c>
      <c r="E127" s="1">
        <v>0.40893322546470501</v>
      </c>
      <c r="F127" s="1">
        <v>0.989289575682329</v>
      </c>
      <c r="G127">
        <v>68</v>
      </c>
      <c r="H127">
        <v>55</v>
      </c>
      <c r="I127">
        <v>72</v>
      </c>
      <c r="J127">
        <v>72</v>
      </c>
      <c r="K127">
        <v>70</v>
      </c>
      <c r="L127">
        <v>92</v>
      </c>
      <c r="M127">
        <v>71</v>
      </c>
      <c r="N127">
        <v>63</v>
      </c>
      <c r="O127">
        <v>80</v>
      </c>
      <c r="P127">
        <v>78</v>
      </c>
      <c r="Q127">
        <v>66</v>
      </c>
      <c r="R127">
        <v>75</v>
      </c>
      <c r="S127">
        <v>71.325000000000003</v>
      </c>
      <c r="T127">
        <v>71</v>
      </c>
      <c r="U127" t="s">
        <v>25</v>
      </c>
      <c r="V127" s="3">
        <f t="shared" si="1"/>
        <v>167.32499999999999</v>
      </c>
    </row>
    <row r="128" spans="1:22" x14ac:dyDescent="0.3">
      <c r="A128">
        <v>1462944</v>
      </c>
      <c r="B128" t="s">
        <v>20</v>
      </c>
      <c r="C128">
        <v>41</v>
      </c>
      <c r="D128">
        <v>95</v>
      </c>
      <c r="E128" s="1">
        <v>0.81847287553231896</v>
      </c>
      <c r="F128" s="1">
        <v>0.98922166856320903</v>
      </c>
      <c r="G128">
        <v>44</v>
      </c>
      <c r="H128">
        <v>65</v>
      </c>
      <c r="I128">
        <v>50</v>
      </c>
      <c r="J128">
        <v>51</v>
      </c>
      <c r="K128">
        <v>82</v>
      </c>
      <c r="L128">
        <v>61</v>
      </c>
      <c r="M128">
        <v>56</v>
      </c>
      <c r="N128">
        <v>75</v>
      </c>
      <c r="O128">
        <v>66</v>
      </c>
      <c r="P128">
        <v>57</v>
      </c>
      <c r="Q128">
        <v>45</v>
      </c>
      <c r="R128">
        <v>86</v>
      </c>
      <c r="S128">
        <v>60.6</v>
      </c>
      <c r="T128">
        <v>61</v>
      </c>
      <c r="U128" t="s">
        <v>23</v>
      </c>
      <c r="V128" s="3">
        <f t="shared" si="1"/>
        <v>155.6</v>
      </c>
    </row>
    <row r="129" spans="1:22" x14ac:dyDescent="0.3">
      <c r="A129">
        <v>2509692</v>
      </c>
      <c r="B129" t="s">
        <v>20</v>
      </c>
      <c r="C129">
        <v>41</v>
      </c>
      <c r="D129">
        <v>89</v>
      </c>
      <c r="E129" s="1">
        <v>0.16598184066844299</v>
      </c>
      <c r="F129" s="1">
        <v>0.99798456651718204</v>
      </c>
      <c r="G129">
        <v>79</v>
      </c>
      <c r="H129">
        <v>80</v>
      </c>
      <c r="I129">
        <v>67</v>
      </c>
      <c r="J129">
        <v>71</v>
      </c>
      <c r="K129">
        <v>74</v>
      </c>
      <c r="L129">
        <v>76</v>
      </c>
      <c r="M129">
        <v>79</v>
      </c>
      <c r="N129">
        <v>74</v>
      </c>
      <c r="O129">
        <v>76</v>
      </c>
      <c r="P129">
        <v>49</v>
      </c>
      <c r="Q129">
        <v>84</v>
      </c>
      <c r="R129">
        <v>86</v>
      </c>
      <c r="S129">
        <v>74.55</v>
      </c>
      <c r="T129">
        <v>73</v>
      </c>
      <c r="U129" t="s">
        <v>25</v>
      </c>
      <c r="V129" s="3">
        <f t="shared" si="1"/>
        <v>163.55000000000001</v>
      </c>
    </row>
    <row r="130" spans="1:22" x14ac:dyDescent="0.3">
      <c r="A130">
        <v>3476366</v>
      </c>
      <c r="B130" t="s">
        <v>20</v>
      </c>
      <c r="C130">
        <v>41</v>
      </c>
      <c r="D130">
        <v>98</v>
      </c>
      <c r="E130" s="1">
        <v>0.64194332231630602</v>
      </c>
      <c r="F130" s="1">
        <v>0.98894527291534395</v>
      </c>
      <c r="G130">
        <v>65</v>
      </c>
      <c r="H130">
        <v>65</v>
      </c>
      <c r="I130">
        <v>69</v>
      </c>
      <c r="J130">
        <v>73</v>
      </c>
      <c r="K130">
        <v>91</v>
      </c>
      <c r="L130">
        <v>92</v>
      </c>
      <c r="M130">
        <v>84</v>
      </c>
      <c r="N130">
        <v>64</v>
      </c>
      <c r="O130">
        <v>79</v>
      </c>
      <c r="P130">
        <v>83</v>
      </c>
      <c r="Q130">
        <v>82</v>
      </c>
      <c r="R130">
        <v>84</v>
      </c>
      <c r="S130">
        <v>76.625</v>
      </c>
      <c r="T130">
        <v>75</v>
      </c>
      <c r="U130" t="s">
        <v>25</v>
      </c>
      <c r="V130" s="3">
        <f t="shared" ref="V130:V193" si="2">D130+S130</f>
        <v>174.625</v>
      </c>
    </row>
    <row r="131" spans="1:22" x14ac:dyDescent="0.3">
      <c r="A131">
        <v>3613322</v>
      </c>
      <c r="B131" t="s">
        <v>20</v>
      </c>
      <c r="C131">
        <v>41</v>
      </c>
      <c r="D131">
        <v>125</v>
      </c>
      <c r="E131" s="1">
        <v>0.95976876395914701</v>
      </c>
      <c r="F131" s="1">
        <v>0.99822804848734503</v>
      </c>
      <c r="G131">
        <v>67</v>
      </c>
      <c r="H131">
        <v>59</v>
      </c>
      <c r="I131">
        <v>63</v>
      </c>
      <c r="J131">
        <v>60</v>
      </c>
      <c r="K131">
        <v>79</v>
      </c>
      <c r="L131">
        <v>86</v>
      </c>
      <c r="M131">
        <v>81</v>
      </c>
      <c r="N131">
        <v>95</v>
      </c>
      <c r="O131">
        <v>85</v>
      </c>
      <c r="P131">
        <v>79</v>
      </c>
      <c r="Q131">
        <v>81</v>
      </c>
      <c r="R131">
        <v>86</v>
      </c>
      <c r="S131">
        <v>75.3</v>
      </c>
      <c r="T131">
        <v>74</v>
      </c>
      <c r="U131" t="s">
        <v>25</v>
      </c>
      <c r="V131" s="3">
        <f t="shared" si="2"/>
        <v>200.3</v>
      </c>
    </row>
    <row r="132" spans="1:22" x14ac:dyDescent="0.3">
      <c r="A132">
        <v>9123652</v>
      </c>
      <c r="B132" t="s">
        <v>20</v>
      </c>
      <c r="C132">
        <v>42</v>
      </c>
      <c r="D132">
        <v>109</v>
      </c>
      <c r="E132" s="1">
        <v>0.84891282359905496</v>
      </c>
      <c r="F132" s="1">
        <v>0.99833577606125901</v>
      </c>
      <c r="G132">
        <v>74</v>
      </c>
      <c r="H132">
        <v>67</v>
      </c>
      <c r="I132">
        <v>68</v>
      </c>
      <c r="J132">
        <v>79</v>
      </c>
      <c r="K132">
        <v>94</v>
      </c>
      <c r="L132">
        <v>91</v>
      </c>
      <c r="M132">
        <v>95</v>
      </c>
      <c r="N132">
        <v>79</v>
      </c>
      <c r="O132">
        <v>88</v>
      </c>
      <c r="P132">
        <v>79</v>
      </c>
      <c r="Q132">
        <v>83</v>
      </c>
      <c r="R132">
        <v>90</v>
      </c>
      <c r="S132">
        <v>81.224999999999994</v>
      </c>
      <c r="T132">
        <v>80</v>
      </c>
      <c r="U132" t="s">
        <v>25</v>
      </c>
      <c r="V132" s="3">
        <f t="shared" si="2"/>
        <v>190.22499999999999</v>
      </c>
    </row>
    <row r="133" spans="1:22" x14ac:dyDescent="0.3">
      <c r="A133">
        <v>9507180</v>
      </c>
      <c r="B133" t="s">
        <v>20</v>
      </c>
      <c r="C133">
        <v>42</v>
      </c>
      <c r="D133">
        <v>108</v>
      </c>
      <c r="E133" s="1">
        <v>0.84373302233521097</v>
      </c>
      <c r="F133" s="1">
        <v>0.99862995267167698</v>
      </c>
      <c r="G133">
        <v>67</v>
      </c>
      <c r="H133">
        <v>66</v>
      </c>
      <c r="I133">
        <v>54</v>
      </c>
      <c r="J133">
        <v>67</v>
      </c>
      <c r="K133">
        <v>79</v>
      </c>
      <c r="L133">
        <v>71</v>
      </c>
      <c r="M133">
        <v>85</v>
      </c>
      <c r="N133">
        <v>67</v>
      </c>
      <c r="O133">
        <v>87</v>
      </c>
      <c r="P133">
        <v>53</v>
      </c>
      <c r="Q133">
        <v>90</v>
      </c>
      <c r="R133">
        <v>76</v>
      </c>
      <c r="S133">
        <v>71</v>
      </c>
      <c r="T133">
        <v>71</v>
      </c>
      <c r="U133" t="s">
        <v>25</v>
      </c>
      <c r="V133" s="3">
        <f t="shared" si="2"/>
        <v>179</v>
      </c>
    </row>
    <row r="134" spans="1:22" x14ac:dyDescent="0.3">
      <c r="A134">
        <v>5451261</v>
      </c>
      <c r="B134" t="s">
        <v>20</v>
      </c>
      <c r="C134">
        <v>42</v>
      </c>
      <c r="D134">
        <v>99</v>
      </c>
      <c r="E134" s="1">
        <v>0.43001681559478899</v>
      </c>
      <c r="F134" s="1">
        <v>0.98686415485062395</v>
      </c>
      <c r="G134">
        <v>64</v>
      </c>
      <c r="H134">
        <v>81</v>
      </c>
      <c r="I134">
        <v>73</v>
      </c>
      <c r="J134">
        <v>64</v>
      </c>
      <c r="K134">
        <v>85</v>
      </c>
      <c r="L134">
        <v>70</v>
      </c>
      <c r="M134">
        <v>67</v>
      </c>
      <c r="N134">
        <v>88</v>
      </c>
      <c r="O134">
        <v>74</v>
      </c>
      <c r="P134">
        <v>91</v>
      </c>
      <c r="Q134">
        <v>65</v>
      </c>
      <c r="R134">
        <v>61</v>
      </c>
      <c r="S134">
        <v>73.275000000000006</v>
      </c>
      <c r="T134">
        <v>72</v>
      </c>
      <c r="U134" t="s">
        <v>25</v>
      </c>
      <c r="V134" s="3">
        <f t="shared" si="2"/>
        <v>172.27500000000001</v>
      </c>
    </row>
    <row r="135" spans="1:22" x14ac:dyDescent="0.3">
      <c r="A135">
        <v>8774296</v>
      </c>
      <c r="B135" t="s">
        <v>20</v>
      </c>
      <c r="C135">
        <v>42</v>
      </c>
      <c r="D135">
        <v>131</v>
      </c>
      <c r="E135" s="1">
        <v>0.77463128889362598</v>
      </c>
      <c r="F135" s="1">
        <v>0.99887806407492896</v>
      </c>
      <c r="G135">
        <v>56</v>
      </c>
      <c r="H135">
        <v>55</v>
      </c>
      <c r="I135">
        <v>50</v>
      </c>
      <c r="J135">
        <v>58</v>
      </c>
      <c r="K135">
        <v>76</v>
      </c>
      <c r="L135">
        <v>75</v>
      </c>
      <c r="M135">
        <v>89</v>
      </c>
      <c r="N135">
        <v>81</v>
      </c>
      <c r="O135">
        <v>70</v>
      </c>
      <c r="P135">
        <v>65</v>
      </c>
      <c r="Q135">
        <v>56</v>
      </c>
      <c r="R135">
        <v>66</v>
      </c>
      <c r="S135">
        <v>65.25</v>
      </c>
      <c r="T135">
        <v>64</v>
      </c>
      <c r="U135" t="s">
        <v>23</v>
      </c>
      <c r="V135" s="3">
        <f t="shared" si="2"/>
        <v>196.25</v>
      </c>
    </row>
    <row r="136" spans="1:22" x14ac:dyDescent="0.3">
      <c r="A136">
        <v>2446954</v>
      </c>
      <c r="B136" t="s">
        <v>20</v>
      </c>
      <c r="C136">
        <v>42</v>
      </c>
      <c r="D136">
        <v>82</v>
      </c>
      <c r="E136" s="1">
        <v>0.85170218849936197</v>
      </c>
      <c r="F136" s="1">
        <v>0.9603111016275</v>
      </c>
      <c r="G136">
        <v>47</v>
      </c>
      <c r="H136">
        <v>61</v>
      </c>
      <c r="I136">
        <v>47</v>
      </c>
      <c r="J136">
        <v>58</v>
      </c>
      <c r="K136">
        <v>69</v>
      </c>
      <c r="L136">
        <v>74</v>
      </c>
      <c r="M136">
        <v>91</v>
      </c>
      <c r="N136">
        <v>78</v>
      </c>
      <c r="O136">
        <v>78</v>
      </c>
      <c r="P136">
        <v>68</v>
      </c>
      <c r="Q136">
        <v>78</v>
      </c>
      <c r="R136">
        <v>54</v>
      </c>
      <c r="S136">
        <v>65.55</v>
      </c>
      <c r="T136">
        <v>64</v>
      </c>
      <c r="U136" t="s">
        <v>23</v>
      </c>
      <c r="V136" s="3">
        <f t="shared" si="2"/>
        <v>147.55000000000001</v>
      </c>
    </row>
    <row r="137" spans="1:22" x14ac:dyDescent="0.3">
      <c r="A137">
        <v>6208609</v>
      </c>
      <c r="B137" t="s">
        <v>20</v>
      </c>
      <c r="C137">
        <v>42</v>
      </c>
      <c r="D137">
        <v>88</v>
      </c>
      <c r="E137" s="1">
        <v>0.490109565287148</v>
      </c>
      <c r="F137" s="1">
        <v>0.99564038959468903</v>
      </c>
      <c r="G137">
        <v>72</v>
      </c>
      <c r="H137">
        <v>62</v>
      </c>
      <c r="I137">
        <v>80</v>
      </c>
      <c r="J137">
        <v>66</v>
      </c>
      <c r="K137">
        <v>73</v>
      </c>
      <c r="L137">
        <v>82</v>
      </c>
      <c r="M137">
        <v>76</v>
      </c>
      <c r="N137">
        <v>85</v>
      </c>
      <c r="O137">
        <v>70</v>
      </c>
      <c r="P137">
        <v>81</v>
      </c>
      <c r="Q137">
        <v>64</v>
      </c>
      <c r="R137">
        <v>58</v>
      </c>
      <c r="S137">
        <v>72.174999999999997</v>
      </c>
      <c r="T137">
        <v>72</v>
      </c>
      <c r="U137" t="s">
        <v>25</v>
      </c>
      <c r="V137" s="3">
        <f t="shared" si="2"/>
        <v>160.17500000000001</v>
      </c>
    </row>
    <row r="138" spans="1:22" x14ac:dyDescent="0.3">
      <c r="A138">
        <v>7263577</v>
      </c>
      <c r="B138" t="s">
        <v>20</v>
      </c>
      <c r="C138">
        <v>42</v>
      </c>
      <c r="D138">
        <v>99</v>
      </c>
      <c r="E138" s="1">
        <v>0.90893436060747801</v>
      </c>
      <c r="F138" s="1">
        <v>0.96754584278421196</v>
      </c>
      <c r="G138">
        <v>78</v>
      </c>
      <c r="H138">
        <v>67</v>
      </c>
      <c r="I138">
        <v>72</v>
      </c>
      <c r="J138">
        <v>77</v>
      </c>
      <c r="K138">
        <v>86</v>
      </c>
      <c r="L138">
        <v>78</v>
      </c>
      <c r="M138">
        <v>87</v>
      </c>
      <c r="N138">
        <v>84</v>
      </c>
      <c r="O138">
        <v>76</v>
      </c>
      <c r="P138">
        <v>77</v>
      </c>
      <c r="Q138">
        <v>77</v>
      </c>
      <c r="R138">
        <v>81</v>
      </c>
      <c r="S138">
        <v>77.849999999999994</v>
      </c>
      <c r="T138">
        <v>76</v>
      </c>
      <c r="U138" t="s">
        <v>25</v>
      </c>
      <c r="V138" s="3">
        <f t="shared" si="2"/>
        <v>176.85</v>
      </c>
    </row>
    <row r="139" spans="1:22" x14ac:dyDescent="0.3">
      <c r="A139">
        <v>3453973</v>
      </c>
      <c r="B139" t="s">
        <v>20</v>
      </c>
      <c r="C139">
        <v>42</v>
      </c>
      <c r="D139">
        <v>118</v>
      </c>
      <c r="E139" s="1">
        <v>0.93700733487707999</v>
      </c>
      <c r="F139" s="1">
        <v>0.98772511969043697</v>
      </c>
      <c r="G139">
        <v>47</v>
      </c>
      <c r="H139">
        <v>40</v>
      </c>
      <c r="I139">
        <v>54</v>
      </c>
      <c r="J139">
        <v>43</v>
      </c>
      <c r="K139">
        <v>77</v>
      </c>
      <c r="L139">
        <v>79</v>
      </c>
      <c r="M139">
        <v>60</v>
      </c>
      <c r="N139">
        <v>51</v>
      </c>
      <c r="O139">
        <v>70</v>
      </c>
      <c r="P139">
        <v>56</v>
      </c>
      <c r="Q139">
        <v>72</v>
      </c>
      <c r="R139">
        <v>80</v>
      </c>
      <c r="S139">
        <v>59.274999999999999</v>
      </c>
      <c r="T139">
        <v>58</v>
      </c>
      <c r="U139" t="s">
        <v>24</v>
      </c>
      <c r="V139" s="3">
        <f t="shared" si="2"/>
        <v>177.27500000000001</v>
      </c>
    </row>
    <row r="140" spans="1:22" x14ac:dyDescent="0.3">
      <c r="A140">
        <v>1070278</v>
      </c>
      <c r="B140" t="s">
        <v>20</v>
      </c>
      <c r="C140">
        <v>42</v>
      </c>
      <c r="D140">
        <v>91</v>
      </c>
      <c r="E140" s="1">
        <v>0.97009324006479902</v>
      </c>
      <c r="F140" s="1">
        <v>0.99538997376711202</v>
      </c>
      <c r="G140">
        <v>59</v>
      </c>
      <c r="H140">
        <v>61</v>
      </c>
      <c r="I140">
        <v>56</v>
      </c>
      <c r="J140">
        <v>58</v>
      </c>
      <c r="K140">
        <v>76</v>
      </c>
      <c r="L140">
        <v>56</v>
      </c>
      <c r="M140">
        <v>84</v>
      </c>
      <c r="N140">
        <v>75</v>
      </c>
      <c r="O140">
        <v>75</v>
      </c>
      <c r="P140">
        <v>77</v>
      </c>
      <c r="Q140">
        <v>80</v>
      </c>
      <c r="R140">
        <v>71</v>
      </c>
      <c r="S140">
        <v>67.95</v>
      </c>
      <c r="T140">
        <v>66</v>
      </c>
      <c r="U140" t="s">
        <v>23</v>
      </c>
      <c r="V140" s="3">
        <f t="shared" si="2"/>
        <v>158.94999999999999</v>
      </c>
    </row>
    <row r="141" spans="1:22" x14ac:dyDescent="0.3">
      <c r="A141">
        <v>86692</v>
      </c>
      <c r="B141" t="s">
        <v>20</v>
      </c>
      <c r="C141">
        <v>42</v>
      </c>
      <c r="D141">
        <v>114</v>
      </c>
      <c r="E141" s="1">
        <v>0.92102468530705905</v>
      </c>
      <c r="F141" s="1">
        <v>0.99303783591947803</v>
      </c>
      <c r="G141">
        <v>71</v>
      </c>
      <c r="H141">
        <v>75</v>
      </c>
      <c r="I141">
        <v>78</v>
      </c>
      <c r="J141">
        <v>83</v>
      </c>
      <c r="K141">
        <v>67</v>
      </c>
      <c r="L141">
        <v>90</v>
      </c>
      <c r="M141">
        <v>71</v>
      </c>
      <c r="N141">
        <v>68</v>
      </c>
      <c r="O141">
        <v>87</v>
      </c>
      <c r="P141">
        <v>77</v>
      </c>
      <c r="Q141">
        <v>79</v>
      </c>
      <c r="R141">
        <v>80</v>
      </c>
      <c r="S141">
        <v>77.125</v>
      </c>
      <c r="T141">
        <v>76</v>
      </c>
      <c r="U141" t="s">
        <v>25</v>
      </c>
      <c r="V141" s="3">
        <f t="shared" si="2"/>
        <v>191.125</v>
      </c>
    </row>
    <row r="142" spans="1:22" x14ac:dyDescent="0.3">
      <c r="A142">
        <v>2517405</v>
      </c>
      <c r="B142" t="s">
        <v>20</v>
      </c>
      <c r="C142">
        <v>42</v>
      </c>
      <c r="D142">
        <v>80</v>
      </c>
      <c r="E142" s="1">
        <v>0.92255915339269201</v>
      </c>
      <c r="F142" s="1">
        <v>0.81504151188433305</v>
      </c>
      <c r="G142">
        <v>57</v>
      </c>
      <c r="H142">
        <v>66</v>
      </c>
      <c r="I142">
        <v>42</v>
      </c>
      <c r="J142">
        <v>54</v>
      </c>
      <c r="K142">
        <v>83</v>
      </c>
      <c r="L142">
        <v>76</v>
      </c>
      <c r="M142">
        <v>48</v>
      </c>
      <c r="N142">
        <v>71</v>
      </c>
      <c r="O142">
        <v>70</v>
      </c>
      <c r="P142">
        <v>73</v>
      </c>
      <c r="Q142">
        <v>79</v>
      </c>
      <c r="R142">
        <v>66</v>
      </c>
      <c r="S142">
        <v>64.349999999999994</v>
      </c>
      <c r="T142">
        <v>63</v>
      </c>
      <c r="U142" t="s">
        <v>23</v>
      </c>
      <c r="V142" s="3">
        <f t="shared" si="2"/>
        <v>144.35</v>
      </c>
    </row>
    <row r="143" spans="1:22" x14ac:dyDescent="0.3">
      <c r="A143">
        <v>6806199</v>
      </c>
      <c r="B143" t="s">
        <v>20</v>
      </c>
      <c r="C143">
        <v>42</v>
      </c>
      <c r="D143">
        <v>110</v>
      </c>
      <c r="E143" s="1">
        <v>0.86376238800956395</v>
      </c>
      <c r="F143" s="1">
        <v>0.99772740366011303</v>
      </c>
      <c r="G143">
        <v>47</v>
      </c>
      <c r="H143">
        <v>48</v>
      </c>
      <c r="I143">
        <v>49</v>
      </c>
      <c r="J143">
        <v>52</v>
      </c>
      <c r="K143">
        <v>83</v>
      </c>
      <c r="L143">
        <v>89</v>
      </c>
      <c r="M143">
        <v>63</v>
      </c>
      <c r="N143">
        <v>76</v>
      </c>
      <c r="O143">
        <v>79</v>
      </c>
      <c r="P143">
        <v>74</v>
      </c>
      <c r="Q143">
        <v>65</v>
      </c>
      <c r="R143">
        <v>82</v>
      </c>
      <c r="S143">
        <v>65.424999999999997</v>
      </c>
      <c r="T143">
        <v>64</v>
      </c>
      <c r="U143" t="s">
        <v>23</v>
      </c>
      <c r="V143" s="3">
        <f t="shared" si="2"/>
        <v>175.42500000000001</v>
      </c>
    </row>
    <row r="144" spans="1:22" x14ac:dyDescent="0.3">
      <c r="A144">
        <v>4110882</v>
      </c>
      <c r="B144" t="s">
        <v>20</v>
      </c>
      <c r="C144">
        <v>42</v>
      </c>
      <c r="D144">
        <v>96</v>
      </c>
      <c r="E144" s="1">
        <v>0.58498482266852103</v>
      </c>
      <c r="F144" s="1">
        <v>0.97410876730540197</v>
      </c>
      <c r="G144">
        <v>32</v>
      </c>
      <c r="H144">
        <v>56</v>
      </c>
      <c r="I144">
        <v>42</v>
      </c>
      <c r="J144">
        <v>39</v>
      </c>
      <c r="K144">
        <v>83</v>
      </c>
      <c r="L144">
        <v>70</v>
      </c>
      <c r="M144">
        <v>61</v>
      </c>
      <c r="N144">
        <v>75</v>
      </c>
      <c r="O144">
        <v>62</v>
      </c>
      <c r="P144">
        <v>68</v>
      </c>
      <c r="Q144">
        <v>70</v>
      </c>
      <c r="R144">
        <v>74</v>
      </c>
      <c r="S144">
        <v>59.125</v>
      </c>
      <c r="T144">
        <v>58</v>
      </c>
      <c r="U144" t="s">
        <v>24</v>
      </c>
      <c r="V144" s="3">
        <f t="shared" si="2"/>
        <v>155.125</v>
      </c>
    </row>
    <row r="145" spans="1:22" x14ac:dyDescent="0.3">
      <c r="A145">
        <v>8908547</v>
      </c>
      <c r="B145" t="s">
        <v>20</v>
      </c>
      <c r="C145">
        <v>43</v>
      </c>
      <c r="D145">
        <v>98</v>
      </c>
      <c r="E145" s="1">
        <v>0.76816414335636696</v>
      </c>
      <c r="F145" s="1">
        <v>0.91485497646580505</v>
      </c>
      <c r="G145">
        <v>73</v>
      </c>
      <c r="H145">
        <v>74</v>
      </c>
      <c r="I145">
        <v>76</v>
      </c>
      <c r="J145">
        <v>61</v>
      </c>
      <c r="K145">
        <v>75</v>
      </c>
      <c r="L145">
        <v>64</v>
      </c>
      <c r="M145">
        <v>77</v>
      </c>
      <c r="N145">
        <v>64</v>
      </c>
      <c r="O145">
        <v>70</v>
      </c>
      <c r="P145">
        <v>84</v>
      </c>
      <c r="Q145">
        <v>75</v>
      </c>
      <c r="R145">
        <v>77</v>
      </c>
      <c r="S145">
        <v>72.349999999999994</v>
      </c>
      <c r="T145">
        <v>72</v>
      </c>
      <c r="U145" t="s">
        <v>25</v>
      </c>
      <c r="V145" s="3">
        <f t="shared" si="2"/>
        <v>170.35</v>
      </c>
    </row>
    <row r="146" spans="1:22" x14ac:dyDescent="0.3">
      <c r="A146">
        <v>2984261</v>
      </c>
      <c r="B146" t="s">
        <v>20</v>
      </c>
      <c r="C146">
        <v>43</v>
      </c>
      <c r="D146">
        <v>86</v>
      </c>
      <c r="E146" s="1">
        <v>0.93995388756601805</v>
      </c>
      <c r="F146" s="1">
        <v>0.97120810847854999</v>
      </c>
      <c r="G146">
        <v>51</v>
      </c>
      <c r="H146">
        <v>46</v>
      </c>
      <c r="I146">
        <v>62</v>
      </c>
      <c r="J146">
        <v>46</v>
      </c>
      <c r="K146">
        <v>77</v>
      </c>
      <c r="L146">
        <v>63</v>
      </c>
      <c r="M146">
        <v>74</v>
      </c>
      <c r="N146">
        <v>70</v>
      </c>
      <c r="O146">
        <v>57</v>
      </c>
      <c r="P146">
        <v>73</v>
      </c>
      <c r="Q146">
        <v>63</v>
      </c>
      <c r="R146">
        <v>76</v>
      </c>
      <c r="S146">
        <v>61.975000000000001</v>
      </c>
      <c r="T146">
        <v>62</v>
      </c>
      <c r="U146" t="s">
        <v>23</v>
      </c>
      <c r="V146" s="3">
        <f t="shared" si="2"/>
        <v>147.97499999999999</v>
      </c>
    </row>
    <row r="147" spans="1:22" x14ac:dyDescent="0.3">
      <c r="A147">
        <v>9018075</v>
      </c>
      <c r="B147" t="s">
        <v>20</v>
      </c>
      <c r="C147">
        <v>43</v>
      </c>
      <c r="D147">
        <v>115</v>
      </c>
      <c r="E147" s="1">
        <v>0.82345232379640498</v>
      </c>
      <c r="F147" s="1">
        <v>0.99351579671694201</v>
      </c>
      <c r="G147">
        <v>60</v>
      </c>
      <c r="H147">
        <v>71</v>
      </c>
      <c r="I147">
        <v>76</v>
      </c>
      <c r="J147">
        <v>57</v>
      </c>
      <c r="K147">
        <v>85</v>
      </c>
      <c r="L147">
        <v>76</v>
      </c>
      <c r="M147">
        <v>75</v>
      </c>
      <c r="N147">
        <v>82</v>
      </c>
      <c r="O147">
        <v>79</v>
      </c>
      <c r="P147">
        <v>85</v>
      </c>
      <c r="Q147">
        <v>82</v>
      </c>
      <c r="R147">
        <v>80</v>
      </c>
      <c r="S147">
        <v>74.7</v>
      </c>
      <c r="T147">
        <v>73</v>
      </c>
      <c r="U147" t="s">
        <v>25</v>
      </c>
      <c r="V147" s="3">
        <f t="shared" si="2"/>
        <v>189.7</v>
      </c>
    </row>
    <row r="148" spans="1:22" x14ac:dyDescent="0.3">
      <c r="A148">
        <v>5982444</v>
      </c>
      <c r="B148" t="s">
        <v>20</v>
      </c>
      <c r="C148">
        <v>43</v>
      </c>
      <c r="D148">
        <v>118</v>
      </c>
      <c r="E148" s="1">
        <v>0.85484841108272802</v>
      </c>
      <c r="F148" s="1">
        <v>0.99537969956475203</v>
      </c>
      <c r="G148">
        <v>57</v>
      </c>
      <c r="H148">
        <v>53</v>
      </c>
      <c r="I148">
        <v>62</v>
      </c>
      <c r="J148">
        <v>60</v>
      </c>
      <c r="K148">
        <v>72</v>
      </c>
      <c r="L148">
        <v>70</v>
      </c>
      <c r="M148">
        <v>86</v>
      </c>
      <c r="N148">
        <v>75</v>
      </c>
      <c r="O148">
        <v>68</v>
      </c>
      <c r="P148">
        <v>71</v>
      </c>
      <c r="Q148">
        <v>70</v>
      </c>
      <c r="R148">
        <v>66</v>
      </c>
      <c r="S148">
        <v>66.55</v>
      </c>
      <c r="T148">
        <v>65</v>
      </c>
      <c r="U148" t="s">
        <v>23</v>
      </c>
      <c r="V148" s="3">
        <f t="shared" si="2"/>
        <v>184.55</v>
      </c>
    </row>
    <row r="149" spans="1:22" x14ac:dyDescent="0.3">
      <c r="A149">
        <v>6585247</v>
      </c>
      <c r="B149" t="s">
        <v>20</v>
      </c>
      <c r="C149">
        <v>43</v>
      </c>
      <c r="D149">
        <v>108</v>
      </c>
      <c r="E149" s="1">
        <v>0.93590037322698105</v>
      </c>
      <c r="F149" s="1">
        <v>0.991381410012385</v>
      </c>
      <c r="G149">
        <v>65</v>
      </c>
      <c r="H149">
        <v>73</v>
      </c>
      <c r="I149">
        <v>74</v>
      </c>
      <c r="J149">
        <v>72</v>
      </c>
      <c r="K149">
        <v>84</v>
      </c>
      <c r="L149">
        <v>89</v>
      </c>
      <c r="M149">
        <v>70</v>
      </c>
      <c r="N149">
        <v>86</v>
      </c>
      <c r="O149">
        <v>83</v>
      </c>
      <c r="P149">
        <v>79</v>
      </c>
      <c r="Q149">
        <v>79</v>
      </c>
      <c r="R149">
        <v>82</v>
      </c>
      <c r="S149">
        <v>77.3</v>
      </c>
      <c r="T149">
        <v>76</v>
      </c>
      <c r="U149" t="s">
        <v>25</v>
      </c>
      <c r="V149" s="3">
        <f t="shared" si="2"/>
        <v>185.3</v>
      </c>
    </row>
    <row r="150" spans="1:22" x14ac:dyDescent="0.3">
      <c r="A150">
        <v>3904895</v>
      </c>
      <c r="B150" t="s">
        <v>20</v>
      </c>
      <c r="C150">
        <v>43</v>
      </c>
      <c r="D150">
        <v>87</v>
      </c>
      <c r="E150" s="1">
        <v>0.663102158025352</v>
      </c>
      <c r="F150" s="1">
        <v>0.97211055989972495</v>
      </c>
      <c r="G150">
        <v>83</v>
      </c>
      <c r="H150">
        <v>87</v>
      </c>
      <c r="I150">
        <v>83</v>
      </c>
      <c r="J150">
        <v>88</v>
      </c>
      <c r="K150">
        <v>93</v>
      </c>
      <c r="L150">
        <v>84</v>
      </c>
      <c r="M150">
        <v>86</v>
      </c>
      <c r="N150">
        <v>85</v>
      </c>
      <c r="O150">
        <v>83</v>
      </c>
      <c r="P150">
        <v>84</v>
      </c>
      <c r="Q150">
        <v>88</v>
      </c>
      <c r="R150">
        <v>83</v>
      </c>
      <c r="S150">
        <v>85.55</v>
      </c>
      <c r="T150">
        <v>84</v>
      </c>
      <c r="U150" t="s">
        <v>25</v>
      </c>
      <c r="V150" s="3">
        <f t="shared" si="2"/>
        <v>172.55</v>
      </c>
    </row>
    <row r="151" spans="1:22" x14ac:dyDescent="0.3">
      <c r="A151">
        <v>8928491</v>
      </c>
      <c r="B151" t="s">
        <v>20</v>
      </c>
      <c r="C151">
        <v>43</v>
      </c>
      <c r="D151">
        <v>92</v>
      </c>
      <c r="E151" s="1">
        <v>0.74343684339401095</v>
      </c>
      <c r="F151" s="1">
        <v>0.96552954331799001</v>
      </c>
      <c r="G151">
        <v>58</v>
      </c>
      <c r="H151">
        <v>68</v>
      </c>
      <c r="I151">
        <v>54</v>
      </c>
      <c r="J151">
        <v>75</v>
      </c>
      <c r="K151">
        <v>78</v>
      </c>
      <c r="L151">
        <v>73</v>
      </c>
      <c r="M151">
        <v>78</v>
      </c>
      <c r="N151">
        <v>59</v>
      </c>
      <c r="O151">
        <v>87</v>
      </c>
      <c r="P151">
        <v>75</v>
      </c>
      <c r="Q151">
        <v>61</v>
      </c>
      <c r="R151">
        <v>69</v>
      </c>
      <c r="S151">
        <v>69</v>
      </c>
      <c r="T151">
        <v>67</v>
      </c>
      <c r="U151" t="s">
        <v>23</v>
      </c>
      <c r="V151" s="3">
        <f t="shared" si="2"/>
        <v>161</v>
      </c>
    </row>
    <row r="152" spans="1:22" x14ac:dyDescent="0.3">
      <c r="A152">
        <v>1125978</v>
      </c>
      <c r="B152" t="s">
        <v>20</v>
      </c>
      <c r="C152">
        <v>43</v>
      </c>
      <c r="D152">
        <v>83</v>
      </c>
      <c r="E152" s="1">
        <v>0.87392028086742801</v>
      </c>
      <c r="F152" s="1">
        <v>0.982504566546056</v>
      </c>
      <c r="G152">
        <v>69</v>
      </c>
      <c r="H152">
        <v>48</v>
      </c>
      <c r="I152">
        <v>41</v>
      </c>
      <c r="J152">
        <v>48</v>
      </c>
      <c r="K152">
        <v>69</v>
      </c>
      <c r="L152">
        <v>69</v>
      </c>
      <c r="M152">
        <v>78</v>
      </c>
      <c r="N152">
        <v>83</v>
      </c>
      <c r="O152">
        <v>77</v>
      </c>
      <c r="P152">
        <v>79</v>
      </c>
      <c r="Q152">
        <v>87</v>
      </c>
      <c r="R152">
        <v>59</v>
      </c>
      <c r="S152">
        <v>65.674999999999997</v>
      </c>
      <c r="T152">
        <v>64</v>
      </c>
      <c r="U152" t="s">
        <v>23</v>
      </c>
      <c r="V152" s="3">
        <f t="shared" si="2"/>
        <v>148.67500000000001</v>
      </c>
    </row>
    <row r="153" spans="1:22" x14ac:dyDescent="0.3">
      <c r="A153">
        <v>7684452</v>
      </c>
      <c r="B153" t="s">
        <v>20</v>
      </c>
      <c r="C153">
        <v>44</v>
      </c>
      <c r="D153">
        <v>82</v>
      </c>
      <c r="E153" s="1">
        <v>0.78309698779021197</v>
      </c>
      <c r="F153" s="1">
        <v>0.99641549571771804</v>
      </c>
      <c r="G153">
        <v>77</v>
      </c>
      <c r="H153">
        <v>75</v>
      </c>
      <c r="I153">
        <v>81</v>
      </c>
      <c r="J153">
        <v>84</v>
      </c>
      <c r="K153">
        <v>69</v>
      </c>
      <c r="L153">
        <v>79</v>
      </c>
      <c r="M153">
        <v>90</v>
      </c>
      <c r="N153">
        <v>67</v>
      </c>
      <c r="O153">
        <v>87</v>
      </c>
      <c r="P153">
        <v>80</v>
      </c>
      <c r="Q153">
        <v>77</v>
      </c>
      <c r="R153">
        <v>90</v>
      </c>
      <c r="S153">
        <v>79.625</v>
      </c>
      <c r="T153">
        <v>78</v>
      </c>
      <c r="U153" t="s">
        <v>25</v>
      </c>
      <c r="V153" s="3">
        <f t="shared" si="2"/>
        <v>161.625</v>
      </c>
    </row>
    <row r="154" spans="1:22" x14ac:dyDescent="0.3">
      <c r="A154">
        <v>670956</v>
      </c>
      <c r="B154" t="s">
        <v>20</v>
      </c>
      <c r="C154">
        <v>44</v>
      </c>
      <c r="D154">
        <v>74</v>
      </c>
      <c r="E154" s="1">
        <v>0.72448787561037598</v>
      </c>
      <c r="F154" s="1">
        <v>0.99596023849936</v>
      </c>
      <c r="G154">
        <v>46</v>
      </c>
      <c r="H154">
        <v>43</v>
      </c>
      <c r="I154">
        <v>37</v>
      </c>
      <c r="J154">
        <v>52</v>
      </c>
      <c r="K154">
        <v>49</v>
      </c>
      <c r="L154">
        <v>62</v>
      </c>
      <c r="M154">
        <v>84</v>
      </c>
      <c r="N154">
        <v>66</v>
      </c>
      <c r="O154">
        <v>61</v>
      </c>
      <c r="P154">
        <v>66</v>
      </c>
      <c r="Q154">
        <v>82</v>
      </c>
      <c r="R154">
        <v>61</v>
      </c>
      <c r="S154">
        <v>57.625</v>
      </c>
      <c r="T154">
        <v>56</v>
      </c>
      <c r="U154" t="s">
        <v>24</v>
      </c>
      <c r="V154" s="3">
        <f t="shared" si="2"/>
        <v>131.625</v>
      </c>
    </row>
    <row r="155" spans="1:22" x14ac:dyDescent="0.3">
      <c r="A155">
        <v>3628525</v>
      </c>
      <c r="B155" t="s">
        <v>20</v>
      </c>
      <c r="C155">
        <v>44</v>
      </c>
      <c r="D155">
        <v>81</v>
      </c>
      <c r="E155" s="1">
        <v>0.63381221252153896</v>
      </c>
      <c r="F155" s="1">
        <v>0.97545238373423404</v>
      </c>
      <c r="G155">
        <v>76</v>
      </c>
      <c r="H155">
        <v>75</v>
      </c>
      <c r="I155">
        <v>77</v>
      </c>
      <c r="J155">
        <v>82</v>
      </c>
      <c r="K155">
        <v>81</v>
      </c>
      <c r="L155">
        <v>78</v>
      </c>
      <c r="M155">
        <v>77</v>
      </c>
      <c r="N155">
        <v>85</v>
      </c>
      <c r="O155">
        <v>75</v>
      </c>
      <c r="P155">
        <v>88</v>
      </c>
      <c r="Q155">
        <v>67</v>
      </c>
      <c r="R155">
        <v>87</v>
      </c>
      <c r="S155">
        <v>78.849999999999994</v>
      </c>
      <c r="T155">
        <v>77</v>
      </c>
      <c r="U155" t="s">
        <v>25</v>
      </c>
      <c r="V155" s="3">
        <f t="shared" si="2"/>
        <v>159.85</v>
      </c>
    </row>
    <row r="156" spans="1:22" x14ac:dyDescent="0.3">
      <c r="A156">
        <v>7663235</v>
      </c>
      <c r="B156" t="s">
        <v>20</v>
      </c>
      <c r="C156">
        <v>44</v>
      </c>
      <c r="D156">
        <v>103</v>
      </c>
      <c r="E156" s="1">
        <v>0.63184248142168098</v>
      </c>
      <c r="F156" s="1">
        <v>0.99673487859243004</v>
      </c>
      <c r="G156">
        <v>71</v>
      </c>
      <c r="H156">
        <v>76</v>
      </c>
      <c r="I156">
        <v>79</v>
      </c>
      <c r="J156">
        <v>57</v>
      </c>
      <c r="K156">
        <v>57</v>
      </c>
      <c r="L156">
        <v>82</v>
      </c>
      <c r="M156">
        <v>79</v>
      </c>
      <c r="N156">
        <v>80</v>
      </c>
      <c r="O156">
        <v>86</v>
      </c>
      <c r="P156">
        <v>68</v>
      </c>
      <c r="Q156">
        <v>73</v>
      </c>
      <c r="R156">
        <v>89</v>
      </c>
      <c r="S156">
        <v>74.349999999999994</v>
      </c>
      <c r="T156">
        <v>73</v>
      </c>
      <c r="U156" t="s">
        <v>25</v>
      </c>
      <c r="V156" s="3">
        <f t="shared" si="2"/>
        <v>177.35</v>
      </c>
    </row>
    <row r="157" spans="1:22" x14ac:dyDescent="0.3">
      <c r="A157">
        <v>3370632</v>
      </c>
      <c r="B157" t="s">
        <v>20</v>
      </c>
      <c r="C157">
        <v>44</v>
      </c>
      <c r="D157">
        <v>101</v>
      </c>
      <c r="E157" s="1">
        <v>0.81838694220264496</v>
      </c>
      <c r="F157" s="1">
        <v>0.96302042462833803</v>
      </c>
      <c r="G157">
        <v>53</v>
      </c>
      <c r="H157">
        <v>40</v>
      </c>
      <c r="I157">
        <v>48</v>
      </c>
      <c r="J157">
        <v>34</v>
      </c>
      <c r="K157">
        <v>81</v>
      </c>
      <c r="L157">
        <v>63</v>
      </c>
      <c r="M157">
        <v>56</v>
      </c>
      <c r="N157">
        <v>79</v>
      </c>
      <c r="O157">
        <v>72</v>
      </c>
      <c r="P157">
        <v>51</v>
      </c>
      <c r="Q157">
        <v>54</v>
      </c>
      <c r="R157">
        <v>65</v>
      </c>
      <c r="S157">
        <v>56.575000000000003</v>
      </c>
      <c r="T157">
        <v>55</v>
      </c>
      <c r="U157" t="s">
        <v>24</v>
      </c>
      <c r="V157" s="3">
        <f t="shared" si="2"/>
        <v>157.57499999999999</v>
      </c>
    </row>
    <row r="158" spans="1:22" x14ac:dyDescent="0.3">
      <c r="A158">
        <v>7025534</v>
      </c>
      <c r="B158" t="s">
        <v>20</v>
      </c>
      <c r="C158">
        <v>44</v>
      </c>
      <c r="D158">
        <v>84</v>
      </c>
      <c r="E158" s="1">
        <v>0.42848242130061398</v>
      </c>
      <c r="F158" s="1">
        <v>0.98623578927331801</v>
      </c>
      <c r="G158">
        <v>56</v>
      </c>
      <c r="H158">
        <v>67</v>
      </c>
      <c r="I158">
        <v>53</v>
      </c>
      <c r="J158">
        <v>43</v>
      </c>
      <c r="K158">
        <v>75</v>
      </c>
      <c r="L158">
        <v>70</v>
      </c>
      <c r="M158">
        <v>64</v>
      </c>
      <c r="N158">
        <v>79</v>
      </c>
      <c r="O158">
        <v>63</v>
      </c>
      <c r="P158">
        <v>77</v>
      </c>
      <c r="Q158">
        <v>56</v>
      </c>
      <c r="R158">
        <v>64</v>
      </c>
      <c r="S158">
        <v>63</v>
      </c>
      <c r="T158">
        <v>62</v>
      </c>
      <c r="U158" t="s">
        <v>23</v>
      </c>
      <c r="V158" s="3">
        <f t="shared" si="2"/>
        <v>147</v>
      </c>
    </row>
    <row r="159" spans="1:22" x14ac:dyDescent="0.3">
      <c r="A159">
        <v>3969526</v>
      </c>
      <c r="B159" t="s">
        <v>20</v>
      </c>
      <c r="C159">
        <v>44</v>
      </c>
      <c r="D159">
        <v>83</v>
      </c>
      <c r="E159" s="1">
        <v>0.40243081889714799</v>
      </c>
      <c r="F159" s="1">
        <v>0.99655099228355404</v>
      </c>
      <c r="G159">
        <v>43</v>
      </c>
      <c r="H159">
        <v>40</v>
      </c>
      <c r="I159">
        <v>43</v>
      </c>
      <c r="J159">
        <v>53</v>
      </c>
      <c r="K159">
        <v>42</v>
      </c>
      <c r="L159">
        <v>73</v>
      </c>
      <c r="M159">
        <v>56</v>
      </c>
      <c r="N159">
        <v>66</v>
      </c>
      <c r="O159">
        <v>87</v>
      </c>
      <c r="P159">
        <v>64</v>
      </c>
      <c r="Q159">
        <v>59</v>
      </c>
      <c r="R159">
        <v>61</v>
      </c>
      <c r="S159">
        <v>56</v>
      </c>
      <c r="T159">
        <v>54</v>
      </c>
      <c r="U159" t="s">
        <v>24</v>
      </c>
      <c r="V159" s="3">
        <f t="shared" si="2"/>
        <v>139</v>
      </c>
    </row>
    <row r="160" spans="1:22" x14ac:dyDescent="0.3">
      <c r="A160">
        <v>3966169</v>
      </c>
      <c r="B160" t="s">
        <v>20</v>
      </c>
      <c r="C160">
        <v>44</v>
      </c>
      <c r="D160">
        <v>96</v>
      </c>
      <c r="E160" s="1">
        <v>0.36337847210757501</v>
      </c>
      <c r="F160" s="1">
        <v>0.98509348847074796</v>
      </c>
      <c r="G160">
        <v>51</v>
      </c>
      <c r="H160">
        <v>46</v>
      </c>
      <c r="I160">
        <v>42</v>
      </c>
      <c r="J160">
        <v>54</v>
      </c>
      <c r="K160">
        <v>72</v>
      </c>
      <c r="L160">
        <v>66</v>
      </c>
      <c r="M160">
        <v>41</v>
      </c>
      <c r="N160">
        <v>78</v>
      </c>
      <c r="O160">
        <v>55</v>
      </c>
      <c r="P160">
        <v>48</v>
      </c>
      <c r="Q160">
        <v>55</v>
      </c>
      <c r="R160">
        <v>54</v>
      </c>
      <c r="S160">
        <v>54.475000000000001</v>
      </c>
      <c r="T160">
        <v>53</v>
      </c>
      <c r="U160" t="s">
        <v>24</v>
      </c>
      <c r="V160" s="3">
        <f t="shared" si="2"/>
        <v>150.47499999999999</v>
      </c>
    </row>
    <row r="161" spans="1:22" x14ac:dyDescent="0.3">
      <c r="A161">
        <v>6255820</v>
      </c>
      <c r="B161" t="s">
        <v>20</v>
      </c>
      <c r="C161">
        <v>45</v>
      </c>
      <c r="D161">
        <v>89</v>
      </c>
      <c r="E161" s="1">
        <v>0.35891064415087098</v>
      </c>
      <c r="F161" s="1">
        <v>0.929346183728887</v>
      </c>
      <c r="G161">
        <v>74</v>
      </c>
      <c r="H161">
        <v>85</v>
      </c>
      <c r="I161">
        <v>72</v>
      </c>
      <c r="J161">
        <v>72</v>
      </c>
      <c r="K161">
        <v>60</v>
      </c>
      <c r="L161">
        <v>62</v>
      </c>
      <c r="M161">
        <v>53</v>
      </c>
      <c r="N161">
        <v>80</v>
      </c>
      <c r="O161">
        <v>86</v>
      </c>
      <c r="P161">
        <v>68</v>
      </c>
      <c r="Q161">
        <v>66</v>
      </c>
      <c r="R161">
        <v>62</v>
      </c>
      <c r="S161">
        <v>70.575000000000003</v>
      </c>
      <c r="T161">
        <v>71</v>
      </c>
      <c r="U161" t="s">
        <v>25</v>
      </c>
      <c r="V161" s="3">
        <f t="shared" si="2"/>
        <v>159.57499999999999</v>
      </c>
    </row>
    <row r="162" spans="1:22" x14ac:dyDescent="0.3">
      <c r="A162">
        <v>1609504</v>
      </c>
      <c r="B162" t="s">
        <v>20</v>
      </c>
      <c r="C162">
        <v>45</v>
      </c>
      <c r="D162">
        <v>76</v>
      </c>
      <c r="E162" s="1">
        <v>0.69149267610465603</v>
      </c>
      <c r="F162" s="1">
        <v>0.82714059524599404</v>
      </c>
      <c r="G162">
        <v>74</v>
      </c>
      <c r="H162">
        <v>75</v>
      </c>
      <c r="I162">
        <v>68</v>
      </c>
      <c r="J162">
        <v>69</v>
      </c>
      <c r="K162">
        <v>61</v>
      </c>
      <c r="L162">
        <v>70</v>
      </c>
      <c r="M162">
        <v>69</v>
      </c>
      <c r="N162">
        <v>81</v>
      </c>
      <c r="O162">
        <v>71</v>
      </c>
      <c r="P162">
        <v>74</v>
      </c>
      <c r="Q162">
        <v>75</v>
      </c>
      <c r="R162">
        <v>50</v>
      </c>
      <c r="S162">
        <v>69.924999999999997</v>
      </c>
      <c r="T162">
        <v>68</v>
      </c>
      <c r="U162" t="s">
        <v>23</v>
      </c>
      <c r="V162" s="3">
        <f t="shared" si="2"/>
        <v>145.92500000000001</v>
      </c>
    </row>
    <row r="163" spans="1:22" x14ac:dyDescent="0.3">
      <c r="A163">
        <v>6014798</v>
      </c>
      <c r="B163" t="s">
        <v>20</v>
      </c>
      <c r="C163">
        <v>45</v>
      </c>
      <c r="D163">
        <v>69</v>
      </c>
      <c r="E163" s="1">
        <v>0.66730732584025598</v>
      </c>
      <c r="F163" s="1">
        <v>0.992355707384038</v>
      </c>
      <c r="G163">
        <v>69</v>
      </c>
      <c r="H163">
        <v>76</v>
      </c>
      <c r="I163">
        <v>65</v>
      </c>
      <c r="J163">
        <v>66</v>
      </c>
      <c r="K163">
        <v>77</v>
      </c>
      <c r="L163">
        <v>82</v>
      </c>
      <c r="M163">
        <v>77</v>
      </c>
      <c r="N163">
        <v>75</v>
      </c>
      <c r="O163">
        <v>86</v>
      </c>
      <c r="P163">
        <v>80</v>
      </c>
      <c r="Q163">
        <v>61</v>
      </c>
      <c r="R163">
        <v>79</v>
      </c>
      <c r="S163">
        <v>73.875</v>
      </c>
      <c r="T163">
        <v>72</v>
      </c>
      <c r="U163" t="s">
        <v>25</v>
      </c>
      <c r="V163" s="3">
        <f t="shared" si="2"/>
        <v>142.875</v>
      </c>
    </row>
    <row r="164" spans="1:22" x14ac:dyDescent="0.3">
      <c r="A164">
        <v>60306</v>
      </c>
      <c r="B164" t="s">
        <v>20</v>
      </c>
      <c r="C164">
        <v>45</v>
      </c>
      <c r="D164">
        <v>102</v>
      </c>
      <c r="E164" s="1">
        <v>0.72817551813204195</v>
      </c>
      <c r="F164" s="1">
        <v>0.97785504053089001</v>
      </c>
      <c r="G164">
        <v>65</v>
      </c>
      <c r="H164">
        <v>64</v>
      </c>
      <c r="I164">
        <v>64</v>
      </c>
      <c r="J164">
        <v>67</v>
      </c>
      <c r="K164">
        <v>86</v>
      </c>
      <c r="L164">
        <v>63</v>
      </c>
      <c r="M164">
        <v>67</v>
      </c>
      <c r="N164">
        <v>85</v>
      </c>
      <c r="O164">
        <v>65</v>
      </c>
      <c r="P164">
        <v>54</v>
      </c>
      <c r="Q164">
        <v>53</v>
      </c>
      <c r="R164">
        <v>79</v>
      </c>
      <c r="S164">
        <v>67.400000000000006</v>
      </c>
      <c r="T164">
        <v>66</v>
      </c>
      <c r="U164" t="s">
        <v>23</v>
      </c>
      <c r="V164" s="3">
        <f t="shared" si="2"/>
        <v>169.4</v>
      </c>
    </row>
    <row r="165" spans="1:22" x14ac:dyDescent="0.3">
      <c r="A165">
        <v>2516629</v>
      </c>
      <c r="B165" t="s">
        <v>20</v>
      </c>
      <c r="C165">
        <v>45</v>
      </c>
      <c r="D165">
        <v>84</v>
      </c>
      <c r="E165" s="1">
        <v>0.225729138932208</v>
      </c>
      <c r="F165" s="1">
        <v>0.79604892029220697</v>
      </c>
      <c r="G165">
        <v>83</v>
      </c>
      <c r="H165">
        <v>70</v>
      </c>
      <c r="I165">
        <v>83</v>
      </c>
      <c r="J165">
        <v>76</v>
      </c>
      <c r="K165">
        <v>61</v>
      </c>
      <c r="L165">
        <v>79</v>
      </c>
      <c r="M165">
        <v>67</v>
      </c>
      <c r="N165">
        <v>72</v>
      </c>
      <c r="O165">
        <v>72</v>
      </c>
      <c r="P165">
        <v>74</v>
      </c>
      <c r="Q165">
        <v>68</v>
      </c>
      <c r="R165">
        <v>71</v>
      </c>
      <c r="S165">
        <v>73.5</v>
      </c>
      <c r="T165">
        <v>72</v>
      </c>
      <c r="U165" t="s">
        <v>25</v>
      </c>
      <c r="V165" s="3">
        <f t="shared" si="2"/>
        <v>157.5</v>
      </c>
    </row>
    <row r="166" spans="1:22" x14ac:dyDescent="0.3">
      <c r="A166">
        <v>8046378</v>
      </c>
      <c r="B166" t="s">
        <v>20</v>
      </c>
      <c r="C166">
        <v>46</v>
      </c>
      <c r="D166">
        <v>96</v>
      </c>
      <c r="E166" s="1">
        <v>0.92976713102262698</v>
      </c>
      <c r="F166" s="1">
        <v>0.97423516781775199</v>
      </c>
      <c r="G166">
        <v>58</v>
      </c>
      <c r="H166">
        <v>61</v>
      </c>
      <c r="I166">
        <v>65</v>
      </c>
      <c r="J166">
        <v>59</v>
      </c>
      <c r="K166">
        <v>79</v>
      </c>
      <c r="L166">
        <v>69</v>
      </c>
      <c r="M166">
        <v>70</v>
      </c>
      <c r="N166">
        <v>86</v>
      </c>
      <c r="O166">
        <v>77</v>
      </c>
      <c r="P166">
        <v>86</v>
      </c>
      <c r="Q166">
        <v>80</v>
      </c>
      <c r="R166">
        <v>82</v>
      </c>
      <c r="S166">
        <v>71.474999999999994</v>
      </c>
      <c r="T166">
        <v>71</v>
      </c>
      <c r="U166" t="s">
        <v>25</v>
      </c>
      <c r="V166" s="3">
        <f t="shared" si="2"/>
        <v>167.47499999999999</v>
      </c>
    </row>
    <row r="167" spans="1:22" x14ac:dyDescent="0.3">
      <c r="A167">
        <v>1693976</v>
      </c>
      <c r="B167" t="s">
        <v>20</v>
      </c>
      <c r="C167">
        <v>46</v>
      </c>
      <c r="D167">
        <v>96</v>
      </c>
      <c r="E167" s="1">
        <v>0.80210381271190201</v>
      </c>
      <c r="F167" s="1">
        <v>0.99836312490215395</v>
      </c>
      <c r="G167">
        <v>64</v>
      </c>
      <c r="H167">
        <v>45</v>
      </c>
      <c r="I167">
        <v>45</v>
      </c>
      <c r="J167">
        <v>55</v>
      </c>
      <c r="K167">
        <v>77</v>
      </c>
      <c r="L167">
        <v>76</v>
      </c>
      <c r="M167">
        <v>63</v>
      </c>
      <c r="N167">
        <v>65</v>
      </c>
      <c r="O167">
        <v>88</v>
      </c>
      <c r="P167">
        <v>78</v>
      </c>
      <c r="Q167">
        <v>79</v>
      </c>
      <c r="R167">
        <v>72</v>
      </c>
      <c r="S167">
        <v>65.75</v>
      </c>
      <c r="T167">
        <v>64</v>
      </c>
      <c r="U167" t="s">
        <v>23</v>
      </c>
      <c r="V167" s="3">
        <f t="shared" si="2"/>
        <v>161.75</v>
      </c>
    </row>
    <row r="168" spans="1:22" x14ac:dyDescent="0.3">
      <c r="A168">
        <v>244790</v>
      </c>
      <c r="B168" t="s">
        <v>20</v>
      </c>
      <c r="C168">
        <v>46</v>
      </c>
      <c r="D168">
        <v>92</v>
      </c>
      <c r="E168" s="1">
        <v>0.84354788726061702</v>
      </c>
      <c r="F168" s="1">
        <v>0.99483024965500599</v>
      </c>
      <c r="G168">
        <v>32</v>
      </c>
      <c r="H168">
        <v>43</v>
      </c>
      <c r="I168">
        <v>35</v>
      </c>
      <c r="J168">
        <v>48</v>
      </c>
      <c r="K168">
        <v>42</v>
      </c>
      <c r="L168">
        <v>70</v>
      </c>
      <c r="M168">
        <v>72</v>
      </c>
      <c r="N168">
        <v>71</v>
      </c>
      <c r="O168">
        <v>90</v>
      </c>
      <c r="P168">
        <v>65</v>
      </c>
      <c r="Q168">
        <v>84</v>
      </c>
      <c r="R168">
        <v>68</v>
      </c>
      <c r="S168">
        <v>57.95</v>
      </c>
      <c r="T168">
        <v>56</v>
      </c>
      <c r="U168" t="s">
        <v>24</v>
      </c>
      <c r="V168" s="3">
        <f t="shared" si="2"/>
        <v>149.94999999999999</v>
      </c>
    </row>
    <row r="169" spans="1:22" x14ac:dyDescent="0.3">
      <c r="A169">
        <v>7521208</v>
      </c>
      <c r="B169" t="s">
        <v>20</v>
      </c>
      <c r="C169">
        <v>46</v>
      </c>
      <c r="D169">
        <v>91</v>
      </c>
      <c r="E169" s="1">
        <v>0.87768007662346503</v>
      </c>
      <c r="F169" s="1">
        <v>0.99099082569150299</v>
      </c>
      <c r="G169">
        <v>65</v>
      </c>
      <c r="H169">
        <v>64</v>
      </c>
      <c r="I169">
        <v>55</v>
      </c>
      <c r="J169">
        <v>57</v>
      </c>
      <c r="K169">
        <v>74</v>
      </c>
      <c r="L169">
        <v>77</v>
      </c>
      <c r="M169">
        <v>72</v>
      </c>
      <c r="N169">
        <v>72</v>
      </c>
      <c r="O169">
        <v>88</v>
      </c>
      <c r="P169">
        <v>81</v>
      </c>
      <c r="Q169">
        <v>84</v>
      </c>
      <c r="R169">
        <v>71</v>
      </c>
      <c r="S169">
        <v>70.525000000000006</v>
      </c>
      <c r="T169">
        <v>71</v>
      </c>
      <c r="U169" t="s">
        <v>25</v>
      </c>
      <c r="V169" s="3">
        <f t="shared" si="2"/>
        <v>161.52500000000001</v>
      </c>
    </row>
    <row r="170" spans="1:22" x14ac:dyDescent="0.3">
      <c r="A170">
        <v>6216774</v>
      </c>
      <c r="B170" t="s">
        <v>20</v>
      </c>
      <c r="C170">
        <v>46</v>
      </c>
      <c r="D170">
        <v>116</v>
      </c>
      <c r="E170" s="1">
        <v>0.71671902602151205</v>
      </c>
      <c r="F170" s="1">
        <v>0.99743035572665295</v>
      </c>
      <c r="G170">
        <v>81</v>
      </c>
      <c r="H170">
        <v>70</v>
      </c>
      <c r="I170">
        <v>71</v>
      </c>
      <c r="J170">
        <v>69</v>
      </c>
      <c r="K170">
        <v>84</v>
      </c>
      <c r="L170">
        <v>72</v>
      </c>
      <c r="M170">
        <v>71</v>
      </c>
      <c r="N170">
        <v>83</v>
      </c>
      <c r="O170">
        <v>83</v>
      </c>
      <c r="P170">
        <v>76</v>
      </c>
      <c r="Q170">
        <v>83</v>
      </c>
      <c r="R170">
        <v>78</v>
      </c>
      <c r="S170">
        <v>76.349999999999994</v>
      </c>
      <c r="T170">
        <v>75</v>
      </c>
      <c r="U170" t="s">
        <v>25</v>
      </c>
      <c r="V170" s="3">
        <f t="shared" si="2"/>
        <v>192.35</v>
      </c>
    </row>
    <row r="171" spans="1:22" x14ac:dyDescent="0.3">
      <c r="A171">
        <v>9964392</v>
      </c>
      <c r="B171" t="s">
        <v>20</v>
      </c>
      <c r="C171">
        <v>46</v>
      </c>
      <c r="D171">
        <v>72</v>
      </c>
      <c r="E171" s="1">
        <v>0.82431467856955398</v>
      </c>
      <c r="F171" s="1">
        <v>0.98452130947552496</v>
      </c>
      <c r="G171">
        <v>66</v>
      </c>
      <c r="H171">
        <v>76</v>
      </c>
      <c r="I171">
        <v>81</v>
      </c>
      <c r="J171">
        <v>61</v>
      </c>
      <c r="K171">
        <v>69</v>
      </c>
      <c r="L171">
        <v>80</v>
      </c>
      <c r="M171">
        <v>85</v>
      </c>
      <c r="N171">
        <v>74</v>
      </c>
      <c r="O171">
        <v>79</v>
      </c>
      <c r="P171">
        <v>79</v>
      </c>
      <c r="Q171">
        <v>66</v>
      </c>
      <c r="R171">
        <v>76</v>
      </c>
      <c r="S171">
        <v>74</v>
      </c>
      <c r="T171">
        <v>72</v>
      </c>
      <c r="U171" t="s">
        <v>25</v>
      </c>
      <c r="V171" s="3">
        <f t="shared" si="2"/>
        <v>146</v>
      </c>
    </row>
    <row r="172" spans="1:22" x14ac:dyDescent="0.3">
      <c r="A172">
        <v>1870576</v>
      </c>
      <c r="B172" t="s">
        <v>20</v>
      </c>
      <c r="C172">
        <v>46</v>
      </c>
      <c r="D172">
        <v>104</v>
      </c>
      <c r="E172" s="1">
        <v>0.89775781521951203</v>
      </c>
      <c r="F172" s="1">
        <v>0.99181082213126404</v>
      </c>
      <c r="G172">
        <v>53</v>
      </c>
      <c r="H172">
        <v>53</v>
      </c>
      <c r="I172">
        <v>46</v>
      </c>
      <c r="J172">
        <v>61</v>
      </c>
      <c r="K172">
        <v>98</v>
      </c>
      <c r="L172">
        <v>87</v>
      </c>
      <c r="M172">
        <v>77</v>
      </c>
      <c r="N172">
        <v>53</v>
      </c>
      <c r="O172">
        <v>72</v>
      </c>
      <c r="P172">
        <v>54</v>
      </c>
      <c r="Q172">
        <v>80</v>
      </c>
      <c r="R172">
        <v>85</v>
      </c>
      <c r="S172">
        <v>66.75</v>
      </c>
      <c r="T172">
        <v>65</v>
      </c>
      <c r="U172" t="s">
        <v>23</v>
      </c>
      <c r="V172" s="3">
        <f t="shared" si="2"/>
        <v>170.75</v>
      </c>
    </row>
    <row r="173" spans="1:22" x14ac:dyDescent="0.3">
      <c r="A173">
        <v>7911838</v>
      </c>
      <c r="B173" t="s">
        <v>20</v>
      </c>
      <c r="C173">
        <v>46</v>
      </c>
      <c r="D173">
        <v>100</v>
      </c>
      <c r="E173" s="1">
        <v>0.97651255873365905</v>
      </c>
      <c r="F173" s="1">
        <v>0.98866758901270402</v>
      </c>
      <c r="G173">
        <v>48</v>
      </c>
      <c r="H173">
        <v>74</v>
      </c>
      <c r="I173">
        <v>77</v>
      </c>
      <c r="J173">
        <v>62</v>
      </c>
      <c r="K173">
        <v>78</v>
      </c>
      <c r="L173">
        <v>83</v>
      </c>
      <c r="M173">
        <v>87</v>
      </c>
      <c r="N173">
        <v>86</v>
      </c>
      <c r="O173">
        <v>80</v>
      </c>
      <c r="P173">
        <v>85</v>
      </c>
      <c r="Q173">
        <v>88</v>
      </c>
      <c r="R173">
        <v>51</v>
      </c>
      <c r="S173">
        <v>73.95</v>
      </c>
      <c r="T173">
        <v>72</v>
      </c>
      <c r="U173" t="s">
        <v>25</v>
      </c>
      <c r="V173" s="3">
        <f t="shared" si="2"/>
        <v>173.95</v>
      </c>
    </row>
    <row r="174" spans="1:22" x14ac:dyDescent="0.3">
      <c r="A174">
        <v>3865761</v>
      </c>
      <c r="B174" t="s">
        <v>20</v>
      </c>
      <c r="C174">
        <v>46</v>
      </c>
      <c r="D174">
        <v>93</v>
      </c>
      <c r="E174" s="1">
        <v>0.66182043144325198</v>
      </c>
      <c r="F174" s="1">
        <v>0.987947984860432</v>
      </c>
      <c r="G174">
        <v>78</v>
      </c>
      <c r="H174">
        <v>72</v>
      </c>
      <c r="I174">
        <v>64</v>
      </c>
      <c r="J174">
        <v>65</v>
      </c>
      <c r="K174">
        <v>63</v>
      </c>
      <c r="L174">
        <v>86</v>
      </c>
      <c r="M174">
        <v>82</v>
      </c>
      <c r="N174">
        <v>74</v>
      </c>
      <c r="O174">
        <v>79</v>
      </c>
      <c r="P174">
        <v>67</v>
      </c>
      <c r="Q174">
        <v>70</v>
      </c>
      <c r="R174">
        <v>63</v>
      </c>
      <c r="S174">
        <v>71.7</v>
      </c>
      <c r="T174">
        <v>72</v>
      </c>
      <c r="U174" t="s">
        <v>25</v>
      </c>
      <c r="V174" s="3">
        <f t="shared" si="2"/>
        <v>164.7</v>
      </c>
    </row>
    <row r="175" spans="1:22" x14ac:dyDescent="0.3">
      <c r="A175">
        <v>5841840</v>
      </c>
      <c r="B175" t="s">
        <v>20</v>
      </c>
      <c r="C175">
        <v>46</v>
      </c>
      <c r="D175">
        <v>93</v>
      </c>
      <c r="E175" s="1">
        <v>0.94185558146981296</v>
      </c>
      <c r="F175" s="1">
        <v>0.96021094224626402</v>
      </c>
      <c r="G175">
        <v>65</v>
      </c>
      <c r="H175">
        <v>38</v>
      </c>
      <c r="I175">
        <v>47</v>
      </c>
      <c r="J175">
        <v>51</v>
      </c>
      <c r="K175">
        <v>72</v>
      </c>
      <c r="L175">
        <v>83</v>
      </c>
      <c r="M175">
        <v>73</v>
      </c>
      <c r="N175">
        <v>72</v>
      </c>
      <c r="O175">
        <v>77</v>
      </c>
      <c r="P175">
        <v>62</v>
      </c>
      <c r="Q175">
        <v>75</v>
      </c>
      <c r="R175">
        <v>70</v>
      </c>
      <c r="S175">
        <v>63.9</v>
      </c>
      <c r="T175">
        <v>62</v>
      </c>
      <c r="U175" t="s">
        <v>23</v>
      </c>
      <c r="V175" s="3">
        <f t="shared" si="2"/>
        <v>156.9</v>
      </c>
    </row>
    <row r="176" spans="1:22" x14ac:dyDescent="0.3">
      <c r="A176">
        <v>4438160</v>
      </c>
      <c r="B176" t="s">
        <v>20</v>
      </c>
      <c r="C176">
        <v>46</v>
      </c>
      <c r="D176">
        <v>104</v>
      </c>
      <c r="E176" s="1">
        <v>0.58948873902881804</v>
      </c>
      <c r="F176" s="1">
        <v>0.98802789626327203</v>
      </c>
      <c r="G176">
        <v>71</v>
      </c>
      <c r="H176">
        <v>75</v>
      </c>
      <c r="I176">
        <v>71</v>
      </c>
      <c r="J176">
        <v>79</v>
      </c>
      <c r="K176">
        <v>87</v>
      </c>
      <c r="L176">
        <v>80</v>
      </c>
      <c r="M176">
        <v>84</v>
      </c>
      <c r="N176">
        <v>72</v>
      </c>
      <c r="O176">
        <v>55</v>
      </c>
      <c r="P176">
        <v>82</v>
      </c>
      <c r="Q176">
        <v>87</v>
      </c>
      <c r="R176">
        <v>79</v>
      </c>
      <c r="S176">
        <v>76.55</v>
      </c>
      <c r="T176">
        <v>75</v>
      </c>
      <c r="U176" t="s">
        <v>25</v>
      </c>
      <c r="V176" s="3">
        <f t="shared" si="2"/>
        <v>180.55</v>
      </c>
    </row>
    <row r="177" spans="1:22" x14ac:dyDescent="0.3">
      <c r="A177">
        <v>9367083</v>
      </c>
      <c r="B177" t="s">
        <v>20</v>
      </c>
      <c r="C177">
        <v>46</v>
      </c>
      <c r="D177">
        <v>92</v>
      </c>
      <c r="E177" s="1">
        <v>0.49067988207154301</v>
      </c>
      <c r="F177" s="1">
        <v>0.98613602441525505</v>
      </c>
      <c r="G177">
        <v>46</v>
      </c>
      <c r="H177">
        <v>54</v>
      </c>
      <c r="I177">
        <v>56</v>
      </c>
      <c r="J177">
        <v>54</v>
      </c>
      <c r="K177">
        <v>60</v>
      </c>
      <c r="L177">
        <v>66</v>
      </c>
      <c r="M177">
        <v>65</v>
      </c>
      <c r="N177">
        <v>51</v>
      </c>
      <c r="O177">
        <v>73</v>
      </c>
      <c r="P177">
        <v>61</v>
      </c>
      <c r="Q177">
        <v>59</v>
      </c>
      <c r="R177">
        <v>66</v>
      </c>
      <c r="S177">
        <v>58.575000000000003</v>
      </c>
      <c r="T177">
        <v>57</v>
      </c>
      <c r="U177" t="s">
        <v>24</v>
      </c>
      <c r="V177" s="3">
        <f t="shared" si="2"/>
        <v>150.57499999999999</v>
      </c>
    </row>
    <row r="178" spans="1:22" x14ac:dyDescent="0.3">
      <c r="A178">
        <v>958414</v>
      </c>
      <c r="B178" t="s">
        <v>20</v>
      </c>
      <c r="C178">
        <v>46</v>
      </c>
      <c r="D178">
        <v>106</v>
      </c>
      <c r="E178" s="1">
        <v>0.76200982955658902</v>
      </c>
      <c r="F178" s="1">
        <v>0.99830304608424703</v>
      </c>
      <c r="G178">
        <v>47</v>
      </c>
      <c r="H178">
        <v>64</v>
      </c>
      <c r="I178">
        <v>55</v>
      </c>
      <c r="J178">
        <v>64</v>
      </c>
      <c r="K178">
        <v>83</v>
      </c>
      <c r="L178">
        <v>74</v>
      </c>
      <c r="M178">
        <v>82</v>
      </c>
      <c r="N178">
        <v>70</v>
      </c>
      <c r="O178">
        <v>86</v>
      </c>
      <c r="P178">
        <v>66</v>
      </c>
      <c r="Q178">
        <v>52</v>
      </c>
      <c r="R178">
        <v>75</v>
      </c>
      <c r="S178">
        <v>67.099999999999994</v>
      </c>
      <c r="T178">
        <v>66</v>
      </c>
      <c r="U178" t="s">
        <v>23</v>
      </c>
      <c r="V178" s="3">
        <f t="shared" si="2"/>
        <v>173.1</v>
      </c>
    </row>
    <row r="179" spans="1:22" x14ac:dyDescent="0.3">
      <c r="A179">
        <v>8314136</v>
      </c>
      <c r="B179" t="s">
        <v>20</v>
      </c>
      <c r="C179">
        <v>46</v>
      </c>
      <c r="D179">
        <v>89</v>
      </c>
      <c r="E179" s="1">
        <v>0.85649554550824902</v>
      </c>
      <c r="F179" s="1">
        <v>0.97510463907952705</v>
      </c>
      <c r="G179">
        <v>70</v>
      </c>
      <c r="H179">
        <v>57</v>
      </c>
      <c r="I179">
        <v>50</v>
      </c>
      <c r="J179">
        <v>66</v>
      </c>
      <c r="K179">
        <v>71</v>
      </c>
      <c r="L179">
        <v>75</v>
      </c>
      <c r="M179">
        <v>86</v>
      </c>
      <c r="N179">
        <v>86</v>
      </c>
      <c r="O179">
        <v>76</v>
      </c>
      <c r="P179">
        <v>82</v>
      </c>
      <c r="Q179">
        <v>81</v>
      </c>
      <c r="R179">
        <v>72</v>
      </c>
      <c r="S179">
        <v>71.474999999999994</v>
      </c>
      <c r="T179">
        <v>71</v>
      </c>
      <c r="U179" t="s">
        <v>25</v>
      </c>
      <c r="V179" s="3">
        <f t="shared" si="2"/>
        <v>160.47499999999999</v>
      </c>
    </row>
    <row r="180" spans="1:22" x14ac:dyDescent="0.3">
      <c r="A180">
        <v>681270</v>
      </c>
      <c r="B180" t="s">
        <v>20</v>
      </c>
      <c r="C180">
        <v>46</v>
      </c>
      <c r="D180">
        <v>100</v>
      </c>
      <c r="E180" s="1">
        <v>0.90026586817058296</v>
      </c>
      <c r="F180" s="1">
        <v>0.99296861736624198</v>
      </c>
      <c r="G180">
        <v>53</v>
      </c>
      <c r="H180">
        <v>61</v>
      </c>
      <c r="I180">
        <v>69</v>
      </c>
      <c r="J180">
        <v>77</v>
      </c>
      <c r="K180">
        <v>78</v>
      </c>
      <c r="L180">
        <v>84</v>
      </c>
      <c r="M180">
        <v>88</v>
      </c>
      <c r="N180">
        <v>88</v>
      </c>
      <c r="O180">
        <v>61</v>
      </c>
      <c r="P180">
        <v>91</v>
      </c>
      <c r="Q180">
        <v>78</v>
      </c>
      <c r="R180">
        <v>88</v>
      </c>
      <c r="S180">
        <v>75.2</v>
      </c>
      <c r="T180">
        <v>74</v>
      </c>
      <c r="U180" t="s">
        <v>25</v>
      </c>
      <c r="V180" s="3">
        <f t="shared" si="2"/>
        <v>175.2</v>
      </c>
    </row>
    <row r="181" spans="1:22" x14ac:dyDescent="0.3">
      <c r="A181">
        <v>5962800</v>
      </c>
      <c r="B181" t="s">
        <v>20</v>
      </c>
      <c r="C181">
        <v>46</v>
      </c>
      <c r="D181">
        <v>87</v>
      </c>
      <c r="E181" s="1">
        <v>0.92284729425317702</v>
      </c>
      <c r="F181" s="1">
        <v>0.98453571933219297</v>
      </c>
      <c r="G181">
        <v>66</v>
      </c>
      <c r="H181">
        <v>82</v>
      </c>
      <c r="I181">
        <v>74</v>
      </c>
      <c r="J181">
        <v>71</v>
      </c>
      <c r="K181">
        <v>67</v>
      </c>
      <c r="L181">
        <v>84</v>
      </c>
      <c r="M181">
        <v>77</v>
      </c>
      <c r="N181">
        <v>81</v>
      </c>
      <c r="O181">
        <v>82</v>
      </c>
      <c r="P181">
        <v>64</v>
      </c>
      <c r="Q181">
        <v>61</v>
      </c>
      <c r="R181">
        <v>80</v>
      </c>
      <c r="S181">
        <v>74</v>
      </c>
      <c r="T181">
        <v>72</v>
      </c>
      <c r="U181" t="s">
        <v>25</v>
      </c>
      <c r="V181" s="3">
        <f t="shared" si="2"/>
        <v>161</v>
      </c>
    </row>
    <row r="182" spans="1:22" x14ac:dyDescent="0.3">
      <c r="A182">
        <v>7980386</v>
      </c>
      <c r="B182" t="s">
        <v>20</v>
      </c>
      <c r="C182">
        <v>47</v>
      </c>
      <c r="D182">
        <v>109</v>
      </c>
      <c r="E182" s="1">
        <v>0.89849568859324502</v>
      </c>
      <c r="F182" s="1">
        <v>0.98972599623115998</v>
      </c>
      <c r="G182">
        <v>52</v>
      </c>
      <c r="H182">
        <v>60</v>
      </c>
      <c r="I182">
        <v>61</v>
      </c>
      <c r="J182">
        <v>56</v>
      </c>
      <c r="K182">
        <v>81</v>
      </c>
      <c r="L182">
        <v>69</v>
      </c>
      <c r="M182">
        <v>73</v>
      </c>
      <c r="N182">
        <v>82</v>
      </c>
      <c r="O182">
        <v>62</v>
      </c>
      <c r="P182">
        <v>79</v>
      </c>
      <c r="Q182">
        <v>67</v>
      </c>
      <c r="R182">
        <v>75</v>
      </c>
      <c r="S182">
        <v>67</v>
      </c>
      <c r="T182">
        <v>65</v>
      </c>
      <c r="U182" t="s">
        <v>23</v>
      </c>
      <c r="V182" s="3">
        <f t="shared" si="2"/>
        <v>176</v>
      </c>
    </row>
    <row r="183" spans="1:22" x14ac:dyDescent="0.3">
      <c r="A183">
        <v>5766625</v>
      </c>
      <c r="B183" t="s">
        <v>20</v>
      </c>
      <c r="C183">
        <v>47</v>
      </c>
      <c r="D183">
        <v>91</v>
      </c>
      <c r="E183" s="1">
        <v>0.86482346441015101</v>
      </c>
      <c r="F183" s="1">
        <v>0.98965180148946097</v>
      </c>
      <c r="G183">
        <v>67</v>
      </c>
      <c r="H183">
        <v>71</v>
      </c>
      <c r="I183">
        <v>73</v>
      </c>
      <c r="J183">
        <v>77</v>
      </c>
      <c r="K183">
        <v>91</v>
      </c>
      <c r="L183">
        <v>79</v>
      </c>
      <c r="M183">
        <v>91</v>
      </c>
      <c r="N183">
        <v>78</v>
      </c>
      <c r="O183">
        <v>77</v>
      </c>
      <c r="P183">
        <v>90</v>
      </c>
      <c r="Q183">
        <v>84</v>
      </c>
      <c r="R183">
        <v>68</v>
      </c>
      <c r="S183">
        <v>78.150000000000006</v>
      </c>
      <c r="T183">
        <v>77</v>
      </c>
      <c r="U183" t="s">
        <v>25</v>
      </c>
      <c r="V183" s="3">
        <f t="shared" si="2"/>
        <v>169.15</v>
      </c>
    </row>
    <row r="184" spans="1:22" x14ac:dyDescent="0.3">
      <c r="A184">
        <v>9326104</v>
      </c>
      <c r="B184" t="s">
        <v>20</v>
      </c>
      <c r="C184">
        <v>47</v>
      </c>
      <c r="D184">
        <v>89</v>
      </c>
      <c r="E184" s="1">
        <v>0.88296449243344</v>
      </c>
      <c r="F184" s="1">
        <v>0.95300703105511997</v>
      </c>
      <c r="G184">
        <v>56</v>
      </c>
      <c r="H184">
        <v>54</v>
      </c>
      <c r="I184">
        <v>43</v>
      </c>
      <c r="J184">
        <v>53</v>
      </c>
      <c r="K184">
        <v>72</v>
      </c>
      <c r="L184">
        <v>61</v>
      </c>
      <c r="M184">
        <v>68</v>
      </c>
      <c r="N184">
        <v>75</v>
      </c>
      <c r="O184">
        <v>69</v>
      </c>
      <c r="P184">
        <v>74</v>
      </c>
      <c r="Q184">
        <v>73</v>
      </c>
      <c r="R184">
        <v>69</v>
      </c>
      <c r="S184">
        <v>62.674999999999997</v>
      </c>
      <c r="T184">
        <v>62</v>
      </c>
      <c r="U184" t="s">
        <v>23</v>
      </c>
      <c r="V184" s="3">
        <f t="shared" si="2"/>
        <v>151.67500000000001</v>
      </c>
    </row>
    <row r="185" spans="1:22" x14ac:dyDescent="0.3">
      <c r="A185">
        <v>8153372</v>
      </c>
      <c r="B185" t="s">
        <v>20</v>
      </c>
      <c r="C185">
        <v>47</v>
      </c>
      <c r="D185">
        <v>101</v>
      </c>
      <c r="E185" s="1">
        <v>0.75586754824716496</v>
      </c>
      <c r="F185" s="1">
        <v>0.98880000627212705</v>
      </c>
      <c r="G185">
        <v>62</v>
      </c>
      <c r="H185">
        <v>68</v>
      </c>
      <c r="I185">
        <v>62</v>
      </c>
      <c r="J185">
        <v>68</v>
      </c>
      <c r="K185">
        <v>85</v>
      </c>
      <c r="L185">
        <v>74</v>
      </c>
      <c r="M185">
        <v>77</v>
      </c>
      <c r="N185">
        <v>69</v>
      </c>
      <c r="O185">
        <v>49</v>
      </c>
      <c r="P185">
        <v>54</v>
      </c>
      <c r="Q185">
        <v>76</v>
      </c>
      <c r="R185">
        <v>60</v>
      </c>
      <c r="S185">
        <v>66.8</v>
      </c>
      <c r="T185">
        <v>65</v>
      </c>
      <c r="U185" t="s">
        <v>23</v>
      </c>
      <c r="V185" s="3">
        <f t="shared" si="2"/>
        <v>167.8</v>
      </c>
    </row>
    <row r="186" spans="1:22" x14ac:dyDescent="0.3">
      <c r="A186">
        <v>3400307</v>
      </c>
      <c r="B186" t="s">
        <v>20</v>
      </c>
      <c r="C186">
        <v>47</v>
      </c>
      <c r="D186">
        <v>88</v>
      </c>
      <c r="E186" s="1">
        <v>0.47252617256392299</v>
      </c>
      <c r="F186" s="1">
        <v>0.99883386110824102</v>
      </c>
      <c r="G186">
        <v>40</v>
      </c>
      <c r="H186">
        <v>36</v>
      </c>
      <c r="I186">
        <v>30</v>
      </c>
      <c r="J186">
        <v>34</v>
      </c>
      <c r="K186">
        <v>77</v>
      </c>
      <c r="L186">
        <v>65</v>
      </c>
      <c r="M186">
        <v>79</v>
      </c>
      <c r="N186">
        <v>86</v>
      </c>
      <c r="O186">
        <v>66</v>
      </c>
      <c r="P186">
        <v>60</v>
      </c>
      <c r="Q186">
        <v>60</v>
      </c>
      <c r="R186">
        <v>77</v>
      </c>
      <c r="S186">
        <v>56.75</v>
      </c>
      <c r="T186">
        <v>55</v>
      </c>
      <c r="U186" t="s">
        <v>24</v>
      </c>
      <c r="V186" s="3">
        <f t="shared" si="2"/>
        <v>144.75</v>
      </c>
    </row>
    <row r="187" spans="1:22" x14ac:dyDescent="0.3">
      <c r="A187">
        <v>7705464</v>
      </c>
      <c r="B187" t="s">
        <v>20</v>
      </c>
      <c r="C187">
        <v>47</v>
      </c>
      <c r="D187">
        <v>87</v>
      </c>
      <c r="E187" s="1">
        <v>0.89572513324817504</v>
      </c>
      <c r="F187" s="1">
        <v>0.99536379743968795</v>
      </c>
      <c r="G187">
        <v>64</v>
      </c>
      <c r="H187">
        <v>65</v>
      </c>
      <c r="I187">
        <v>69</v>
      </c>
      <c r="J187">
        <v>76</v>
      </c>
      <c r="K187">
        <v>90</v>
      </c>
      <c r="L187">
        <v>64</v>
      </c>
      <c r="M187">
        <v>87</v>
      </c>
      <c r="N187">
        <v>67</v>
      </c>
      <c r="O187">
        <v>87</v>
      </c>
      <c r="P187">
        <v>65</v>
      </c>
      <c r="Q187">
        <v>66</v>
      </c>
      <c r="R187">
        <v>75</v>
      </c>
      <c r="S187">
        <v>72.474999999999994</v>
      </c>
      <c r="T187">
        <v>72</v>
      </c>
      <c r="U187" t="s">
        <v>25</v>
      </c>
      <c r="V187" s="3">
        <f t="shared" si="2"/>
        <v>159.47499999999999</v>
      </c>
    </row>
    <row r="188" spans="1:22" x14ac:dyDescent="0.3">
      <c r="A188">
        <v>8699690</v>
      </c>
      <c r="B188" t="s">
        <v>20</v>
      </c>
      <c r="C188">
        <v>47</v>
      </c>
      <c r="D188">
        <v>76</v>
      </c>
      <c r="E188" s="1">
        <v>0.21884570731089301</v>
      </c>
      <c r="F188" s="1">
        <v>0.84140937998407805</v>
      </c>
      <c r="G188">
        <v>81</v>
      </c>
      <c r="H188">
        <v>75</v>
      </c>
      <c r="I188">
        <v>79</v>
      </c>
      <c r="J188">
        <v>88</v>
      </c>
      <c r="K188">
        <v>79</v>
      </c>
      <c r="L188">
        <v>75</v>
      </c>
      <c r="M188">
        <v>90</v>
      </c>
      <c r="N188">
        <v>56</v>
      </c>
      <c r="O188">
        <v>71</v>
      </c>
      <c r="P188">
        <v>48</v>
      </c>
      <c r="Q188">
        <v>86</v>
      </c>
      <c r="R188">
        <v>61</v>
      </c>
      <c r="S188">
        <v>74.75</v>
      </c>
      <c r="T188">
        <v>73</v>
      </c>
      <c r="U188" t="s">
        <v>25</v>
      </c>
      <c r="V188" s="3">
        <f t="shared" si="2"/>
        <v>150.75</v>
      </c>
    </row>
    <row r="189" spans="1:22" x14ac:dyDescent="0.3">
      <c r="A189">
        <v>9573075</v>
      </c>
      <c r="B189" t="s">
        <v>20</v>
      </c>
      <c r="C189">
        <v>47</v>
      </c>
      <c r="D189">
        <v>94</v>
      </c>
      <c r="E189" s="1">
        <v>0.78007949170344504</v>
      </c>
      <c r="F189" s="1">
        <v>0.98336729367769804</v>
      </c>
      <c r="G189">
        <v>62</v>
      </c>
      <c r="H189">
        <v>77</v>
      </c>
      <c r="I189">
        <v>54</v>
      </c>
      <c r="J189">
        <v>73</v>
      </c>
      <c r="K189">
        <v>82</v>
      </c>
      <c r="L189">
        <v>62</v>
      </c>
      <c r="M189">
        <v>68</v>
      </c>
      <c r="N189">
        <v>61</v>
      </c>
      <c r="O189">
        <v>77</v>
      </c>
      <c r="P189">
        <v>85</v>
      </c>
      <c r="Q189">
        <v>75</v>
      </c>
      <c r="R189">
        <v>81</v>
      </c>
      <c r="S189">
        <v>70.924999999999997</v>
      </c>
      <c r="T189">
        <v>71</v>
      </c>
      <c r="U189" t="s">
        <v>25</v>
      </c>
      <c r="V189" s="3">
        <f t="shared" si="2"/>
        <v>164.92500000000001</v>
      </c>
    </row>
    <row r="190" spans="1:22" x14ac:dyDescent="0.3">
      <c r="A190">
        <v>8299998</v>
      </c>
      <c r="B190" t="s">
        <v>20</v>
      </c>
      <c r="C190">
        <v>47</v>
      </c>
      <c r="D190">
        <v>83</v>
      </c>
      <c r="E190" s="1">
        <v>0.83200137944240105</v>
      </c>
      <c r="F190" s="1">
        <v>0.97289381294075294</v>
      </c>
      <c r="G190">
        <v>60</v>
      </c>
      <c r="H190">
        <v>47</v>
      </c>
      <c r="I190">
        <v>65</v>
      </c>
      <c r="J190">
        <v>45</v>
      </c>
      <c r="K190">
        <v>79</v>
      </c>
      <c r="L190">
        <v>80</v>
      </c>
      <c r="M190">
        <v>83</v>
      </c>
      <c r="N190">
        <v>88</v>
      </c>
      <c r="O190">
        <v>78</v>
      </c>
      <c r="P190">
        <v>55</v>
      </c>
      <c r="Q190">
        <v>64</v>
      </c>
      <c r="R190">
        <v>48</v>
      </c>
      <c r="S190">
        <v>64.825000000000003</v>
      </c>
      <c r="T190">
        <v>63</v>
      </c>
      <c r="U190" t="s">
        <v>23</v>
      </c>
      <c r="V190" s="3">
        <f t="shared" si="2"/>
        <v>147.82499999999999</v>
      </c>
    </row>
    <row r="191" spans="1:22" x14ac:dyDescent="0.3">
      <c r="A191">
        <v>7941755</v>
      </c>
      <c r="B191" t="s">
        <v>20</v>
      </c>
      <c r="C191">
        <v>47</v>
      </c>
      <c r="D191">
        <v>92</v>
      </c>
      <c r="E191" s="1">
        <v>0.75897841724300297</v>
      </c>
      <c r="F191" s="1">
        <v>0.98519435250981302</v>
      </c>
      <c r="G191">
        <v>67</v>
      </c>
      <c r="H191">
        <v>64</v>
      </c>
      <c r="I191">
        <v>60</v>
      </c>
      <c r="J191">
        <v>72</v>
      </c>
      <c r="K191">
        <v>83</v>
      </c>
      <c r="L191">
        <v>62</v>
      </c>
      <c r="M191">
        <v>73</v>
      </c>
      <c r="N191">
        <v>89</v>
      </c>
      <c r="O191">
        <v>69</v>
      </c>
      <c r="P191">
        <v>68</v>
      </c>
      <c r="Q191">
        <v>71</v>
      </c>
      <c r="R191">
        <v>85</v>
      </c>
      <c r="S191">
        <v>71.3</v>
      </c>
      <c r="T191">
        <v>71</v>
      </c>
      <c r="U191" t="s">
        <v>25</v>
      </c>
      <c r="V191" s="3">
        <f t="shared" si="2"/>
        <v>163.30000000000001</v>
      </c>
    </row>
    <row r="192" spans="1:22" x14ac:dyDescent="0.3">
      <c r="A192">
        <v>9284861</v>
      </c>
      <c r="B192" t="s">
        <v>20</v>
      </c>
      <c r="C192">
        <v>47</v>
      </c>
      <c r="D192">
        <v>105</v>
      </c>
      <c r="E192" s="1">
        <v>0.87332463008596695</v>
      </c>
      <c r="F192" s="1">
        <v>0.96990800750242701</v>
      </c>
      <c r="G192">
        <v>80</v>
      </c>
      <c r="H192">
        <v>67</v>
      </c>
      <c r="I192">
        <v>59</v>
      </c>
      <c r="J192">
        <v>51</v>
      </c>
      <c r="K192">
        <v>70</v>
      </c>
      <c r="L192">
        <v>56</v>
      </c>
      <c r="M192">
        <v>78</v>
      </c>
      <c r="N192">
        <v>63</v>
      </c>
      <c r="O192">
        <v>70</v>
      </c>
      <c r="P192">
        <v>75</v>
      </c>
      <c r="Q192">
        <v>68</v>
      </c>
      <c r="R192">
        <v>61</v>
      </c>
      <c r="S192">
        <v>66.275000000000006</v>
      </c>
      <c r="T192">
        <v>65</v>
      </c>
      <c r="U192" t="s">
        <v>23</v>
      </c>
      <c r="V192" s="3">
        <f t="shared" si="2"/>
        <v>171.27500000000001</v>
      </c>
    </row>
    <row r="193" spans="1:22" x14ac:dyDescent="0.3">
      <c r="A193">
        <v>512137</v>
      </c>
      <c r="B193" t="s">
        <v>20</v>
      </c>
      <c r="C193">
        <v>47</v>
      </c>
      <c r="D193">
        <v>102</v>
      </c>
      <c r="E193" s="1">
        <v>0.611102992962265</v>
      </c>
      <c r="F193" s="1">
        <v>0.99762249523986102</v>
      </c>
      <c r="G193">
        <v>68</v>
      </c>
      <c r="H193">
        <v>56</v>
      </c>
      <c r="I193">
        <v>66</v>
      </c>
      <c r="J193">
        <v>62</v>
      </c>
      <c r="K193">
        <v>79</v>
      </c>
      <c r="L193">
        <v>87</v>
      </c>
      <c r="M193">
        <v>74</v>
      </c>
      <c r="N193">
        <v>70</v>
      </c>
      <c r="O193">
        <v>70</v>
      </c>
      <c r="P193">
        <v>94</v>
      </c>
      <c r="Q193">
        <v>80</v>
      </c>
      <c r="R193">
        <v>83</v>
      </c>
      <c r="S193">
        <v>72.974999999999994</v>
      </c>
      <c r="T193">
        <v>72</v>
      </c>
      <c r="U193" t="s">
        <v>25</v>
      </c>
      <c r="V193" s="3">
        <f t="shared" si="2"/>
        <v>174.97499999999999</v>
      </c>
    </row>
    <row r="194" spans="1:22" x14ac:dyDescent="0.3">
      <c r="A194">
        <v>9984347</v>
      </c>
      <c r="B194" t="s">
        <v>20</v>
      </c>
      <c r="C194">
        <v>47</v>
      </c>
      <c r="D194">
        <v>78</v>
      </c>
      <c r="E194" s="1">
        <v>0.46832573690420498</v>
      </c>
      <c r="F194" s="1">
        <v>0.98208322222181299</v>
      </c>
      <c r="G194">
        <v>61</v>
      </c>
      <c r="H194">
        <v>48</v>
      </c>
      <c r="I194">
        <v>62</v>
      </c>
      <c r="J194">
        <v>57</v>
      </c>
      <c r="K194">
        <v>77</v>
      </c>
      <c r="L194">
        <v>41</v>
      </c>
      <c r="M194">
        <v>80</v>
      </c>
      <c r="N194">
        <v>62</v>
      </c>
      <c r="O194">
        <v>67</v>
      </c>
      <c r="P194">
        <v>47</v>
      </c>
      <c r="Q194">
        <v>65</v>
      </c>
      <c r="R194">
        <v>65</v>
      </c>
      <c r="S194">
        <v>60.6</v>
      </c>
      <c r="T194">
        <v>61</v>
      </c>
      <c r="U194" t="s">
        <v>23</v>
      </c>
      <c r="V194" s="3">
        <f t="shared" ref="V194:V257" si="3">D194+S194</f>
        <v>138.6</v>
      </c>
    </row>
    <row r="195" spans="1:22" x14ac:dyDescent="0.3">
      <c r="A195">
        <v>7166046</v>
      </c>
      <c r="B195" t="s">
        <v>20</v>
      </c>
      <c r="C195">
        <v>47</v>
      </c>
      <c r="D195">
        <v>93</v>
      </c>
      <c r="E195" s="1">
        <v>0.97819067234534696</v>
      </c>
      <c r="F195" s="1">
        <v>0.972189520691216</v>
      </c>
      <c r="G195">
        <v>70</v>
      </c>
      <c r="H195">
        <v>56</v>
      </c>
      <c r="I195">
        <v>68</v>
      </c>
      <c r="J195">
        <v>71</v>
      </c>
      <c r="K195">
        <v>93</v>
      </c>
      <c r="L195">
        <v>76</v>
      </c>
      <c r="M195">
        <v>80</v>
      </c>
      <c r="N195">
        <v>80</v>
      </c>
      <c r="O195">
        <v>86</v>
      </c>
      <c r="P195">
        <v>56</v>
      </c>
      <c r="Q195">
        <v>88</v>
      </c>
      <c r="R195">
        <v>80</v>
      </c>
      <c r="S195">
        <v>74.424999999999997</v>
      </c>
      <c r="T195">
        <v>73</v>
      </c>
      <c r="U195" t="s">
        <v>25</v>
      </c>
      <c r="V195" s="3">
        <f t="shared" si="3"/>
        <v>167.42500000000001</v>
      </c>
    </row>
    <row r="196" spans="1:22" x14ac:dyDescent="0.3">
      <c r="A196">
        <v>9562636</v>
      </c>
      <c r="B196" t="s">
        <v>20</v>
      </c>
      <c r="C196">
        <v>47</v>
      </c>
      <c r="D196">
        <v>95</v>
      </c>
      <c r="E196" s="1">
        <v>0.452769423750782</v>
      </c>
      <c r="F196" s="1">
        <v>0.99886033248926898</v>
      </c>
      <c r="G196">
        <v>62</v>
      </c>
      <c r="H196">
        <v>44</v>
      </c>
      <c r="I196">
        <v>63</v>
      </c>
      <c r="J196">
        <v>50</v>
      </c>
      <c r="K196">
        <v>81</v>
      </c>
      <c r="L196">
        <v>70</v>
      </c>
      <c r="M196">
        <v>67</v>
      </c>
      <c r="N196">
        <v>38</v>
      </c>
      <c r="O196">
        <v>87</v>
      </c>
      <c r="P196">
        <v>84</v>
      </c>
      <c r="Q196">
        <v>86</v>
      </c>
      <c r="R196">
        <v>81</v>
      </c>
      <c r="S196">
        <v>66.45</v>
      </c>
      <c r="T196">
        <v>65</v>
      </c>
      <c r="U196" t="s">
        <v>23</v>
      </c>
      <c r="V196" s="3">
        <f t="shared" si="3"/>
        <v>161.44999999999999</v>
      </c>
    </row>
    <row r="197" spans="1:22" x14ac:dyDescent="0.3">
      <c r="A197">
        <v>4978613</v>
      </c>
      <c r="B197" t="s">
        <v>20</v>
      </c>
      <c r="C197">
        <v>48</v>
      </c>
      <c r="D197">
        <v>88</v>
      </c>
      <c r="E197" s="1">
        <v>0.52561080719489695</v>
      </c>
      <c r="F197" s="1">
        <v>0.98536864755824505</v>
      </c>
      <c r="G197">
        <v>34</v>
      </c>
      <c r="H197">
        <v>32</v>
      </c>
      <c r="I197">
        <v>32</v>
      </c>
      <c r="J197">
        <v>32</v>
      </c>
      <c r="K197">
        <v>75</v>
      </c>
      <c r="L197">
        <v>49</v>
      </c>
      <c r="M197">
        <v>80</v>
      </c>
      <c r="N197">
        <v>71</v>
      </c>
      <c r="O197">
        <v>66</v>
      </c>
      <c r="P197">
        <v>81</v>
      </c>
      <c r="Q197">
        <v>70</v>
      </c>
      <c r="R197">
        <v>51</v>
      </c>
      <c r="S197">
        <v>53.725000000000001</v>
      </c>
      <c r="T197">
        <v>52</v>
      </c>
      <c r="U197" t="s">
        <v>24</v>
      </c>
      <c r="V197" s="3">
        <f t="shared" si="3"/>
        <v>141.72499999999999</v>
      </c>
    </row>
    <row r="198" spans="1:22" x14ac:dyDescent="0.3">
      <c r="A198">
        <v>2154682</v>
      </c>
      <c r="B198" t="s">
        <v>20</v>
      </c>
      <c r="C198">
        <v>48</v>
      </c>
      <c r="D198">
        <v>87</v>
      </c>
      <c r="E198" s="1">
        <v>0.91500505793587905</v>
      </c>
      <c r="F198" s="1">
        <v>0.98868864127913303</v>
      </c>
      <c r="G198">
        <v>68</v>
      </c>
      <c r="H198">
        <v>59</v>
      </c>
      <c r="I198">
        <v>60</v>
      </c>
      <c r="J198">
        <v>70</v>
      </c>
      <c r="K198">
        <v>77</v>
      </c>
      <c r="L198">
        <v>73</v>
      </c>
      <c r="M198">
        <v>70</v>
      </c>
      <c r="N198">
        <v>75</v>
      </c>
      <c r="O198">
        <v>67</v>
      </c>
      <c r="P198">
        <v>70</v>
      </c>
      <c r="Q198">
        <v>67</v>
      </c>
      <c r="R198">
        <v>74</v>
      </c>
      <c r="S198">
        <v>68.674999999999997</v>
      </c>
      <c r="T198">
        <v>67</v>
      </c>
      <c r="U198" t="s">
        <v>23</v>
      </c>
      <c r="V198" s="3">
        <f t="shared" si="3"/>
        <v>155.67500000000001</v>
      </c>
    </row>
    <row r="199" spans="1:22" x14ac:dyDescent="0.3">
      <c r="A199">
        <v>5654546</v>
      </c>
      <c r="B199" t="s">
        <v>20</v>
      </c>
      <c r="C199">
        <v>48</v>
      </c>
      <c r="D199">
        <v>62</v>
      </c>
      <c r="E199" s="1">
        <v>0.56298957136451699</v>
      </c>
      <c r="F199" s="1">
        <v>0.94672729559993896</v>
      </c>
      <c r="G199">
        <v>66</v>
      </c>
      <c r="H199">
        <v>73</v>
      </c>
      <c r="I199">
        <v>58</v>
      </c>
      <c r="J199">
        <v>66</v>
      </c>
      <c r="K199">
        <v>68</v>
      </c>
      <c r="L199">
        <v>49</v>
      </c>
      <c r="M199">
        <v>50</v>
      </c>
      <c r="N199">
        <v>56</v>
      </c>
      <c r="O199">
        <v>62</v>
      </c>
      <c r="P199">
        <v>44</v>
      </c>
      <c r="Q199">
        <v>53</v>
      </c>
      <c r="R199">
        <v>74</v>
      </c>
      <c r="S199">
        <v>60.5</v>
      </c>
      <c r="T199">
        <v>61</v>
      </c>
      <c r="U199" t="s">
        <v>23</v>
      </c>
      <c r="V199" s="3">
        <f t="shared" si="3"/>
        <v>122.5</v>
      </c>
    </row>
    <row r="200" spans="1:22" x14ac:dyDescent="0.3">
      <c r="A200">
        <v>1188176</v>
      </c>
      <c r="B200" t="s">
        <v>20</v>
      </c>
      <c r="C200">
        <v>48</v>
      </c>
      <c r="D200">
        <v>109</v>
      </c>
      <c r="E200" s="1">
        <v>0.54674576175985201</v>
      </c>
      <c r="F200" s="1">
        <v>0.94110865475974903</v>
      </c>
      <c r="G200">
        <v>45</v>
      </c>
      <c r="H200">
        <v>40</v>
      </c>
      <c r="I200">
        <v>42</v>
      </c>
      <c r="J200">
        <v>50</v>
      </c>
      <c r="K200">
        <v>63</v>
      </c>
      <c r="L200">
        <v>80</v>
      </c>
      <c r="M200">
        <v>55</v>
      </c>
      <c r="N200">
        <v>70</v>
      </c>
      <c r="O200">
        <v>64</v>
      </c>
      <c r="P200">
        <v>61</v>
      </c>
      <c r="Q200">
        <v>67</v>
      </c>
      <c r="R200">
        <v>50</v>
      </c>
      <c r="S200">
        <v>55.95</v>
      </c>
      <c r="T200">
        <v>54</v>
      </c>
      <c r="U200" t="s">
        <v>24</v>
      </c>
      <c r="V200" s="3">
        <f t="shared" si="3"/>
        <v>164.95</v>
      </c>
    </row>
    <row r="201" spans="1:22" x14ac:dyDescent="0.3">
      <c r="A201">
        <v>2389564</v>
      </c>
      <c r="B201" t="s">
        <v>20</v>
      </c>
      <c r="C201">
        <v>48</v>
      </c>
      <c r="D201">
        <v>104</v>
      </c>
      <c r="E201" s="1">
        <v>0.77999723676718202</v>
      </c>
      <c r="F201" s="1">
        <v>0.99248413819105397</v>
      </c>
      <c r="G201">
        <v>60</v>
      </c>
      <c r="H201">
        <v>75</v>
      </c>
      <c r="I201">
        <v>74</v>
      </c>
      <c r="J201">
        <v>73</v>
      </c>
      <c r="K201">
        <v>69</v>
      </c>
      <c r="L201">
        <v>80</v>
      </c>
      <c r="M201">
        <v>81</v>
      </c>
      <c r="N201">
        <v>49</v>
      </c>
      <c r="O201">
        <v>75</v>
      </c>
      <c r="P201">
        <v>86</v>
      </c>
      <c r="Q201">
        <v>83</v>
      </c>
      <c r="R201">
        <v>81</v>
      </c>
      <c r="S201">
        <v>73.5</v>
      </c>
      <c r="T201">
        <v>72</v>
      </c>
      <c r="U201" t="s">
        <v>25</v>
      </c>
      <c r="V201" s="3">
        <f t="shared" si="3"/>
        <v>177.5</v>
      </c>
    </row>
    <row r="202" spans="1:22" x14ac:dyDescent="0.3">
      <c r="A202">
        <v>8509178</v>
      </c>
      <c r="B202" t="s">
        <v>20</v>
      </c>
      <c r="C202">
        <v>48</v>
      </c>
      <c r="D202">
        <v>84</v>
      </c>
      <c r="E202" s="1">
        <v>0.76201664309727102</v>
      </c>
      <c r="F202" s="1">
        <v>0.97323695471753402</v>
      </c>
      <c r="G202">
        <v>78</v>
      </c>
      <c r="H202">
        <v>70</v>
      </c>
      <c r="I202">
        <v>70</v>
      </c>
      <c r="J202">
        <v>71</v>
      </c>
      <c r="K202">
        <v>70</v>
      </c>
      <c r="L202">
        <v>79</v>
      </c>
      <c r="M202">
        <v>85</v>
      </c>
      <c r="N202">
        <v>76</v>
      </c>
      <c r="O202">
        <v>67</v>
      </c>
      <c r="P202">
        <v>74</v>
      </c>
      <c r="Q202">
        <v>77</v>
      </c>
      <c r="R202">
        <v>78</v>
      </c>
      <c r="S202">
        <v>74.349999999999994</v>
      </c>
      <c r="T202">
        <v>73</v>
      </c>
      <c r="U202" t="s">
        <v>25</v>
      </c>
      <c r="V202" s="3">
        <f t="shared" si="3"/>
        <v>158.35</v>
      </c>
    </row>
    <row r="203" spans="1:22" x14ac:dyDescent="0.3">
      <c r="A203">
        <v>4664296</v>
      </c>
      <c r="B203" t="s">
        <v>20</v>
      </c>
      <c r="C203">
        <v>48</v>
      </c>
      <c r="D203">
        <v>86</v>
      </c>
      <c r="E203" s="1">
        <v>0.62559269537277395</v>
      </c>
      <c r="F203" s="1">
        <v>0.98259746658508196</v>
      </c>
      <c r="G203">
        <v>68</v>
      </c>
      <c r="H203">
        <v>71</v>
      </c>
      <c r="I203">
        <v>60</v>
      </c>
      <c r="J203">
        <v>53</v>
      </c>
      <c r="K203">
        <v>49</v>
      </c>
      <c r="L203">
        <v>69</v>
      </c>
      <c r="M203">
        <v>86</v>
      </c>
      <c r="N203">
        <v>74</v>
      </c>
      <c r="O203">
        <v>85</v>
      </c>
      <c r="P203">
        <v>65</v>
      </c>
      <c r="Q203">
        <v>51</v>
      </c>
      <c r="R203">
        <v>89</v>
      </c>
      <c r="S203">
        <v>67.8</v>
      </c>
      <c r="T203">
        <v>66</v>
      </c>
      <c r="U203" t="s">
        <v>23</v>
      </c>
      <c r="V203" s="3">
        <f t="shared" si="3"/>
        <v>153.80000000000001</v>
      </c>
    </row>
    <row r="204" spans="1:22" x14ac:dyDescent="0.3">
      <c r="A204">
        <v>8684689</v>
      </c>
      <c r="B204" t="s">
        <v>20</v>
      </c>
      <c r="C204">
        <v>48</v>
      </c>
      <c r="D204">
        <v>77</v>
      </c>
      <c r="E204" s="1">
        <v>0.75849214502639195</v>
      </c>
      <c r="F204" s="1">
        <v>0.99166853748022699</v>
      </c>
      <c r="G204">
        <v>85</v>
      </c>
      <c r="H204">
        <v>83</v>
      </c>
      <c r="I204">
        <v>81</v>
      </c>
      <c r="J204">
        <v>89</v>
      </c>
      <c r="K204">
        <v>72</v>
      </c>
      <c r="L204">
        <v>89</v>
      </c>
      <c r="M204">
        <v>78</v>
      </c>
      <c r="N204">
        <v>74</v>
      </c>
      <c r="O204">
        <v>90</v>
      </c>
      <c r="P204">
        <v>79</v>
      </c>
      <c r="Q204">
        <v>88</v>
      </c>
      <c r="R204">
        <v>83</v>
      </c>
      <c r="S204">
        <v>82.775000000000006</v>
      </c>
      <c r="T204">
        <v>81</v>
      </c>
      <c r="U204" t="s">
        <v>25</v>
      </c>
      <c r="V204" s="3">
        <f t="shared" si="3"/>
        <v>159.77500000000001</v>
      </c>
    </row>
    <row r="205" spans="1:22" x14ac:dyDescent="0.3">
      <c r="A205">
        <v>5741708</v>
      </c>
      <c r="B205" t="s">
        <v>20</v>
      </c>
      <c r="C205">
        <v>48</v>
      </c>
      <c r="D205">
        <v>83</v>
      </c>
      <c r="E205" s="1">
        <v>0.93306249976582201</v>
      </c>
      <c r="F205" s="1">
        <v>0.994972774415391</v>
      </c>
      <c r="G205">
        <v>78</v>
      </c>
      <c r="H205">
        <v>62</v>
      </c>
      <c r="I205">
        <v>85</v>
      </c>
      <c r="J205">
        <v>73</v>
      </c>
      <c r="K205">
        <v>82</v>
      </c>
      <c r="L205">
        <v>90</v>
      </c>
      <c r="M205">
        <v>86</v>
      </c>
      <c r="N205">
        <v>95</v>
      </c>
      <c r="O205">
        <v>80</v>
      </c>
      <c r="P205">
        <v>77</v>
      </c>
      <c r="Q205">
        <v>85</v>
      </c>
      <c r="R205">
        <v>91</v>
      </c>
      <c r="S205">
        <v>81.25</v>
      </c>
      <c r="T205">
        <v>80</v>
      </c>
      <c r="U205" t="s">
        <v>25</v>
      </c>
      <c r="V205" s="3">
        <f t="shared" si="3"/>
        <v>164.25</v>
      </c>
    </row>
    <row r="206" spans="1:22" x14ac:dyDescent="0.3">
      <c r="A206">
        <v>445683</v>
      </c>
      <c r="B206" t="s">
        <v>20</v>
      </c>
      <c r="C206">
        <v>48</v>
      </c>
      <c r="D206">
        <v>93</v>
      </c>
      <c r="E206" s="1">
        <v>0.69373798947851295</v>
      </c>
      <c r="F206" s="1">
        <v>0.99544844373076002</v>
      </c>
      <c r="G206">
        <v>56</v>
      </c>
      <c r="H206">
        <v>66</v>
      </c>
      <c r="I206">
        <v>66</v>
      </c>
      <c r="J206">
        <v>78</v>
      </c>
      <c r="K206">
        <v>91</v>
      </c>
      <c r="L206">
        <v>75</v>
      </c>
      <c r="M206">
        <v>78</v>
      </c>
      <c r="N206">
        <v>71</v>
      </c>
      <c r="O206">
        <v>84</v>
      </c>
      <c r="P206">
        <v>83</v>
      </c>
      <c r="Q206">
        <v>76</v>
      </c>
      <c r="R206">
        <v>62</v>
      </c>
      <c r="S206">
        <v>73.099999999999994</v>
      </c>
      <c r="T206">
        <v>72</v>
      </c>
      <c r="U206" t="s">
        <v>25</v>
      </c>
      <c r="V206" s="3">
        <f t="shared" si="3"/>
        <v>166.1</v>
      </c>
    </row>
    <row r="207" spans="1:22" x14ac:dyDescent="0.3">
      <c r="A207">
        <v>4550810</v>
      </c>
      <c r="B207" t="s">
        <v>20</v>
      </c>
      <c r="C207">
        <v>48</v>
      </c>
      <c r="D207">
        <v>88</v>
      </c>
      <c r="E207" s="1">
        <v>0.75224454584517597</v>
      </c>
      <c r="F207" s="1">
        <v>0.990093885517351</v>
      </c>
      <c r="G207">
        <v>77</v>
      </c>
      <c r="H207">
        <v>74</v>
      </c>
      <c r="I207">
        <v>74</v>
      </c>
      <c r="J207">
        <v>79</v>
      </c>
      <c r="K207">
        <v>84</v>
      </c>
      <c r="L207">
        <v>79</v>
      </c>
      <c r="M207">
        <v>85</v>
      </c>
      <c r="N207">
        <v>82</v>
      </c>
      <c r="O207">
        <v>75</v>
      </c>
      <c r="P207">
        <v>77</v>
      </c>
      <c r="Q207">
        <v>85</v>
      </c>
      <c r="R207">
        <v>83</v>
      </c>
      <c r="S207">
        <v>79.150000000000006</v>
      </c>
      <c r="T207">
        <v>78</v>
      </c>
      <c r="U207" t="s">
        <v>25</v>
      </c>
      <c r="V207" s="3">
        <f t="shared" si="3"/>
        <v>167.15</v>
      </c>
    </row>
    <row r="208" spans="1:22" x14ac:dyDescent="0.3">
      <c r="A208">
        <v>1765391</v>
      </c>
      <c r="B208" t="s">
        <v>20</v>
      </c>
      <c r="C208">
        <v>49</v>
      </c>
      <c r="D208">
        <v>69</v>
      </c>
      <c r="E208" s="1">
        <v>0.85514535000885294</v>
      </c>
      <c r="F208" s="1">
        <v>0.77018485672230896</v>
      </c>
      <c r="G208">
        <v>79</v>
      </c>
      <c r="H208">
        <v>81</v>
      </c>
      <c r="I208">
        <v>84</v>
      </c>
      <c r="J208">
        <v>82</v>
      </c>
      <c r="K208">
        <v>80</v>
      </c>
      <c r="L208">
        <v>83</v>
      </c>
      <c r="M208">
        <v>89</v>
      </c>
      <c r="N208">
        <v>87</v>
      </c>
      <c r="O208">
        <v>73</v>
      </c>
      <c r="P208">
        <v>61</v>
      </c>
      <c r="Q208">
        <v>82</v>
      </c>
      <c r="R208">
        <v>72</v>
      </c>
      <c r="S208">
        <v>79.625</v>
      </c>
      <c r="T208">
        <v>78</v>
      </c>
      <c r="U208" t="s">
        <v>25</v>
      </c>
      <c r="V208" s="3">
        <f t="shared" si="3"/>
        <v>148.625</v>
      </c>
    </row>
    <row r="209" spans="1:22" x14ac:dyDescent="0.3">
      <c r="A209">
        <v>5662232</v>
      </c>
      <c r="B209" t="s">
        <v>20</v>
      </c>
      <c r="C209">
        <v>49</v>
      </c>
      <c r="D209">
        <v>88</v>
      </c>
      <c r="E209" s="1">
        <v>0.99575625934666301</v>
      </c>
      <c r="F209" s="1">
        <v>0.99113767489613602</v>
      </c>
      <c r="G209">
        <v>78</v>
      </c>
      <c r="H209">
        <v>70</v>
      </c>
      <c r="I209">
        <v>70</v>
      </c>
      <c r="J209">
        <v>66</v>
      </c>
      <c r="K209">
        <v>72</v>
      </c>
      <c r="L209">
        <v>76</v>
      </c>
      <c r="M209">
        <v>68</v>
      </c>
      <c r="N209">
        <v>84</v>
      </c>
      <c r="O209">
        <v>85</v>
      </c>
      <c r="P209">
        <v>82</v>
      </c>
      <c r="Q209">
        <v>80</v>
      </c>
      <c r="R209">
        <v>88</v>
      </c>
      <c r="S209">
        <v>76.025000000000006</v>
      </c>
      <c r="T209">
        <v>74</v>
      </c>
      <c r="U209" t="s">
        <v>25</v>
      </c>
      <c r="V209" s="3">
        <f t="shared" si="3"/>
        <v>164.02500000000001</v>
      </c>
    </row>
    <row r="210" spans="1:22" x14ac:dyDescent="0.3">
      <c r="A210">
        <v>1636709</v>
      </c>
      <c r="B210" t="s">
        <v>20</v>
      </c>
      <c r="C210">
        <v>49</v>
      </c>
      <c r="D210">
        <v>92</v>
      </c>
      <c r="E210" s="1">
        <v>0.95064472819296097</v>
      </c>
      <c r="F210" s="1">
        <v>0.98977905040368497</v>
      </c>
      <c r="G210">
        <v>61</v>
      </c>
      <c r="H210">
        <v>75</v>
      </c>
      <c r="I210">
        <v>70</v>
      </c>
      <c r="J210">
        <v>76</v>
      </c>
      <c r="K210">
        <v>81</v>
      </c>
      <c r="L210">
        <v>76</v>
      </c>
      <c r="M210">
        <v>78</v>
      </c>
      <c r="N210">
        <v>92</v>
      </c>
      <c r="O210">
        <v>85</v>
      </c>
      <c r="P210">
        <v>85</v>
      </c>
      <c r="Q210">
        <v>73</v>
      </c>
      <c r="R210">
        <v>70</v>
      </c>
      <c r="S210">
        <v>76.2</v>
      </c>
      <c r="T210">
        <v>75</v>
      </c>
      <c r="U210" t="s">
        <v>25</v>
      </c>
      <c r="V210" s="3">
        <f t="shared" si="3"/>
        <v>168.2</v>
      </c>
    </row>
    <row r="211" spans="1:22" x14ac:dyDescent="0.3">
      <c r="A211">
        <v>6645988</v>
      </c>
      <c r="B211" t="s">
        <v>20</v>
      </c>
      <c r="C211">
        <v>49</v>
      </c>
      <c r="D211">
        <v>113</v>
      </c>
      <c r="E211" s="1">
        <v>0.86021853809934101</v>
      </c>
      <c r="F211" s="1">
        <v>0.99406322684190995</v>
      </c>
      <c r="G211">
        <v>84</v>
      </c>
      <c r="H211">
        <v>75</v>
      </c>
      <c r="I211">
        <v>70</v>
      </c>
      <c r="J211">
        <v>82</v>
      </c>
      <c r="K211">
        <v>90</v>
      </c>
      <c r="L211">
        <v>93</v>
      </c>
      <c r="M211">
        <v>83</v>
      </c>
      <c r="N211">
        <v>90</v>
      </c>
      <c r="O211">
        <v>79</v>
      </c>
      <c r="P211">
        <v>84</v>
      </c>
      <c r="Q211">
        <v>85</v>
      </c>
      <c r="R211">
        <v>76</v>
      </c>
      <c r="S211">
        <v>82.1</v>
      </c>
      <c r="T211">
        <v>81</v>
      </c>
      <c r="U211" t="s">
        <v>25</v>
      </c>
      <c r="V211" s="3">
        <f t="shared" si="3"/>
        <v>195.1</v>
      </c>
    </row>
    <row r="212" spans="1:22" x14ac:dyDescent="0.3">
      <c r="A212">
        <v>6860793</v>
      </c>
      <c r="B212" t="s">
        <v>20</v>
      </c>
      <c r="C212">
        <v>49</v>
      </c>
      <c r="D212">
        <v>91</v>
      </c>
      <c r="E212" s="1">
        <v>0.67260386775471603</v>
      </c>
      <c r="F212" s="1">
        <v>0.99752927271379799</v>
      </c>
      <c r="G212">
        <v>59</v>
      </c>
      <c r="H212">
        <v>78</v>
      </c>
      <c r="I212">
        <v>57</v>
      </c>
      <c r="J212">
        <v>65</v>
      </c>
      <c r="K212">
        <v>76</v>
      </c>
      <c r="L212">
        <v>83</v>
      </c>
      <c r="M212">
        <v>83</v>
      </c>
      <c r="N212">
        <v>82</v>
      </c>
      <c r="O212">
        <v>78</v>
      </c>
      <c r="P212">
        <v>78</v>
      </c>
      <c r="Q212">
        <v>79</v>
      </c>
      <c r="R212">
        <v>84</v>
      </c>
      <c r="S212">
        <v>74.125</v>
      </c>
      <c r="T212">
        <v>73</v>
      </c>
      <c r="U212" t="s">
        <v>25</v>
      </c>
      <c r="V212" s="3">
        <f t="shared" si="3"/>
        <v>165.125</v>
      </c>
    </row>
    <row r="213" spans="1:22" x14ac:dyDescent="0.3">
      <c r="A213">
        <v>705288</v>
      </c>
      <c r="B213" t="s">
        <v>20</v>
      </c>
      <c r="C213">
        <v>49</v>
      </c>
      <c r="D213">
        <v>82</v>
      </c>
      <c r="E213" s="1">
        <v>0.75946270013716299</v>
      </c>
      <c r="F213" s="1">
        <v>0.99522677801952197</v>
      </c>
      <c r="G213">
        <v>77</v>
      </c>
      <c r="H213">
        <v>80</v>
      </c>
      <c r="I213">
        <v>75</v>
      </c>
      <c r="J213">
        <v>70</v>
      </c>
      <c r="K213">
        <v>53</v>
      </c>
      <c r="L213">
        <v>74</v>
      </c>
      <c r="M213">
        <v>78</v>
      </c>
      <c r="N213">
        <v>87</v>
      </c>
      <c r="O213">
        <v>60</v>
      </c>
      <c r="P213">
        <v>82</v>
      </c>
      <c r="Q213">
        <v>85</v>
      </c>
      <c r="R213">
        <v>68</v>
      </c>
      <c r="S213">
        <v>74.224999999999994</v>
      </c>
      <c r="T213">
        <v>73</v>
      </c>
      <c r="U213" t="s">
        <v>25</v>
      </c>
      <c r="V213" s="3">
        <f t="shared" si="3"/>
        <v>156.22499999999999</v>
      </c>
    </row>
    <row r="214" spans="1:22" x14ac:dyDescent="0.3">
      <c r="A214">
        <v>6439640</v>
      </c>
      <c r="B214" t="s">
        <v>20</v>
      </c>
      <c r="C214">
        <v>49</v>
      </c>
      <c r="D214">
        <v>95</v>
      </c>
      <c r="E214" s="1">
        <v>0.87011553682448795</v>
      </c>
      <c r="F214" s="1">
        <v>0.99755944555100196</v>
      </c>
      <c r="G214">
        <v>81</v>
      </c>
      <c r="H214">
        <v>71</v>
      </c>
      <c r="I214">
        <v>58</v>
      </c>
      <c r="J214">
        <v>74</v>
      </c>
      <c r="K214">
        <v>82</v>
      </c>
      <c r="L214">
        <v>55</v>
      </c>
      <c r="M214">
        <v>77</v>
      </c>
      <c r="N214">
        <v>84</v>
      </c>
      <c r="O214">
        <v>75</v>
      </c>
      <c r="P214">
        <v>77</v>
      </c>
      <c r="Q214">
        <v>95</v>
      </c>
      <c r="R214">
        <v>79</v>
      </c>
      <c r="S214">
        <v>75.2</v>
      </c>
      <c r="T214">
        <v>74</v>
      </c>
      <c r="U214" t="s">
        <v>25</v>
      </c>
      <c r="V214" s="3">
        <f t="shared" si="3"/>
        <v>170.2</v>
      </c>
    </row>
    <row r="215" spans="1:22" x14ac:dyDescent="0.3">
      <c r="A215">
        <v>7482058</v>
      </c>
      <c r="B215" t="s">
        <v>20</v>
      </c>
      <c r="C215">
        <v>50</v>
      </c>
      <c r="D215">
        <v>98</v>
      </c>
      <c r="E215" s="1">
        <v>0.95639761133018197</v>
      </c>
      <c r="F215" s="1">
        <v>0.98619786091533801</v>
      </c>
      <c r="G215">
        <v>83</v>
      </c>
      <c r="H215">
        <v>77</v>
      </c>
      <c r="I215">
        <v>87</v>
      </c>
      <c r="J215">
        <v>67</v>
      </c>
      <c r="K215">
        <v>91</v>
      </c>
      <c r="L215">
        <v>75</v>
      </c>
      <c r="M215">
        <v>88</v>
      </c>
      <c r="N215">
        <v>85</v>
      </c>
      <c r="O215">
        <v>84</v>
      </c>
      <c r="P215">
        <v>80</v>
      </c>
      <c r="Q215">
        <v>92</v>
      </c>
      <c r="R215">
        <v>76</v>
      </c>
      <c r="S215">
        <v>81.724999999999994</v>
      </c>
      <c r="T215">
        <v>80</v>
      </c>
      <c r="U215" t="s">
        <v>25</v>
      </c>
      <c r="V215" s="3">
        <f t="shared" si="3"/>
        <v>179.72499999999999</v>
      </c>
    </row>
    <row r="216" spans="1:22" x14ac:dyDescent="0.3">
      <c r="A216">
        <v>293185</v>
      </c>
      <c r="B216" t="s">
        <v>20</v>
      </c>
      <c r="C216">
        <v>50</v>
      </c>
      <c r="D216">
        <v>102</v>
      </c>
      <c r="E216" s="1">
        <v>0.917299874408122</v>
      </c>
      <c r="F216" s="1">
        <v>0.99545192546912198</v>
      </c>
      <c r="G216">
        <v>66</v>
      </c>
      <c r="H216">
        <v>60</v>
      </c>
      <c r="I216">
        <v>66</v>
      </c>
      <c r="J216">
        <v>69</v>
      </c>
      <c r="K216">
        <v>50</v>
      </c>
      <c r="L216">
        <v>79</v>
      </c>
      <c r="M216">
        <v>79</v>
      </c>
      <c r="N216">
        <v>89</v>
      </c>
      <c r="O216">
        <v>81</v>
      </c>
      <c r="P216">
        <v>86</v>
      </c>
      <c r="Q216">
        <v>84</v>
      </c>
      <c r="R216">
        <v>74</v>
      </c>
      <c r="S216">
        <v>72.75</v>
      </c>
      <c r="T216">
        <v>72</v>
      </c>
      <c r="U216" t="s">
        <v>25</v>
      </c>
      <c r="V216" s="3">
        <f t="shared" si="3"/>
        <v>174.75</v>
      </c>
    </row>
    <row r="217" spans="1:22" x14ac:dyDescent="0.3">
      <c r="A217">
        <v>620465</v>
      </c>
      <c r="B217" t="s">
        <v>20</v>
      </c>
      <c r="C217">
        <v>50</v>
      </c>
      <c r="D217">
        <v>87</v>
      </c>
      <c r="E217" s="1">
        <v>0.45432889983253799</v>
      </c>
      <c r="F217" s="1">
        <v>0.96709938820733699</v>
      </c>
      <c r="G217">
        <v>55</v>
      </c>
      <c r="H217">
        <v>62</v>
      </c>
      <c r="I217">
        <v>48</v>
      </c>
      <c r="J217">
        <v>57</v>
      </c>
      <c r="K217">
        <v>70</v>
      </c>
      <c r="L217">
        <v>53</v>
      </c>
      <c r="M217">
        <v>81</v>
      </c>
      <c r="N217">
        <v>63</v>
      </c>
      <c r="O217">
        <v>69</v>
      </c>
      <c r="P217">
        <v>69</v>
      </c>
      <c r="Q217">
        <v>64</v>
      </c>
      <c r="R217">
        <v>71</v>
      </c>
      <c r="S217">
        <v>62.7</v>
      </c>
      <c r="T217">
        <v>62</v>
      </c>
      <c r="U217" t="s">
        <v>23</v>
      </c>
      <c r="V217" s="3">
        <f t="shared" si="3"/>
        <v>149.69999999999999</v>
      </c>
    </row>
    <row r="218" spans="1:22" x14ac:dyDescent="0.3">
      <c r="A218">
        <v>5304633</v>
      </c>
      <c r="B218" t="s">
        <v>20</v>
      </c>
      <c r="C218">
        <v>50</v>
      </c>
      <c r="D218">
        <v>91</v>
      </c>
      <c r="E218" s="1">
        <v>0.86628942134776898</v>
      </c>
      <c r="F218" s="1">
        <v>0.99817880749671895</v>
      </c>
      <c r="G218">
        <v>57</v>
      </c>
      <c r="H218">
        <v>66</v>
      </c>
      <c r="I218">
        <v>60</v>
      </c>
      <c r="J218">
        <v>48</v>
      </c>
      <c r="K218">
        <v>84</v>
      </c>
      <c r="L218">
        <v>76</v>
      </c>
      <c r="M218">
        <v>78</v>
      </c>
      <c r="N218">
        <v>82</v>
      </c>
      <c r="O218">
        <v>75</v>
      </c>
      <c r="P218">
        <v>74</v>
      </c>
      <c r="Q218">
        <v>87</v>
      </c>
      <c r="R218">
        <v>73</v>
      </c>
      <c r="S218">
        <v>70.275000000000006</v>
      </c>
      <c r="T218">
        <v>70</v>
      </c>
      <c r="U218" t="s">
        <v>25</v>
      </c>
      <c r="V218" s="3">
        <f t="shared" si="3"/>
        <v>161.27500000000001</v>
      </c>
    </row>
    <row r="219" spans="1:22" x14ac:dyDescent="0.3">
      <c r="A219">
        <v>8463752</v>
      </c>
      <c r="B219" t="s">
        <v>20</v>
      </c>
      <c r="C219">
        <v>50</v>
      </c>
      <c r="D219">
        <v>77</v>
      </c>
      <c r="E219" s="1">
        <v>0.44231734465809103</v>
      </c>
      <c r="F219" s="1">
        <v>0.95591535567919605</v>
      </c>
      <c r="G219">
        <v>55</v>
      </c>
      <c r="H219">
        <v>45</v>
      </c>
      <c r="I219">
        <v>60</v>
      </c>
      <c r="J219">
        <v>67</v>
      </c>
      <c r="K219">
        <v>66</v>
      </c>
      <c r="L219">
        <v>80</v>
      </c>
      <c r="M219">
        <v>58</v>
      </c>
      <c r="N219">
        <v>60</v>
      </c>
      <c r="O219">
        <v>78</v>
      </c>
      <c r="P219">
        <v>56</v>
      </c>
      <c r="Q219">
        <v>77</v>
      </c>
      <c r="R219">
        <v>69</v>
      </c>
      <c r="S219">
        <v>63.5</v>
      </c>
      <c r="T219">
        <v>62</v>
      </c>
      <c r="U219" t="s">
        <v>23</v>
      </c>
      <c r="V219" s="3">
        <f t="shared" si="3"/>
        <v>140.5</v>
      </c>
    </row>
    <row r="220" spans="1:22" x14ac:dyDescent="0.3">
      <c r="A220">
        <v>6233840</v>
      </c>
      <c r="B220" t="s">
        <v>20</v>
      </c>
      <c r="C220">
        <v>50</v>
      </c>
      <c r="D220">
        <v>82</v>
      </c>
      <c r="E220" s="1">
        <v>0.729738418580272</v>
      </c>
      <c r="F220" s="1">
        <v>0.99383914730748202</v>
      </c>
      <c r="G220">
        <v>63</v>
      </c>
      <c r="H220">
        <v>68</v>
      </c>
      <c r="I220">
        <v>63</v>
      </c>
      <c r="J220">
        <v>62</v>
      </c>
      <c r="K220">
        <v>85</v>
      </c>
      <c r="L220">
        <v>77</v>
      </c>
      <c r="M220">
        <v>74</v>
      </c>
      <c r="N220">
        <v>89</v>
      </c>
      <c r="O220">
        <v>74</v>
      </c>
      <c r="P220">
        <v>81</v>
      </c>
      <c r="Q220">
        <v>68</v>
      </c>
      <c r="R220">
        <v>75</v>
      </c>
      <c r="S220">
        <v>72.325000000000003</v>
      </c>
      <c r="T220">
        <v>72</v>
      </c>
      <c r="U220" t="s">
        <v>25</v>
      </c>
      <c r="V220" s="3">
        <f t="shared" si="3"/>
        <v>154.32499999999999</v>
      </c>
    </row>
    <row r="221" spans="1:22" x14ac:dyDescent="0.3">
      <c r="A221">
        <v>865252</v>
      </c>
      <c r="B221" t="s">
        <v>20</v>
      </c>
      <c r="C221">
        <v>50</v>
      </c>
      <c r="D221">
        <v>84</v>
      </c>
      <c r="E221" s="1">
        <v>0.84156924771575603</v>
      </c>
      <c r="F221" s="1">
        <v>0.994800732429866</v>
      </c>
      <c r="G221">
        <v>75</v>
      </c>
      <c r="H221">
        <v>68</v>
      </c>
      <c r="I221">
        <v>77</v>
      </c>
      <c r="J221">
        <v>72</v>
      </c>
      <c r="K221">
        <v>75</v>
      </c>
      <c r="L221">
        <v>76</v>
      </c>
      <c r="M221">
        <v>73</v>
      </c>
      <c r="N221">
        <v>79</v>
      </c>
      <c r="O221">
        <v>80</v>
      </c>
      <c r="P221">
        <v>78</v>
      </c>
      <c r="Q221">
        <v>86</v>
      </c>
      <c r="R221">
        <v>92</v>
      </c>
      <c r="S221">
        <v>77.125</v>
      </c>
      <c r="T221">
        <v>76</v>
      </c>
      <c r="U221" t="s">
        <v>25</v>
      </c>
      <c r="V221" s="3">
        <f t="shared" si="3"/>
        <v>161.125</v>
      </c>
    </row>
    <row r="222" spans="1:22" x14ac:dyDescent="0.3">
      <c r="A222">
        <v>863683</v>
      </c>
      <c r="B222" t="s">
        <v>20</v>
      </c>
      <c r="C222">
        <v>50</v>
      </c>
      <c r="D222">
        <v>97</v>
      </c>
      <c r="E222" s="1">
        <v>0.395501950069862</v>
      </c>
      <c r="F222" s="1">
        <v>0.99253735844163105</v>
      </c>
      <c r="G222">
        <v>70</v>
      </c>
      <c r="H222">
        <v>53</v>
      </c>
      <c r="I222">
        <v>67</v>
      </c>
      <c r="J222">
        <v>67</v>
      </c>
      <c r="K222">
        <v>72</v>
      </c>
      <c r="L222">
        <v>77</v>
      </c>
      <c r="M222">
        <v>81</v>
      </c>
      <c r="N222">
        <v>57</v>
      </c>
      <c r="O222">
        <v>91</v>
      </c>
      <c r="P222">
        <v>73</v>
      </c>
      <c r="Q222">
        <v>74</v>
      </c>
      <c r="R222">
        <v>77</v>
      </c>
      <c r="S222">
        <v>70.849999999999994</v>
      </c>
      <c r="T222">
        <v>71</v>
      </c>
      <c r="U222" t="s">
        <v>25</v>
      </c>
      <c r="V222" s="3">
        <f t="shared" si="3"/>
        <v>167.85</v>
      </c>
    </row>
    <row r="223" spans="1:22" x14ac:dyDescent="0.3">
      <c r="A223">
        <v>1717308</v>
      </c>
      <c r="B223" t="s">
        <v>20</v>
      </c>
      <c r="C223">
        <v>50</v>
      </c>
      <c r="D223">
        <v>77</v>
      </c>
      <c r="E223" s="1">
        <v>0.36485696121691902</v>
      </c>
      <c r="F223" s="1">
        <v>0.86080473884487496</v>
      </c>
      <c r="G223">
        <v>65</v>
      </c>
      <c r="H223">
        <v>62</v>
      </c>
      <c r="I223">
        <v>73</v>
      </c>
      <c r="J223">
        <v>56</v>
      </c>
      <c r="K223">
        <v>73</v>
      </c>
      <c r="L223">
        <v>57</v>
      </c>
      <c r="M223">
        <v>71</v>
      </c>
      <c r="N223">
        <v>48</v>
      </c>
      <c r="O223">
        <v>78</v>
      </c>
      <c r="P223">
        <v>73</v>
      </c>
      <c r="Q223">
        <v>58</v>
      </c>
      <c r="R223">
        <v>70</v>
      </c>
      <c r="S223">
        <v>65.2</v>
      </c>
      <c r="T223">
        <v>64</v>
      </c>
      <c r="U223" t="s">
        <v>23</v>
      </c>
      <c r="V223" s="3">
        <f t="shared" si="3"/>
        <v>142.19999999999999</v>
      </c>
    </row>
    <row r="224" spans="1:22" x14ac:dyDescent="0.3">
      <c r="A224">
        <v>8786027</v>
      </c>
      <c r="B224" t="s">
        <v>20</v>
      </c>
      <c r="C224">
        <v>50</v>
      </c>
      <c r="D224">
        <v>75</v>
      </c>
      <c r="E224" s="1">
        <v>0.89688415363865104</v>
      </c>
      <c r="F224" s="1">
        <v>0.99177195148799002</v>
      </c>
      <c r="G224">
        <v>87</v>
      </c>
      <c r="H224">
        <v>66</v>
      </c>
      <c r="I224">
        <v>74</v>
      </c>
      <c r="J224">
        <v>72</v>
      </c>
      <c r="K224">
        <v>86</v>
      </c>
      <c r="L224">
        <v>84</v>
      </c>
      <c r="M224">
        <v>74</v>
      </c>
      <c r="N224">
        <v>79</v>
      </c>
      <c r="O224">
        <v>70</v>
      </c>
      <c r="P224">
        <v>68</v>
      </c>
      <c r="Q224">
        <v>75</v>
      </c>
      <c r="R224">
        <v>77</v>
      </c>
      <c r="S224">
        <v>75.875</v>
      </c>
      <c r="T224">
        <v>74</v>
      </c>
      <c r="U224" t="s">
        <v>25</v>
      </c>
      <c r="V224" s="3">
        <f t="shared" si="3"/>
        <v>150.875</v>
      </c>
    </row>
    <row r="225" spans="1:22" x14ac:dyDescent="0.3">
      <c r="A225">
        <v>9282342</v>
      </c>
      <c r="B225" t="s">
        <v>20</v>
      </c>
      <c r="C225">
        <v>50</v>
      </c>
      <c r="D225">
        <v>87</v>
      </c>
      <c r="E225" s="1">
        <v>0.76407994761509701</v>
      </c>
      <c r="F225" s="1">
        <v>0.94304906258792398</v>
      </c>
      <c r="G225">
        <v>55</v>
      </c>
      <c r="H225">
        <v>55</v>
      </c>
      <c r="I225">
        <v>40</v>
      </c>
      <c r="J225">
        <v>52</v>
      </c>
      <c r="K225">
        <v>60</v>
      </c>
      <c r="L225">
        <v>60</v>
      </c>
      <c r="M225">
        <v>62</v>
      </c>
      <c r="N225">
        <v>85</v>
      </c>
      <c r="O225">
        <v>62</v>
      </c>
      <c r="P225">
        <v>57</v>
      </c>
      <c r="Q225">
        <v>47</v>
      </c>
      <c r="R225">
        <v>73</v>
      </c>
      <c r="S225">
        <v>58.15</v>
      </c>
      <c r="T225">
        <v>57</v>
      </c>
      <c r="U225" t="s">
        <v>24</v>
      </c>
      <c r="V225" s="3">
        <f t="shared" si="3"/>
        <v>145.15</v>
      </c>
    </row>
    <row r="226" spans="1:22" x14ac:dyDescent="0.3">
      <c r="A226">
        <v>6704754</v>
      </c>
      <c r="B226" t="s">
        <v>20</v>
      </c>
      <c r="C226">
        <v>50</v>
      </c>
      <c r="D226">
        <v>94</v>
      </c>
      <c r="E226" s="1">
        <v>0.81225893955704997</v>
      </c>
      <c r="F226" s="1">
        <v>0.99051444845176995</v>
      </c>
      <c r="G226">
        <v>79</v>
      </c>
      <c r="H226">
        <v>72</v>
      </c>
      <c r="I226">
        <v>72</v>
      </c>
      <c r="J226">
        <v>78</v>
      </c>
      <c r="K226">
        <v>84</v>
      </c>
      <c r="L226">
        <v>56</v>
      </c>
      <c r="M226">
        <v>69</v>
      </c>
      <c r="N226">
        <v>89</v>
      </c>
      <c r="O226">
        <v>74</v>
      </c>
      <c r="P226">
        <v>80</v>
      </c>
      <c r="Q226">
        <v>92</v>
      </c>
      <c r="R226">
        <v>70</v>
      </c>
      <c r="S226">
        <v>76.150000000000006</v>
      </c>
      <c r="T226">
        <v>75</v>
      </c>
      <c r="U226" t="s">
        <v>25</v>
      </c>
      <c r="V226" s="3">
        <f t="shared" si="3"/>
        <v>170.15</v>
      </c>
    </row>
    <row r="227" spans="1:22" x14ac:dyDescent="0.3">
      <c r="A227">
        <v>1586733</v>
      </c>
      <c r="B227" t="s">
        <v>20</v>
      </c>
      <c r="C227">
        <v>50</v>
      </c>
      <c r="D227">
        <v>77</v>
      </c>
      <c r="E227" s="1">
        <v>0.89124177322281495</v>
      </c>
      <c r="F227" s="1">
        <v>0.98866172062426805</v>
      </c>
      <c r="G227">
        <v>53</v>
      </c>
      <c r="H227">
        <v>56</v>
      </c>
      <c r="I227">
        <v>49</v>
      </c>
      <c r="J227">
        <v>57</v>
      </c>
      <c r="K227">
        <v>73</v>
      </c>
      <c r="L227">
        <v>66</v>
      </c>
      <c r="M227">
        <v>78</v>
      </c>
      <c r="N227">
        <v>66</v>
      </c>
      <c r="O227">
        <v>48</v>
      </c>
      <c r="P227">
        <v>70</v>
      </c>
      <c r="Q227">
        <v>75</v>
      </c>
      <c r="R227">
        <v>63</v>
      </c>
      <c r="S227">
        <v>61.924999999999997</v>
      </c>
      <c r="T227">
        <v>62</v>
      </c>
      <c r="U227" t="s">
        <v>23</v>
      </c>
      <c r="V227" s="3">
        <f t="shared" si="3"/>
        <v>138.92500000000001</v>
      </c>
    </row>
    <row r="228" spans="1:22" x14ac:dyDescent="0.3">
      <c r="A228">
        <v>7313897</v>
      </c>
      <c r="B228" t="s">
        <v>20</v>
      </c>
      <c r="C228">
        <v>50</v>
      </c>
      <c r="D228">
        <v>80</v>
      </c>
      <c r="E228" s="1">
        <v>0.76974197992388005</v>
      </c>
      <c r="F228" s="1">
        <v>0.95359467702395695</v>
      </c>
      <c r="G228">
        <v>48</v>
      </c>
      <c r="H228">
        <v>55</v>
      </c>
      <c r="I228">
        <v>50</v>
      </c>
      <c r="J228">
        <v>53</v>
      </c>
      <c r="K228">
        <v>73</v>
      </c>
      <c r="L228">
        <v>51</v>
      </c>
      <c r="M228">
        <v>53</v>
      </c>
      <c r="N228">
        <v>59</v>
      </c>
      <c r="O228">
        <v>77</v>
      </c>
      <c r="P228">
        <v>65</v>
      </c>
      <c r="Q228">
        <v>59</v>
      </c>
      <c r="R228">
        <v>82</v>
      </c>
      <c r="S228">
        <v>59.524999999999999</v>
      </c>
      <c r="T228">
        <v>58</v>
      </c>
      <c r="U228" t="s">
        <v>24</v>
      </c>
      <c r="V228" s="3">
        <f t="shared" si="3"/>
        <v>139.52500000000001</v>
      </c>
    </row>
    <row r="229" spans="1:22" x14ac:dyDescent="0.3">
      <c r="A229">
        <v>3630078</v>
      </c>
      <c r="B229" t="s">
        <v>20</v>
      </c>
      <c r="C229">
        <v>50</v>
      </c>
      <c r="D229">
        <v>103</v>
      </c>
      <c r="E229" s="1">
        <v>0.66971786692914903</v>
      </c>
      <c r="F229" s="1">
        <v>0.99882885262208299</v>
      </c>
      <c r="G229">
        <v>53</v>
      </c>
      <c r="H229">
        <v>48</v>
      </c>
      <c r="I229">
        <v>56</v>
      </c>
      <c r="J229">
        <v>68</v>
      </c>
      <c r="K229">
        <v>78</v>
      </c>
      <c r="L229">
        <v>79</v>
      </c>
      <c r="M229">
        <v>73</v>
      </c>
      <c r="N229">
        <v>80</v>
      </c>
      <c r="O229">
        <v>91</v>
      </c>
      <c r="P229">
        <v>62</v>
      </c>
      <c r="Q229">
        <v>82</v>
      </c>
      <c r="R229">
        <v>82</v>
      </c>
      <c r="S229">
        <v>69.525000000000006</v>
      </c>
      <c r="T229">
        <v>68</v>
      </c>
      <c r="U229" t="s">
        <v>23</v>
      </c>
      <c r="V229" s="3">
        <f t="shared" si="3"/>
        <v>172.52500000000001</v>
      </c>
    </row>
    <row r="230" spans="1:22" x14ac:dyDescent="0.3">
      <c r="A230">
        <v>9195657</v>
      </c>
      <c r="B230" t="s">
        <v>20</v>
      </c>
      <c r="C230">
        <v>50</v>
      </c>
      <c r="D230">
        <v>82</v>
      </c>
      <c r="E230" s="1">
        <v>0.96638433563255499</v>
      </c>
      <c r="F230" s="1">
        <v>0.97607960132956195</v>
      </c>
      <c r="G230">
        <v>78</v>
      </c>
      <c r="H230">
        <v>80</v>
      </c>
      <c r="I230">
        <v>74</v>
      </c>
      <c r="J230">
        <v>77</v>
      </c>
      <c r="K230">
        <v>77</v>
      </c>
      <c r="L230">
        <v>64</v>
      </c>
      <c r="M230">
        <v>85</v>
      </c>
      <c r="N230">
        <v>80</v>
      </c>
      <c r="O230">
        <v>85</v>
      </c>
      <c r="P230">
        <v>79</v>
      </c>
      <c r="Q230">
        <v>87</v>
      </c>
      <c r="R230">
        <v>87</v>
      </c>
      <c r="S230">
        <v>79.2</v>
      </c>
      <c r="T230">
        <v>78</v>
      </c>
      <c r="U230" t="s">
        <v>25</v>
      </c>
      <c r="V230" s="3">
        <f t="shared" si="3"/>
        <v>161.19999999999999</v>
      </c>
    </row>
    <row r="231" spans="1:22" x14ac:dyDescent="0.3">
      <c r="A231">
        <v>1423020</v>
      </c>
      <c r="B231" t="s">
        <v>20</v>
      </c>
      <c r="C231">
        <v>50</v>
      </c>
      <c r="D231">
        <v>89</v>
      </c>
      <c r="E231" s="1">
        <v>0.66322015801871204</v>
      </c>
      <c r="F231" s="1">
        <v>0.98237984757488395</v>
      </c>
      <c r="G231">
        <v>69</v>
      </c>
      <c r="H231">
        <v>46</v>
      </c>
      <c r="I231">
        <v>71</v>
      </c>
      <c r="J231">
        <v>84</v>
      </c>
      <c r="K231">
        <v>81</v>
      </c>
      <c r="L231">
        <v>79</v>
      </c>
      <c r="M231">
        <v>57</v>
      </c>
      <c r="N231">
        <v>76</v>
      </c>
      <c r="O231">
        <v>93</v>
      </c>
      <c r="P231">
        <v>66</v>
      </c>
      <c r="Q231">
        <v>66</v>
      </c>
      <c r="R231">
        <v>84</v>
      </c>
      <c r="S231">
        <v>72.150000000000006</v>
      </c>
      <c r="T231">
        <v>72</v>
      </c>
      <c r="U231" t="s">
        <v>25</v>
      </c>
      <c r="V231" s="3">
        <f t="shared" si="3"/>
        <v>161.15</v>
      </c>
    </row>
    <row r="232" spans="1:22" x14ac:dyDescent="0.3">
      <c r="A232">
        <v>6683201</v>
      </c>
      <c r="B232" t="s">
        <v>20</v>
      </c>
      <c r="C232">
        <v>51</v>
      </c>
      <c r="D232">
        <v>82</v>
      </c>
      <c r="E232" s="1">
        <v>0.74582175822333097</v>
      </c>
      <c r="F232" s="1">
        <v>0.90605019086336003</v>
      </c>
      <c r="G232">
        <v>62</v>
      </c>
      <c r="H232">
        <v>58</v>
      </c>
      <c r="I232">
        <v>67</v>
      </c>
      <c r="J232">
        <v>79</v>
      </c>
      <c r="K232">
        <v>62</v>
      </c>
      <c r="L232">
        <v>65</v>
      </c>
      <c r="M232">
        <v>84</v>
      </c>
      <c r="N232">
        <v>68</v>
      </c>
      <c r="O232">
        <v>80</v>
      </c>
      <c r="P232">
        <v>48</v>
      </c>
      <c r="Q232">
        <v>78</v>
      </c>
      <c r="R232">
        <v>80</v>
      </c>
      <c r="S232">
        <v>68.974999999999994</v>
      </c>
      <c r="T232">
        <v>67</v>
      </c>
      <c r="U232" t="s">
        <v>23</v>
      </c>
      <c r="V232" s="3">
        <f t="shared" si="3"/>
        <v>150.97499999999999</v>
      </c>
    </row>
    <row r="233" spans="1:22" x14ac:dyDescent="0.3">
      <c r="A233">
        <v>2347871</v>
      </c>
      <c r="B233" t="s">
        <v>20</v>
      </c>
      <c r="C233">
        <v>51</v>
      </c>
      <c r="D233">
        <v>88</v>
      </c>
      <c r="E233" s="1">
        <v>0.60897879470489702</v>
      </c>
      <c r="F233" s="1">
        <v>0.93466807075870895</v>
      </c>
      <c r="G233">
        <v>47</v>
      </c>
      <c r="H233">
        <v>53</v>
      </c>
      <c r="I233">
        <v>61</v>
      </c>
      <c r="J233">
        <v>52</v>
      </c>
      <c r="K233">
        <v>77</v>
      </c>
      <c r="L233">
        <v>56</v>
      </c>
      <c r="M233">
        <v>65</v>
      </c>
      <c r="N233">
        <v>66</v>
      </c>
      <c r="O233">
        <v>65</v>
      </c>
      <c r="P233">
        <v>72</v>
      </c>
      <c r="Q233">
        <v>62</v>
      </c>
      <c r="R233">
        <v>63</v>
      </c>
      <c r="S233">
        <v>60.75</v>
      </c>
      <c r="T233">
        <v>61</v>
      </c>
      <c r="U233" t="s">
        <v>23</v>
      </c>
      <c r="V233" s="3">
        <f t="shared" si="3"/>
        <v>148.75</v>
      </c>
    </row>
    <row r="234" spans="1:22" x14ac:dyDescent="0.3">
      <c r="A234">
        <v>5997028</v>
      </c>
      <c r="B234" t="s">
        <v>20</v>
      </c>
      <c r="C234">
        <v>51</v>
      </c>
      <c r="D234">
        <v>74</v>
      </c>
      <c r="E234" s="1">
        <v>0.67535852943381303</v>
      </c>
      <c r="F234" s="1">
        <v>0.908466547594454</v>
      </c>
      <c r="G234">
        <v>70</v>
      </c>
      <c r="H234">
        <v>72</v>
      </c>
      <c r="I234">
        <v>76</v>
      </c>
      <c r="J234">
        <v>69</v>
      </c>
      <c r="K234">
        <v>84</v>
      </c>
      <c r="L234">
        <v>81</v>
      </c>
      <c r="M234">
        <v>77</v>
      </c>
      <c r="N234">
        <v>76</v>
      </c>
      <c r="O234">
        <v>69</v>
      </c>
      <c r="P234">
        <v>80</v>
      </c>
      <c r="Q234">
        <v>77</v>
      </c>
      <c r="R234">
        <v>66</v>
      </c>
      <c r="S234">
        <v>74.45</v>
      </c>
      <c r="T234">
        <v>73</v>
      </c>
      <c r="U234" t="s">
        <v>25</v>
      </c>
      <c r="V234" s="3">
        <f t="shared" si="3"/>
        <v>148.44999999999999</v>
      </c>
    </row>
    <row r="235" spans="1:22" x14ac:dyDescent="0.3">
      <c r="A235">
        <v>8244466</v>
      </c>
      <c r="B235" t="s">
        <v>20</v>
      </c>
      <c r="C235">
        <v>51</v>
      </c>
      <c r="D235">
        <v>90</v>
      </c>
      <c r="E235" s="1">
        <v>0.86697379275480702</v>
      </c>
      <c r="F235" s="1">
        <v>0.97945248255866002</v>
      </c>
      <c r="G235">
        <v>64</v>
      </c>
      <c r="H235">
        <v>75</v>
      </c>
      <c r="I235">
        <v>75</v>
      </c>
      <c r="J235">
        <v>71</v>
      </c>
      <c r="K235">
        <v>71</v>
      </c>
      <c r="L235">
        <v>72</v>
      </c>
      <c r="M235">
        <v>93</v>
      </c>
      <c r="N235">
        <v>79</v>
      </c>
      <c r="O235">
        <v>82</v>
      </c>
      <c r="P235">
        <v>74</v>
      </c>
      <c r="Q235">
        <v>84</v>
      </c>
      <c r="R235">
        <v>59</v>
      </c>
      <c r="S235">
        <v>74.55</v>
      </c>
      <c r="T235">
        <v>73</v>
      </c>
      <c r="U235" t="s">
        <v>25</v>
      </c>
      <c r="V235" s="3">
        <f t="shared" si="3"/>
        <v>164.55</v>
      </c>
    </row>
    <row r="236" spans="1:22" x14ac:dyDescent="0.3">
      <c r="A236">
        <v>102805</v>
      </c>
      <c r="B236" t="s">
        <v>20</v>
      </c>
      <c r="C236">
        <v>51</v>
      </c>
      <c r="D236">
        <v>94</v>
      </c>
      <c r="E236" s="1">
        <v>0.91407874174126702</v>
      </c>
      <c r="F236" s="1">
        <v>0.97015727800326002</v>
      </c>
      <c r="G236">
        <v>69</v>
      </c>
      <c r="H236">
        <v>67</v>
      </c>
      <c r="I236">
        <v>55</v>
      </c>
      <c r="J236">
        <v>63</v>
      </c>
      <c r="K236">
        <v>81</v>
      </c>
      <c r="L236">
        <v>71</v>
      </c>
      <c r="M236">
        <v>74</v>
      </c>
      <c r="N236">
        <v>67</v>
      </c>
      <c r="O236">
        <v>91</v>
      </c>
      <c r="P236">
        <v>69</v>
      </c>
      <c r="Q236">
        <v>77</v>
      </c>
      <c r="R236">
        <v>64</v>
      </c>
      <c r="S236">
        <v>69.95</v>
      </c>
      <c r="T236">
        <v>68</v>
      </c>
      <c r="U236" t="s">
        <v>23</v>
      </c>
      <c r="V236" s="3">
        <f t="shared" si="3"/>
        <v>163.95</v>
      </c>
    </row>
    <row r="237" spans="1:22" x14ac:dyDescent="0.3">
      <c r="A237">
        <v>6953910</v>
      </c>
      <c r="B237" t="s">
        <v>20</v>
      </c>
      <c r="C237">
        <v>51</v>
      </c>
      <c r="D237">
        <v>97</v>
      </c>
      <c r="E237" s="1">
        <v>0.91830950318564497</v>
      </c>
      <c r="F237" s="1">
        <v>0.99050671392383904</v>
      </c>
      <c r="G237">
        <v>72</v>
      </c>
      <c r="H237">
        <v>83</v>
      </c>
      <c r="I237">
        <v>73</v>
      </c>
      <c r="J237">
        <v>62</v>
      </c>
      <c r="K237">
        <v>86</v>
      </c>
      <c r="L237">
        <v>84</v>
      </c>
      <c r="M237">
        <v>86</v>
      </c>
      <c r="N237">
        <v>85</v>
      </c>
      <c r="O237">
        <v>86</v>
      </c>
      <c r="P237">
        <v>91</v>
      </c>
      <c r="Q237">
        <v>69</v>
      </c>
      <c r="R237">
        <v>90</v>
      </c>
      <c r="S237">
        <v>79.775000000000006</v>
      </c>
      <c r="T237">
        <v>78</v>
      </c>
      <c r="U237" t="s">
        <v>25</v>
      </c>
      <c r="V237" s="3">
        <f t="shared" si="3"/>
        <v>176.77500000000001</v>
      </c>
    </row>
    <row r="238" spans="1:22" x14ac:dyDescent="0.3">
      <c r="A238">
        <v>6113139</v>
      </c>
      <c r="B238" t="s">
        <v>20</v>
      </c>
      <c r="C238">
        <v>51</v>
      </c>
      <c r="D238">
        <v>91</v>
      </c>
      <c r="E238" s="1">
        <v>0.89753103930727096</v>
      </c>
      <c r="F238" s="1">
        <v>0.99537422017866195</v>
      </c>
      <c r="G238">
        <v>89</v>
      </c>
      <c r="H238">
        <v>75</v>
      </c>
      <c r="I238">
        <v>83</v>
      </c>
      <c r="J238">
        <v>86</v>
      </c>
      <c r="K238">
        <v>85</v>
      </c>
      <c r="L238">
        <v>66</v>
      </c>
      <c r="M238">
        <v>79</v>
      </c>
      <c r="N238">
        <v>77</v>
      </c>
      <c r="O238">
        <v>86</v>
      </c>
      <c r="P238">
        <v>88</v>
      </c>
      <c r="Q238">
        <v>80</v>
      </c>
      <c r="R238">
        <v>81</v>
      </c>
      <c r="S238">
        <v>81.45</v>
      </c>
      <c r="T238">
        <v>80</v>
      </c>
      <c r="U238" t="s">
        <v>25</v>
      </c>
      <c r="V238" s="3">
        <f t="shared" si="3"/>
        <v>172.45</v>
      </c>
    </row>
    <row r="239" spans="1:22" x14ac:dyDescent="0.3">
      <c r="A239">
        <v>4491614</v>
      </c>
      <c r="B239" t="s">
        <v>20</v>
      </c>
      <c r="C239">
        <v>51</v>
      </c>
      <c r="D239">
        <v>77</v>
      </c>
      <c r="E239" s="1">
        <v>0.66531392565674297</v>
      </c>
      <c r="F239" s="1">
        <v>0.97990243374606101</v>
      </c>
      <c r="G239">
        <v>57</v>
      </c>
      <c r="H239">
        <v>62</v>
      </c>
      <c r="I239">
        <v>72</v>
      </c>
      <c r="J239">
        <v>66</v>
      </c>
      <c r="K239">
        <v>63</v>
      </c>
      <c r="L239">
        <v>68</v>
      </c>
      <c r="M239">
        <v>74</v>
      </c>
      <c r="N239">
        <v>77</v>
      </c>
      <c r="O239">
        <v>77</v>
      </c>
      <c r="P239">
        <v>85</v>
      </c>
      <c r="Q239">
        <v>84</v>
      </c>
      <c r="R239">
        <v>80</v>
      </c>
      <c r="S239">
        <v>71.3</v>
      </c>
      <c r="T239">
        <v>71</v>
      </c>
      <c r="U239" t="s">
        <v>25</v>
      </c>
      <c r="V239" s="3">
        <f t="shared" si="3"/>
        <v>148.30000000000001</v>
      </c>
    </row>
    <row r="240" spans="1:22" x14ac:dyDescent="0.3">
      <c r="A240">
        <v>9353677</v>
      </c>
      <c r="B240" t="s">
        <v>20</v>
      </c>
      <c r="C240">
        <v>51</v>
      </c>
      <c r="D240">
        <v>86</v>
      </c>
      <c r="E240" s="1">
        <v>0.54159234212907104</v>
      </c>
      <c r="F240" s="1">
        <v>0.96913389304421604</v>
      </c>
      <c r="G240">
        <v>51</v>
      </c>
      <c r="H240">
        <v>56</v>
      </c>
      <c r="I240">
        <v>55</v>
      </c>
      <c r="J240">
        <v>53</v>
      </c>
      <c r="K240">
        <v>81</v>
      </c>
      <c r="L240">
        <v>74</v>
      </c>
      <c r="M240">
        <v>88</v>
      </c>
      <c r="N240">
        <v>71</v>
      </c>
      <c r="O240">
        <v>71</v>
      </c>
      <c r="P240">
        <v>71</v>
      </c>
      <c r="Q240">
        <v>74</v>
      </c>
      <c r="R240">
        <v>83</v>
      </c>
      <c r="S240">
        <v>67.474999999999994</v>
      </c>
      <c r="T240">
        <v>66</v>
      </c>
      <c r="U240" t="s">
        <v>23</v>
      </c>
      <c r="V240" s="3">
        <f t="shared" si="3"/>
        <v>153.47499999999999</v>
      </c>
    </row>
    <row r="241" spans="1:22" x14ac:dyDescent="0.3">
      <c r="A241">
        <v>7787748</v>
      </c>
      <c r="B241" t="s">
        <v>20</v>
      </c>
      <c r="C241">
        <v>51</v>
      </c>
      <c r="D241">
        <v>96</v>
      </c>
      <c r="E241" s="1">
        <v>0.67628739917134495</v>
      </c>
      <c r="F241" s="1">
        <v>0.95888385262146603</v>
      </c>
      <c r="G241">
        <v>64</v>
      </c>
      <c r="H241">
        <v>63</v>
      </c>
      <c r="I241">
        <v>70</v>
      </c>
      <c r="J241">
        <v>60</v>
      </c>
      <c r="K241">
        <v>70</v>
      </c>
      <c r="L241">
        <v>80</v>
      </c>
      <c r="M241">
        <v>56</v>
      </c>
      <c r="N241">
        <v>67</v>
      </c>
      <c r="O241">
        <v>78</v>
      </c>
      <c r="P241">
        <v>62</v>
      </c>
      <c r="Q241">
        <v>67</v>
      </c>
      <c r="R241">
        <v>77</v>
      </c>
      <c r="S241">
        <v>67.474999999999994</v>
      </c>
      <c r="T241">
        <v>66</v>
      </c>
      <c r="U241" t="s">
        <v>23</v>
      </c>
      <c r="V241" s="3">
        <f t="shared" si="3"/>
        <v>163.47499999999999</v>
      </c>
    </row>
    <row r="242" spans="1:22" x14ac:dyDescent="0.3">
      <c r="A242">
        <v>6561174</v>
      </c>
      <c r="B242" t="s">
        <v>20</v>
      </c>
      <c r="C242">
        <v>52</v>
      </c>
      <c r="D242">
        <v>70</v>
      </c>
      <c r="E242" s="1">
        <v>0.51426069356717696</v>
      </c>
      <c r="F242" s="1">
        <v>0.97146352609436304</v>
      </c>
      <c r="G242">
        <v>82</v>
      </c>
      <c r="H242">
        <v>84</v>
      </c>
      <c r="I242">
        <v>77</v>
      </c>
      <c r="J242">
        <v>73</v>
      </c>
      <c r="K242">
        <v>62</v>
      </c>
      <c r="L242">
        <v>67</v>
      </c>
      <c r="M242">
        <v>86</v>
      </c>
      <c r="N242">
        <v>66</v>
      </c>
      <c r="O242">
        <v>78</v>
      </c>
      <c r="P242">
        <v>63</v>
      </c>
      <c r="Q242">
        <v>70</v>
      </c>
      <c r="R242">
        <v>73</v>
      </c>
      <c r="S242">
        <v>73.974999999999994</v>
      </c>
      <c r="T242">
        <v>72</v>
      </c>
      <c r="U242" t="s">
        <v>25</v>
      </c>
      <c r="V242" s="3">
        <f t="shared" si="3"/>
        <v>143.97499999999999</v>
      </c>
    </row>
    <row r="243" spans="1:22" x14ac:dyDescent="0.3">
      <c r="A243">
        <v>4572082</v>
      </c>
      <c r="B243" t="s">
        <v>20</v>
      </c>
      <c r="C243">
        <v>52</v>
      </c>
      <c r="D243">
        <v>80</v>
      </c>
      <c r="E243" s="1">
        <v>0.98613813993011401</v>
      </c>
      <c r="F243" s="1">
        <v>0.95121129431387696</v>
      </c>
      <c r="G243">
        <v>56</v>
      </c>
      <c r="H243">
        <v>60</v>
      </c>
      <c r="I243">
        <v>60</v>
      </c>
      <c r="J243">
        <v>63</v>
      </c>
      <c r="K243">
        <v>68</v>
      </c>
      <c r="L243">
        <v>76</v>
      </c>
      <c r="M243">
        <v>61</v>
      </c>
      <c r="N243">
        <v>71</v>
      </c>
      <c r="O243">
        <v>70</v>
      </c>
      <c r="P243">
        <v>70</v>
      </c>
      <c r="Q243">
        <v>69</v>
      </c>
      <c r="R243">
        <v>79</v>
      </c>
      <c r="S243">
        <v>66.2</v>
      </c>
      <c r="T243">
        <v>65</v>
      </c>
      <c r="U243" t="s">
        <v>23</v>
      </c>
      <c r="V243" s="3">
        <f t="shared" si="3"/>
        <v>146.19999999999999</v>
      </c>
    </row>
    <row r="244" spans="1:22" x14ac:dyDescent="0.3">
      <c r="A244">
        <v>4386100</v>
      </c>
      <c r="B244" t="s">
        <v>20</v>
      </c>
      <c r="C244">
        <v>52</v>
      </c>
      <c r="D244">
        <v>75</v>
      </c>
      <c r="E244" s="1">
        <v>0.89607139422361803</v>
      </c>
      <c r="F244" s="1">
        <v>0.96489565163816304</v>
      </c>
      <c r="G244">
        <v>60</v>
      </c>
      <c r="H244">
        <v>72</v>
      </c>
      <c r="I244">
        <v>66</v>
      </c>
      <c r="J244">
        <v>65</v>
      </c>
      <c r="K244">
        <v>66</v>
      </c>
      <c r="L244">
        <v>91</v>
      </c>
      <c r="M244">
        <v>57</v>
      </c>
      <c r="N244">
        <v>83</v>
      </c>
      <c r="O244">
        <v>51</v>
      </c>
      <c r="P244">
        <v>56</v>
      </c>
      <c r="Q244">
        <v>69</v>
      </c>
      <c r="R244">
        <v>84</v>
      </c>
      <c r="S244">
        <v>68.075000000000003</v>
      </c>
      <c r="T244">
        <v>67</v>
      </c>
      <c r="U244" t="s">
        <v>23</v>
      </c>
      <c r="V244" s="3">
        <f t="shared" si="3"/>
        <v>143.07499999999999</v>
      </c>
    </row>
    <row r="245" spans="1:22" x14ac:dyDescent="0.3">
      <c r="A245">
        <v>64667</v>
      </c>
      <c r="B245" t="s">
        <v>20</v>
      </c>
      <c r="C245">
        <v>52</v>
      </c>
      <c r="D245">
        <v>110</v>
      </c>
      <c r="E245" s="1">
        <v>0.17661394955646201</v>
      </c>
      <c r="F245" s="1">
        <v>0.98320236034414799</v>
      </c>
      <c r="G245">
        <v>32</v>
      </c>
      <c r="H245">
        <v>32</v>
      </c>
      <c r="I245">
        <v>36</v>
      </c>
      <c r="J245">
        <v>38</v>
      </c>
      <c r="K245">
        <v>58</v>
      </c>
      <c r="L245">
        <v>65</v>
      </c>
      <c r="M245">
        <v>50</v>
      </c>
      <c r="N245">
        <v>68</v>
      </c>
      <c r="O245">
        <v>73</v>
      </c>
      <c r="P245">
        <v>44</v>
      </c>
      <c r="Q245">
        <v>71</v>
      </c>
      <c r="R245">
        <v>59</v>
      </c>
      <c r="S245">
        <v>50.4</v>
      </c>
      <c r="T245">
        <v>50</v>
      </c>
      <c r="U245" t="s">
        <v>24</v>
      </c>
      <c r="V245" s="3">
        <f t="shared" si="3"/>
        <v>160.4</v>
      </c>
    </row>
    <row r="246" spans="1:22" x14ac:dyDescent="0.3">
      <c r="A246">
        <v>2644611</v>
      </c>
      <c r="B246" t="s">
        <v>20</v>
      </c>
      <c r="C246">
        <v>52</v>
      </c>
      <c r="D246">
        <v>98</v>
      </c>
      <c r="E246" s="1">
        <v>0.74436299612539403</v>
      </c>
      <c r="F246" s="1">
        <v>0.98258638256579001</v>
      </c>
      <c r="G246">
        <v>77</v>
      </c>
      <c r="H246">
        <v>64</v>
      </c>
      <c r="I246">
        <v>69</v>
      </c>
      <c r="J246">
        <v>72</v>
      </c>
      <c r="K246">
        <v>64</v>
      </c>
      <c r="L246">
        <v>81</v>
      </c>
      <c r="M246">
        <v>81</v>
      </c>
      <c r="N246">
        <v>84</v>
      </c>
      <c r="O246">
        <v>69</v>
      </c>
      <c r="P246">
        <v>77</v>
      </c>
      <c r="Q246">
        <v>81</v>
      </c>
      <c r="R246">
        <v>78</v>
      </c>
      <c r="S246">
        <v>74.325000000000003</v>
      </c>
      <c r="T246">
        <v>73</v>
      </c>
      <c r="U246" t="s">
        <v>25</v>
      </c>
      <c r="V246" s="3">
        <f t="shared" si="3"/>
        <v>172.32499999999999</v>
      </c>
    </row>
    <row r="247" spans="1:22" x14ac:dyDescent="0.3">
      <c r="A247">
        <v>7070787</v>
      </c>
      <c r="B247" t="s">
        <v>20</v>
      </c>
      <c r="C247">
        <v>52</v>
      </c>
      <c r="D247">
        <v>78</v>
      </c>
      <c r="E247" s="1">
        <v>0.29957065580674602</v>
      </c>
      <c r="F247" s="1">
        <v>0.98834358113915899</v>
      </c>
      <c r="G247">
        <v>64</v>
      </c>
      <c r="H247">
        <v>71</v>
      </c>
      <c r="I247">
        <v>61</v>
      </c>
      <c r="J247">
        <v>68</v>
      </c>
      <c r="K247">
        <v>68</v>
      </c>
      <c r="L247">
        <v>70</v>
      </c>
      <c r="M247">
        <v>66</v>
      </c>
      <c r="N247">
        <v>64</v>
      </c>
      <c r="O247">
        <v>78</v>
      </c>
      <c r="P247">
        <v>73</v>
      </c>
      <c r="Q247">
        <v>75</v>
      </c>
      <c r="R247">
        <v>67</v>
      </c>
      <c r="S247">
        <v>68.474999999999994</v>
      </c>
      <c r="T247">
        <v>67</v>
      </c>
      <c r="U247" t="s">
        <v>23</v>
      </c>
      <c r="V247" s="3">
        <f t="shared" si="3"/>
        <v>146.47499999999999</v>
      </c>
    </row>
    <row r="248" spans="1:22" x14ac:dyDescent="0.3">
      <c r="A248">
        <v>2332411</v>
      </c>
      <c r="B248" t="s">
        <v>20</v>
      </c>
      <c r="C248">
        <v>52</v>
      </c>
      <c r="D248">
        <v>70</v>
      </c>
      <c r="E248" s="1">
        <v>0.15436061598332099</v>
      </c>
      <c r="F248" s="1">
        <v>0.98653451117963198</v>
      </c>
      <c r="G248">
        <v>47</v>
      </c>
      <c r="H248">
        <v>51</v>
      </c>
      <c r="I248">
        <v>56</v>
      </c>
      <c r="J248">
        <v>39</v>
      </c>
      <c r="K248">
        <v>76</v>
      </c>
      <c r="L248">
        <v>64</v>
      </c>
      <c r="M248">
        <v>75</v>
      </c>
      <c r="N248">
        <v>83</v>
      </c>
      <c r="O248">
        <v>52</v>
      </c>
      <c r="P248">
        <v>73</v>
      </c>
      <c r="Q248">
        <v>47</v>
      </c>
      <c r="R248">
        <v>73</v>
      </c>
      <c r="S248">
        <v>60.024999999999999</v>
      </c>
      <c r="T248">
        <v>60</v>
      </c>
      <c r="U248" t="s">
        <v>23</v>
      </c>
      <c r="V248" s="3">
        <f t="shared" si="3"/>
        <v>130.02500000000001</v>
      </c>
    </row>
    <row r="249" spans="1:22" x14ac:dyDescent="0.3">
      <c r="A249">
        <v>8043375</v>
      </c>
      <c r="B249" t="s">
        <v>20</v>
      </c>
      <c r="C249">
        <v>52</v>
      </c>
      <c r="D249">
        <v>80</v>
      </c>
      <c r="E249" s="1">
        <v>0.77563019065431804</v>
      </c>
      <c r="F249" s="1">
        <v>0.97189333063517402</v>
      </c>
      <c r="G249">
        <v>67</v>
      </c>
      <c r="H249">
        <v>71</v>
      </c>
      <c r="I249">
        <v>70</v>
      </c>
      <c r="J249">
        <v>79</v>
      </c>
      <c r="K249">
        <v>74</v>
      </c>
      <c r="L249">
        <v>68</v>
      </c>
      <c r="M249">
        <v>93</v>
      </c>
      <c r="N249">
        <v>43</v>
      </c>
      <c r="O249">
        <v>86</v>
      </c>
      <c r="P249">
        <v>33</v>
      </c>
      <c r="Q249">
        <v>63</v>
      </c>
      <c r="R249">
        <v>65</v>
      </c>
      <c r="S249">
        <v>68.075000000000003</v>
      </c>
      <c r="T249">
        <v>67</v>
      </c>
      <c r="U249" t="s">
        <v>23</v>
      </c>
      <c r="V249" s="3">
        <f t="shared" si="3"/>
        <v>148.07499999999999</v>
      </c>
    </row>
    <row r="250" spans="1:22" x14ac:dyDescent="0.3">
      <c r="A250">
        <v>5260212</v>
      </c>
      <c r="B250" t="s">
        <v>20</v>
      </c>
      <c r="C250">
        <v>52</v>
      </c>
      <c r="D250">
        <v>103</v>
      </c>
      <c r="E250" s="1">
        <v>0.69224024840499399</v>
      </c>
      <c r="F250" s="1">
        <v>0.92037569423739496</v>
      </c>
      <c r="G250">
        <v>71</v>
      </c>
      <c r="H250">
        <v>73</v>
      </c>
      <c r="I250">
        <v>71</v>
      </c>
      <c r="J250">
        <v>83</v>
      </c>
      <c r="K250">
        <v>74</v>
      </c>
      <c r="L250">
        <v>76</v>
      </c>
      <c r="M250">
        <v>88</v>
      </c>
      <c r="N250">
        <v>74</v>
      </c>
      <c r="O250">
        <v>81</v>
      </c>
      <c r="P250">
        <v>64</v>
      </c>
      <c r="Q250">
        <v>50</v>
      </c>
      <c r="R250">
        <v>76</v>
      </c>
      <c r="S250">
        <v>73.525000000000006</v>
      </c>
      <c r="T250">
        <v>72</v>
      </c>
      <c r="U250" t="s">
        <v>25</v>
      </c>
      <c r="V250" s="3">
        <f t="shared" si="3"/>
        <v>176.52500000000001</v>
      </c>
    </row>
    <row r="251" spans="1:22" x14ac:dyDescent="0.3">
      <c r="A251">
        <v>5331760</v>
      </c>
      <c r="B251" t="s">
        <v>20</v>
      </c>
      <c r="C251">
        <v>52</v>
      </c>
      <c r="D251">
        <v>89</v>
      </c>
      <c r="E251" s="1">
        <v>0.938987714514391</v>
      </c>
      <c r="F251" s="1">
        <v>0.99361083570238296</v>
      </c>
      <c r="G251">
        <v>90</v>
      </c>
      <c r="H251">
        <v>72</v>
      </c>
      <c r="I251">
        <v>78</v>
      </c>
      <c r="J251">
        <v>80</v>
      </c>
      <c r="K251">
        <v>71</v>
      </c>
      <c r="L251">
        <v>87</v>
      </c>
      <c r="M251">
        <v>77</v>
      </c>
      <c r="N251">
        <v>80</v>
      </c>
      <c r="O251">
        <v>84</v>
      </c>
      <c r="P251">
        <v>70</v>
      </c>
      <c r="Q251">
        <v>84</v>
      </c>
      <c r="R251">
        <v>77</v>
      </c>
      <c r="S251">
        <v>79.25</v>
      </c>
      <c r="T251">
        <v>78</v>
      </c>
      <c r="U251" t="s">
        <v>25</v>
      </c>
      <c r="V251" s="3">
        <f t="shared" si="3"/>
        <v>168.25</v>
      </c>
    </row>
    <row r="252" spans="1:22" x14ac:dyDescent="0.3">
      <c r="A252">
        <v>3723294</v>
      </c>
      <c r="B252" t="s">
        <v>20</v>
      </c>
      <c r="C252">
        <v>52</v>
      </c>
      <c r="D252">
        <v>92</v>
      </c>
      <c r="E252" s="1">
        <v>0.86428428846801797</v>
      </c>
      <c r="F252" s="1">
        <v>0.98796096090416097</v>
      </c>
      <c r="G252">
        <v>78</v>
      </c>
      <c r="H252">
        <v>62</v>
      </c>
      <c r="I252">
        <v>64</v>
      </c>
      <c r="J252">
        <v>74</v>
      </c>
      <c r="K252">
        <v>82</v>
      </c>
      <c r="L252">
        <v>76</v>
      </c>
      <c r="M252">
        <v>71</v>
      </c>
      <c r="N252">
        <v>65</v>
      </c>
      <c r="O252">
        <v>76</v>
      </c>
      <c r="P252">
        <v>76</v>
      </c>
      <c r="Q252">
        <v>80</v>
      </c>
      <c r="R252">
        <v>73</v>
      </c>
      <c r="S252">
        <v>72.724999999999994</v>
      </c>
      <c r="T252">
        <v>72</v>
      </c>
      <c r="U252" t="s">
        <v>25</v>
      </c>
      <c r="V252" s="3">
        <f t="shared" si="3"/>
        <v>164.72499999999999</v>
      </c>
    </row>
    <row r="253" spans="1:22" x14ac:dyDescent="0.3">
      <c r="A253">
        <v>2009152</v>
      </c>
      <c r="B253" t="s">
        <v>20</v>
      </c>
      <c r="C253">
        <v>52</v>
      </c>
      <c r="D253">
        <v>98</v>
      </c>
      <c r="E253" s="1">
        <v>0.73026029949783899</v>
      </c>
      <c r="F253" s="1">
        <v>0.95286061974909697</v>
      </c>
      <c r="G253">
        <v>77</v>
      </c>
      <c r="H253">
        <v>65</v>
      </c>
      <c r="I253">
        <v>76</v>
      </c>
      <c r="J253">
        <v>71</v>
      </c>
      <c r="K253">
        <v>76</v>
      </c>
      <c r="L253">
        <v>61</v>
      </c>
      <c r="M253">
        <v>79</v>
      </c>
      <c r="N253">
        <v>75</v>
      </c>
      <c r="O253">
        <v>87</v>
      </c>
      <c r="P253">
        <v>82</v>
      </c>
      <c r="Q253">
        <v>75</v>
      </c>
      <c r="R253">
        <v>91</v>
      </c>
      <c r="S253">
        <v>75.849999999999994</v>
      </c>
      <c r="T253">
        <v>74</v>
      </c>
      <c r="U253" t="s">
        <v>25</v>
      </c>
      <c r="V253" s="3">
        <f t="shared" si="3"/>
        <v>173.85</v>
      </c>
    </row>
    <row r="254" spans="1:22" x14ac:dyDescent="0.3">
      <c r="A254">
        <v>4976039</v>
      </c>
      <c r="B254" t="s">
        <v>20</v>
      </c>
      <c r="C254">
        <v>52</v>
      </c>
      <c r="D254">
        <v>104</v>
      </c>
      <c r="E254" s="1">
        <v>0.49546231434777399</v>
      </c>
      <c r="F254" s="1">
        <v>0.98868215784642399</v>
      </c>
      <c r="G254">
        <v>70</v>
      </c>
      <c r="H254">
        <v>56</v>
      </c>
      <c r="I254">
        <v>65</v>
      </c>
      <c r="J254">
        <v>74</v>
      </c>
      <c r="K254">
        <v>78</v>
      </c>
      <c r="L254">
        <v>54</v>
      </c>
      <c r="M254">
        <v>57</v>
      </c>
      <c r="N254">
        <v>86</v>
      </c>
      <c r="O254">
        <v>76</v>
      </c>
      <c r="P254">
        <v>56</v>
      </c>
      <c r="Q254">
        <v>67</v>
      </c>
      <c r="R254">
        <v>80</v>
      </c>
      <c r="S254">
        <v>68.05</v>
      </c>
      <c r="T254">
        <v>67</v>
      </c>
      <c r="U254" t="s">
        <v>23</v>
      </c>
      <c r="V254" s="3">
        <f t="shared" si="3"/>
        <v>172.05</v>
      </c>
    </row>
    <row r="255" spans="1:22" x14ac:dyDescent="0.3">
      <c r="A255">
        <v>6743330</v>
      </c>
      <c r="B255" t="s">
        <v>20</v>
      </c>
      <c r="C255">
        <v>52</v>
      </c>
      <c r="D255">
        <v>83</v>
      </c>
      <c r="E255" s="1">
        <v>0.47183657433841403</v>
      </c>
      <c r="F255" s="1">
        <v>0.99441404539433997</v>
      </c>
      <c r="G255">
        <v>63</v>
      </c>
      <c r="H255">
        <v>68</v>
      </c>
      <c r="I255">
        <v>73</v>
      </c>
      <c r="J255">
        <v>73</v>
      </c>
      <c r="K255">
        <v>77</v>
      </c>
      <c r="L255">
        <v>66</v>
      </c>
      <c r="M255">
        <v>72</v>
      </c>
      <c r="N255">
        <v>63</v>
      </c>
      <c r="O255">
        <v>72</v>
      </c>
      <c r="P255">
        <v>72</v>
      </c>
      <c r="Q255">
        <v>78</v>
      </c>
      <c r="R255">
        <v>67</v>
      </c>
      <c r="S255">
        <v>70.224999999999994</v>
      </c>
      <c r="T255">
        <v>70</v>
      </c>
      <c r="U255" t="s">
        <v>25</v>
      </c>
      <c r="V255" s="3">
        <f t="shared" si="3"/>
        <v>153.22499999999999</v>
      </c>
    </row>
    <row r="256" spans="1:22" x14ac:dyDescent="0.3">
      <c r="A256">
        <v>3644545</v>
      </c>
      <c r="B256" t="s">
        <v>20</v>
      </c>
      <c r="C256">
        <v>52</v>
      </c>
      <c r="D256">
        <v>76</v>
      </c>
      <c r="E256" s="1">
        <v>0.52023525921423897</v>
      </c>
      <c r="F256" s="1">
        <v>0.97866344632254498</v>
      </c>
      <c r="G256">
        <v>73</v>
      </c>
      <c r="H256">
        <v>60</v>
      </c>
      <c r="I256">
        <v>68</v>
      </c>
      <c r="J256">
        <v>64</v>
      </c>
      <c r="K256">
        <v>55</v>
      </c>
      <c r="L256">
        <v>63</v>
      </c>
      <c r="M256">
        <v>80</v>
      </c>
      <c r="N256">
        <v>80</v>
      </c>
      <c r="O256">
        <v>66</v>
      </c>
      <c r="P256">
        <v>82</v>
      </c>
      <c r="Q256">
        <v>63</v>
      </c>
      <c r="R256">
        <v>67</v>
      </c>
      <c r="S256">
        <v>68.2</v>
      </c>
      <c r="T256">
        <v>67</v>
      </c>
      <c r="U256" t="s">
        <v>23</v>
      </c>
      <c r="V256" s="3">
        <f t="shared" si="3"/>
        <v>144.19999999999999</v>
      </c>
    </row>
    <row r="257" spans="1:22" x14ac:dyDescent="0.3">
      <c r="A257">
        <v>3554251</v>
      </c>
      <c r="B257" t="s">
        <v>20</v>
      </c>
      <c r="C257">
        <v>53</v>
      </c>
      <c r="D257">
        <v>69</v>
      </c>
      <c r="E257" s="1">
        <v>0.97366971337014796</v>
      </c>
      <c r="F257" s="1">
        <v>0.97989323405331497</v>
      </c>
      <c r="G257">
        <v>78</v>
      </c>
      <c r="H257">
        <v>75</v>
      </c>
      <c r="I257">
        <v>86</v>
      </c>
      <c r="J257">
        <v>76</v>
      </c>
      <c r="K257">
        <v>77</v>
      </c>
      <c r="L257">
        <v>84</v>
      </c>
      <c r="M257">
        <v>77</v>
      </c>
      <c r="N257">
        <v>83</v>
      </c>
      <c r="O257">
        <v>85</v>
      </c>
      <c r="P257">
        <v>88</v>
      </c>
      <c r="Q257">
        <v>60</v>
      </c>
      <c r="R257">
        <v>83</v>
      </c>
      <c r="S257">
        <v>79.275000000000006</v>
      </c>
      <c r="T257">
        <v>78</v>
      </c>
      <c r="U257" t="s">
        <v>25</v>
      </c>
      <c r="V257" s="3">
        <f t="shared" si="3"/>
        <v>148.27500000000001</v>
      </c>
    </row>
    <row r="258" spans="1:22" x14ac:dyDescent="0.3">
      <c r="A258">
        <v>2086445</v>
      </c>
      <c r="B258" t="s">
        <v>20</v>
      </c>
      <c r="C258">
        <v>53</v>
      </c>
      <c r="D258">
        <v>73</v>
      </c>
      <c r="E258" s="1">
        <v>0.89368414826398801</v>
      </c>
      <c r="F258" s="1">
        <v>0.993526836626907</v>
      </c>
      <c r="G258">
        <v>45</v>
      </c>
      <c r="H258">
        <v>53</v>
      </c>
      <c r="I258">
        <v>63</v>
      </c>
      <c r="J258">
        <v>62</v>
      </c>
      <c r="K258">
        <v>75</v>
      </c>
      <c r="L258">
        <v>85</v>
      </c>
      <c r="M258">
        <v>89</v>
      </c>
      <c r="N258">
        <v>71</v>
      </c>
      <c r="O258">
        <v>72</v>
      </c>
      <c r="P258">
        <v>54</v>
      </c>
      <c r="Q258">
        <v>73</v>
      </c>
      <c r="R258">
        <v>83</v>
      </c>
      <c r="S258">
        <v>67.45</v>
      </c>
      <c r="T258">
        <v>66</v>
      </c>
      <c r="U258" t="s">
        <v>23</v>
      </c>
      <c r="V258" s="3">
        <f t="shared" ref="V258:V321" si="4">D258+S258</f>
        <v>140.44999999999999</v>
      </c>
    </row>
    <row r="259" spans="1:22" x14ac:dyDescent="0.3">
      <c r="A259">
        <v>6101035</v>
      </c>
      <c r="B259" t="s">
        <v>20</v>
      </c>
      <c r="C259">
        <v>53</v>
      </c>
      <c r="D259">
        <v>84</v>
      </c>
      <c r="E259" s="1">
        <v>0.61933614203569398</v>
      </c>
      <c r="F259" s="1">
        <v>0.96375716865762495</v>
      </c>
      <c r="G259">
        <v>73</v>
      </c>
      <c r="H259">
        <v>61</v>
      </c>
      <c r="I259">
        <v>72</v>
      </c>
      <c r="J259">
        <v>67</v>
      </c>
      <c r="K259">
        <v>82</v>
      </c>
      <c r="L259">
        <v>86</v>
      </c>
      <c r="M259">
        <v>66</v>
      </c>
      <c r="N259">
        <v>79</v>
      </c>
      <c r="O259">
        <v>69</v>
      </c>
      <c r="P259">
        <v>84</v>
      </c>
      <c r="Q259">
        <v>77</v>
      </c>
      <c r="R259">
        <v>81</v>
      </c>
      <c r="S259">
        <v>74.099999999999994</v>
      </c>
      <c r="T259">
        <v>73</v>
      </c>
      <c r="U259" t="s">
        <v>25</v>
      </c>
      <c r="V259" s="3">
        <f t="shared" si="4"/>
        <v>158.1</v>
      </c>
    </row>
    <row r="260" spans="1:22" x14ac:dyDescent="0.3">
      <c r="A260">
        <v>3861117</v>
      </c>
      <c r="B260" t="s">
        <v>20</v>
      </c>
      <c r="C260">
        <v>53</v>
      </c>
      <c r="D260">
        <v>90</v>
      </c>
      <c r="E260" s="1">
        <v>0.92820128782734501</v>
      </c>
      <c r="F260" s="1">
        <v>0.98752362643828995</v>
      </c>
      <c r="G260">
        <v>80</v>
      </c>
      <c r="H260">
        <v>78</v>
      </c>
      <c r="I260">
        <v>87</v>
      </c>
      <c r="J260">
        <v>63</v>
      </c>
      <c r="K260">
        <v>82</v>
      </c>
      <c r="L260">
        <v>81</v>
      </c>
      <c r="M260">
        <v>88</v>
      </c>
      <c r="N260">
        <v>65</v>
      </c>
      <c r="O260">
        <v>78</v>
      </c>
      <c r="P260">
        <v>67</v>
      </c>
      <c r="Q260">
        <v>81</v>
      </c>
      <c r="R260">
        <v>88</v>
      </c>
      <c r="S260">
        <v>78.05</v>
      </c>
      <c r="T260">
        <v>77</v>
      </c>
      <c r="U260" t="s">
        <v>25</v>
      </c>
      <c r="V260" s="3">
        <f t="shared" si="4"/>
        <v>168.05</v>
      </c>
    </row>
    <row r="261" spans="1:22" x14ac:dyDescent="0.3">
      <c r="A261">
        <v>7999991</v>
      </c>
      <c r="B261" t="s">
        <v>20</v>
      </c>
      <c r="C261">
        <v>53</v>
      </c>
      <c r="D261">
        <v>98</v>
      </c>
      <c r="E261" s="1">
        <v>0.79356421018700596</v>
      </c>
      <c r="F261" s="1">
        <v>0.96036428401130802</v>
      </c>
      <c r="G261">
        <v>58</v>
      </c>
      <c r="H261">
        <v>54</v>
      </c>
      <c r="I261">
        <v>64</v>
      </c>
      <c r="J261">
        <v>63</v>
      </c>
      <c r="K261">
        <v>71</v>
      </c>
      <c r="L261">
        <v>79</v>
      </c>
      <c r="M261">
        <v>82</v>
      </c>
      <c r="N261">
        <v>76</v>
      </c>
      <c r="O261">
        <v>72</v>
      </c>
      <c r="P261">
        <v>61</v>
      </c>
      <c r="Q261">
        <v>66</v>
      </c>
      <c r="R261">
        <v>73</v>
      </c>
      <c r="S261">
        <v>67.400000000000006</v>
      </c>
      <c r="T261">
        <v>66</v>
      </c>
      <c r="U261" t="s">
        <v>23</v>
      </c>
      <c r="V261" s="3">
        <f t="shared" si="4"/>
        <v>165.4</v>
      </c>
    </row>
    <row r="262" spans="1:22" x14ac:dyDescent="0.3">
      <c r="A262">
        <v>6229859</v>
      </c>
      <c r="B262" t="s">
        <v>20</v>
      </c>
      <c r="C262">
        <v>53</v>
      </c>
      <c r="D262">
        <v>87</v>
      </c>
      <c r="E262" s="1">
        <v>0.70155023679627704</v>
      </c>
      <c r="F262" s="1">
        <v>0.98224699125108195</v>
      </c>
      <c r="G262">
        <v>51</v>
      </c>
      <c r="H262">
        <v>56</v>
      </c>
      <c r="I262">
        <v>48</v>
      </c>
      <c r="J262">
        <v>52</v>
      </c>
      <c r="K262">
        <v>70</v>
      </c>
      <c r="L262">
        <v>77</v>
      </c>
      <c r="M262">
        <v>67</v>
      </c>
      <c r="N262">
        <v>76</v>
      </c>
      <c r="O262">
        <v>77</v>
      </c>
      <c r="P262">
        <v>74</v>
      </c>
      <c r="Q262">
        <v>81</v>
      </c>
      <c r="R262">
        <v>78</v>
      </c>
      <c r="S262">
        <v>65.7</v>
      </c>
      <c r="T262">
        <v>64</v>
      </c>
      <c r="U262" t="s">
        <v>23</v>
      </c>
      <c r="V262" s="3">
        <f t="shared" si="4"/>
        <v>152.69999999999999</v>
      </c>
    </row>
    <row r="263" spans="1:22" x14ac:dyDescent="0.3">
      <c r="A263">
        <v>1338102</v>
      </c>
      <c r="B263" t="s">
        <v>20</v>
      </c>
      <c r="C263">
        <v>53</v>
      </c>
      <c r="D263">
        <v>86</v>
      </c>
      <c r="E263" s="1">
        <v>0.861375198024387</v>
      </c>
      <c r="F263" s="1">
        <v>0.98335548613863499</v>
      </c>
      <c r="G263">
        <v>73</v>
      </c>
      <c r="H263">
        <v>61</v>
      </c>
      <c r="I263">
        <v>69</v>
      </c>
      <c r="J263">
        <v>72</v>
      </c>
      <c r="K263">
        <v>87</v>
      </c>
      <c r="L263">
        <v>72</v>
      </c>
      <c r="M263">
        <v>72</v>
      </c>
      <c r="N263">
        <v>63</v>
      </c>
      <c r="O263">
        <v>78</v>
      </c>
      <c r="P263">
        <v>74</v>
      </c>
      <c r="Q263">
        <v>76</v>
      </c>
      <c r="R263">
        <v>82</v>
      </c>
      <c r="S263">
        <v>72.8</v>
      </c>
      <c r="T263">
        <v>72</v>
      </c>
      <c r="U263" t="s">
        <v>25</v>
      </c>
      <c r="V263" s="3">
        <f t="shared" si="4"/>
        <v>158.80000000000001</v>
      </c>
    </row>
    <row r="264" spans="1:22" x14ac:dyDescent="0.3">
      <c r="A264">
        <v>8883323</v>
      </c>
      <c r="B264" t="s">
        <v>20</v>
      </c>
      <c r="C264">
        <v>53</v>
      </c>
      <c r="D264">
        <v>102</v>
      </c>
      <c r="E264" s="1">
        <v>0.729593085267359</v>
      </c>
      <c r="F264" s="1">
        <v>0.99443348897029704</v>
      </c>
      <c r="G264">
        <v>73</v>
      </c>
      <c r="H264">
        <v>82</v>
      </c>
      <c r="I264">
        <v>76</v>
      </c>
      <c r="J264">
        <v>62</v>
      </c>
      <c r="K264">
        <v>71</v>
      </c>
      <c r="L264">
        <v>75</v>
      </c>
      <c r="M264">
        <v>73</v>
      </c>
      <c r="N264">
        <v>75</v>
      </c>
      <c r="O264">
        <v>64</v>
      </c>
      <c r="P264">
        <v>79</v>
      </c>
      <c r="Q264">
        <v>86</v>
      </c>
      <c r="R264">
        <v>64</v>
      </c>
      <c r="S264">
        <v>73.325000000000003</v>
      </c>
      <c r="T264">
        <v>72</v>
      </c>
      <c r="U264" t="s">
        <v>25</v>
      </c>
      <c r="V264" s="3">
        <f t="shared" si="4"/>
        <v>175.32499999999999</v>
      </c>
    </row>
    <row r="265" spans="1:22" x14ac:dyDescent="0.3">
      <c r="A265">
        <v>2854116</v>
      </c>
      <c r="B265" t="s">
        <v>20</v>
      </c>
      <c r="C265">
        <v>53</v>
      </c>
      <c r="D265">
        <v>86</v>
      </c>
      <c r="E265" s="1">
        <v>0.60758422986813598</v>
      </c>
      <c r="F265" s="1">
        <v>0.97229181342225601</v>
      </c>
      <c r="G265">
        <v>78</v>
      </c>
      <c r="H265">
        <v>72</v>
      </c>
      <c r="I265">
        <v>73</v>
      </c>
      <c r="J265">
        <v>76</v>
      </c>
      <c r="K265">
        <v>86</v>
      </c>
      <c r="L265">
        <v>73</v>
      </c>
      <c r="M265">
        <v>80</v>
      </c>
      <c r="N265">
        <v>80</v>
      </c>
      <c r="O265">
        <v>60</v>
      </c>
      <c r="P265">
        <v>82</v>
      </c>
      <c r="Q265">
        <v>71</v>
      </c>
      <c r="R265">
        <v>79</v>
      </c>
      <c r="S265">
        <v>75.724999999999994</v>
      </c>
      <c r="T265">
        <v>74</v>
      </c>
      <c r="U265" t="s">
        <v>25</v>
      </c>
      <c r="V265" s="3">
        <f t="shared" si="4"/>
        <v>161.72499999999999</v>
      </c>
    </row>
    <row r="266" spans="1:22" x14ac:dyDescent="0.3">
      <c r="A266">
        <v>9423122</v>
      </c>
      <c r="B266" t="s">
        <v>20</v>
      </c>
      <c r="C266">
        <v>53</v>
      </c>
      <c r="D266">
        <v>86</v>
      </c>
      <c r="E266" s="1">
        <v>0.63735014244472199</v>
      </c>
      <c r="F266" s="1">
        <v>0.98096793477289101</v>
      </c>
      <c r="G266">
        <v>65</v>
      </c>
      <c r="H266">
        <v>65</v>
      </c>
      <c r="I266">
        <v>66</v>
      </c>
      <c r="J266">
        <v>57</v>
      </c>
      <c r="K266">
        <v>62</v>
      </c>
      <c r="L266">
        <v>69</v>
      </c>
      <c r="M266">
        <v>56</v>
      </c>
      <c r="N266">
        <v>65</v>
      </c>
      <c r="O266">
        <v>67</v>
      </c>
      <c r="P266">
        <v>69</v>
      </c>
      <c r="Q266">
        <v>81</v>
      </c>
      <c r="R266">
        <v>50</v>
      </c>
      <c r="S266">
        <v>64.224999999999994</v>
      </c>
      <c r="T266">
        <v>63</v>
      </c>
      <c r="U266" t="s">
        <v>23</v>
      </c>
      <c r="V266" s="3">
        <f t="shared" si="4"/>
        <v>150.22499999999999</v>
      </c>
    </row>
    <row r="267" spans="1:22" x14ac:dyDescent="0.3">
      <c r="A267">
        <v>5609473</v>
      </c>
      <c r="B267" t="s">
        <v>20</v>
      </c>
      <c r="C267">
        <v>54</v>
      </c>
      <c r="D267">
        <v>107</v>
      </c>
      <c r="E267" s="1">
        <v>0.39493668364117701</v>
      </c>
      <c r="F267" s="1">
        <v>0.99472187969505399</v>
      </c>
      <c r="G267">
        <v>45</v>
      </c>
      <c r="H267">
        <v>64</v>
      </c>
      <c r="I267">
        <v>54</v>
      </c>
      <c r="J267">
        <v>61</v>
      </c>
      <c r="K267">
        <v>75</v>
      </c>
      <c r="L267">
        <v>72</v>
      </c>
      <c r="M267">
        <v>56</v>
      </c>
      <c r="N267">
        <v>63</v>
      </c>
      <c r="O267">
        <v>72</v>
      </c>
      <c r="P267">
        <v>78</v>
      </c>
      <c r="Q267">
        <v>69</v>
      </c>
      <c r="R267">
        <v>76</v>
      </c>
      <c r="S267">
        <v>64.474999999999994</v>
      </c>
      <c r="T267">
        <v>63</v>
      </c>
      <c r="U267" t="s">
        <v>23</v>
      </c>
      <c r="V267" s="3">
        <f t="shared" si="4"/>
        <v>171.47499999999999</v>
      </c>
    </row>
    <row r="268" spans="1:22" x14ac:dyDescent="0.3">
      <c r="A268">
        <v>4636643</v>
      </c>
      <c r="B268" t="s">
        <v>20</v>
      </c>
      <c r="C268">
        <v>54</v>
      </c>
      <c r="D268">
        <v>90</v>
      </c>
      <c r="E268" s="1">
        <v>0.78864664754514402</v>
      </c>
      <c r="F268" s="1">
        <v>0.88404615997444103</v>
      </c>
      <c r="G268">
        <v>72</v>
      </c>
      <c r="H268">
        <v>62</v>
      </c>
      <c r="I268">
        <v>58</v>
      </c>
      <c r="J268">
        <v>67</v>
      </c>
      <c r="K268">
        <v>70</v>
      </c>
      <c r="L268">
        <v>82</v>
      </c>
      <c r="M268">
        <v>78</v>
      </c>
      <c r="N268">
        <v>67</v>
      </c>
      <c r="O268">
        <v>72</v>
      </c>
      <c r="P268">
        <v>61</v>
      </c>
      <c r="Q268">
        <v>75</v>
      </c>
      <c r="R268">
        <v>83</v>
      </c>
      <c r="S268">
        <v>70</v>
      </c>
      <c r="T268">
        <v>70</v>
      </c>
      <c r="U268" t="s">
        <v>25</v>
      </c>
      <c r="V268" s="3">
        <f t="shared" si="4"/>
        <v>160</v>
      </c>
    </row>
    <row r="269" spans="1:22" x14ac:dyDescent="0.3">
      <c r="A269">
        <v>3431865</v>
      </c>
      <c r="B269" t="s">
        <v>20</v>
      </c>
      <c r="C269">
        <v>54</v>
      </c>
      <c r="D269">
        <v>71</v>
      </c>
      <c r="E269" s="1">
        <v>0.51076163334294</v>
      </c>
      <c r="F269" s="1">
        <v>0.97709413589476302</v>
      </c>
      <c r="G269">
        <v>77</v>
      </c>
      <c r="H269">
        <v>78</v>
      </c>
      <c r="I269">
        <v>81</v>
      </c>
      <c r="J269">
        <v>78</v>
      </c>
      <c r="K269">
        <v>68</v>
      </c>
      <c r="L269">
        <v>82</v>
      </c>
      <c r="M269">
        <v>90</v>
      </c>
      <c r="N269">
        <v>75</v>
      </c>
      <c r="O269">
        <v>76</v>
      </c>
      <c r="P269">
        <v>76</v>
      </c>
      <c r="Q269">
        <v>91</v>
      </c>
      <c r="R269">
        <v>79</v>
      </c>
      <c r="S269">
        <v>79.174999999999997</v>
      </c>
      <c r="T269">
        <v>78</v>
      </c>
      <c r="U269" t="s">
        <v>25</v>
      </c>
      <c r="V269" s="3">
        <f t="shared" si="4"/>
        <v>150.17500000000001</v>
      </c>
    </row>
    <row r="270" spans="1:22" x14ac:dyDescent="0.3">
      <c r="A270">
        <v>6175198</v>
      </c>
      <c r="B270" t="s">
        <v>20</v>
      </c>
      <c r="C270">
        <v>54</v>
      </c>
      <c r="D270">
        <v>69</v>
      </c>
      <c r="E270" s="1">
        <v>0.88365635344485904</v>
      </c>
      <c r="F270" s="1">
        <v>0.98892893297400897</v>
      </c>
      <c r="G270">
        <v>45</v>
      </c>
      <c r="H270">
        <v>53</v>
      </c>
      <c r="I270">
        <v>43</v>
      </c>
      <c r="J270">
        <v>48</v>
      </c>
      <c r="K270">
        <v>70</v>
      </c>
      <c r="L270">
        <v>80</v>
      </c>
      <c r="M270">
        <v>81</v>
      </c>
      <c r="N270">
        <v>66</v>
      </c>
      <c r="O270">
        <v>70</v>
      </c>
      <c r="P270">
        <v>81</v>
      </c>
      <c r="Q270">
        <v>40</v>
      </c>
      <c r="R270">
        <v>72</v>
      </c>
      <c r="S270">
        <v>60.9</v>
      </c>
      <c r="T270">
        <v>61</v>
      </c>
      <c r="U270" t="s">
        <v>23</v>
      </c>
      <c r="V270" s="3">
        <f t="shared" si="4"/>
        <v>129.9</v>
      </c>
    </row>
    <row r="271" spans="1:22" x14ac:dyDescent="0.3">
      <c r="A271">
        <v>9366118</v>
      </c>
      <c r="B271" t="s">
        <v>20</v>
      </c>
      <c r="C271">
        <v>54</v>
      </c>
      <c r="D271">
        <v>73</v>
      </c>
      <c r="E271" s="1">
        <v>0.56312237298152201</v>
      </c>
      <c r="F271" s="1">
        <v>0.90925171344831102</v>
      </c>
      <c r="G271">
        <v>63</v>
      </c>
      <c r="H271">
        <v>67</v>
      </c>
      <c r="I271">
        <v>79</v>
      </c>
      <c r="J271">
        <v>62</v>
      </c>
      <c r="K271">
        <v>89</v>
      </c>
      <c r="L271">
        <v>78</v>
      </c>
      <c r="M271">
        <v>69</v>
      </c>
      <c r="N271">
        <v>87</v>
      </c>
      <c r="O271">
        <v>77</v>
      </c>
      <c r="P271">
        <v>61</v>
      </c>
      <c r="Q271">
        <v>60</v>
      </c>
      <c r="R271">
        <v>68</v>
      </c>
      <c r="S271">
        <v>71.275000000000006</v>
      </c>
      <c r="T271">
        <v>71</v>
      </c>
      <c r="U271" t="s">
        <v>25</v>
      </c>
      <c r="V271" s="3">
        <f t="shared" si="4"/>
        <v>144.27500000000001</v>
      </c>
    </row>
    <row r="272" spans="1:22" x14ac:dyDescent="0.3">
      <c r="A272">
        <v>9712152</v>
      </c>
      <c r="B272" t="s">
        <v>20</v>
      </c>
      <c r="C272">
        <v>54</v>
      </c>
      <c r="D272">
        <v>78</v>
      </c>
      <c r="E272" s="1">
        <v>0.65896180799862103</v>
      </c>
      <c r="F272" s="1">
        <v>0.98057923642355105</v>
      </c>
      <c r="G272">
        <v>81</v>
      </c>
      <c r="H272">
        <v>62</v>
      </c>
      <c r="I272">
        <v>64</v>
      </c>
      <c r="J272">
        <v>81</v>
      </c>
      <c r="K272">
        <v>71</v>
      </c>
      <c r="L272">
        <v>67</v>
      </c>
      <c r="M272">
        <v>59</v>
      </c>
      <c r="N272">
        <v>57</v>
      </c>
      <c r="O272">
        <v>83</v>
      </c>
      <c r="P272">
        <v>73</v>
      </c>
      <c r="Q272">
        <v>68</v>
      </c>
      <c r="R272">
        <v>67</v>
      </c>
      <c r="S272">
        <v>69.674999999999997</v>
      </c>
      <c r="T272">
        <v>68</v>
      </c>
      <c r="U272" t="s">
        <v>23</v>
      </c>
      <c r="V272" s="3">
        <f t="shared" si="4"/>
        <v>147.67500000000001</v>
      </c>
    </row>
    <row r="273" spans="1:22" x14ac:dyDescent="0.3">
      <c r="A273">
        <v>3503515</v>
      </c>
      <c r="B273" t="s">
        <v>20</v>
      </c>
      <c r="C273">
        <v>54</v>
      </c>
      <c r="D273">
        <v>74</v>
      </c>
      <c r="E273" s="1">
        <v>0.58323552903709797</v>
      </c>
      <c r="F273" s="1">
        <v>0.990788346425723</v>
      </c>
      <c r="G273">
        <v>89</v>
      </c>
      <c r="H273">
        <v>84</v>
      </c>
      <c r="I273">
        <v>86</v>
      </c>
      <c r="J273">
        <v>84</v>
      </c>
      <c r="K273">
        <v>60</v>
      </c>
      <c r="L273">
        <v>65</v>
      </c>
      <c r="M273">
        <v>85</v>
      </c>
      <c r="N273">
        <v>74</v>
      </c>
      <c r="O273">
        <v>64</v>
      </c>
      <c r="P273">
        <v>77</v>
      </c>
      <c r="Q273">
        <v>86</v>
      </c>
      <c r="R273">
        <v>76</v>
      </c>
      <c r="S273">
        <v>78.325000000000003</v>
      </c>
      <c r="T273">
        <v>77</v>
      </c>
      <c r="U273" t="s">
        <v>25</v>
      </c>
      <c r="V273" s="3">
        <f t="shared" si="4"/>
        <v>152.32499999999999</v>
      </c>
    </row>
    <row r="274" spans="1:22" x14ac:dyDescent="0.3">
      <c r="A274">
        <v>6832423</v>
      </c>
      <c r="B274" t="s">
        <v>20</v>
      </c>
      <c r="C274">
        <v>54</v>
      </c>
      <c r="D274">
        <v>72</v>
      </c>
      <c r="E274" s="1">
        <v>0.48387007858269698</v>
      </c>
      <c r="F274" s="1">
        <v>0.97803106584963995</v>
      </c>
      <c r="G274">
        <v>41</v>
      </c>
      <c r="H274">
        <v>57</v>
      </c>
      <c r="I274">
        <v>53</v>
      </c>
      <c r="J274">
        <v>55</v>
      </c>
      <c r="K274">
        <v>70</v>
      </c>
      <c r="L274">
        <v>54</v>
      </c>
      <c r="M274">
        <v>67</v>
      </c>
      <c r="N274">
        <v>70</v>
      </c>
      <c r="O274">
        <v>78</v>
      </c>
      <c r="P274">
        <v>75</v>
      </c>
      <c r="Q274">
        <v>58</v>
      </c>
      <c r="R274">
        <v>47</v>
      </c>
      <c r="S274">
        <v>59.524999999999999</v>
      </c>
      <c r="T274">
        <v>58</v>
      </c>
      <c r="U274" t="s">
        <v>24</v>
      </c>
      <c r="V274" s="3">
        <f t="shared" si="4"/>
        <v>131.52500000000001</v>
      </c>
    </row>
    <row r="275" spans="1:22" x14ac:dyDescent="0.3">
      <c r="A275">
        <v>6107275</v>
      </c>
      <c r="B275" t="s">
        <v>20</v>
      </c>
      <c r="C275">
        <v>54</v>
      </c>
      <c r="D275">
        <v>70</v>
      </c>
      <c r="E275" s="1">
        <v>0.93525422216210996</v>
      </c>
      <c r="F275" s="1">
        <v>0.85969705009266995</v>
      </c>
      <c r="G275">
        <v>55</v>
      </c>
      <c r="H275">
        <v>59</v>
      </c>
      <c r="I275">
        <v>70</v>
      </c>
      <c r="J275">
        <v>51</v>
      </c>
      <c r="K275">
        <v>76</v>
      </c>
      <c r="L275">
        <v>60</v>
      </c>
      <c r="M275">
        <v>57</v>
      </c>
      <c r="N275">
        <v>76</v>
      </c>
      <c r="O275">
        <v>78</v>
      </c>
      <c r="P275">
        <v>60</v>
      </c>
      <c r="Q275">
        <v>58</v>
      </c>
      <c r="R275">
        <v>73</v>
      </c>
      <c r="S275">
        <v>63.85</v>
      </c>
      <c r="T275">
        <v>62</v>
      </c>
      <c r="U275" t="s">
        <v>23</v>
      </c>
      <c r="V275" s="3">
        <f t="shared" si="4"/>
        <v>133.85</v>
      </c>
    </row>
    <row r="276" spans="1:22" x14ac:dyDescent="0.3">
      <c r="A276">
        <v>6465431</v>
      </c>
      <c r="B276" t="s">
        <v>20</v>
      </c>
      <c r="C276">
        <v>54</v>
      </c>
      <c r="D276">
        <v>70</v>
      </c>
      <c r="E276" s="1">
        <v>0.320208734261689</v>
      </c>
      <c r="F276" s="1">
        <v>0.85104593090188396</v>
      </c>
      <c r="G276">
        <v>70</v>
      </c>
      <c r="H276">
        <v>77</v>
      </c>
      <c r="I276">
        <v>65</v>
      </c>
      <c r="J276">
        <v>76</v>
      </c>
      <c r="K276">
        <v>64</v>
      </c>
      <c r="L276">
        <v>71</v>
      </c>
      <c r="M276">
        <v>63</v>
      </c>
      <c r="N276">
        <v>79</v>
      </c>
      <c r="O276">
        <v>68</v>
      </c>
      <c r="P276">
        <v>54</v>
      </c>
      <c r="Q276">
        <v>56</v>
      </c>
      <c r="R276">
        <v>88</v>
      </c>
      <c r="S276">
        <v>69.525000000000006</v>
      </c>
      <c r="T276">
        <v>68</v>
      </c>
      <c r="U276" t="s">
        <v>23</v>
      </c>
      <c r="V276" s="3">
        <f t="shared" si="4"/>
        <v>139.52500000000001</v>
      </c>
    </row>
    <row r="277" spans="1:22" x14ac:dyDescent="0.3">
      <c r="A277">
        <v>7959949</v>
      </c>
      <c r="B277" t="s">
        <v>20</v>
      </c>
      <c r="C277">
        <v>54</v>
      </c>
      <c r="D277">
        <v>79</v>
      </c>
      <c r="E277" s="1">
        <v>0.47092634371125702</v>
      </c>
      <c r="F277" s="1">
        <v>0.99266157054035398</v>
      </c>
      <c r="G277">
        <v>51</v>
      </c>
      <c r="H277">
        <v>60</v>
      </c>
      <c r="I277">
        <v>38</v>
      </c>
      <c r="J277">
        <v>37</v>
      </c>
      <c r="K277">
        <v>61</v>
      </c>
      <c r="L277">
        <v>58</v>
      </c>
      <c r="M277">
        <v>68</v>
      </c>
      <c r="N277">
        <v>69</v>
      </c>
      <c r="O277">
        <v>61</v>
      </c>
      <c r="P277">
        <v>80</v>
      </c>
      <c r="Q277">
        <v>79</v>
      </c>
      <c r="R277">
        <v>64</v>
      </c>
      <c r="S277">
        <v>59.1</v>
      </c>
      <c r="T277">
        <v>58</v>
      </c>
      <c r="U277" t="s">
        <v>24</v>
      </c>
      <c r="V277" s="3">
        <f t="shared" si="4"/>
        <v>138.1</v>
      </c>
    </row>
    <row r="278" spans="1:22" x14ac:dyDescent="0.3">
      <c r="A278">
        <v>115352</v>
      </c>
      <c r="B278" t="s">
        <v>20</v>
      </c>
      <c r="C278">
        <v>54</v>
      </c>
      <c r="D278">
        <v>86</v>
      </c>
      <c r="E278" s="1">
        <v>0.85957352377351803</v>
      </c>
      <c r="F278" s="1">
        <v>0.99105187278937601</v>
      </c>
      <c r="G278">
        <v>54</v>
      </c>
      <c r="H278">
        <v>59</v>
      </c>
      <c r="I278">
        <v>62</v>
      </c>
      <c r="J278">
        <v>69</v>
      </c>
      <c r="K278">
        <v>67</v>
      </c>
      <c r="L278">
        <v>74</v>
      </c>
      <c r="M278">
        <v>70</v>
      </c>
      <c r="N278">
        <v>53</v>
      </c>
      <c r="O278">
        <v>80</v>
      </c>
      <c r="P278">
        <v>88</v>
      </c>
      <c r="Q278">
        <v>65</v>
      </c>
      <c r="R278">
        <v>64</v>
      </c>
      <c r="S278">
        <v>66.474999999999994</v>
      </c>
      <c r="T278">
        <v>65</v>
      </c>
      <c r="U278" t="s">
        <v>23</v>
      </c>
      <c r="V278" s="3">
        <f t="shared" si="4"/>
        <v>152.47499999999999</v>
      </c>
    </row>
    <row r="279" spans="1:22" x14ac:dyDescent="0.3">
      <c r="A279">
        <v>1432935</v>
      </c>
      <c r="B279" t="s">
        <v>20</v>
      </c>
      <c r="C279">
        <v>54</v>
      </c>
      <c r="D279">
        <v>94</v>
      </c>
      <c r="E279" s="1">
        <v>0.62113650726875502</v>
      </c>
      <c r="F279" s="1">
        <v>0.94157527907743399</v>
      </c>
      <c r="G279">
        <v>85</v>
      </c>
      <c r="H279">
        <v>83</v>
      </c>
      <c r="I279">
        <v>79</v>
      </c>
      <c r="J279">
        <v>88</v>
      </c>
      <c r="K279">
        <v>85</v>
      </c>
      <c r="L279">
        <v>81</v>
      </c>
      <c r="M279">
        <v>81</v>
      </c>
      <c r="N279">
        <v>85</v>
      </c>
      <c r="O279">
        <v>88</v>
      </c>
      <c r="P279">
        <v>65</v>
      </c>
      <c r="Q279">
        <v>76</v>
      </c>
      <c r="R279">
        <v>85</v>
      </c>
      <c r="S279">
        <v>81.95</v>
      </c>
      <c r="T279">
        <v>80</v>
      </c>
      <c r="U279" t="s">
        <v>25</v>
      </c>
      <c r="V279" s="3">
        <f t="shared" si="4"/>
        <v>175.95</v>
      </c>
    </row>
    <row r="280" spans="1:22" x14ac:dyDescent="0.3">
      <c r="A280">
        <v>1176636</v>
      </c>
      <c r="B280" t="s">
        <v>20</v>
      </c>
      <c r="C280">
        <v>55</v>
      </c>
      <c r="D280">
        <v>106</v>
      </c>
      <c r="E280" s="1">
        <v>0.43539517182687798</v>
      </c>
      <c r="F280" s="1">
        <v>0.985444133059177</v>
      </c>
      <c r="G280">
        <v>55</v>
      </c>
      <c r="H280">
        <v>58</v>
      </c>
      <c r="I280">
        <v>59</v>
      </c>
      <c r="J280">
        <v>41</v>
      </c>
      <c r="K280">
        <v>82</v>
      </c>
      <c r="L280">
        <v>54</v>
      </c>
      <c r="M280">
        <v>82</v>
      </c>
      <c r="N280">
        <v>64</v>
      </c>
      <c r="O280">
        <v>59</v>
      </c>
      <c r="P280">
        <v>90</v>
      </c>
      <c r="Q280">
        <v>62</v>
      </c>
      <c r="R280">
        <v>57</v>
      </c>
      <c r="S280">
        <v>62.55</v>
      </c>
      <c r="T280">
        <v>62</v>
      </c>
      <c r="U280" t="s">
        <v>23</v>
      </c>
      <c r="V280" s="3">
        <f t="shared" si="4"/>
        <v>168.55</v>
      </c>
    </row>
    <row r="281" spans="1:22" x14ac:dyDescent="0.3">
      <c r="A281">
        <v>4308182</v>
      </c>
      <c r="B281" t="s">
        <v>20</v>
      </c>
      <c r="C281">
        <v>55</v>
      </c>
      <c r="D281">
        <v>95</v>
      </c>
      <c r="E281" s="1">
        <v>0.61862914618548104</v>
      </c>
      <c r="F281" s="1">
        <v>0.99536315476959503</v>
      </c>
      <c r="G281">
        <v>76</v>
      </c>
      <c r="H281">
        <v>65</v>
      </c>
      <c r="I281">
        <v>64</v>
      </c>
      <c r="J281">
        <v>61</v>
      </c>
      <c r="K281">
        <v>79</v>
      </c>
      <c r="L281">
        <v>82</v>
      </c>
      <c r="M281">
        <v>63</v>
      </c>
      <c r="N281">
        <v>54</v>
      </c>
      <c r="O281">
        <v>78</v>
      </c>
      <c r="P281">
        <v>62</v>
      </c>
      <c r="Q281">
        <v>81</v>
      </c>
      <c r="R281">
        <v>73</v>
      </c>
      <c r="S281">
        <v>69.5</v>
      </c>
      <c r="T281">
        <v>68</v>
      </c>
      <c r="U281" t="s">
        <v>23</v>
      </c>
      <c r="V281" s="3">
        <f t="shared" si="4"/>
        <v>164.5</v>
      </c>
    </row>
    <row r="282" spans="1:22" x14ac:dyDescent="0.3">
      <c r="A282">
        <v>7367029</v>
      </c>
      <c r="B282" t="s">
        <v>20</v>
      </c>
      <c r="C282">
        <v>55</v>
      </c>
      <c r="D282">
        <v>88</v>
      </c>
      <c r="E282" s="1">
        <v>0.78844013058227402</v>
      </c>
      <c r="F282" s="1">
        <v>0.91992537554068599</v>
      </c>
      <c r="G282">
        <v>55</v>
      </c>
      <c r="H282">
        <v>55</v>
      </c>
      <c r="I282">
        <v>61</v>
      </c>
      <c r="J282">
        <v>62</v>
      </c>
      <c r="K282">
        <v>68</v>
      </c>
      <c r="L282">
        <v>75</v>
      </c>
      <c r="M282">
        <v>58</v>
      </c>
      <c r="N282">
        <v>68</v>
      </c>
      <c r="O282">
        <v>48</v>
      </c>
      <c r="P282">
        <v>64</v>
      </c>
      <c r="Q282">
        <v>73</v>
      </c>
      <c r="R282">
        <v>68</v>
      </c>
      <c r="S282">
        <v>62.45</v>
      </c>
      <c r="T282">
        <v>62</v>
      </c>
      <c r="U282" t="s">
        <v>23</v>
      </c>
      <c r="V282" s="3">
        <f t="shared" si="4"/>
        <v>150.44999999999999</v>
      </c>
    </row>
    <row r="283" spans="1:22" x14ac:dyDescent="0.3">
      <c r="A283">
        <v>2050605</v>
      </c>
      <c r="B283" t="s">
        <v>20</v>
      </c>
      <c r="C283">
        <v>55</v>
      </c>
      <c r="D283">
        <v>85</v>
      </c>
      <c r="E283" s="1">
        <v>0.80353267573772702</v>
      </c>
      <c r="F283" s="1">
        <v>0.98751387368759302</v>
      </c>
      <c r="G283">
        <v>37</v>
      </c>
      <c r="H283">
        <v>43</v>
      </c>
      <c r="I283">
        <v>52</v>
      </c>
      <c r="J283">
        <v>43</v>
      </c>
      <c r="K283">
        <v>53</v>
      </c>
      <c r="L283">
        <v>80</v>
      </c>
      <c r="M283">
        <v>60</v>
      </c>
      <c r="N283">
        <v>63</v>
      </c>
      <c r="O283">
        <v>75</v>
      </c>
      <c r="P283">
        <v>82</v>
      </c>
      <c r="Q283">
        <v>64</v>
      </c>
      <c r="R283">
        <v>68</v>
      </c>
      <c r="S283">
        <v>58.375</v>
      </c>
      <c r="T283">
        <v>57</v>
      </c>
      <c r="U283" t="s">
        <v>24</v>
      </c>
      <c r="V283" s="3">
        <f t="shared" si="4"/>
        <v>143.375</v>
      </c>
    </row>
    <row r="284" spans="1:22" x14ac:dyDescent="0.3">
      <c r="A284">
        <v>129273</v>
      </c>
      <c r="B284" t="s">
        <v>20</v>
      </c>
      <c r="C284">
        <v>55</v>
      </c>
      <c r="D284">
        <v>84</v>
      </c>
      <c r="E284" s="1">
        <v>0.97383896089176103</v>
      </c>
      <c r="F284" s="1">
        <v>0.962895089779226</v>
      </c>
      <c r="G284">
        <v>68</v>
      </c>
      <c r="H284">
        <v>69</v>
      </c>
      <c r="I284">
        <v>76</v>
      </c>
      <c r="J284">
        <v>81</v>
      </c>
      <c r="K284">
        <v>92</v>
      </c>
      <c r="L284">
        <v>76</v>
      </c>
      <c r="M284">
        <v>79</v>
      </c>
      <c r="N284">
        <v>80</v>
      </c>
      <c r="O284">
        <v>89</v>
      </c>
      <c r="P284">
        <v>70</v>
      </c>
      <c r="Q284">
        <v>81</v>
      </c>
      <c r="R284">
        <v>74</v>
      </c>
      <c r="S284">
        <v>77.474999999999994</v>
      </c>
      <c r="T284">
        <v>76</v>
      </c>
      <c r="U284" t="s">
        <v>25</v>
      </c>
      <c r="V284" s="3">
        <f t="shared" si="4"/>
        <v>161.47499999999999</v>
      </c>
    </row>
    <row r="285" spans="1:22" x14ac:dyDescent="0.3">
      <c r="A285">
        <v>5795197</v>
      </c>
      <c r="B285" t="s">
        <v>20</v>
      </c>
      <c r="C285">
        <v>55</v>
      </c>
      <c r="D285">
        <v>80</v>
      </c>
      <c r="E285" s="1">
        <v>0.82388114957613701</v>
      </c>
      <c r="F285" s="1">
        <v>0.95174398740112898</v>
      </c>
      <c r="G285">
        <v>69</v>
      </c>
      <c r="H285">
        <v>55</v>
      </c>
      <c r="I285">
        <v>64</v>
      </c>
      <c r="J285">
        <v>57</v>
      </c>
      <c r="K285">
        <v>79</v>
      </c>
      <c r="L285">
        <v>84</v>
      </c>
      <c r="M285">
        <v>85</v>
      </c>
      <c r="N285">
        <v>74</v>
      </c>
      <c r="O285">
        <v>68</v>
      </c>
      <c r="P285">
        <v>75</v>
      </c>
      <c r="Q285">
        <v>75</v>
      </c>
      <c r="R285">
        <v>69</v>
      </c>
      <c r="S285">
        <v>70.174999999999997</v>
      </c>
      <c r="T285">
        <v>70</v>
      </c>
      <c r="U285" t="s">
        <v>25</v>
      </c>
      <c r="V285" s="3">
        <f t="shared" si="4"/>
        <v>150.17500000000001</v>
      </c>
    </row>
    <row r="286" spans="1:22" x14ac:dyDescent="0.3">
      <c r="A286">
        <v>2939369</v>
      </c>
      <c r="B286" t="s">
        <v>20</v>
      </c>
      <c r="C286">
        <v>55</v>
      </c>
      <c r="D286">
        <v>68</v>
      </c>
      <c r="E286" s="1">
        <v>0.90194704977168905</v>
      </c>
      <c r="F286" s="1">
        <v>0.93648883429047602</v>
      </c>
      <c r="G286">
        <v>51</v>
      </c>
      <c r="H286">
        <v>53</v>
      </c>
      <c r="I286">
        <v>58</v>
      </c>
      <c r="J286">
        <v>52</v>
      </c>
      <c r="K286">
        <v>61</v>
      </c>
      <c r="L286">
        <v>70</v>
      </c>
      <c r="M286">
        <v>82</v>
      </c>
      <c r="N286">
        <v>74</v>
      </c>
      <c r="O286">
        <v>63</v>
      </c>
      <c r="P286">
        <v>70</v>
      </c>
      <c r="Q286">
        <v>80</v>
      </c>
      <c r="R286">
        <v>58</v>
      </c>
      <c r="S286">
        <v>63.25</v>
      </c>
      <c r="T286">
        <v>62</v>
      </c>
      <c r="U286" t="s">
        <v>23</v>
      </c>
      <c r="V286" s="3">
        <f t="shared" si="4"/>
        <v>131.25</v>
      </c>
    </row>
    <row r="287" spans="1:22" x14ac:dyDescent="0.3">
      <c r="A287">
        <v>5683389</v>
      </c>
      <c r="B287" t="s">
        <v>20</v>
      </c>
      <c r="C287">
        <v>55</v>
      </c>
      <c r="D287">
        <v>81</v>
      </c>
      <c r="E287" s="1">
        <v>0.67301622368006397</v>
      </c>
      <c r="F287" s="1">
        <v>0.97794867466535595</v>
      </c>
      <c r="G287">
        <v>66</v>
      </c>
      <c r="H287">
        <v>78</v>
      </c>
      <c r="I287">
        <v>88</v>
      </c>
      <c r="J287">
        <v>83</v>
      </c>
      <c r="K287">
        <v>75</v>
      </c>
      <c r="L287">
        <v>90</v>
      </c>
      <c r="M287">
        <v>83</v>
      </c>
      <c r="N287">
        <v>78</v>
      </c>
      <c r="O287">
        <v>70</v>
      </c>
      <c r="P287">
        <v>90</v>
      </c>
      <c r="Q287">
        <v>82</v>
      </c>
      <c r="R287">
        <v>73</v>
      </c>
      <c r="S287">
        <v>79.575000000000003</v>
      </c>
      <c r="T287">
        <v>78</v>
      </c>
      <c r="U287" t="s">
        <v>25</v>
      </c>
      <c r="V287" s="3">
        <f t="shared" si="4"/>
        <v>160.57499999999999</v>
      </c>
    </row>
    <row r="288" spans="1:22" x14ac:dyDescent="0.3">
      <c r="A288">
        <v>9580273</v>
      </c>
      <c r="B288" t="s">
        <v>20</v>
      </c>
      <c r="C288">
        <v>55</v>
      </c>
      <c r="D288">
        <v>86</v>
      </c>
      <c r="E288" s="1">
        <v>0.340103748550941</v>
      </c>
      <c r="F288" s="1">
        <v>0.97979809187293099</v>
      </c>
      <c r="G288">
        <v>54</v>
      </c>
      <c r="H288">
        <v>55</v>
      </c>
      <c r="I288">
        <v>60</v>
      </c>
      <c r="J288">
        <v>58</v>
      </c>
      <c r="K288">
        <v>62</v>
      </c>
      <c r="L288">
        <v>65</v>
      </c>
      <c r="M288">
        <v>87</v>
      </c>
      <c r="N288">
        <v>82</v>
      </c>
      <c r="O288">
        <v>67</v>
      </c>
      <c r="P288">
        <v>82</v>
      </c>
      <c r="Q288">
        <v>42</v>
      </c>
      <c r="R288">
        <v>72</v>
      </c>
      <c r="S288">
        <v>64.625</v>
      </c>
      <c r="T288">
        <v>63</v>
      </c>
      <c r="U288" t="s">
        <v>23</v>
      </c>
      <c r="V288" s="3">
        <f t="shared" si="4"/>
        <v>150.625</v>
      </c>
    </row>
    <row r="289" spans="1:22" x14ac:dyDescent="0.3">
      <c r="A289">
        <v>9697225</v>
      </c>
      <c r="B289" t="s">
        <v>20</v>
      </c>
      <c r="C289">
        <v>55</v>
      </c>
      <c r="D289">
        <v>88</v>
      </c>
      <c r="E289" s="1">
        <v>0.84688021071798703</v>
      </c>
      <c r="F289" s="1">
        <v>0.977531504027634</v>
      </c>
      <c r="G289">
        <v>47</v>
      </c>
      <c r="H289">
        <v>54</v>
      </c>
      <c r="I289">
        <v>65</v>
      </c>
      <c r="J289">
        <v>66</v>
      </c>
      <c r="K289">
        <v>63</v>
      </c>
      <c r="L289">
        <v>79</v>
      </c>
      <c r="M289">
        <v>49</v>
      </c>
      <c r="N289">
        <v>71</v>
      </c>
      <c r="O289">
        <v>59</v>
      </c>
      <c r="P289">
        <v>73</v>
      </c>
      <c r="Q289">
        <v>75</v>
      </c>
      <c r="R289">
        <v>57</v>
      </c>
      <c r="S289">
        <v>62.65</v>
      </c>
      <c r="T289">
        <v>62</v>
      </c>
      <c r="U289" t="s">
        <v>23</v>
      </c>
      <c r="V289" s="3">
        <f t="shared" si="4"/>
        <v>150.65</v>
      </c>
    </row>
    <row r="290" spans="1:22" x14ac:dyDescent="0.3">
      <c r="A290">
        <v>2559495</v>
      </c>
      <c r="B290" t="s">
        <v>20</v>
      </c>
      <c r="C290">
        <v>55</v>
      </c>
      <c r="D290">
        <v>69</v>
      </c>
      <c r="E290" s="1">
        <v>0.65953185052443197</v>
      </c>
      <c r="F290" s="1">
        <v>0.86170845627647696</v>
      </c>
      <c r="G290">
        <v>70</v>
      </c>
      <c r="H290">
        <v>72</v>
      </c>
      <c r="I290">
        <v>54</v>
      </c>
      <c r="J290">
        <v>66</v>
      </c>
      <c r="K290">
        <v>54</v>
      </c>
      <c r="L290">
        <v>66</v>
      </c>
      <c r="M290">
        <v>73</v>
      </c>
      <c r="N290">
        <v>69</v>
      </c>
      <c r="O290">
        <v>70</v>
      </c>
      <c r="P290">
        <v>73</v>
      </c>
      <c r="Q290">
        <v>52</v>
      </c>
      <c r="R290">
        <v>79</v>
      </c>
      <c r="S290">
        <v>66.400000000000006</v>
      </c>
      <c r="T290">
        <v>65</v>
      </c>
      <c r="U290" t="s">
        <v>23</v>
      </c>
      <c r="V290" s="3">
        <f t="shared" si="4"/>
        <v>135.4</v>
      </c>
    </row>
    <row r="291" spans="1:22" x14ac:dyDescent="0.3">
      <c r="A291">
        <v>1791669</v>
      </c>
      <c r="B291" t="s">
        <v>20</v>
      </c>
      <c r="C291">
        <v>55</v>
      </c>
      <c r="D291">
        <v>79</v>
      </c>
      <c r="E291" s="1">
        <v>0.90481389758623798</v>
      </c>
      <c r="F291" s="1">
        <v>0.94740302551297395</v>
      </c>
      <c r="G291">
        <v>63</v>
      </c>
      <c r="H291">
        <v>64</v>
      </c>
      <c r="I291">
        <v>67</v>
      </c>
      <c r="J291">
        <v>48</v>
      </c>
      <c r="K291">
        <v>67</v>
      </c>
      <c r="L291">
        <v>59</v>
      </c>
      <c r="M291">
        <v>71</v>
      </c>
      <c r="N291">
        <v>71</v>
      </c>
      <c r="O291">
        <v>86</v>
      </c>
      <c r="P291">
        <v>65</v>
      </c>
      <c r="Q291">
        <v>61</v>
      </c>
      <c r="R291">
        <v>51</v>
      </c>
      <c r="S291">
        <v>64.025000000000006</v>
      </c>
      <c r="T291">
        <v>62</v>
      </c>
      <c r="U291" t="s">
        <v>23</v>
      </c>
      <c r="V291" s="3">
        <f t="shared" si="4"/>
        <v>143.02500000000001</v>
      </c>
    </row>
    <row r="292" spans="1:22" x14ac:dyDescent="0.3">
      <c r="A292">
        <v>9930879</v>
      </c>
      <c r="B292" t="s">
        <v>20</v>
      </c>
      <c r="C292">
        <v>55</v>
      </c>
      <c r="D292">
        <v>77</v>
      </c>
      <c r="E292" s="1">
        <v>0.78871816859414501</v>
      </c>
      <c r="F292" s="1">
        <v>0.99434627685699395</v>
      </c>
      <c r="G292">
        <v>60</v>
      </c>
      <c r="H292">
        <v>62</v>
      </c>
      <c r="I292">
        <v>57</v>
      </c>
      <c r="J292">
        <v>77</v>
      </c>
      <c r="K292">
        <v>76</v>
      </c>
      <c r="L292">
        <v>64</v>
      </c>
      <c r="M292">
        <v>78</v>
      </c>
      <c r="N292">
        <v>62</v>
      </c>
      <c r="O292">
        <v>79</v>
      </c>
      <c r="P292">
        <v>56</v>
      </c>
      <c r="Q292">
        <v>72</v>
      </c>
      <c r="R292">
        <v>75</v>
      </c>
      <c r="S292">
        <v>67.75</v>
      </c>
      <c r="T292">
        <v>66</v>
      </c>
      <c r="U292" t="s">
        <v>23</v>
      </c>
      <c r="V292" s="3">
        <f t="shared" si="4"/>
        <v>144.75</v>
      </c>
    </row>
    <row r="293" spans="1:22" x14ac:dyDescent="0.3">
      <c r="A293">
        <v>1227499</v>
      </c>
      <c r="B293" t="s">
        <v>20</v>
      </c>
      <c r="C293">
        <v>55</v>
      </c>
      <c r="D293">
        <v>85</v>
      </c>
      <c r="E293" s="1">
        <v>0.84359565179754104</v>
      </c>
      <c r="F293" s="1">
        <v>0.88403616878777602</v>
      </c>
      <c r="G293">
        <v>51</v>
      </c>
      <c r="H293">
        <v>46</v>
      </c>
      <c r="I293">
        <v>41</v>
      </c>
      <c r="J293">
        <v>58</v>
      </c>
      <c r="K293">
        <v>67</v>
      </c>
      <c r="L293">
        <v>77</v>
      </c>
      <c r="M293">
        <v>54</v>
      </c>
      <c r="N293">
        <v>60</v>
      </c>
      <c r="O293">
        <v>60</v>
      </c>
      <c r="P293">
        <v>70</v>
      </c>
      <c r="Q293">
        <v>78</v>
      </c>
      <c r="R293">
        <v>88</v>
      </c>
      <c r="S293">
        <v>61.15</v>
      </c>
      <c r="T293">
        <v>61</v>
      </c>
      <c r="U293" t="s">
        <v>23</v>
      </c>
      <c r="V293" s="3">
        <f t="shared" si="4"/>
        <v>146.15</v>
      </c>
    </row>
    <row r="294" spans="1:22" x14ac:dyDescent="0.3">
      <c r="A294">
        <v>6393364</v>
      </c>
      <c r="B294" t="s">
        <v>20</v>
      </c>
      <c r="C294">
        <v>55</v>
      </c>
      <c r="D294">
        <v>102</v>
      </c>
      <c r="E294" s="1">
        <v>0.45380139581380302</v>
      </c>
      <c r="F294" s="1">
        <v>0.98550960701090495</v>
      </c>
      <c r="G294">
        <v>74</v>
      </c>
      <c r="H294">
        <v>72</v>
      </c>
      <c r="I294">
        <v>81</v>
      </c>
      <c r="J294">
        <v>71</v>
      </c>
      <c r="K294">
        <v>72</v>
      </c>
      <c r="L294">
        <v>65</v>
      </c>
      <c r="M294">
        <v>88</v>
      </c>
      <c r="N294">
        <v>86</v>
      </c>
      <c r="O294">
        <v>75</v>
      </c>
      <c r="P294">
        <v>69</v>
      </c>
      <c r="Q294">
        <v>61</v>
      </c>
      <c r="R294">
        <v>91</v>
      </c>
      <c r="S294">
        <v>75.325000000000003</v>
      </c>
      <c r="T294">
        <v>74</v>
      </c>
      <c r="U294" t="s">
        <v>25</v>
      </c>
      <c r="V294" s="3">
        <f t="shared" si="4"/>
        <v>177.32499999999999</v>
      </c>
    </row>
    <row r="295" spans="1:22" x14ac:dyDescent="0.3">
      <c r="A295">
        <v>3228515</v>
      </c>
      <c r="B295" t="s">
        <v>20</v>
      </c>
      <c r="C295">
        <v>55</v>
      </c>
      <c r="D295">
        <v>106</v>
      </c>
      <c r="E295" s="1">
        <v>0.74700543792400997</v>
      </c>
      <c r="F295" s="1">
        <v>0.92014789324116597</v>
      </c>
      <c r="G295">
        <v>69</v>
      </c>
      <c r="H295">
        <v>74</v>
      </c>
      <c r="I295">
        <v>73</v>
      </c>
      <c r="J295">
        <v>66</v>
      </c>
      <c r="K295">
        <v>68</v>
      </c>
      <c r="L295">
        <v>88</v>
      </c>
      <c r="M295">
        <v>78</v>
      </c>
      <c r="N295">
        <v>78</v>
      </c>
      <c r="O295">
        <v>72</v>
      </c>
      <c r="P295">
        <v>90</v>
      </c>
      <c r="Q295">
        <v>58</v>
      </c>
      <c r="R295">
        <v>66</v>
      </c>
      <c r="S295">
        <v>73.05</v>
      </c>
      <c r="T295">
        <v>72</v>
      </c>
      <c r="U295" t="s">
        <v>25</v>
      </c>
      <c r="V295" s="3">
        <f t="shared" si="4"/>
        <v>179.05</v>
      </c>
    </row>
    <row r="296" spans="1:22" x14ac:dyDescent="0.3">
      <c r="A296">
        <v>6386182</v>
      </c>
      <c r="B296" t="s">
        <v>20</v>
      </c>
      <c r="C296">
        <v>55</v>
      </c>
      <c r="D296">
        <v>110</v>
      </c>
      <c r="E296" s="1">
        <v>0.92354026832839398</v>
      </c>
      <c r="F296" s="1">
        <v>0.982950741740514</v>
      </c>
      <c r="G296">
        <v>75</v>
      </c>
      <c r="H296">
        <v>67</v>
      </c>
      <c r="I296">
        <v>69</v>
      </c>
      <c r="J296">
        <v>79</v>
      </c>
      <c r="K296">
        <v>90</v>
      </c>
      <c r="L296">
        <v>87</v>
      </c>
      <c r="M296">
        <v>92</v>
      </c>
      <c r="N296">
        <v>83</v>
      </c>
      <c r="O296">
        <v>91</v>
      </c>
      <c r="P296">
        <v>81</v>
      </c>
      <c r="Q296">
        <v>82</v>
      </c>
      <c r="R296">
        <v>81</v>
      </c>
      <c r="S296">
        <v>80.525000000000006</v>
      </c>
      <c r="T296">
        <v>79</v>
      </c>
      <c r="U296" t="s">
        <v>25</v>
      </c>
      <c r="V296" s="3">
        <f t="shared" si="4"/>
        <v>190.52500000000001</v>
      </c>
    </row>
    <row r="297" spans="1:22" x14ac:dyDescent="0.3">
      <c r="A297">
        <v>5881029</v>
      </c>
      <c r="B297" t="s">
        <v>20</v>
      </c>
      <c r="C297">
        <v>55</v>
      </c>
      <c r="D297">
        <v>91</v>
      </c>
      <c r="E297" s="1">
        <v>0.27932644715913602</v>
      </c>
      <c r="F297" s="1">
        <v>0.91346221996027799</v>
      </c>
      <c r="G297">
        <v>69</v>
      </c>
      <c r="H297">
        <v>77</v>
      </c>
      <c r="I297">
        <v>75</v>
      </c>
      <c r="J297">
        <v>76</v>
      </c>
      <c r="K297">
        <v>69</v>
      </c>
      <c r="L297">
        <v>60</v>
      </c>
      <c r="M297">
        <v>55</v>
      </c>
      <c r="N297">
        <v>77</v>
      </c>
      <c r="O297">
        <v>84</v>
      </c>
      <c r="P297">
        <v>87</v>
      </c>
      <c r="Q297">
        <v>77</v>
      </c>
      <c r="R297">
        <v>74</v>
      </c>
      <c r="S297">
        <v>73.424999999999997</v>
      </c>
      <c r="T297">
        <v>72</v>
      </c>
      <c r="U297" t="s">
        <v>25</v>
      </c>
      <c r="V297" s="3">
        <f t="shared" si="4"/>
        <v>164.42500000000001</v>
      </c>
    </row>
    <row r="298" spans="1:22" x14ac:dyDescent="0.3">
      <c r="A298">
        <v>8585887</v>
      </c>
      <c r="B298" t="s">
        <v>20</v>
      </c>
      <c r="C298">
        <v>55</v>
      </c>
      <c r="D298">
        <v>79</v>
      </c>
      <c r="E298" s="1">
        <v>0.69993257613259996</v>
      </c>
      <c r="F298" s="1">
        <v>0.87908038364991103</v>
      </c>
      <c r="G298">
        <v>60</v>
      </c>
      <c r="H298">
        <v>61</v>
      </c>
      <c r="I298">
        <v>59</v>
      </c>
      <c r="J298">
        <v>64</v>
      </c>
      <c r="K298">
        <v>81</v>
      </c>
      <c r="L298">
        <v>78</v>
      </c>
      <c r="M298">
        <v>77</v>
      </c>
      <c r="N298">
        <v>77</v>
      </c>
      <c r="O298">
        <v>52</v>
      </c>
      <c r="P298">
        <v>77</v>
      </c>
      <c r="Q298">
        <v>62</v>
      </c>
      <c r="R298">
        <v>62</v>
      </c>
      <c r="S298">
        <v>66.849999999999994</v>
      </c>
      <c r="T298">
        <v>65</v>
      </c>
      <c r="U298" t="s">
        <v>23</v>
      </c>
      <c r="V298" s="3">
        <f t="shared" si="4"/>
        <v>145.85</v>
      </c>
    </row>
    <row r="299" spans="1:22" x14ac:dyDescent="0.3">
      <c r="A299">
        <v>4358182</v>
      </c>
      <c r="B299" t="s">
        <v>20</v>
      </c>
      <c r="C299">
        <v>56</v>
      </c>
      <c r="D299">
        <v>92</v>
      </c>
      <c r="E299" s="1">
        <v>0.64673625558382697</v>
      </c>
      <c r="F299" s="1">
        <v>0.98905974870866897</v>
      </c>
      <c r="G299">
        <v>73</v>
      </c>
      <c r="H299">
        <v>79</v>
      </c>
      <c r="I299">
        <v>74</v>
      </c>
      <c r="J299">
        <v>72</v>
      </c>
      <c r="K299">
        <v>69</v>
      </c>
      <c r="L299">
        <v>87</v>
      </c>
      <c r="M299">
        <v>69</v>
      </c>
      <c r="N299">
        <v>84</v>
      </c>
      <c r="O299">
        <v>53</v>
      </c>
      <c r="P299">
        <v>73</v>
      </c>
      <c r="Q299">
        <v>53</v>
      </c>
      <c r="R299">
        <v>45</v>
      </c>
      <c r="S299">
        <v>69.775000000000006</v>
      </c>
      <c r="T299">
        <v>68</v>
      </c>
      <c r="U299" t="s">
        <v>23</v>
      </c>
      <c r="V299" s="3">
        <f t="shared" si="4"/>
        <v>161.77500000000001</v>
      </c>
    </row>
    <row r="300" spans="1:22" x14ac:dyDescent="0.3">
      <c r="A300">
        <v>6315620</v>
      </c>
      <c r="B300" t="s">
        <v>20</v>
      </c>
      <c r="C300">
        <v>56</v>
      </c>
      <c r="D300">
        <v>80</v>
      </c>
      <c r="E300" s="1">
        <v>0.84389826296923098</v>
      </c>
      <c r="F300" s="1">
        <v>0.95932204236454699</v>
      </c>
      <c r="G300">
        <v>54</v>
      </c>
      <c r="H300">
        <v>54</v>
      </c>
      <c r="I300">
        <v>45</v>
      </c>
      <c r="J300">
        <v>58</v>
      </c>
      <c r="K300">
        <v>49</v>
      </c>
      <c r="L300">
        <v>51</v>
      </c>
      <c r="M300">
        <v>72</v>
      </c>
      <c r="N300">
        <v>42</v>
      </c>
      <c r="O300">
        <v>67</v>
      </c>
      <c r="P300">
        <v>63</v>
      </c>
      <c r="Q300">
        <v>83</v>
      </c>
      <c r="R300">
        <v>63</v>
      </c>
      <c r="S300">
        <v>57.85</v>
      </c>
      <c r="T300">
        <v>56</v>
      </c>
      <c r="U300" t="s">
        <v>24</v>
      </c>
      <c r="V300" s="3">
        <f t="shared" si="4"/>
        <v>137.85</v>
      </c>
    </row>
    <row r="301" spans="1:22" x14ac:dyDescent="0.3">
      <c r="A301">
        <v>3391101</v>
      </c>
      <c r="B301" t="s">
        <v>20</v>
      </c>
      <c r="C301">
        <v>56</v>
      </c>
      <c r="D301">
        <v>76</v>
      </c>
      <c r="E301" s="1">
        <v>0.62374830120306501</v>
      </c>
      <c r="F301" s="1">
        <v>0.93683892660151002</v>
      </c>
      <c r="G301">
        <v>73</v>
      </c>
      <c r="H301">
        <v>53</v>
      </c>
      <c r="I301">
        <v>63</v>
      </c>
      <c r="J301">
        <v>68</v>
      </c>
      <c r="K301">
        <v>71</v>
      </c>
      <c r="L301">
        <v>59</v>
      </c>
      <c r="M301">
        <v>68</v>
      </c>
      <c r="N301">
        <v>92</v>
      </c>
      <c r="O301">
        <v>70</v>
      </c>
      <c r="P301">
        <v>74</v>
      </c>
      <c r="Q301">
        <v>68</v>
      </c>
      <c r="R301">
        <v>79</v>
      </c>
      <c r="S301">
        <v>69.275000000000006</v>
      </c>
      <c r="T301">
        <v>68</v>
      </c>
      <c r="U301" t="s">
        <v>23</v>
      </c>
      <c r="V301" s="3">
        <f t="shared" si="4"/>
        <v>145.27500000000001</v>
      </c>
    </row>
    <row r="302" spans="1:22" x14ac:dyDescent="0.3">
      <c r="A302">
        <v>8243921</v>
      </c>
      <c r="B302" t="s">
        <v>20</v>
      </c>
      <c r="C302">
        <v>56</v>
      </c>
      <c r="D302">
        <v>86</v>
      </c>
      <c r="E302" s="1">
        <v>0.66108765089070098</v>
      </c>
      <c r="F302" s="1">
        <v>0.95867798265131898</v>
      </c>
      <c r="G302">
        <v>89</v>
      </c>
      <c r="H302">
        <v>84</v>
      </c>
      <c r="I302">
        <v>89</v>
      </c>
      <c r="J302">
        <v>90</v>
      </c>
      <c r="K302">
        <v>79</v>
      </c>
      <c r="L302">
        <v>88</v>
      </c>
      <c r="M302">
        <v>86</v>
      </c>
      <c r="N302">
        <v>56</v>
      </c>
      <c r="O302">
        <v>76</v>
      </c>
      <c r="P302">
        <v>79</v>
      </c>
      <c r="Q302">
        <v>94</v>
      </c>
      <c r="R302">
        <v>89</v>
      </c>
      <c r="S302">
        <v>83.724999999999994</v>
      </c>
      <c r="T302">
        <v>82</v>
      </c>
      <c r="U302" t="s">
        <v>25</v>
      </c>
      <c r="V302" s="3">
        <f t="shared" si="4"/>
        <v>169.72499999999999</v>
      </c>
    </row>
    <row r="303" spans="1:22" x14ac:dyDescent="0.3">
      <c r="A303">
        <v>92750</v>
      </c>
      <c r="B303" t="s">
        <v>20</v>
      </c>
      <c r="C303">
        <v>56</v>
      </c>
      <c r="D303">
        <v>95</v>
      </c>
      <c r="E303" s="1">
        <v>0.74445210938974504</v>
      </c>
      <c r="F303" s="1">
        <v>0.99366427973711502</v>
      </c>
      <c r="G303">
        <v>77</v>
      </c>
      <c r="H303">
        <v>74</v>
      </c>
      <c r="I303">
        <v>73</v>
      </c>
      <c r="J303">
        <v>70</v>
      </c>
      <c r="K303">
        <v>71</v>
      </c>
      <c r="L303">
        <v>69</v>
      </c>
      <c r="M303">
        <v>75</v>
      </c>
      <c r="N303">
        <v>52</v>
      </c>
      <c r="O303">
        <v>65</v>
      </c>
      <c r="P303">
        <v>69</v>
      </c>
      <c r="Q303">
        <v>56</v>
      </c>
      <c r="R303">
        <v>76</v>
      </c>
      <c r="S303">
        <v>69.375</v>
      </c>
      <c r="T303">
        <v>68</v>
      </c>
      <c r="U303" t="s">
        <v>23</v>
      </c>
      <c r="V303" s="3">
        <f t="shared" si="4"/>
        <v>164.375</v>
      </c>
    </row>
    <row r="304" spans="1:22" x14ac:dyDescent="0.3">
      <c r="A304">
        <v>621644</v>
      </c>
      <c r="B304" t="s">
        <v>20</v>
      </c>
      <c r="C304">
        <v>56</v>
      </c>
      <c r="D304">
        <v>88</v>
      </c>
      <c r="E304" s="1">
        <v>0.84487764364446205</v>
      </c>
      <c r="F304" s="1">
        <v>0.99263164523803205</v>
      </c>
      <c r="G304">
        <v>82</v>
      </c>
      <c r="H304">
        <v>80</v>
      </c>
      <c r="I304">
        <v>84</v>
      </c>
      <c r="J304">
        <v>80</v>
      </c>
      <c r="K304">
        <v>89</v>
      </c>
      <c r="L304">
        <v>77</v>
      </c>
      <c r="M304">
        <v>82</v>
      </c>
      <c r="N304">
        <v>86</v>
      </c>
      <c r="O304">
        <v>68</v>
      </c>
      <c r="P304">
        <v>65</v>
      </c>
      <c r="Q304">
        <v>69</v>
      </c>
      <c r="R304">
        <v>77</v>
      </c>
      <c r="S304">
        <v>78.575000000000003</v>
      </c>
      <c r="T304">
        <v>77</v>
      </c>
      <c r="U304" t="s">
        <v>25</v>
      </c>
      <c r="V304" s="3">
        <f t="shared" si="4"/>
        <v>166.57499999999999</v>
      </c>
    </row>
    <row r="305" spans="1:22" x14ac:dyDescent="0.3">
      <c r="A305">
        <v>2545227</v>
      </c>
      <c r="B305" t="s">
        <v>20</v>
      </c>
      <c r="C305">
        <v>56</v>
      </c>
      <c r="D305">
        <v>84</v>
      </c>
      <c r="E305" s="1">
        <v>0.84535002647142798</v>
      </c>
      <c r="F305" s="1">
        <v>0.91299111265275701</v>
      </c>
      <c r="G305">
        <v>77</v>
      </c>
      <c r="H305">
        <v>50</v>
      </c>
      <c r="I305">
        <v>66</v>
      </c>
      <c r="J305">
        <v>67</v>
      </c>
      <c r="K305">
        <v>68</v>
      </c>
      <c r="L305">
        <v>64</v>
      </c>
      <c r="M305">
        <v>61</v>
      </c>
      <c r="N305">
        <v>65</v>
      </c>
      <c r="O305">
        <v>69</v>
      </c>
      <c r="P305">
        <v>70</v>
      </c>
      <c r="Q305">
        <v>68</v>
      </c>
      <c r="R305">
        <v>89</v>
      </c>
      <c r="S305">
        <v>67.55</v>
      </c>
      <c r="T305">
        <v>66</v>
      </c>
      <c r="U305" t="s">
        <v>23</v>
      </c>
      <c r="V305" s="3">
        <f t="shared" si="4"/>
        <v>151.55000000000001</v>
      </c>
    </row>
    <row r="306" spans="1:22" x14ac:dyDescent="0.3">
      <c r="A306">
        <v>5582559</v>
      </c>
      <c r="B306" t="s">
        <v>20</v>
      </c>
      <c r="C306">
        <v>56</v>
      </c>
      <c r="D306">
        <v>110</v>
      </c>
      <c r="E306" s="1">
        <v>0.39419043960572497</v>
      </c>
      <c r="F306" s="1">
        <v>0.97572638440849602</v>
      </c>
      <c r="G306">
        <v>51</v>
      </c>
      <c r="H306">
        <v>61</v>
      </c>
      <c r="I306">
        <v>56</v>
      </c>
      <c r="J306">
        <v>50</v>
      </c>
      <c r="K306">
        <v>81</v>
      </c>
      <c r="L306">
        <v>58</v>
      </c>
      <c r="M306">
        <v>89</v>
      </c>
      <c r="N306">
        <v>78</v>
      </c>
      <c r="O306">
        <v>59</v>
      </c>
      <c r="P306">
        <v>63</v>
      </c>
      <c r="Q306">
        <v>77</v>
      </c>
      <c r="R306">
        <v>73</v>
      </c>
      <c r="S306">
        <v>65.150000000000006</v>
      </c>
      <c r="T306">
        <v>64</v>
      </c>
      <c r="U306" t="s">
        <v>23</v>
      </c>
      <c r="V306" s="3">
        <f t="shared" si="4"/>
        <v>175.15</v>
      </c>
    </row>
    <row r="307" spans="1:22" x14ac:dyDescent="0.3">
      <c r="A307">
        <v>2811075</v>
      </c>
      <c r="B307" t="s">
        <v>20</v>
      </c>
      <c r="C307">
        <v>56</v>
      </c>
      <c r="D307">
        <v>94</v>
      </c>
      <c r="E307" s="1">
        <v>0.55607394525132503</v>
      </c>
      <c r="F307" s="1">
        <v>0.99062409795433104</v>
      </c>
      <c r="G307">
        <v>64</v>
      </c>
      <c r="H307">
        <v>48</v>
      </c>
      <c r="I307">
        <v>60</v>
      </c>
      <c r="J307">
        <v>49</v>
      </c>
      <c r="K307">
        <v>73</v>
      </c>
      <c r="L307">
        <v>68</v>
      </c>
      <c r="M307">
        <v>73</v>
      </c>
      <c r="N307">
        <v>64</v>
      </c>
      <c r="O307">
        <v>82</v>
      </c>
      <c r="P307">
        <v>67</v>
      </c>
      <c r="Q307">
        <v>54</v>
      </c>
      <c r="R307">
        <v>79</v>
      </c>
      <c r="S307">
        <v>64.099999999999994</v>
      </c>
      <c r="T307">
        <v>63</v>
      </c>
      <c r="U307" t="s">
        <v>23</v>
      </c>
      <c r="V307" s="3">
        <f t="shared" si="4"/>
        <v>158.1</v>
      </c>
    </row>
    <row r="308" spans="1:22" x14ac:dyDescent="0.3">
      <c r="A308">
        <v>2221491</v>
      </c>
      <c r="B308" t="s">
        <v>20</v>
      </c>
      <c r="C308">
        <v>56</v>
      </c>
      <c r="D308">
        <v>73</v>
      </c>
      <c r="E308" s="1">
        <v>0.56377651737938295</v>
      </c>
      <c r="F308" s="1">
        <v>0.89623694634518003</v>
      </c>
      <c r="G308">
        <v>69</v>
      </c>
      <c r="H308">
        <v>56</v>
      </c>
      <c r="I308">
        <v>49</v>
      </c>
      <c r="J308">
        <v>52</v>
      </c>
      <c r="K308">
        <v>77</v>
      </c>
      <c r="L308">
        <v>58</v>
      </c>
      <c r="M308">
        <v>66</v>
      </c>
      <c r="N308">
        <v>85</v>
      </c>
      <c r="O308">
        <v>74</v>
      </c>
      <c r="P308">
        <v>52</v>
      </c>
      <c r="Q308">
        <v>72</v>
      </c>
      <c r="R308">
        <v>70</v>
      </c>
      <c r="S308">
        <v>64.150000000000006</v>
      </c>
      <c r="T308">
        <v>63</v>
      </c>
      <c r="U308" t="s">
        <v>23</v>
      </c>
      <c r="V308" s="3">
        <f t="shared" si="4"/>
        <v>137.15</v>
      </c>
    </row>
    <row r="309" spans="1:22" x14ac:dyDescent="0.3">
      <c r="A309">
        <v>7433498</v>
      </c>
      <c r="B309" t="s">
        <v>20</v>
      </c>
      <c r="C309">
        <v>56</v>
      </c>
      <c r="D309">
        <v>66</v>
      </c>
      <c r="E309" s="1">
        <v>0.898214771596341</v>
      </c>
      <c r="F309" s="1">
        <v>0.88628123560486805</v>
      </c>
      <c r="G309">
        <v>39</v>
      </c>
      <c r="H309">
        <v>38</v>
      </c>
      <c r="I309">
        <v>52</v>
      </c>
      <c r="J309">
        <v>46</v>
      </c>
      <c r="K309">
        <v>62</v>
      </c>
      <c r="L309">
        <v>73</v>
      </c>
      <c r="M309">
        <v>47</v>
      </c>
      <c r="N309">
        <v>57</v>
      </c>
      <c r="O309">
        <v>67</v>
      </c>
      <c r="P309">
        <v>62</v>
      </c>
      <c r="Q309">
        <v>68</v>
      </c>
      <c r="R309">
        <v>39</v>
      </c>
      <c r="S309">
        <v>53.125</v>
      </c>
      <c r="T309">
        <v>52</v>
      </c>
      <c r="U309" t="s">
        <v>24</v>
      </c>
      <c r="V309" s="3">
        <f t="shared" si="4"/>
        <v>119.125</v>
      </c>
    </row>
    <row r="310" spans="1:22" x14ac:dyDescent="0.3">
      <c r="A310">
        <v>2541443</v>
      </c>
      <c r="B310" t="s">
        <v>20</v>
      </c>
      <c r="C310">
        <v>56</v>
      </c>
      <c r="D310">
        <v>76</v>
      </c>
      <c r="E310" s="1">
        <v>0.95938452272664798</v>
      </c>
      <c r="F310" s="1">
        <v>0.972151849974773</v>
      </c>
      <c r="G310">
        <v>54</v>
      </c>
      <c r="H310">
        <v>61</v>
      </c>
      <c r="I310">
        <v>56</v>
      </c>
      <c r="J310">
        <v>54</v>
      </c>
      <c r="K310">
        <v>79</v>
      </c>
      <c r="L310">
        <v>67</v>
      </c>
      <c r="M310">
        <v>75</v>
      </c>
      <c r="N310">
        <v>75</v>
      </c>
      <c r="O310">
        <v>84</v>
      </c>
      <c r="P310">
        <v>69</v>
      </c>
      <c r="Q310">
        <v>73</v>
      </c>
      <c r="R310">
        <v>64</v>
      </c>
      <c r="S310">
        <v>66.45</v>
      </c>
      <c r="T310">
        <v>65</v>
      </c>
      <c r="U310" t="s">
        <v>23</v>
      </c>
      <c r="V310" s="3">
        <f t="shared" si="4"/>
        <v>142.44999999999999</v>
      </c>
    </row>
    <row r="311" spans="1:22" x14ac:dyDescent="0.3">
      <c r="A311">
        <v>2204678</v>
      </c>
      <c r="B311" t="s">
        <v>20</v>
      </c>
      <c r="C311">
        <v>56</v>
      </c>
      <c r="D311">
        <v>76</v>
      </c>
      <c r="E311" s="1">
        <v>0.365324884486455</v>
      </c>
      <c r="F311" s="1">
        <v>0.98718854728874506</v>
      </c>
      <c r="G311">
        <v>63</v>
      </c>
      <c r="H311">
        <v>56</v>
      </c>
      <c r="I311">
        <v>48</v>
      </c>
      <c r="J311">
        <v>49</v>
      </c>
      <c r="K311">
        <v>69</v>
      </c>
      <c r="L311">
        <v>56</v>
      </c>
      <c r="M311">
        <v>61</v>
      </c>
      <c r="N311">
        <v>69</v>
      </c>
      <c r="O311">
        <v>59</v>
      </c>
      <c r="P311">
        <v>46</v>
      </c>
      <c r="Q311">
        <v>73</v>
      </c>
      <c r="R311">
        <v>75</v>
      </c>
      <c r="S311">
        <v>59.7</v>
      </c>
      <c r="T311">
        <v>58</v>
      </c>
      <c r="U311" t="s">
        <v>24</v>
      </c>
      <c r="V311" s="3">
        <f t="shared" si="4"/>
        <v>135.69999999999999</v>
      </c>
    </row>
    <row r="312" spans="1:22" x14ac:dyDescent="0.3">
      <c r="A312">
        <v>163490</v>
      </c>
      <c r="B312" t="s">
        <v>20</v>
      </c>
      <c r="C312">
        <v>56</v>
      </c>
      <c r="D312">
        <v>107</v>
      </c>
      <c r="E312" s="1">
        <v>0.122078909561858</v>
      </c>
      <c r="F312" s="1">
        <v>0.94459832524577203</v>
      </c>
      <c r="G312">
        <v>82</v>
      </c>
      <c r="H312">
        <v>84</v>
      </c>
      <c r="I312">
        <v>77</v>
      </c>
      <c r="J312">
        <v>85</v>
      </c>
      <c r="K312">
        <v>74</v>
      </c>
      <c r="L312">
        <v>72</v>
      </c>
      <c r="M312">
        <v>63</v>
      </c>
      <c r="N312">
        <v>83</v>
      </c>
      <c r="O312">
        <v>44</v>
      </c>
      <c r="P312">
        <v>59</v>
      </c>
      <c r="Q312">
        <v>65</v>
      </c>
      <c r="R312">
        <v>73</v>
      </c>
      <c r="S312">
        <v>72.775000000000006</v>
      </c>
      <c r="T312">
        <v>72</v>
      </c>
      <c r="U312" t="s">
        <v>25</v>
      </c>
      <c r="V312" s="3">
        <f t="shared" si="4"/>
        <v>179.77500000000001</v>
      </c>
    </row>
    <row r="313" spans="1:22" x14ac:dyDescent="0.3">
      <c r="A313">
        <v>6249863</v>
      </c>
      <c r="B313" t="s">
        <v>20</v>
      </c>
      <c r="C313">
        <v>56</v>
      </c>
      <c r="D313">
        <v>94</v>
      </c>
      <c r="E313" s="1">
        <v>0.84921023732426404</v>
      </c>
      <c r="F313" s="1">
        <v>0.98671598047741305</v>
      </c>
      <c r="G313">
        <v>57</v>
      </c>
      <c r="H313">
        <v>57</v>
      </c>
      <c r="I313">
        <v>56</v>
      </c>
      <c r="J313">
        <v>64</v>
      </c>
      <c r="K313">
        <v>82</v>
      </c>
      <c r="L313">
        <v>87</v>
      </c>
      <c r="M313">
        <v>73</v>
      </c>
      <c r="N313">
        <v>71</v>
      </c>
      <c r="O313">
        <v>69</v>
      </c>
      <c r="P313">
        <v>89</v>
      </c>
      <c r="Q313">
        <v>69</v>
      </c>
      <c r="R313">
        <v>74</v>
      </c>
      <c r="S313">
        <v>69.45</v>
      </c>
      <c r="T313">
        <v>68</v>
      </c>
      <c r="U313" t="s">
        <v>23</v>
      </c>
      <c r="V313" s="3">
        <f t="shared" si="4"/>
        <v>163.44999999999999</v>
      </c>
    </row>
    <row r="314" spans="1:22" x14ac:dyDescent="0.3">
      <c r="A314">
        <v>9200854</v>
      </c>
      <c r="B314" t="s">
        <v>20</v>
      </c>
      <c r="C314">
        <v>56</v>
      </c>
      <c r="D314">
        <v>98</v>
      </c>
      <c r="E314" s="1">
        <v>0.67543225951786301</v>
      </c>
      <c r="F314" s="1">
        <v>0.98675804894919195</v>
      </c>
      <c r="G314">
        <v>88</v>
      </c>
      <c r="H314">
        <v>82</v>
      </c>
      <c r="I314">
        <v>80</v>
      </c>
      <c r="J314">
        <v>73</v>
      </c>
      <c r="K314">
        <v>80</v>
      </c>
      <c r="L314">
        <v>67</v>
      </c>
      <c r="M314">
        <v>93</v>
      </c>
      <c r="N314">
        <v>81</v>
      </c>
      <c r="O314">
        <v>79</v>
      </c>
      <c r="P314">
        <v>88</v>
      </c>
      <c r="Q314">
        <v>82</v>
      </c>
      <c r="R314">
        <v>92</v>
      </c>
      <c r="S314">
        <v>81.95</v>
      </c>
      <c r="T314">
        <v>80</v>
      </c>
      <c r="U314" t="s">
        <v>25</v>
      </c>
      <c r="V314" s="3">
        <f t="shared" si="4"/>
        <v>179.95</v>
      </c>
    </row>
    <row r="315" spans="1:22" x14ac:dyDescent="0.3">
      <c r="A315">
        <v>9687329</v>
      </c>
      <c r="B315" t="s">
        <v>20</v>
      </c>
      <c r="C315">
        <v>56</v>
      </c>
      <c r="D315">
        <v>78</v>
      </c>
      <c r="E315" s="1">
        <v>0.74718452786214695</v>
      </c>
      <c r="F315" s="1">
        <v>0.98871092604028299</v>
      </c>
      <c r="G315">
        <v>72</v>
      </c>
      <c r="H315">
        <v>74</v>
      </c>
      <c r="I315">
        <v>73</v>
      </c>
      <c r="J315">
        <v>77</v>
      </c>
      <c r="K315">
        <v>60</v>
      </c>
      <c r="L315">
        <v>59</v>
      </c>
      <c r="M315">
        <v>65</v>
      </c>
      <c r="N315">
        <v>63</v>
      </c>
      <c r="O315">
        <v>80</v>
      </c>
      <c r="P315">
        <v>62</v>
      </c>
      <c r="Q315">
        <v>69</v>
      </c>
      <c r="R315">
        <v>80</v>
      </c>
      <c r="S315">
        <v>69.95</v>
      </c>
      <c r="T315">
        <v>68</v>
      </c>
      <c r="U315" t="s">
        <v>23</v>
      </c>
      <c r="V315" s="3">
        <f t="shared" si="4"/>
        <v>147.94999999999999</v>
      </c>
    </row>
    <row r="316" spans="1:22" x14ac:dyDescent="0.3">
      <c r="A316">
        <v>7798812</v>
      </c>
      <c r="B316" t="s">
        <v>20</v>
      </c>
      <c r="C316">
        <v>56</v>
      </c>
      <c r="D316">
        <v>98</v>
      </c>
      <c r="E316" s="1">
        <v>0.83140513997750498</v>
      </c>
      <c r="F316" s="1">
        <v>0.98594122985421095</v>
      </c>
      <c r="G316">
        <v>48</v>
      </c>
      <c r="H316">
        <v>60</v>
      </c>
      <c r="I316">
        <v>38</v>
      </c>
      <c r="J316">
        <v>57</v>
      </c>
      <c r="K316">
        <v>58</v>
      </c>
      <c r="L316">
        <v>71</v>
      </c>
      <c r="M316">
        <v>83</v>
      </c>
      <c r="N316">
        <v>87</v>
      </c>
      <c r="O316">
        <v>72</v>
      </c>
      <c r="P316">
        <v>80</v>
      </c>
      <c r="Q316">
        <v>49</v>
      </c>
      <c r="R316">
        <v>71</v>
      </c>
      <c r="S316">
        <v>63.125</v>
      </c>
      <c r="T316">
        <v>62</v>
      </c>
      <c r="U316" t="s">
        <v>23</v>
      </c>
      <c r="V316" s="3">
        <f t="shared" si="4"/>
        <v>161.125</v>
      </c>
    </row>
    <row r="317" spans="1:22" x14ac:dyDescent="0.3">
      <c r="A317">
        <v>5562294</v>
      </c>
      <c r="B317" t="s">
        <v>20</v>
      </c>
      <c r="C317">
        <v>56</v>
      </c>
      <c r="D317">
        <v>101</v>
      </c>
      <c r="E317" s="1">
        <v>0.53079044232456596</v>
      </c>
      <c r="F317" s="1">
        <v>0.99751195508960999</v>
      </c>
      <c r="G317">
        <v>43</v>
      </c>
      <c r="H317">
        <v>48</v>
      </c>
      <c r="I317">
        <v>58</v>
      </c>
      <c r="J317">
        <v>42</v>
      </c>
      <c r="K317">
        <v>61</v>
      </c>
      <c r="L317">
        <v>59</v>
      </c>
      <c r="M317">
        <v>75</v>
      </c>
      <c r="N317">
        <v>82</v>
      </c>
      <c r="O317">
        <v>52</v>
      </c>
      <c r="P317">
        <v>83</v>
      </c>
      <c r="Q317">
        <v>71</v>
      </c>
      <c r="R317">
        <v>77</v>
      </c>
      <c r="S317">
        <v>61.1</v>
      </c>
      <c r="T317">
        <v>61</v>
      </c>
      <c r="U317" t="s">
        <v>23</v>
      </c>
      <c r="V317" s="3">
        <f t="shared" si="4"/>
        <v>162.1</v>
      </c>
    </row>
    <row r="318" spans="1:22" x14ac:dyDescent="0.3">
      <c r="A318">
        <v>7030656</v>
      </c>
      <c r="B318" t="s">
        <v>20</v>
      </c>
      <c r="C318">
        <v>56</v>
      </c>
      <c r="D318">
        <v>95</v>
      </c>
      <c r="E318" s="1">
        <v>0.553885387394916</v>
      </c>
      <c r="F318" s="1">
        <v>0.90516782268868101</v>
      </c>
      <c r="G318">
        <v>63</v>
      </c>
      <c r="H318">
        <v>68</v>
      </c>
      <c r="I318">
        <v>65</v>
      </c>
      <c r="J318">
        <v>79</v>
      </c>
      <c r="K318">
        <v>67</v>
      </c>
      <c r="L318">
        <v>64</v>
      </c>
      <c r="M318">
        <v>68</v>
      </c>
      <c r="N318">
        <v>67</v>
      </c>
      <c r="O318">
        <v>67</v>
      </c>
      <c r="P318">
        <v>62</v>
      </c>
      <c r="Q318">
        <v>59</v>
      </c>
      <c r="R318">
        <v>72</v>
      </c>
      <c r="S318">
        <v>66.95</v>
      </c>
      <c r="T318">
        <v>65</v>
      </c>
      <c r="U318" t="s">
        <v>23</v>
      </c>
      <c r="V318" s="3">
        <f t="shared" si="4"/>
        <v>161.94999999999999</v>
      </c>
    </row>
    <row r="319" spans="1:22" x14ac:dyDescent="0.3">
      <c r="A319">
        <v>6304305</v>
      </c>
      <c r="B319" t="s">
        <v>20</v>
      </c>
      <c r="C319">
        <v>56</v>
      </c>
      <c r="D319">
        <v>97</v>
      </c>
      <c r="E319" s="1">
        <v>0.62136389572389505</v>
      </c>
      <c r="F319" s="1">
        <v>0.98962484078303103</v>
      </c>
      <c r="G319">
        <v>56</v>
      </c>
      <c r="H319">
        <v>52</v>
      </c>
      <c r="I319">
        <v>64</v>
      </c>
      <c r="J319">
        <v>49</v>
      </c>
      <c r="K319">
        <v>48</v>
      </c>
      <c r="L319">
        <v>72</v>
      </c>
      <c r="M319">
        <v>73</v>
      </c>
      <c r="N319">
        <v>75</v>
      </c>
      <c r="O319">
        <v>81</v>
      </c>
      <c r="P319">
        <v>57</v>
      </c>
      <c r="Q319">
        <v>58</v>
      </c>
      <c r="R319">
        <v>55</v>
      </c>
      <c r="S319">
        <v>61.024999999999999</v>
      </c>
      <c r="T319">
        <v>61</v>
      </c>
      <c r="U319" t="s">
        <v>23</v>
      </c>
      <c r="V319" s="3">
        <f t="shared" si="4"/>
        <v>158.02500000000001</v>
      </c>
    </row>
    <row r="320" spans="1:22" x14ac:dyDescent="0.3">
      <c r="A320">
        <v>9676924</v>
      </c>
      <c r="B320" t="s">
        <v>20</v>
      </c>
      <c r="C320">
        <v>56</v>
      </c>
      <c r="D320">
        <v>83</v>
      </c>
      <c r="E320" s="1">
        <v>0.95724599560086299</v>
      </c>
      <c r="F320" s="1">
        <v>0.95839026435755204</v>
      </c>
      <c r="G320">
        <v>62</v>
      </c>
      <c r="H320">
        <v>64</v>
      </c>
      <c r="I320">
        <v>70</v>
      </c>
      <c r="J320">
        <v>65</v>
      </c>
      <c r="K320">
        <v>84</v>
      </c>
      <c r="L320">
        <v>83</v>
      </c>
      <c r="M320">
        <v>82</v>
      </c>
      <c r="N320">
        <v>51</v>
      </c>
      <c r="O320">
        <v>63</v>
      </c>
      <c r="P320">
        <v>72</v>
      </c>
      <c r="Q320">
        <v>87</v>
      </c>
      <c r="R320">
        <v>67</v>
      </c>
      <c r="S320">
        <v>70.275000000000006</v>
      </c>
      <c r="T320">
        <v>70</v>
      </c>
      <c r="U320" t="s">
        <v>25</v>
      </c>
      <c r="V320" s="3">
        <f t="shared" si="4"/>
        <v>153.27500000000001</v>
      </c>
    </row>
    <row r="321" spans="1:22" x14ac:dyDescent="0.3">
      <c r="A321">
        <v>7413073</v>
      </c>
      <c r="B321" t="s">
        <v>20</v>
      </c>
      <c r="C321">
        <v>57</v>
      </c>
      <c r="D321">
        <v>93</v>
      </c>
      <c r="E321" s="1">
        <v>0.96355111850632202</v>
      </c>
      <c r="F321" s="1">
        <v>0.97144537696476796</v>
      </c>
      <c r="G321">
        <v>45</v>
      </c>
      <c r="H321">
        <v>42</v>
      </c>
      <c r="I321">
        <v>54</v>
      </c>
      <c r="J321">
        <v>48</v>
      </c>
      <c r="K321">
        <v>75</v>
      </c>
      <c r="L321">
        <v>72</v>
      </c>
      <c r="M321">
        <v>35</v>
      </c>
      <c r="N321">
        <v>85</v>
      </c>
      <c r="O321">
        <v>73</v>
      </c>
      <c r="P321">
        <v>78</v>
      </c>
      <c r="Q321">
        <v>81</v>
      </c>
      <c r="R321">
        <v>85</v>
      </c>
      <c r="S321">
        <v>62.7</v>
      </c>
      <c r="T321">
        <v>62</v>
      </c>
      <c r="U321" t="s">
        <v>23</v>
      </c>
      <c r="V321" s="3">
        <f t="shared" si="4"/>
        <v>155.69999999999999</v>
      </c>
    </row>
    <row r="322" spans="1:22" x14ac:dyDescent="0.3">
      <c r="A322">
        <v>3005264</v>
      </c>
      <c r="B322" t="s">
        <v>20</v>
      </c>
      <c r="C322">
        <v>57</v>
      </c>
      <c r="D322">
        <v>77</v>
      </c>
      <c r="E322" s="1">
        <v>0.41756211880522898</v>
      </c>
      <c r="F322" s="1">
        <v>0.80671716432366702</v>
      </c>
      <c r="G322">
        <v>77</v>
      </c>
      <c r="H322">
        <v>76</v>
      </c>
      <c r="I322">
        <v>57</v>
      </c>
      <c r="J322">
        <v>79</v>
      </c>
      <c r="K322">
        <v>58</v>
      </c>
      <c r="L322">
        <v>34</v>
      </c>
      <c r="M322">
        <v>61</v>
      </c>
      <c r="N322">
        <v>56</v>
      </c>
      <c r="O322">
        <v>67</v>
      </c>
      <c r="P322">
        <v>72</v>
      </c>
      <c r="Q322">
        <v>55</v>
      </c>
      <c r="R322">
        <v>65</v>
      </c>
      <c r="S322">
        <v>64</v>
      </c>
      <c r="T322">
        <v>62</v>
      </c>
      <c r="U322" t="s">
        <v>23</v>
      </c>
      <c r="V322" s="3">
        <f t="shared" ref="V322:V385" si="5">D322+S322</f>
        <v>141</v>
      </c>
    </row>
    <row r="323" spans="1:22" x14ac:dyDescent="0.3">
      <c r="A323">
        <v>4019669</v>
      </c>
      <c r="B323" t="s">
        <v>20</v>
      </c>
      <c r="C323">
        <v>57</v>
      </c>
      <c r="D323">
        <v>86</v>
      </c>
      <c r="E323" s="1">
        <v>0.87710627097409299</v>
      </c>
      <c r="F323" s="1">
        <v>0.99109625237354404</v>
      </c>
      <c r="G323">
        <v>64</v>
      </c>
      <c r="H323">
        <v>62</v>
      </c>
      <c r="I323">
        <v>64</v>
      </c>
      <c r="J323">
        <v>67</v>
      </c>
      <c r="K323">
        <v>85</v>
      </c>
      <c r="L323">
        <v>64</v>
      </c>
      <c r="M323">
        <v>78</v>
      </c>
      <c r="N323">
        <v>74</v>
      </c>
      <c r="O323">
        <v>86</v>
      </c>
      <c r="P323">
        <v>47</v>
      </c>
      <c r="Q323">
        <v>84</v>
      </c>
      <c r="R323">
        <v>67</v>
      </c>
      <c r="S323">
        <v>69.575000000000003</v>
      </c>
      <c r="T323">
        <v>68</v>
      </c>
      <c r="U323" t="s">
        <v>23</v>
      </c>
      <c r="V323" s="3">
        <f t="shared" si="5"/>
        <v>155.57499999999999</v>
      </c>
    </row>
    <row r="324" spans="1:22" x14ac:dyDescent="0.3">
      <c r="A324">
        <v>7191912</v>
      </c>
      <c r="B324" t="s">
        <v>20</v>
      </c>
      <c r="C324">
        <v>57</v>
      </c>
      <c r="D324">
        <v>86</v>
      </c>
      <c r="E324" s="1">
        <v>0.80925033970029803</v>
      </c>
      <c r="F324" s="1">
        <v>0.98397832003054897</v>
      </c>
      <c r="G324">
        <v>71</v>
      </c>
      <c r="H324">
        <v>70</v>
      </c>
      <c r="I324">
        <v>73</v>
      </c>
      <c r="J324">
        <v>57</v>
      </c>
      <c r="K324">
        <v>66</v>
      </c>
      <c r="L324">
        <v>82</v>
      </c>
      <c r="M324">
        <v>70</v>
      </c>
      <c r="N324">
        <v>72</v>
      </c>
      <c r="O324">
        <v>78</v>
      </c>
      <c r="P324">
        <v>70</v>
      </c>
      <c r="Q324">
        <v>87</v>
      </c>
      <c r="R324">
        <v>76</v>
      </c>
      <c r="S324">
        <v>72.174999999999997</v>
      </c>
      <c r="T324">
        <v>72</v>
      </c>
      <c r="U324" t="s">
        <v>25</v>
      </c>
      <c r="V324" s="3">
        <f t="shared" si="5"/>
        <v>158.17500000000001</v>
      </c>
    </row>
    <row r="325" spans="1:22" x14ac:dyDescent="0.3">
      <c r="A325">
        <v>9239090</v>
      </c>
      <c r="B325" t="s">
        <v>20</v>
      </c>
      <c r="C325">
        <v>57</v>
      </c>
      <c r="D325">
        <v>92</v>
      </c>
      <c r="E325" s="1">
        <v>0.50284492182318397</v>
      </c>
      <c r="F325" s="1">
        <v>0.98179469509573802</v>
      </c>
      <c r="G325">
        <v>76</v>
      </c>
      <c r="H325">
        <v>79</v>
      </c>
      <c r="I325">
        <v>83</v>
      </c>
      <c r="J325">
        <v>65</v>
      </c>
      <c r="K325">
        <v>73</v>
      </c>
      <c r="L325">
        <v>61</v>
      </c>
      <c r="M325">
        <v>62</v>
      </c>
      <c r="N325">
        <v>69</v>
      </c>
      <c r="O325">
        <v>68</v>
      </c>
      <c r="P325">
        <v>66</v>
      </c>
      <c r="Q325">
        <v>77</v>
      </c>
      <c r="R325">
        <v>69</v>
      </c>
      <c r="S325">
        <v>71.174999999999997</v>
      </c>
      <c r="T325">
        <v>71</v>
      </c>
      <c r="U325" t="s">
        <v>25</v>
      </c>
      <c r="V325" s="3">
        <f t="shared" si="5"/>
        <v>163.17500000000001</v>
      </c>
    </row>
    <row r="326" spans="1:22" x14ac:dyDescent="0.3">
      <c r="A326">
        <v>4143350</v>
      </c>
      <c r="B326" t="s">
        <v>20</v>
      </c>
      <c r="C326">
        <v>57</v>
      </c>
      <c r="D326">
        <v>92</v>
      </c>
      <c r="E326" s="1">
        <v>0.85766400330971104</v>
      </c>
      <c r="F326" s="1">
        <v>0.98576975799511202</v>
      </c>
      <c r="G326">
        <v>50</v>
      </c>
      <c r="H326">
        <v>38</v>
      </c>
      <c r="I326">
        <v>44</v>
      </c>
      <c r="J326">
        <v>47</v>
      </c>
      <c r="K326">
        <v>57</v>
      </c>
      <c r="L326">
        <v>52</v>
      </c>
      <c r="M326">
        <v>58</v>
      </c>
      <c r="N326">
        <v>81</v>
      </c>
      <c r="O326">
        <v>79</v>
      </c>
      <c r="P326">
        <v>58</v>
      </c>
      <c r="Q326">
        <v>60</v>
      </c>
      <c r="R326">
        <v>66</v>
      </c>
      <c r="S326">
        <v>56.225000000000001</v>
      </c>
      <c r="T326">
        <v>55</v>
      </c>
      <c r="U326" t="s">
        <v>24</v>
      </c>
      <c r="V326" s="3">
        <f t="shared" si="5"/>
        <v>148.22499999999999</v>
      </c>
    </row>
    <row r="327" spans="1:22" x14ac:dyDescent="0.3">
      <c r="A327">
        <v>6220049</v>
      </c>
      <c r="B327" t="s">
        <v>20</v>
      </c>
      <c r="C327">
        <v>57</v>
      </c>
      <c r="D327">
        <v>107</v>
      </c>
      <c r="E327" s="1">
        <v>0.58501831279523397</v>
      </c>
      <c r="F327" s="1">
        <v>0.97650297379081596</v>
      </c>
      <c r="G327">
        <v>69</v>
      </c>
      <c r="H327">
        <v>67</v>
      </c>
      <c r="I327">
        <v>57</v>
      </c>
      <c r="J327">
        <v>63</v>
      </c>
      <c r="K327">
        <v>68</v>
      </c>
      <c r="L327">
        <v>85</v>
      </c>
      <c r="M327">
        <v>67</v>
      </c>
      <c r="N327">
        <v>72</v>
      </c>
      <c r="O327">
        <v>77</v>
      </c>
      <c r="P327">
        <v>75</v>
      </c>
      <c r="Q327">
        <v>76</v>
      </c>
      <c r="R327">
        <v>63</v>
      </c>
      <c r="S327">
        <v>69.325000000000003</v>
      </c>
      <c r="T327">
        <v>68</v>
      </c>
      <c r="U327" t="s">
        <v>23</v>
      </c>
      <c r="V327" s="3">
        <f t="shared" si="5"/>
        <v>176.32499999999999</v>
      </c>
    </row>
    <row r="328" spans="1:22" x14ac:dyDescent="0.3">
      <c r="A328">
        <v>2520543</v>
      </c>
      <c r="B328" t="s">
        <v>20</v>
      </c>
      <c r="C328">
        <v>57</v>
      </c>
      <c r="D328">
        <v>87</v>
      </c>
      <c r="E328" s="1">
        <v>0.84685417862197798</v>
      </c>
      <c r="F328" s="1">
        <v>0.96549930163600295</v>
      </c>
      <c r="G328">
        <v>60</v>
      </c>
      <c r="H328">
        <v>63</v>
      </c>
      <c r="I328">
        <v>76</v>
      </c>
      <c r="J328">
        <v>58</v>
      </c>
      <c r="K328">
        <v>68</v>
      </c>
      <c r="L328">
        <v>76</v>
      </c>
      <c r="M328">
        <v>78</v>
      </c>
      <c r="N328">
        <v>91</v>
      </c>
      <c r="O328">
        <v>81</v>
      </c>
      <c r="P328">
        <v>78</v>
      </c>
      <c r="Q328">
        <v>61</v>
      </c>
      <c r="R328">
        <v>65</v>
      </c>
      <c r="S328">
        <v>70.55</v>
      </c>
      <c r="T328">
        <v>71</v>
      </c>
      <c r="U328" t="s">
        <v>25</v>
      </c>
      <c r="V328" s="3">
        <f t="shared" si="5"/>
        <v>157.55000000000001</v>
      </c>
    </row>
    <row r="329" spans="1:22" x14ac:dyDescent="0.3">
      <c r="A329">
        <v>7550536</v>
      </c>
      <c r="B329" t="s">
        <v>20</v>
      </c>
      <c r="C329">
        <v>57</v>
      </c>
      <c r="D329">
        <v>93</v>
      </c>
      <c r="E329" s="1">
        <v>0.76828601533150798</v>
      </c>
      <c r="F329" s="1">
        <v>0.98509174358971996</v>
      </c>
      <c r="G329">
        <v>67</v>
      </c>
      <c r="H329">
        <v>80</v>
      </c>
      <c r="I329">
        <v>68</v>
      </c>
      <c r="J329">
        <v>69</v>
      </c>
      <c r="K329">
        <v>62</v>
      </c>
      <c r="L329">
        <v>84</v>
      </c>
      <c r="M329">
        <v>70</v>
      </c>
      <c r="N329">
        <v>62</v>
      </c>
      <c r="O329">
        <v>80</v>
      </c>
      <c r="P329">
        <v>84</v>
      </c>
      <c r="Q329">
        <v>82</v>
      </c>
      <c r="R329">
        <v>90</v>
      </c>
      <c r="S329">
        <v>74.45</v>
      </c>
      <c r="T329">
        <v>73</v>
      </c>
      <c r="U329" t="s">
        <v>25</v>
      </c>
      <c r="V329" s="3">
        <f t="shared" si="5"/>
        <v>167.45</v>
      </c>
    </row>
    <row r="330" spans="1:22" x14ac:dyDescent="0.3">
      <c r="A330">
        <v>9636044</v>
      </c>
      <c r="B330" t="s">
        <v>20</v>
      </c>
      <c r="C330">
        <v>57</v>
      </c>
      <c r="D330">
        <v>91</v>
      </c>
      <c r="E330" s="1">
        <v>0.95500459973271501</v>
      </c>
      <c r="F330" s="1">
        <v>0.979671815620067</v>
      </c>
      <c r="G330">
        <v>83</v>
      </c>
      <c r="H330">
        <v>75</v>
      </c>
      <c r="I330">
        <v>83</v>
      </c>
      <c r="J330">
        <v>89</v>
      </c>
      <c r="K330">
        <v>86</v>
      </c>
      <c r="L330">
        <v>62</v>
      </c>
      <c r="M330">
        <v>86</v>
      </c>
      <c r="N330">
        <v>85</v>
      </c>
      <c r="O330">
        <v>78</v>
      </c>
      <c r="P330">
        <v>82</v>
      </c>
      <c r="Q330">
        <v>81</v>
      </c>
      <c r="R330">
        <v>83</v>
      </c>
      <c r="S330">
        <v>81.224999999999994</v>
      </c>
      <c r="T330">
        <v>80</v>
      </c>
      <c r="U330" t="s">
        <v>25</v>
      </c>
      <c r="V330" s="3">
        <f t="shared" si="5"/>
        <v>172.22499999999999</v>
      </c>
    </row>
    <row r="331" spans="1:22" x14ac:dyDescent="0.3">
      <c r="A331">
        <v>6755596</v>
      </c>
      <c r="B331" t="s">
        <v>20</v>
      </c>
      <c r="C331">
        <v>57</v>
      </c>
      <c r="D331">
        <v>97</v>
      </c>
      <c r="E331" s="1">
        <v>0.79347231021823095</v>
      </c>
      <c r="F331" s="1">
        <v>0.99109649704049596</v>
      </c>
      <c r="G331">
        <v>61</v>
      </c>
      <c r="H331">
        <v>65</v>
      </c>
      <c r="I331">
        <v>48</v>
      </c>
      <c r="J331">
        <v>47</v>
      </c>
      <c r="K331">
        <v>71</v>
      </c>
      <c r="L331">
        <v>84</v>
      </c>
      <c r="M331">
        <v>80</v>
      </c>
      <c r="N331">
        <v>82</v>
      </c>
      <c r="O331">
        <v>61</v>
      </c>
      <c r="P331">
        <v>78</v>
      </c>
      <c r="Q331">
        <v>75</v>
      </c>
      <c r="R331">
        <v>68</v>
      </c>
      <c r="S331">
        <v>67.025000000000006</v>
      </c>
      <c r="T331">
        <v>65</v>
      </c>
      <c r="U331" t="s">
        <v>23</v>
      </c>
      <c r="V331" s="3">
        <f t="shared" si="5"/>
        <v>164.02500000000001</v>
      </c>
    </row>
    <row r="332" spans="1:22" x14ac:dyDescent="0.3">
      <c r="A332">
        <v>7778940</v>
      </c>
      <c r="B332" t="s">
        <v>20</v>
      </c>
      <c r="C332">
        <v>57</v>
      </c>
      <c r="D332">
        <v>64</v>
      </c>
      <c r="E332" s="1">
        <v>0.76924415475893304</v>
      </c>
      <c r="F332" s="1">
        <v>0.97523849936955498</v>
      </c>
      <c r="G332">
        <v>78</v>
      </c>
      <c r="H332">
        <v>79</v>
      </c>
      <c r="I332">
        <v>69</v>
      </c>
      <c r="J332">
        <v>69</v>
      </c>
      <c r="K332">
        <v>81</v>
      </c>
      <c r="L332">
        <v>77</v>
      </c>
      <c r="M332">
        <v>93</v>
      </c>
      <c r="N332">
        <v>78</v>
      </c>
      <c r="O332">
        <v>78</v>
      </c>
      <c r="P332">
        <v>68</v>
      </c>
      <c r="Q332">
        <v>87</v>
      </c>
      <c r="R332">
        <v>71</v>
      </c>
      <c r="S332">
        <v>76.974999999999994</v>
      </c>
      <c r="T332">
        <v>75</v>
      </c>
      <c r="U332" t="s">
        <v>25</v>
      </c>
      <c r="V332" s="3">
        <f t="shared" si="5"/>
        <v>140.97499999999999</v>
      </c>
    </row>
    <row r="333" spans="1:22" x14ac:dyDescent="0.3">
      <c r="A333">
        <v>4186155</v>
      </c>
      <c r="B333" t="s">
        <v>20</v>
      </c>
      <c r="C333">
        <v>57</v>
      </c>
      <c r="D333">
        <v>99</v>
      </c>
      <c r="E333" s="1">
        <v>0.99029565425320398</v>
      </c>
      <c r="F333" s="1">
        <v>0.99617301647156598</v>
      </c>
      <c r="G333">
        <v>66</v>
      </c>
      <c r="H333">
        <v>65</v>
      </c>
      <c r="I333">
        <v>65</v>
      </c>
      <c r="J333">
        <v>65</v>
      </c>
      <c r="K333">
        <v>71</v>
      </c>
      <c r="L333">
        <v>75</v>
      </c>
      <c r="M333">
        <v>84</v>
      </c>
      <c r="N333">
        <v>76</v>
      </c>
      <c r="O333">
        <v>87</v>
      </c>
      <c r="P333">
        <v>64</v>
      </c>
      <c r="Q333">
        <v>80</v>
      </c>
      <c r="R333">
        <v>85</v>
      </c>
      <c r="S333">
        <v>72.75</v>
      </c>
      <c r="T333">
        <v>72</v>
      </c>
      <c r="U333" t="s">
        <v>25</v>
      </c>
      <c r="V333" s="3">
        <f t="shared" si="5"/>
        <v>171.75</v>
      </c>
    </row>
    <row r="334" spans="1:22" x14ac:dyDescent="0.3">
      <c r="A334">
        <v>2925941</v>
      </c>
      <c r="B334" t="s">
        <v>20</v>
      </c>
      <c r="C334">
        <v>57</v>
      </c>
      <c r="D334">
        <v>90</v>
      </c>
      <c r="E334" s="1">
        <v>0.82955502087405697</v>
      </c>
      <c r="F334" s="1">
        <v>0.95097709041736</v>
      </c>
      <c r="G334">
        <v>57</v>
      </c>
      <c r="H334">
        <v>58</v>
      </c>
      <c r="I334">
        <v>69</v>
      </c>
      <c r="J334">
        <v>42</v>
      </c>
      <c r="K334">
        <v>85</v>
      </c>
      <c r="L334">
        <v>70</v>
      </c>
      <c r="M334">
        <v>74</v>
      </c>
      <c r="N334">
        <v>86</v>
      </c>
      <c r="O334">
        <v>73</v>
      </c>
      <c r="P334">
        <v>77</v>
      </c>
      <c r="Q334">
        <v>72</v>
      </c>
      <c r="R334">
        <v>68</v>
      </c>
      <c r="S334">
        <v>67.974999999999994</v>
      </c>
      <c r="T334">
        <v>66</v>
      </c>
      <c r="U334" t="s">
        <v>23</v>
      </c>
      <c r="V334" s="3">
        <f t="shared" si="5"/>
        <v>157.97499999999999</v>
      </c>
    </row>
    <row r="335" spans="1:22" x14ac:dyDescent="0.3">
      <c r="A335">
        <v>7576441</v>
      </c>
      <c r="B335" t="s">
        <v>20</v>
      </c>
      <c r="C335">
        <v>57</v>
      </c>
      <c r="D335">
        <v>101</v>
      </c>
      <c r="E335" s="1">
        <v>0.74184662793175704</v>
      </c>
      <c r="F335" s="1">
        <v>0.98513866436158504</v>
      </c>
      <c r="G335">
        <v>44</v>
      </c>
      <c r="H335">
        <v>47</v>
      </c>
      <c r="I335">
        <v>44</v>
      </c>
      <c r="J335">
        <v>45</v>
      </c>
      <c r="K335">
        <v>57</v>
      </c>
      <c r="L335">
        <v>48</v>
      </c>
      <c r="M335">
        <v>54</v>
      </c>
      <c r="N335">
        <v>54</v>
      </c>
      <c r="O335">
        <v>65</v>
      </c>
      <c r="P335">
        <v>54</v>
      </c>
      <c r="Q335">
        <v>46</v>
      </c>
      <c r="R335">
        <v>77</v>
      </c>
      <c r="S335">
        <v>52.125</v>
      </c>
      <c r="T335">
        <v>52</v>
      </c>
      <c r="U335" t="s">
        <v>24</v>
      </c>
      <c r="V335" s="3">
        <f t="shared" si="5"/>
        <v>153.125</v>
      </c>
    </row>
    <row r="336" spans="1:22" x14ac:dyDescent="0.3">
      <c r="A336">
        <v>8078722</v>
      </c>
      <c r="B336" t="s">
        <v>20</v>
      </c>
      <c r="C336">
        <v>57</v>
      </c>
      <c r="D336">
        <v>94</v>
      </c>
      <c r="E336" s="1">
        <v>0.84168789004573197</v>
      </c>
      <c r="F336" s="1">
        <v>0.96552467741203496</v>
      </c>
      <c r="G336">
        <v>72</v>
      </c>
      <c r="H336">
        <v>65</v>
      </c>
      <c r="I336">
        <v>66</v>
      </c>
      <c r="J336">
        <v>78</v>
      </c>
      <c r="K336">
        <v>81</v>
      </c>
      <c r="L336">
        <v>80</v>
      </c>
      <c r="M336">
        <v>86</v>
      </c>
      <c r="N336">
        <v>85</v>
      </c>
      <c r="O336">
        <v>61</v>
      </c>
      <c r="P336">
        <v>82</v>
      </c>
      <c r="Q336">
        <v>70</v>
      </c>
      <c r="R336">
        <v>76</v>
      </c>
      <c r="S336">
        <v>74.674999999999997</v>
      </c>
      <c r="T336">
        <v>73</v>
      </c>
      <c r="U336" t="s">
        <v>25</v>
      </c>
      <c r="V336" s="3">
        <f t="shared" si="5"/>
        <v>168.67500000000001</v>
      </c>
    </row>
    <row r="337" spans="1:22" x14ac:dyDescent="0.3">
      <c r="A337">
        <v>8300549</v>
      </c>
      <c r="B337" t="s">
        <v>20</v>
      </c>
      <c r="C337">
        <v>57</v>
      </c>
      <c r="D337">
        <v>87</v>
      </c>
      <c r="E337" s="1">
        <v>0.68582337042098795</v>
      </c>
      <c r="F337" s="1">
        <v>0.951884797389285</v>
      </c>
      <c r="G337">
        <v>57</v>
      </c>
      <c r="H337">
        <v>60</v>
      </c>
      <c r="I337">
        <v>51</v>
      </c>
      <c r="J337">
        <v>48</v>
      </c>
      <c r="K337">
        <v>81</v>
      </c>
      <c r="L337">
        <v>67</v>
      </c>
      <c r="M337">
        <v>81</v>
      </c>
      <c r="N337">
        <v>62</v>
      </c>
      <c r="O337">
        <v>78</v>
      </c>
      <c r="P337">
        <v>65</v>
      </c>
      <c r="Q337">
        <v>81</v>
      </c>
      <c r="R337">
        <v>60</v>
      </c>
      <c r="S337">
        <v>64.724999999999994</v>
      </c>
      <c r="T337">
        <v>63</v>
      </c>
      <c r="U337" t="s">
        <v>23</v>
      </c>
      <c r="V337" s="3">
        <f t="shared" si="5"/>
        <v>151.72499999999999</v>
      </c>
    </row>
    <row r="338" spans="1:22" x14ac:dyDescent="0.3">
      <c r="A338">
        <v>5299584</v>
      </c>
      <c r="B338" t="s">
        <v>20</v>
      </c>
      <c r="C338">
        <v>57</v>
      </c>
      <c r="D338">
        <v>96</v>
      </c>
      <c r="E338" s="1">
        <v>0.33101274829247701</v>
      </c>
      <c r="F338" s="1">
        <v>0.99655144958278696</v>
      </c>
      <c r="G338">
        <v>69</v>
      </c>
      <c r="H338">
        <v>71</v>
      </c>
      <c r="I338">
        <v>77</v>
      </c>
      <c r="J338">
        <v>77</v>
      </c>
      <c r="K338">
        <v>81</v>
      </c>
      <c r="L338">
        <v>73</v>
      </c>
      <c r="M338">
        <v>72</v>
      </c>
      <c r="N338">
        <v>78</v>
      </c>
      <c r="O338">
        <v>69</v>
      </c>
      <c r="P338">
        <v>76</v>
      </c>
      <c r="Q338">
        <v>80</v>
      </c>
      <c r="R338">
        <v>62</v>
      </c>
      <c r="S338">
        <v>73.724999999999994</v>
      </c>
      <c r="T338">
        <v>72</v>
      </c>
      <c r="U338" t="s">
        <v>25</v>
      </c>
      <c r="V338" s="3">
        <f t="shared" si="5"/>
        <v>169.72499999999999</v>
      </c>
    </row>
    <row r="339" spans="1:22" x14ac:dyDescent="0.3">
      <c r="A339">
        <v>445594</v>
      </c>
      <c r="B339" t="s">
        <v>20</v>
      </c>
      <c r="C339">
        <v>57</v>
      </c>
      <c r="D339">
        <v>92</v>
      </c>
      <c r="E339" s="1">
        <v>0.63204211138557898</v>
      </c>
      <c r="F339" s="1">
        <v>0.99459219803940402</v>
      </c>
      <c r="G339">
        <v>63</v>
      </c>
      <c r="H339">
        <v>67</v>
      </c>
      <c r="I339">
        <v>63</v>
      </c>
      <c r="J339">
        <v>70</v>
      </c>
      <c r="K339">
        <v>63</v>
      </c>
      <c r="L339">
        <v>64</v>
      </c>
      <c r="M339">
        <v>80</v>
      </c>
      <c r="N339">
        <v>65</v>
      </c>
      <c r="O339">
        <v>76</v>
      </c>
      <c r="P339">
        <v>62</v>
      </c>
      <c r="Q339">
        <v>82</v>
      </c>
      <c r="R339">
        <v>70</v>
      </c>
      <c r="S339">
        <v>68.45</v>
      </c>
      <c r="T339">
        <v>67</v>
      </c>
      <c r="U339" t="s">
        <v>23</v>
      </c>
      <c r="V339" s="3">
        <f t="shared" si="5"/>
        <v>160.44999999999999</v>
      </c>
    </row>
    <row r="340" spans="1:22" x14ac:dyDescent="0.3">
      <c r="A340">
        <v>3147954</v>
      </c>
      <c r="B340" t="s">
        <v>20</v>
      </c>
      <c r="C340">
        <v>58</v>
      </c>
      <c r="D340">
        <v>89</v>
      </c>
      <c r="E340" s="1">
        <v>0.73559519111376603</v>
      </c>
      <c r="F340" s="1">
        <v>0.990525329182115</v>
      </c>
      <c r="G340">
        <v>41</v>
      </c>
      <c r="H340">
        <v>57</v>
      </c>
      <c r="I340">
        <v>61</v>
      </c>
      <c r="J340">
        <v>47</v>
      </c>
      <c r="K340">
        <v>72</v>
      </c>
      <c r="L340">
        <v>79</v>
      </c>
      <c r="M340">
        <v>77</v>
      </c>
      <c r="N340">
        <v>57</v>
      </c>
      <c r="O340">
        <v>73</v>
      </c>
      <c r="P340">
        <v>71</v>
      </c>
      <c r="Q340">
        <v>87</v>
      </c>
      <c r="R340">
        <v>63</v>
      </c>
      <c r="S340">
        <v>64.025000000000006</v>
      </c>
      <c r="T340">
        <v>62</v>
      </c>
      <c r="U340" t="s">
        <v>23</v>
      </c>
      <c r="V340" s="3">
        <f t="shared" si="5"/>
        <v>153.02500000000001</v>
      </c>
    </row>
    <row r="341" spans="1:22" x14ac:dyDescent="0.3">
      <c r="A341">
        <v>2689214</v>
      </c>
      <c r="B341" t="s">
        <v>20</v>
      </c>
      <c r="C341">
        <v>58</v>
      </c>
      <c r="D341">
        <v>88</v>
      </c>
      <c r="E341" s="1">
        <v>0.41524779190912098</v>
      </c>
      <c r="F341" s="1">
        <v>0.993990581694283</v>
      </c>
      <c r="G341">
        <v>72</v>
      </c>
      <c r="H341">
        <v>73</v>
      </c>
      <c r="I341">
        <v>66</v>
      </c>
      <c r="J341">
        <v>66</v>
      </c>
      <c r="K341">
        <v>79</v>
      </c>
      <c r="L341">
        <v>65</v>
      </c>
      <c r="M341">
        <v>73</v>
      </c>
      <c r="N341">
        <v>75</v>
      </c>
      <c r="O341">
        <v>80</v>
      </c>
      <c r="P341">
        <v>79</v>
      </c>
      <c r="Q341">
        <v>84</v>
      </c>
      <c r="R341">
        <v>86</v>
      </c>
      <c r="S341">
        <v>74.275000000000006</v>
      </c>
      <c r="T341">
        <v>73</v>
      </c>
      <c r="U341" t="s">
        <v>25</v>
      </c>
      <c r="V341" s="3">
        <f t="shared" si="5"/>
        <v>162.27500000000001</v>
      </c>
    </row>
    <row r="342" spans="1:22" x14ac:dyDescent="0.3">
      <c r="A342">
        <v>6158392</v>
      </c>
      <c r="B342" t="s">
        <v>20</v>
      </c>
      <c r="C342">
        <v>58</v>
      </c>
      <c r="D342">
        <v>63</v>
      </c>
      <c r="E342" s="1">
        <v>0.71118892219529395</v>
      </c>
      <c r="F342" s="1">
        <v>0.96126401579543497</v>
      </c>
      <c r="G342">
        <v>65</v>
      </c>
      <c r="H342">
        <v>66</v>
      </c>
      <c r="I342">
        <v>85</v>
      </c>
      <c r="J342">
        <v>73</v>
      </c>
      <c r="K342">
        <v>79</v>
      </c>
      <c r="L342">
        <v>63</v>
      </c>
      <c r="M342">
        <v>78</v>
      </c>
      <c r="N342">
        <v>69</v>
      </c>
      <c r="O342">
        <v>66</v>
      </c>
      <c r="P342">
        <v>77</v>
      </c>
      <c r="Q342">
        <v>67</v>
      </c>
      <c r="R342">
        <v>55</v>
      </c>
      <c r="S342">
        <v>70.45</v>
      </c>
      <c r="T342">
        <v>70</v>
      </c>
      <c r="U342" t="s">
        <v>25</v>
      </c>
      <c r="V342" s="3">
        <f t="shared" si="5"/>
        <v>133.44999999999999</v>
      </c>
    </row>
    <row r="343" spans="1:22" x14ac:dyDescent="0.3">
      <c r="A343">
        <v>1345368</v>
      </c>
      <c r="B343" t="s">
        <v>20</v>
      </c>
      <c r="C343">
        <v>58</v>
      </c>
      <c r="D343">
        <v>96</v>
      </c>
      <c r="E343" s="1">
        <v>0.71179953974190902</v>
      </c>
      <c r="F343" s="1">
        <v>0.99209355743229399</v>
      </c>
      <c r="G343">
        <v>76</v>
      </c>
      <c r="H343">
        <v>75</v>
      </c>
      <c r="I343">
        <v>70</v>
      </c>
      <c r="J343">
        <v>76</v>
      </c>
      <c r="K343">
        <v>72</v>
      </c>
      <c r="L343">
        <v>74</v>
      </c>
      <c r="M343">
        <v>86</v>
      </c>
      <c r="N343">
        <v>71</v>
      </c>
      <c r="O343">
        <v>60</v>
      </c>
      <c r="P343">
        <v>69</v>
      </c>
      <c r="Q343">
        <v>80</v>
      </c>
      <c r="R343">
        <v>76</v>
      </c>
      <c r="S343">
        <v>73.8</v>
      </c>
      <c r="T343">
        <v>72</v>
      </c>
      <c r="U343" t="s">
        <v>25</v>
      </c>
      <c r="V343" s="3">
        <f t="shared" si="5"/>
        <v>169.8</v>
      </c>
    </row>
    <row r="344" spans="1:22" x14ac:dyDescent="0.3">
      <c r="A344">
        <v>7704687</v>
      </c>
      <c r="B344" t="s">
        <v>20</v>
      </c>
      <c r="C344">
        <v>58</v>
      </c>
      <c r="D344">
        <v>102</v>
      </c>
      <c r="E344" s="1">
        <v>0.70184197077044097</v>
      </c>
      <c r="F344" s="1">
        <v>0.97660623941425995</v>
      </c>
      <c r="G344">
        <v>84</v>
      </c>
      <c r="H344">
        <v>87</v>
      </c>
      <c r="I344">
        <v>83</v>
      </c>
      <c r="J344">
        <v>93</v>
      </c>
      <c r="K344">
        <v>85</v>
      </c>
      <c r="L344">
        <v>83</v>
      </c>
      <c r="M344">
        <v>77</v>
      </c>
      <c r="N344">
        <v>86</v>
      </c>
      <c r="O344">
        <v>83</v>
      </c>
      <c r="P344">
        <v>81</v>
      </c>
      <c r="Q344">
        <v>86</v>
      </c>
      <c r="R344">
        <v>86</v>
      </c>
      <c r="S344">
        <v>84.724999999999994</v>
      </c>
      <c r="T344">
        <v>83</v>
      </c>
      <c r="U344" t="s">
        <v>25</v>
      </c>
      <c r="V344" s="3">
        <f t="shared" si="5"/>
        <v>186.72499999999999</v>
      </c>
    </row>
    <row r="345" spans="1:22" x14ac:dyDescent="0.3">
      <c r="A345">
        <v>3844265</v>
      </c>
      <c r="B345" t="s">
        <v>20</v>
      </c>
      <c r="C345">
        <v>58</v>
      </c>
      <c r="D345">
        <v>78</v>
      </c>
      <c r="E345" s="1">
        <v>0.40976087174148301</v>
      </c>
      <c r="F345" s="1">
        <v>0.96539986646152498</v>
      </c>
      <c r="G345">
        <v>66</v>
      </c>
      <c r="H345">
        <v>73</v>
      </c>
      <c r="I345">
        <v>77</v>
      </c>
      <c r="J345">
        <v>66</v>
      </c>
      <c r="K345">
        <v>71</v>
      </c>
      <c r="L345">
        <v>65</v>
      </c>
      <c r="M345">
        <v>73</v>
      </c>
      <c r="N345">
        <v>70</v>
      </c>
      <c r="O345">
        <v>68</v>
      </c>
      <c r="P345">
        <v>70</v>
      </c>
      <c r="Q345">
        <v>75</v>
      </c>
      <c r="R345">
        <v>61</v>
      </c>
      <c r="S345">
        <v>69.674999999999997</v>
      </c>
      <c r="T345">
        <v>68</v>
      </c>
      <c r="U345" t="s">
        <v>23</v>
      </c>
      <c r="V345" s="3">
        <f t="shared" si="5"/>
        <v>147.67500000000001</v>
      </c>
    </row>
    <row r="346" spans="1:22" x14ac:dyDescent="0.3">
      <c r="A346">
        <v>7896730</v>
      </c>
      <c r="B346" t="s">
        <v>20</v>
      </c>
      <c r="C346">
        <v>58</v>
      </c>
      <c r="D346">
        <v>89</v>
      </c>
      <c r="E346" s="1">
        <v>0.71765058518456104</v>
      </c>
      <c r="F346" s="1">
        <v>0.96049761692043001</v>
      </c>
      <c r="G346">
        <v>64</v>
      </c>
      <c r="H346">
        <v>67</v>
      </c>
      <c r="I346">
        <v>74</v>
      </c>
      <c r="J346">
        <v>66</v>
      </c>
      <c r="K346">
        <v>47</v>
      </c>
      <c r="L346">
        <v>62</v>
      </c>
      <c r="M346">
        <v>72</v>
      </c>
      <c r="N346">
        <v>80</v>
      </c>
      <c r="O346">
        <v>91</v>
      </c>
      <c r="P346">
        <v>75</v>
      </c>
      <c r="Q346">
        <v>70</v>
      </c>
      <c r="R346">
        <v>52</v>
      </c>
      <c r="S346">
        <v>68.275000000000006</v>
      </c>
      <c r="T346">
        <v>67</v>
      </c>
      <c r="U346" t="s">
        <v>23</v>
      </c>
      <c r="V346" s="3">
        <f t="shared" si="5"/>
        <v>157.27500000000001</v>
      </c>
    </row>
    <row r="347" spans="1:22" x14ac:dyDescent="0.3">
      <c r="A347">
        <v>5795872</v>
      </c>
      <c r="B347" t="s">
        <v>20</v>
      </c>
      <c r="C347">
        <v>58</v>
      </c>
      <c r="D347">
        <v>82</v>
      </c>
      <c r="E347" s="1">
        <v>0.76682371028828999</v>
      </c>
      <c r="F347" s="1">
        <v>0.79186300593393499</v>
      </c>
      <c r="G347">
        <v>66</v>
      </c>
      <c r="H347">
        <v>64</v>
      </c>
      <c r="I347">
        <v>51</v>
      </c>
      <c r="J347">
        <v>56</v>
      </c>
      <c r="K347">
        <v>79</v>
      </c>
      <c r="L347">
        <v>55</v>
      </c>
      <c r="M347">
        <v>65</v>
      </c>
      <c r="N347">
        <v>65</v>
      </c>
      <c r="O347">
        <v>59</v>
      </c>
      <c r="P347">
        <v>76</v>
      </c>
      <c r="Q347">
        <v>61</v>
      </c>
      <c r="R347">
        <v>74</v>
      </c>
      <c r="S347">
        <v>63.75</v>
      </c>
      <c r="T347">
        <v>62</v>
      </c>
      <c r="U347" t="s">
        <v>23</v>
      </c>
      <c r="V347" s="3">
        <f t="shared" si="5"/>
        <v>145.75</v>
      </c>
    </row>
    <row r="348" spans="1:22" x14ac:dyDescent="0.3">
      <c r="A348">
        <v>6581640</v>
      </c>
      <c r="B348" t="s">
        <v>20</v>
      </c>
      <c r="C348">
        <v>58</v>
      </c>
      <c r="D348">
        <v>69</v>
      </c>
      <c r="E348" s="1">
        <v>0.85170346083024595</v>
      </c>
      <c r="F348" s="1">
        <v>0.98188995494087195</v>
      </c>
      <c r="G348">
        <v>50</v>
      </c>
      <c r="H348">
        <v>53</v>
      </c>
      <c r="I348">
        <v>45</v>
      </c>
      <c r="J348">
        <v>60</v>
      </c>
      <c r="K348">
        <v>67</v>
      </c>
      <c r="L348">
        <v>74</v>
      </c>
      <c r="M348">
        <v>39</v>
      </c>
      <c r="N348">
        <v>78</v>
      </c>
      <c r="O348">
        <v>76</v>
      </c>
      <c r="P348">
        <v>67</v>
      </c>
      <c r="Q348">
        <v>47</v>
      </c>
      <c r="R348">
        <v>73</v>
      </c>
      <c r="S348">
        <v>59.875</v>
      </c>
      <c r="T348">
        <v>58</v>
      </c>
      <c r="U348" t="s">
        <v>24</v>
      </c>
      <c r="V348" s="3">
        <f t="shared" si="5"/>
        <v>128.875</v>
      </c>
    </row>
    <row r="349" spans="1:22" x14ac:dyDescent="0.3">
      <c r="A349">
        <v>1978513</v>
      </c>
      <c r="B349" t="s">
        <v>20</v>
      </c>
      <c r="C349">
        <v>58</v>
      </c>
      <c r="D349">
        <v>65</v>
      </c>
      <c r="E349" s="1">
        <v>0.47860788040011099</v>
      </c>
      <c r="F349" s="1">
        <v>0.944281782355884</v>
      </c>
      <c r="G349">
        <v>64</v>
      </c>
      <c r="H349">
        <v>52</v>
      </c>
      <c r="I349">
        <v>62</v>
      </c>
      <c r="J349">
        <v>52</v>
      </c>
      <c r="K349">
        <v>68</v>
      </c>
      <c r="L349">
        <v>69</v>
      </c>
      <c r="M349">
        <v>74</v>
      </c>
      <c r="N349">
        <v>58</v>
      </c>
      <c r="O349">
        <v>58</v>
      </c>
      <c r="P349">
        <v>77</v>
      </c>
      <c r="Q349">
        <v>68</v>
      </c>
      <c r="R349">
        <v>84</v>
      </c>
      <c r="S349">
        <v>64.7</v>
      </c>
      <c r="T349">
        <v>63</v>
      </c>
      <c r="U349" t="s">
        <v>23</v>
      </c>
      <c r="V349" s="3">
        <f t="shared" si="5"/>
        <v>129.69999999999999</v>
      </c>
    </row>
    <row r="350" spans="1:22" x14ac:dyDescent="0.3">
      <c r="A350">
        <v>526808</v>
      </c>
      <c r="B350" t="s">
        <v>20</v>
      </c>
      <c r="C350">
        <v>58</v>
      </c>
      <c r="D350">
        <v>72</v>
      </c>
      <c r="E350" s="1">
        <v>0.57584719544210405</v>
      </c>
      <c r="F350" s="1">
        <v>0.90945362720620604</v>
      </c>
      <c r="G350">
        <v>48</v>
      </c>
      <c r="H350">
        <v>63</v>
      </c>
      <c r="I350">
        <v>54</v>
      </c>
      <c r="J350">
        <v>68</v>
      </c>
      <c r="K350">
        <v>68</v>
      </c>
      <c r="L350">
        <v>67</v>
      </c>
      <c r="M350">
        <v>45</v>
      </c>
      <c r="N350">
        <v>78</v>
      </c>
      <c r="O350">
        <v>67</v>
      </c>
      <c r="P350">
        <v>67</v>
      </c>
      <c r="Q350">
        <v>76</v>
      </c>
      <c r="R350">
        <v>76</v>
      </c>
      <c r="S350">
        <v>64.099999999999994</v>
      </c>
      <c r="T350">
        <v>63</v>
      </c>
      <c r="U350" t="s">
        <v>23</v>
      </c>
      <c r="V350" s="3">
        <f t="shared" si="5"/>
        <v>136.1</v>
      </c>
    </row>
    <row r="351" spans="1:22" x14ac:dyDescent="0.3">
      <c r="A351">
        <v>4122451</v>
      </c>
      <c r="B351" t="s">
        <v>20</v>
      </c>
      <c r="C351">
        <v>58</v>
      </c>
      <c r="D351">
        <v>95</v>
      </c>
      <c r="E351" s="1">
        <v>0.92990616492497802</v>
      </c>
      <c r="F351" s="1">
        <v>0.915135949506934</v>
      </c>
      <c r="G351">
        <v>70</v>
      </c>
      <c r="H351">
        <v>78</v>
      </c>
      <c r="I351">
        <v>64</v>
      </c>
      <c r="J351">
        <v>63</v>
      </c>
      <c r="K351">
        <v>76</v>
      </c>
      <c r="L351">
        <v>72</v>
      </c>
      <c r="M351">
        <v>75</v>
      </c>
      <c r="N351">
        <v>62</v>
      </c>
      <c r="O351">
        <v>77</v>
      </c>
      <c r="P351">
        <v>78</v>
      </c>
      <c r="Q351">
        <v>84</v>
      </c>
      <c r="R351">
        <v>80</v>
      </c>
      <c r="S351">
        <v>72.8</v>
      </c>
      <c r="T351">
        <v>72</v>
      </c>
      <c r="U351" t="s">
        <v>25</v>
      </c>
      <c r="V351" s="3">
        <f t="shared" si="5"/>
        <v>167.8</v>
      </c>
    </row>
    <row r="352" spans="1:22" x14ac:dyDescent="0.3">
      <c r="A352">
        <v>6082483</v>
      </c>
      <c r="B352" t="s">
        <v>20</v>
      </c>
      <c r="C352">
        <v>58</v>
      </c>
      <c r="D352">
        <v>77</v>
      </c>
      <c r="E352" s="1">
        <v>0.65849668358192703</v>
      </c>
      <c r="F352" s="1">
        <v>0.99209845089207305</v>
      </c>
      <c r="G352">
        <v>85</v>
      </c>
      <c r="H352">
        <v>82</v>
      </c>
      <c r="I352">
        <v>84</v>
      </c>
      <c r="J352">
        <v>76</v>
      </c>
      <c r="K352">
        <v>66</v>
      </c>
      <c r="L352">
        <v>82</v>
      </c>
      <c r="M352">
        <v>85</v>
      </c>
      <c r="N352">
        <v>78</v>
      </c>
      <c r="O352">
        <v>70</v>
      </c>
      <c r="P352">
        <v>65</v>
      </c>
      <c r="Q352">
        <v>79</v>
      </c>
      <c r="R352">
        <v>66</v>
      </c>
      <c r="S352">
        <v>77.025000000000006</v>
      </c>
      <c r="T352">
        <v>75</v>
      </c>
      <c r="U352" t="s">
        <v>25</v>
      </c>
      <c r="V352" s="3">
        <f t="shared" si="5"/>
        <v>154.02500000000001</v>
      </c>
    </row>
    <row r="353" spans="1:22" x14ac:dyDescent="0.3">
      <c r="A353">
        <v>5431372</v>
      </c>
      <c r="B353" t="s">
        <v>20</v>
      </c>
      <c r="C353">
        <v>58</v>
      </c>
      <c r="D353">
        <v>89</v>
      </c>
      <c r="E353" s="1">
        <v>0.89198464681620004</v>
      </c>
      <c r="F353" s="1">
        <v>0.95874518146445098</v>
      </c>
      <c r="G353">
        <v>39</v>
      </c>
      <c r="H353">
        <v>75</v>
      </c>
      <c r="I353">
        <v>64</v>
      </c>
      <c r="J353">
        <v>55</v>
      </c>
      <c r="K353">
        <v>62</v>
      </c>
      <c r="L353">
        <v>80</v>
      </c>
      <c r="M353">
        <v>75</v>
      </c>
      <c r="N353">
        <v>50</v>
      </c>
      <c r="O353">
        <v>73</v>
      </c>
      <c r="P353">
        <v>52</v>
      </c>
      <c r="Q353">
        <v>74</v>
      </c>
      <c r="R353">
        <v>68</v>
      </c>
      <c r="S353">
        <v>63.35</v>
      </c>
      <c r="T353">
        <v>62</v>
      </c>
      <c r="U353" t="s">
        <v>23</v>
      </c>
      <c r="V353" s="3">
        <f t="shared" si="5"/>
        <v>152.35</v>
      </c>
    </row>
    <row r="354" spans="1:22" x14ac:dyDescent="0.3">
      <c r="A354">
        <v>8288568</v>
      </c>
      <c r="B354" t="s">
        <v>20</v>
      </c>
      <c r="C354">
        <v>58</v>
      </c>
      <c r="D354">
        <v>86</v>
      </c>
      <c r="E354" s="1">
        <v>0.65657436114383305</v>
      </c>
      <c r="F354" s="1">
        <v>0.96008294642105996</v>
      </c>
      <c r="G354">
        <v>81</v>
      </c>
      <c r="H354">
        <v>74</v>
      </c>
      <c r="I354">
        <v>62</v>
      </c>
      <c r="J354">
        <v>67</v>
      </c>
      <c r="K354">
        <v>87</v>
      </c>
      <c r="L354">
        <v>82</v>
      </c>
      <c r="M354">
        <v>67</v>
      </c>
      <c r="N354">
        <v>80</v>
      </c>
      <c r="O354">
        <v>63</v>
      </c>
      <c r="P354">
        <v>71</v>
      </c>
      <c r="Q354">
        <v>84</v>
      </c>
      <c r="R354">
        <v>77</v>
      </c>
      <c r="S354">
        <v>74.224999999999994</v>
      </c>
      <c r="T354">
        <v>73</v>
      </c>
      <c r="U354" t="s">
        <v>25</v>
      </c>
      <c r="V354" s="3">
        <f t="shared" si="5"/>
        <v>160.22499999999999</v>
      </c>
    </row>
    <row r="355" spans="1:22" x14ac:dyDescent="0.3">
      <c r="A355">
        <v>572113</v>
      </c>
      <c r="B355" t="s">
        <v>20</v>
      </c>
      <c r="C355">
        <v>58</v>
      </c>
      <c r="D355">
        <v>80</v>
      </c>
      <c r="E355" s="1">
        <v>0.39931676529105398</v>
      </c>
      <c r="F355" s="1">
        <v>0.92284769835262803</v>
      </c>
      <c r="G355">
        <v>80</v>
      </c>
      <c r="H355">
        <v>67</v>
      </c>
      <c r="I355">
        <v>88</v>
      </c>
      <c r="J355">
        <v>66</v>
      </c>
      <c r="K355">
        <v>58</v>
      </c>
      <c r="L355">
        <v>78</v>
      </c>
      <c r="M355">
        <v>65</v>
      </c>
      <c r="N355">
        <v>73</v>
      </c>
      <c r="O355">
        <v>71</v>
      </c>
      <c r="P355">
        <v>80</v>
      </c>
      <c r="Q355">
        <v>71</v>
      </c>
      <c r="R355">
        <v>65</v>
      </c>
      <c r="S355">
        <v>72.174999999999997</v>
      </c>
      <c r="T355">
        <v>72</v>
      </c>
      <c r="U355" t="s">
        <v>25</v>
      </c>
      <c r="V355" s="3">
        <f t="shared" si="5"/>
        <v>152.17500000000001</v>
      </c>
    </row>
    <row r="356" spans="1:22" x14ac:dyDescent="0.3">
      <c r="A356">
        <v>8384720</v>
      </c>
      <c r="B356" t="s">
        <v>20</v>
      </c>
      <c r="C356">
        <v>58</v>
      </c>
      <c r="D356">
        <v>101</v>
      </c>
      <c r="E356" s="1">
        <v>0.627439115853621</v>
      </c>
      <c r="F356" s="1">
        <v>0.95533535006732195</v>
      </c>
      <c r="G356">
        <v>81</v>
      </c>
      <c r="H356">
        <v>70</v>
      </c>
      <c r="I356">
        <v>77</v>
      </c>
      <c r="J356">
        <v>72</v>
      </c>
      <c r="K356">
        <v>82</v>
      </c>
      <c r="L356">
        <v>89</v>
      </c>
      <c r="M356">
        <v>71</v>
      </c>
      <c r="N356">
        <v>77</v>
      </c>
      <c r="O356">
        <v>78</v>
      </c>
      <c r="P356">
        <v>81</v>
      </c>
      <c r="Q356">
        <v>82</v>
      </c>
      <c r="R356">
        <v>62</v>
      </c>
      <c r="S356">
        <v>76.650000000000006</v>
      </c>
      <c r="T356">
        <v>75</v>
      </c>
      <c r="U356" t="s">
        <v>25</v>
      </c>
      <c r="V356" s="3">
        <f t="shared" si="5"/>
        <v>177.65</v>
      </c>
    </row>
    <row r="357" spans="1:22" x14ac:dyDescent="0.3">
      <c r="A357">
        <v>3856699</v>
      </c>
      <c r="B357" t="s">
        <v>20</v>
      </c>
      <c r="C357">
        <v>58</v>
      </c>
      <c r="D357">
        <v>74</v>
      </c>
      <c r="E357" s="1">
        <v>0.58358176590870003</v>
      </c>
      <c r="F357" s="1">
        <v>0.95210772294180801</v>
      </c>
      <c r="G357">
        <v>69</v>
      </c>
      <c r="H357">
        <v>66</v>
      </c>
      <c r="I357">
        <v>58</v>
      </c>
      <c r="J357">
        <v>54</v>
      </c>
      <c r="K357">
        <v>80</v>
      </c>
      <c r="L357">
        <v>78</v>
      </c>
      <c r="M357">
        <v>78</v>
      </c>
      <c r="N357">
        <v>87</v>
      </c>
      <c r="O357">
        <v>72</v>
      </c>
      <c r="P357">
        <v>59</v>
      </c>
      <c r="Q357">
        <v>61</v>
      </c>
      <c r="R357">
        <v>81</v>
      </c>
      <c r="S357">
        <v>69.400000000000006</v>
      </c>
      <c r="T357">
        <v>68</v>
      </c>
      <c r="U357" t="s">
        <v>23</v>
      </c>
      <c r="V357" s="3">
        <f t="shared" si="5"/>
        <v>143.4</v>
      </c>
    </row>
    <row r="358" spans="1:22" x14ac:dyDescent="0.3">
      <c r="A358">
        <v>7637236</v>
      </c>
      <c r="B358" t="s">
        <v>20</v>
      </c>
      <c r="C358">
        <v>58</v>
      </c>
      <c r="D358">
        <v>88</v>
      </c>
      <c r="E358" s="1">
        <v>0.86102279327383402</v>
      </c>
      <c r="F358" s="1">
        <v>0.97110317973476101</v>
      </c>
      <c r="G358">
        <v>66</v>
      </c>
      <c r="H358">
        <v>77</v>
      </c>
      <c r="I358">
        <v>71</v>
      </c>
      <c r="J358">
        <v>68</v>
      </c>
      <c r="K358">
        <v>77</v>
      </c>
      <c r="L358">
        <v>85</v>
      </c>
      <c r="M358">
        <v>81</v>
      </c>
      <c r="N358">
        <v>76</v>
      </c>
      <c r="O358">
        <v>85</v>
      </c>
      <c r="P358">
        <v>66</v>
      </c>
      <c r="Q358">
        <v>87</v>
      </c>
      <c r="R358">
        <v>79</v>
      </c>
      <c r="S358">
        <v>75.900000000000006</v>
      </c>
      <c r="T358">
        <v>74</v>
      </c>
      <c r="U358" t="s">
        <v>25</v>
      </c>
      <c r="V358" s="3">
        <f t="shared" si="5"/>
        <v>163.9</v>
      </c>
    </row>
    <row r="359" spans="1:22" x14ac:dyDescent="0.3">
      <c r="A359">
        <v>3318391</v>
      </c>
      <c r="B359" t="s">
        <v>20</v>
      </c>
      <c r="C359">
        <v>59</v>
      </c>
      <c r="D359">
        <v>79</v>
      </c>
      <c r="E359" s="1">
        <v>0.15306513046498399</v>
      </c>
      <c r="F359" s="1">
        <v>0.997603600935976</v>
      </c>
      <c r="G359">
        <v>49</v>
      </c>
      <c r="H359">
        <v>42</v>
      </c>
      <c r="I359">
        <v>53</v>
      </c>
      <c r="J359">
        <v>56</v>
      </c>
      <c r="K359">
        <v>63</v>
      </c>
      <c r="L359">
        <v>71</v>
      </c>
      <c r="M359">
        <v>57</v>
      </c>
      <c r="N359">
        <v>84</v>
      </c>
      <c r="O359">
        <v>71</v>
      </c>
      <c r="P359">
        <v>62</v>
      </c>
      <c r="Q359">
        <v>65</v>
      </c>
      <c r="R359">
        <v>69</v>
      </c>
      <c r="S359">
        <v>60.65</v>
      </c>
      <c r="T359">
        <v>61</v>
      </c>
      <c r="U359" t="s">
        <v>23</v>
      </c>
      <c r="V359" s="3">
        <f t="shared" si="5"/>
        <v>139.65</v>
      </c>
    </row>
    <row r="360" spans="1:22" x14ac:dyDescent="0.3">
      <c r="A360">
        <v>548008</v>
      </c>
      <c r="B360" t="s">
        <v>20</v>
      </c>
      <c r="C360">
        <v>59</v>
      </c>
      <c r="D360">
        <v>80</v>
      </c>
      <c r="E360" s="1">
        <v>0.353170237345105</v>
      </c>
      <c r="F360" s="1">
        <v>0.90010210212241903</v>
      </c>
      <c r="G360">
        <v>50</v>
      </c>
      <c r="H360">
        <v>51</v>
      </c>
      <c r="I360">
        <v>33</v>
      </c>
      <c r="J360">
        <v>53</v>
      </c>
      <c r="K360">
        <v>55</v>
      </c>
      <c r="L360">
        <v>73</v>
      </c>
      <c r="M360">
        <v>45</v>
      </c>
      <c r="N360">
        <v>44</v>
      </c>
      <c r="O360">
        <v>57</v>
      </c>
      <c r="P360">
        <v>71</v>
      </c>
      <c r="Q360">
        <v>74</v>
      </c>
      <c r="R360">
        <v>75</v>
      </c>
      <c r="S360">
        <v>55.75</v>
      </c>
      <c r="T360">
        <v>54</v>
      </c>
      <c r="U360" t="s">
        <v>24</v>
      </c>
      <c r="V360" s="3">
        <f t="shared" si="5"/>
        <v>135.75</v>
      </c>
    </row>
    <row r="361" spans="1:22" x14ac:dyDescent="0.3">
      <c r="A361">
        <v>9393998</v>
      </c>
      <c r="B361" t="s">
        <v>20</v>
      </c>
      <c r="C361">
        <v>59</v>
      </c>
      <c r="D361">
        <v>92</v>
      </c>
      <c r="E361" s="1">
        <v>0.823577705786258</v>
      </c>
      <c r="F361" s="1">
        <v>0.86089097945860904</v>
      </c>
      <c r="G361">
        <v>51</v>
      </c>
      <c r="H361">
        <v>61</v>
      </c>
      <c r="I361">
        <v>52</v>
      </c>
      <c r="J361">
        <v>46</v>
      </c>
      <c r="K361">
        <v>79</v>
      </c>
      <c r="L361">
        <v>75</v>
      </c>
      <c r="M361">
        <v>62</v>
      </c>
      <c r="N361">
        <v>74</v>
      </c>
      <c r="O361">
        <v>72</v>
      </c>
      <c r="P361">
        <v>71</v>
      </c>
      <c r="Q361">
        <v>66</v>
      </c>
      <c r="R361">
        <v>57</v>
      </c>
      <c r="S361">
        <v>62.7</v>
      </c>
      <c r="T361">
        <v>62</v>
      </c>
      <c r="U361" t="s">
        <v>23</v>
      </c>
      <c r="V361" s="3">
        <f t="shared" si="5"/>
        <v>154.69999999999999</v>
      </c>
    </row>
    <row r="362" spans="1:22" x14ac:dyDescent="0.3">
      <c r="A362">
        <v>2681726</v>
      </c>
      <c r="B362" t="s">
        <v>20</v>
      </c>
      <c r="C362">
        <v>59</v>
      </c>
      <c r="D362">
        <v>87</v>
      </c>
      <c r="E362" s="1">
        <v>0.13520272964579999</v>
      </c>
      <c r="F362" s="1">
        <v>0.98272973442398404</v>
      </c>
      <c r="G362">
        <v>75</v>
      </c>
      <c r="H362">
        <v>67</v>
      </c>
      <c r="I362">
        <v>81</v>
      </c>
      <c r="J362">
        <v>75</v>
      </c>
      <c r="K362">
        <v>61</v>
      </c>
      <c r="L362">
        <v>68</v>
      </c>
      <c r="M362">
        <v>76</v>
      </c>
      <c r="N362">
        <v>71</v>
      </c>
      <c r="O362">
        <v>68</v>
      </c>
      <c r="P362">
        <v>45</v>
      </c>
      <c r="Q362">
        <v>73</v>
      </c>
      <c r="R362">
        <v>63</v>
      </c>
      <c r="S362">
        <v>69.174999999999997</v>
      </c>
      <c r="T362">
        <v>68</v>
      </c>
      <c r="U362" t="s">
        <v>23</v>
      </c>
      <c r="V362" s="3">
        <f t="shared" si="5"/>
        <v>156.17500000000001</v>
      </c>
    </row>
    <row r="363" spans="1:22" x14ac:dyDescent="0.3">
      <c r="A363">
        <v>9729844</v>
      </c>
      <c r="B363" t="s">
        <v>20</v>
      </c>
      <c r="C363">
        <v>59</v>
      </c>
      <c r="D363">
        <v>74</v>
      </c>
      <c r="E363" s="1">
        <v>0.77926008851447304</v>
      </c>
      <c r="F363" s="1">
        <v>0.95029041591997498</v>
      </c>
      <c r="G363">
        <v>68</v>
      </c>
      <c r="H363">
        <v>75</v>
      </c>
      <c r="I363">
        <v>76</v>
      </c>
      <c r="J363">
        <v>77</v>
      </c>
      <c r="K363">
        <v>85</v>
      </c>
      <c r="L363">
        <v>87</v>
      </c>
      <c r="M363">
        <v>88</v>
      </c>
      <c r="N363">
        <v>71</v>
      </c>
      <c r="O363">
        <v>78</v>
      </c>
      <c r="P363">
        <v>83</v>
      </c>
      <c r="Q363">
        <v>84</v>
      </c>
      <c r="R363">
        <v>79</v>
      </c>
      <c r="S363">
        <v>78.724999999999994</v>
      </c>
      <c r="T363">
        <v>77</v>
      </c>
      <c r="U363" t="s">
        <v>25</v>
      </c>
      <c r="V363" s="3">
        <f t="shared" si="5"/>
        <v>152.72499999999999</v>
      </c>
    </row>
    <row r="364" spans="1:22" x14ac:dyDescent="0.3">
      <c r="A364">
        <v>2574803</v>
      </c>
      <c r="B364" t="s">
        <v>20</v>
      </c>
      <c r="C364">
        <v>59</v>
      </c>
      <c r="D364">
        <v>96</v>
      </c>
      <c r="E364" s="1">
        <v>0.78269908016509904</v>
      </c>
      <c r="F364" s="1">
        <v>0.98713108159711305</v>
      </c>
      <c r="G364">
        <v>77</v>
      </c>
      <c r="H364">
        <v>69</v>
      </c>
      <c r="I364">
        <v>62</v>
      </c>
      <c r="J364">
        <v>71</v>
      </c>
      <c r="K364">
        <v>82</v>
      </c>
      <c r="L364">
        <v>75</v>
      </c>
      <c r="M364">
        <v>44</v>
      </c>
      <c r="N364">
        <v>82</v>
      </c>
      <c r="O364">
        <v>63</v>
      </c>
      <c r="P364">
        <v>83</v>
      </c>
      <c r="Q364">
        <v>67</v>
      </c>
      <c r="R364">
        <v>63</v>
      </c>
      <c r="S364">
        <v>69.825000000000003</v>
      </c>
      <c r="T364">
        <v>68</v>
      </c>
      <c r="U364" t="s">
        <v>23</v>
      </c>
      <c r="V364" s="3">
        <f t="shared" si="5"/>
        <v>165.82499999999999</v>
      </c>
    </row>
    <row r="365" spans="1:22" x14ac:dyDescent="0.3">
      <c r="A365">
        <v>7361866</v>
      </c>
      <c r="B365" t="s">
        <v>20</v>
      </c>
      <c r="C365">
        <v>59</v>
      </c>
      <c r="D365">
        <v>99</v>
      </c>
      <c r="E365" s="1">
        <v>0.39516160215826701</v>
      </c>
      <c r="F365" s="1">
        <v>0.97643801879970205</v>
      </c>
      <c r="G365">
        <v>60</v>
      </c>
      <c r="H365">
        <v>72</v>
      </c>
      <c r="I365">
        <v>65</v>
      </c>
      <c r="J365">
        <v>65</v>
      </c>
      <c r="K365">
        <v>49</v>
      </c>
      <c r="L365">
        <v>88</v>
      </c>
      <c r="M365">
        <v>79</v>
      </c>
      <c r="N365">
        <v>73</v>
      </c>
      <c r="O365">
        <v>78</v>
      </c>
      <c r="P365">
        <v>75</v>
      </c>
      <c r="Q365">
        <v>69</v>
      </c>
      <c r="R365">
        <v>69</v>
      </c>
      <c r="S365">
        <v>69.7</v>
      </c>
      <c r="T365">
        <v>68</v>
      </c>
      <c r="U365" t="s">
        <v>23</v>
      </c>
      <c r="V365" s="3">
        <f t="shared" si="5"/>
        <v>168.7</v>
      </c>
    </row>
    <row r="366" spans="1:22" x14ac:dyDescent="0.3">
      <c r="A366">
        <v>1469361</v>
      </c>
      <c r="B366" t="s">
        <v>20</v>
      </c>
      <c r="C366">
        <v>59</v>
      </c>
      <c r="D366">
        <v>88</v>
      </c>
      <c r="E366" s="1">
        <v>0.48014658335578397</v>
      </c>
      <c r="F366" s="1">
        <v>0.973216559130064</v>
      </c>
      <c r="G366">
        <v>53</v>
      </c>
      <c r="H366">
        <v>69</v>
      </c>
      <c r="I366">
        <v>56</v>
      </c>
      <c r="J366">
        <v>60</v>
      </c>
      <c r="K366">
        <v>70</v>
      </c>
      <c r="L366">
        <v>65</v>
      </c>
      <c r="M366">
        <v>79</v>
      </c>
      <c r="N366">
        <v>75</v>
      </c>
      <c r="O366">
        <v>65</v>
      </c>
      <c r="P366">
        <v>66</v>
      </c>
      <c r="Q366">
        <v>45</v>
      </c>
      <c r="R366">
        <v>60</v>
      </c>
      <c r="S366">
        <v>63.174999999999997</v>
      </c>
      <c r="T366">
        <v>62</v>
      </c>
      <c r="U366" t="s">
        <v>23</v>
      </c>
      <c r="V366" s="3">
        <f t="shared" si="5"/>
        <v>151.17500000000001</v>
      </c>
    </row>
    <row r="367" spans="1:22" x14ac:dyDescent="0.3">
      <c r="A367">
        <v>8782489</v>
      </c>
      <c r="B367" t="s">
        <v>20</v>
      </c>
      <c r="C367">
        <v>59</v>
      </c>
      <c r="D367">
        <v>86</v>
      </c>
      <c r="E367" s="1">
        <v>0.57788078717556801</v>
      </c>
      <c r="F367" s="1">
        <v>0.87917066247611997</v>
      </c>
      <c r="G367">
        <v>59</v>
      </c>
      <c r="H367">
        <v>58</v>
      </c>
      <c r="I367">
        <v>57</v>
      </c>
      <c r="J367">
        <v>55</v>
      </c>
      <c r="K367">
        <v>77</v>
      </c>
      <c r="L367">
        <v>65</v>
      </c>
      <c r="M367">
        <v>72</v>
      </c>
      <c r="N367">
        <v>67</v>
      </c>
      <c r="O367">
        <v>81</v>
      </c>
      <c r="P367">
        <v>69</v>
      </c>
      <c r="Q367">
        <v>86</v>
      </c>
      <c r="R367">
        <v>64</v>
      </c>
      <c r="S367">
        <v>66.474999999999994</v>
      </c>
      <c r="T367">
        <v>65</v>
      </c>
      <c r="U367" t="s">
        <v>23</v>
      </c>
      <c r="V367" s="3">
        <f t="shared" si="5"/>
        <v>152.47499999999999</v>
      </c>
    </row>
    <row r="368" spans="1:22" x14ac:dyDescent="0.3">
      <c r="A368">
        <v>4673061</v>
      </c>
      <c r="B368" t="s">
        <v>20</v>
      </c>
      <c r="C368">
        <v>60</v>
      </c>
      <c r="D368">
        <v>80</v>
      </c>
      <c r="E368" s="1">
        <v>0.35614530842814102</v>
      </c>
      <c r="F368" s="1">
        <v>0.93331725929888798</v>
      </c>
      <c r="G368">
        <v>58</v>
      </c>
      <c r="H368">
        <v>64</v>
      </c>
      <c r="I368">
        <v>59</v>
      </c>
      <c r="J368">
        <v>57</v>
      </c>
      <c r="K368">
        <v>56</v>
      </c>
      <c r="L368">
        <v>80</v>
      </c>
      <c r="M368">
        <v>60</v>
      </c>
      <c r="N368">
        <v>67</v>
      </c>
      <c r="O368">
        <v>79</v>
      </c>
      <c r="P368">
        <v>80</v>
      </c>
      <c r="Q368">
        <v>74</v>
      </c>
      <c r="R368">
        <v>54</v>
      </c>
      <c r="S368">
        <v>65.05</v>
      </c>
      <c r="T368">
        <v>64</v>
      </c>
      <c r="U368" t="s">
        <v>23</v>
      </c>
      <c r="V368" s="3">
        <f t="shared" si="5"/>
        <v>145.05000000000001</v>
      </c>
    </row>
    <row r="369" spans="1:22" x14ac:dyDescent="0.3">
      <c r="A369">
        <v>4478937</v>
      </c>
      <c r="B369" t="s">
        <v>20</v>
      </c>
      <c r="C369">
        <v>60</v>
      </c>
      <c r="D369">
        <v>91</v>
      </c>
      <c r="E369" s="1">
        <v>0.41276317452271899</v>
      </c>
      <c r="F369" s="1">
        <v>0.81331562160605497</v>
      </c>
      <c r="G369">
        <v>71</v>
      </c>
      <c r="H369">
        <v>68</v>
      </c>
      <c r="I369">
        <v>75</v>
      </c>
      <c r="J369">
        <v>59</v>
      </c>
      <c r="K369">
        <v>73</v>
      </c>
      <c r="L369">
        <v>59</v>
      </c>
      <c r="M369">
        <v>79</v>
      </c>
      <c r="N369">
        <v>68</v>
      </c>
      <c r="O369">
        <v>79</v>
      </c>
      <c r="P369">
        <v>67</v>
      </c>
      <c r="Q369">
        <v>62</v>
      </c>
      <c r="R369">
        <v>73</v>
      </c>
      <c r="S369">
        <v>69.3</v>
      </c>
      <c r="T369">
        <v>68</v>
      </c>
      <c r="U369" t="s">
        <v>23</v>
      </c>
      <c r="V369" s="3">
        <f t="shared" si="5"/>
        <v>160.30000000000001</v>
      </c>
    </row>
    <row r="370" spans="1:22" x14ac:dyDescent="0.3">
      <c r="A370">
        <v>7370456</v>
      </c>
      <c r="B370" t="s">
        <v>20</v>
      </c>
      <c r="C370">
        <v>60</v>
      </c>
      <c r="D370">
        <v>99</v>
      </c>
      <c r="E370" s="1">
        <v>0.859191221821062</v>
      </c>
      <c r="F370" s="1">
        <v>0.98006836539692599</v>
      </c>
      <c r="G370">
        <v>85</v>
      </c>
      <c r="H370">
        <v>81</v>
      </c>
      <c r="I370">
        <v>92</v>
      </c>
      <c r="J370">
        <v>80</v>
      </c>
      <c r="K370">
        <v>71</v>
      </c>
      <c r="L370">
        <v>73</v>
      </c>
      <c r="M370">
        <v>82</v>
      </c>
      <c r="N370">
        <v>90</v>
      </c>
      <c r="O370">
        <v>71</v>
      </c>
      <c r="P370">
        <v>89</v>
      </c>
      <c r="Q370">
        <v>83</v>
      </c>
      <c r="R370">
        <v>73</v>
      </c>
      <c r="S370">
        <v>81.2</v>
      </c>
      <c r="T370">
        <v>80</v>
      </c>
      <c r="U370" t="s">
        <v>25</v>
      </c>
      <c r="V370" s="3">
        <f t="shared" si="5"/>
        <v>180.2</v>
      </c>
    </row>
    <row r="371" spans="1:22" x14ac:dyDescent="0.3">
      <c r="A371">
        <v>2071445</v>
      </c>
      <c r="B371" t="s">
        <v>20</v>
      </c>
      <c r="C371">
        <v>60</v>
      </c>
      <c r="D371">
        <v>83</v>
      </c>
      <c r="E371" s="1">
        <v>0.93343735193938204</v>
      </c>
      <c r="F371" s="1">
        <v>0.89317325502186695</v>
      </c>
      <c r="G371">
        <v>60</v>
      </c>
      <c r="H371">
        <v>66</v>
      </c>
      <c r="I371">
        <v>61</v>
      </c>
      <c r="J371">
        <v>63</v>
      </c>
      <c r="K371">
        <v>65</v>
      </c>
      <c r="L371">
        <v>71</v>
      </c>
      <c r="M371">
        <v>74</v>
      </c>
      <c r="N371">
        <v>83</v>
      </c>
      <c r="O371">
        <v>74</v>
      </c>
      <c r="P371">
        <v>77</v>
      </c>
      <c r="Q371">
        <v>86</v>
      </c>
      <c r="R371">
        <v>64</v>
      </c>
      <c r="S371">
        <v>69.55</v>
      </c>
      <c r="T371">
        <v>68</v>
      </c>
      <c r="U371" t="s">
        <v>23</v>
      </c>
      <c r="V371" s="3">
        <f t="shared" si="5"/>
        <v>152.55000000000001</v>
      </c>
    </row>
    <row r="372" spans="1:22" x14ac:dyDescent="0.3">
      <c r="A372">
        <v>4622821</v>
      </c>
      <c r="B372" t="s">
        <v>20</v>
      </c>
      <c r="C372">
        <v>60</v>
      </c>
      <c r="D372">
        <v>67</v>
      </c>
      <c r="E372" s="1">
        <v>0.141420232303959</v>
      </c>
      <c r="F372" s="1">
        <v>0.90781541210077199</v>
      </c>
      <c r="G372">
        <v>58</v>
      </c>
      <c r="H372">
        <v>57</v>
      </c>
      <c r="I372">
        <v>55</v>
      </c>
      <c r="J372">
        <v>53</v>
      </c>
      <c r="K372">
        <v>53</v>
      </c>
      <c r="L372">
        <v>42</v>
      </c>
      <c r="M372">
        <v>74</v>
      </c>
      <c r="N372">
        <v>58</v>
      </c>
      <c r="O372">
        <v>65</v>
      </c>
      <c r="P372">
        <v>71</v>
      </c>
      <c r="Q372">
        <v>76</v>
      </c>
      <c r="R372">
        <v>60</v>
      </c>
      <c r="S372">
        <v>59.725000000000001</v>
      </c>
      <c r="T372">
        <v>58</v>
      </c>
      <c r="U372" t="s">
        <v>24</v>
      </c>
      <c r="V372" s="3">
        <f t="shared" si="5"/>
        <v>126.72499999999999</v>
      </c>
    </row>
    <row r="373" spans="1:22" x14ac:dyDescent="0.3">
      <c r="A373">
        <v>7969680</v>
      </c>
      <c r="B373" t="s">
        <v>20</v>
      </c>
      <c r="C373">
        <v>60</v>
      </c>
      <c r="D373">
        <v>73</v>
      </c>
      <c r="E373" s="1">
        <v>0.64902798674343298</v>
      </c>
      <c r="F373" s="1">
        <v>0.72500645370329897</v>
      </c>
      <c r="G373">
        <v>76</v>
      </c>
      <c r="H373">
        <v>69</v>
      </c>
      <c r="I373">
        <v>75</v>
      </c>
      <c r="J373">
        <v>68</v>
      </c>
      <c r="K373">
        <v>77</v>
      </c>
      <c r="L373">
        <v>63</v>
      </c>
      <c r="M373">
        <v>71</v>
      </c>
      <c r="N373">
        <v>75</v>
      </c>
      <c r="O373">
        <v>64</v>
      </c>
      <c r="P373">
        <v>70</v>
      </c>
      <c r="Q373">
        <v>90</v>
      </c>
      <c r="R373">
        <v>71</v>
      </c>
      <c r="S373">
        <v>72.375</v>
      </c>
      <c r="T373">
        <v>72</v>
      </c>
      <c r="U373" t="s">
        <v>25</v>
      </c>
      <c r="V373" s="3">
        <f t="shared" si="5"/>
        <v>145.375</v>
      </c>
    </row>
    <row r="374" spans="1:22" x14ac:dyDescent="0.3">
      <c r="A374">
        <v>675421</v>
      </c>
      <c r="B374" t="s">
        <v>20</v>
      </c>
      <c r="C374">
        <v>60</v>
      </c>
      <c r="D374">
        <v>94</v>
      </c>
      <c r="E374" s="1">
        <v>0.95660012276110695</v>
      </c>
      <c r="F374" s="1">
        <v>0.97335941448686703</v>
      </c>
      <c r="G374">
        <v>63</v>
      </c>
      <c r="H374">
        <v>53</v>
      </c>
      <c r="I374">
        <v>51</v>
      </c>
      <c r="J374">
        <v>55</v>
      </c>
      <c r="K374">
        <v>76</v>
      </c>
      <c r="L374">
        <v>76</v>
      </c>
      <c r="M374">
        <v>54</v>
      </c>
      <c r="N374">
        <v>73</v>
      </c>
      <c r="O374">
        <v>64</v>
      </c>
      <c r="P374">
        <v>69</v>
      </c>
      <c r="Q374">
        <v>71</v>
      </c>
      <c r="R374">
        <v>62</v>
      </c>
      <c r="S374">
        <v>63.075000000000003</v>
      </c>
      <c r="T374">
        <v>62</v>
      </c>
      <c r="U374" t="s">
        <v>23</v>
      </c>
      <c r="V374" s="3">
        <f t="shared" si="5"/>
        <v>157.07499999999999</v>
      </c>
    </row>
    <row r="375" spans="1:22" x14ac:dyDescent="0.3">
      <c r="A375">
        <v>2207389</v>
      </c>
      <c r="B375" t="s">
        <v>20</v>
      </c>
      <c r="C375">
        <v>60</v>
      </c>
      <c r="D375">
        <v>69</v>
      </c>
      <c r="E375" s="1">
        <v>0.87910058813018499</v>
      </c>
      <c r="F375" s="1">
        <v>0.92835671240656303</v>
      </c>
      <c r="G375">
        <v>77</v>
      </c>
      <c r="H375">
        <v>66</v>
      </c>
      <c r="I375">
        <v>77</v>
      </c>
      <c r="J375">
        <v>68</v>
      </c>
      <c r="K375">
        <v>60</v>
      </c>
      <c r="L375">
        <v>58</v>
      </c>
      <c r="M375">
        <v>80</v>
      </c>
      <c r="N375">
        <v>90</v>
      </c>
      <c r="O375">
        <v>64</v>
      </c>
      <c r="P375">
        <v>72</v>
      </c>
      <c r="Q375">
        <v>58</v>
      </c>
      <c r="R375">
        <v>77</v>
      </c>
      <c r="S375">
        <v>70.724999999999994</v>
      </c>
      <c r="T375">
        <v>71</v>
      </c>
      <c r="U375" t="s">
        <v>25</v>
      </c>
      <c r="V375" s="3">
        <f t="shared" si="5"/>
        <v>139.72499999999999</v>
      </c>
    </row>
    <row r="376" spans="1:22" x14ac:dyDescent="0.3">
      <c r="A376">
        <v>5831135</v>
      </c>
      <c r="B376" t="s">
        <v>20</v>
      </c>
      <c r="C376">
        <v>60</v>
      </c>
      <c r="D376">
        <v>68</v>
      </c>
      <c r="E376" s="1">
        <v>0.39452651740644901</v>
      </c>
      <c r="F376" s="1">
        <v>0.969351916459542</v>
      </c>
      <c r="G376">
        <v>72</v>
      </c>
      <c r="H376">
        <v>64</v>
      </c>
      <c r="I376">
        <v>79</v>
      </c>
      <c r="J376">
        <v>64</v>
      </c>
      <c r="K376">
        <v>64</v>
      </c>
      <c r="L376">
        <v>80</v>
      </c>
      <c r="M376">
        <v>70</v>
      </c>
      <c r="N376">
        <v>71</v>
      </c>
      <c r="O376">
        <v>48</v>
      </c>
      <c r="P376">
        <v>82</v>
      </c>
      <c r="Q376">
        <v>69</v>
      </c>
      <c r="R376">
        <v>76</v>
      </c>
      <c r="S376">
        <v>69.900000000000006</v>
      </c>
      <c r="T376">
        <v>68</v>
      </c>
      <c r="U376" t="s">
        <v>23</v>
      </c>
      <c r="V376" s="3">
        <f t="shared" si="5"/>
        <v>137.9</v>
      </c>
    </row>
    <row r="377" spans="1:22" x14ac:dyDescent="0.3">
      <c r="A377">
        <v>3514551</v>
      </c>
      <c r="B377" t="s">
        <v>20</v>
      </c>
      <c r="C377">
        <v>60</v>
      </c>
      <c r="D377">
        <v>59</v>
      </c>
      <c r="E377" s="1">
        <v>0.25674048467824701</v>
      </c>
      <c r="F377" s="1">
        <v>0.77099584509697905</v>
      </c>
      <c r="G377">
        <v>47</v>
      </c>
      <c r="H377">
        <v>52</v>
      </c>
      <c r="I377">
        <v>44</v>
      </c>
      <c r="J377">
        <v>41</v>
      </c>
      <c r="K377">
        <v>70</v>
      </c>
      <c r="L377">
        <v>44</v>
      </c>
      <c r="M377">
        <v>67</v>
      </c>
      <c r="N377">
        <v>51</v>
      </c>
      <c r="O377">
        <v>73</v>
      </c>
      <c r="P377">
        <v>68</v>
      </c>
      <c r="Q377">
        <v>57</v>
      </c>
      <c r="R377">
        <v>76</v>
      </c>
      <c r="S377">
        <v>56.35</v>
      </c>
      <c r="T377">
        <v>55</v>
      </c>
      <c r="U377" t="s">
        <v>24</v>
      </c>
      <c r="V377" s="3">
        <f t="shared" si="5"/>
        <v>115.35</v>
      </c>
    </row>
    <row r="378" spans="1:22" x14ac:dyDescent="0.3">
      <c r="A378">
        <v>3744849</v>
      </c>
      <c r="B378" t="s">
        <v>20</v>
      </c>
      <c r="C378">
        <v>60</v>
      </c>
      <c r="D378">
        <v>74</v>
      </c>
      <c r="E378" s="1">
        <v>0.47422435065021901</v>
      </c>
      <c r="F378" s="1">
        <v>0.96028671345166405</v>
      </c>
      <c r="G378">
        <v>64</v>
      </c>
      <c r="H378">
        <v>51</v>
      </c>
      <c r="I378">
        <v>68</v>
      </c>
      <c r="J378">
        <v>59</v>
      </c>
      <c r="K378">
        <v>50</v>
      </c>
      <c r="L378">
        <v>70</v>
      </c>
      <c r="M378">
        <v>67</v>
      </c>
      <c r="N378">
        <v>61</v>
      </c>
      <c r="O378">
        <v>71</v>
      </c>
      <c r="P378">
        <v>69</v>
      </c>
      <c r="Q378">
        <v>67</v>
      </c>
      <c r="R378">
        <v>75</v>
      </c>
      <c r="S378">
        <v>63.95</v>
      </c>
      <c r="T378">
        <v>62</v>
      </c>
      <c r="U378" t="s">
        <v>23</v>
      </c>
      <c r="V378" s="3">
        <f t="shared" si="5"/>
        <v>137.94999999999999</v>
      </c>
    </row>
    <row r="379" spans="1:22" x14ac:dyDescent="0.3">
      <c r="A379">
        <v>5714045</v>
      </c>
      <c r="B379" t="s">
        <v>20</v>
      </c>
      <c r="C379">
        <v>60</v>
      </c>
      <c r="D379">
        <v>86</v>
      </c>
      <c r="E379" s="1">
        <v>0.78512540339215997</v>
      </c>
      <c r="F379" s="1">
        <v>0.98069568386343597</v>
      </c>
      <c r="G379">
        <v>71</v>
      </c>
      <c r="H379">
        <v>60</v>
      </c>
      <c r="I379">
        <v>72</v>
      </c>
      <c r="J379">
        <v>70</v>
      </c>
      <c r="K379">
        <v>66</v>
      </c>
      <c r="L379">
        <v>70</v>
      </c>
      <c r="M379">
        <v>51</v>
      </c>
      <c r="N379">
        <v>89</v>
      </c>
      <c r="O379">
        <v>91</v>
      </c>
      <c r="P379">
        <v>74</v>
      </c>
      <c r="Q379">
        <v>68</v>
      </c>
      <c r="R379">
        <v>76</v>
      </c>
      <c r="S379">
        <v>71.174999999999997</v>
      </c>
      <c r="T379">
        <v>71</v>
      </c>
      <c r="U379" t="s">
        <v>25</v>
      </c>
      <c r="V379" s="3">
        <f t="shared" si="5"/>
        <v>157.17500000000001</v>
      </c>
    </row>
    <row r="380" spans="1:22" x14ac:dyDescent="0.3">
      <c r="A380">
        <v>4688690</v>
      </c>
      <c r="B380" t="s">
        <v>20</v>
      </c>
      <c r="C380">
        <v>60</v>
      </c>
      <c r="D380">
        <v>107</v>
      </c>
      <c r="E380" s="1">
        <v>0.61062104304042597</v>
      </c>
      <c r="F380" s="1">
        <v>0.94513431456506802</v>
      </c>
      <c r="G380">
        <v>88</v>
      </c>
      <c r="H380">
        <v>80</v>
      </c>
      <c r="I380">
        <v>84</v>
      </c>
      <c r="J380">
        <v>86</v>
      </c>
      <c r="K380">
        <v>88</v>
      </c>
      <c r="L380">
        <v>68</v>
      </c>
      <c r="M380">
        <v>62</v>
      </c>
      <c r="N380">
        <v>57</v>
      </c>
      <c r="O380">
        <v>90</v>
      </c>
      <c r="P380">
        <v>65</v>
      </c>
      <c r="Q380">
        <v>84</v>
      </c>
      <c r="R380">
        <v>69</v>
      </c>
      <c r="S380">
        <v>77.525000000000006</v>
      </c>
      <c r="T380">
        <v>76</v>
      </c>
      <c r="U380" t="s">
        <v>25</v>
      </c>
      <c r="V380" s="3">
        <f t="shared" si="5"/>
        <v>184.52500000000001</v>
      </c>
    </row>
    <row r="381" spans="1:22" x14ac:dyDescent="0.3">
      <c r="A381">
        <v>1833534</v>
      </c>
      <c r="B381" t="s">
        <v>20</v>
      </c>
      <c r="C381">
        <v>60</v>
      </c>
      <c r="D381">
        <v>78</v>
      </c>
      <c r="E381" s="1">
        <v>0.89244579000968605</v>
      </c>
      <c r="F381" s="1">
        <v>0.96480862907276099</v>
      </c>
      <c r="G381">
        <v>80</v>
      </c>
      <c r="H381">
        <v>80</v>
      </c>
      <c r="I381">
        <v>77</v>
      </c>
      <c r="J381">
        <v>73</v>
      </c>
      <c r="K381">
        <v>65</v>
      </c>
      <c r="L381">
        <v>77</v>
      </c>
      <c r="M381">
        <v>90</v>
      </c>
      <c r="N381">
        <v>68</v>
      </c>
      <c r="O381">
        <v>80</v>
      </c>
      <c r="P381">
        <v>65</v>
      </c>
      <c r="Q381">
        <v>73</v>
      </c>
      <c r="R381">
        <v>68</v>
      </c>
      <c r="S381">
        <v>74.95</v>
      </c>
      <c r="T381">
        <v>73</v>
      </c>
      <c r="U381" t="s">
        <v>25</v>
      </c>
      <c r="V381" s="3">
        <f t="shared" si="5"/>
        <v>152.94999999999999</v>
      </c>
    </row>
    <row r="382" spans="1:22" x14ac:dyDescent="0.3">
      <c r="A382">
        <v>7236896</v>
      </c>
      <c r="B382" t="s">
        <v>20</v>
      </c>
      <c r="C382">
        <v>60</v>
      </c>
      <c r="D382">
        <v>80</v>
      </c>
      <c r="E382" s="1">
        <v>0.842798844424544</v>
      </c>
      <c r="F382" s="1">
        <v>0.98718297976504799</v>
      </c>
      <c r="G382">
        <v>79</v>
      </c>
      <c r="H382">
        <v>67</v>
      </c>
      <c r="I382">
        <v>82</v>
      </c>
      <c r="J382">
        <v>84</v>
      </c>
      <c r="K382">
        <v>79</v>
      </c>
      <c r="L382">
        <v>47</v>
      </c>
      <c r="M382">
        <v>70</v>
      </c>
      <c r="N382">
        <v>78</v>
      </c>
      <c r="O382">
        <v>91</v>
      </c>
      <c r="P382">
        <v>72</v>
      </c>
      <c r="Q382">
        <v>80</v>
      </c>
      <c r="R382">
        <v>68</v>
      </c>
      <c r="S382">
        <v>75.075000000000003</v>
      </c>
      <c r="T382">
        <v>74</v>
      </c>
      <c r="U382" t="s">
        <v>25</v>
      </c>
      <c r="V382" s="3">
        <f t="shared" si="5"/>
        <v>155.07499999999999</v>
      </c>
    </row>
    <row r="383" spans="1:22" x14ac:dyDescent="0.3">
      <c r="A383">
        <v>7996597</v>
      </c>
      <c r="B383" t="s">
        <v>20</v>
      </c>
      <c r="C383">
        <v>60</v>
      </c>
      <c r="D383">
        <v>72</v>
      </c>
      <c r="E383" s="1">
        <v>0.89950564147431999</v>
      </c>
      <c r="F383" s="1">
        <v>0.95363622681349602</v>
      </c>
      <c r="G383">
        <v>68</v>
      </c>
      <c r="H383">
        <v>74</v>
      </c>
      <c r="I383">
        <v>77</v>
      </c>
      <c r="J383">
        <v>56</v>
      </c>
      <c r="K383">
        <v>74</v>
      </c>
      <c r="L383">
        <v>74</v>
      </c>
      <c r="M383">
        <v>82</v>
      </c>
      <c r="N383">
        <v>67</v>
      </c>
      <c r="O383">
        <v>90</v>
      </c>
      <c r="P383">
        <v>71</v>
      </c>
      <c r="Q383">
        <v>80</v>
      </c>
      <c r="R383">
        <v>70</v>
      </c>
      <c r="S383">
        <v>73.099999999999994</v>
      </c>
      <c r="T383">
        <v>72</v>
      </c>
      <c r="U383" t="s">
        <v>25</v>
      </c>
      <c r="V383" s="3">
        <f t="shared" si="5"/>
        <v>145.1</v>
      </c>
    </row>
    <row r="384" spans="1:22" x14ac:dyDescent="0.3">
      <c r="A384">
        <v>3146076</v>
      </c>
      <c r="B384" t="s">
        <v>20</v>
      </c>
      <c r="C384">
        <v>60</v>
      </c>
      <c r="D384">
        <v>72</v>
      </c>
      <c r="E384" s="1">
        <v>0.95028049304638396</v>
      </c>
      <c r="F384" s="1">
        <v>0.85993354457208804</v>
      </c>
      <c r="G384">
        <v>58</v>
      </c>
      <c r="H384">
        <v>58</v>
      </c>
      <c r="I384">
        <v>55</v>
      </c>
      <c r="J384">
        <v>57</v>
      </c>
      <c r="K384">
        <v>58</v>
      </c>
      <c r="L384">
        <v>74</v>
      </c>
      <c r="M384">
        <v>61</v>
      </c>
      <c r="N384">
        <v>58</v>
      </c>
      <c r="O384">
        <v>70</v>
      </c>
      <c r="P384">
        <v>54</v>
      </c>
      <c r="Q384">
        <v>69</v>
      </c>
      <c r="R384">
        <v>81</v>
      </c>
      <c r="S384">
        <v>62.174999999999997</v>
      </c>
      <c r="T384">
        <v>62</v>
      </c>
      <c r="U384" t="s">
        <v>23</v>
      </c>
      <c r="V384" s="3">
        <f t="shared" si="5"/>
        <v>134.17500000000001</v>
      </c>
    </row>
    <row r="385" spans="1:22" x14ac:dyDescent="0.3">
      <c r="A385">
        <v>8967973</v>
      </c>
      <c r="B385" t="s">
        <v>20</v>
      </c>
      <c r="C385">
        <v>61</v>
      </c>
      <c r="D385">
        <v>75</v>
      </c>
      <c r="E385" s="1">
        <v>0.79520214025261604</v>
      </c>
      <c r="F385" s="1">
        <v>0.95485688314544503</v>
      </c>
      <c r="G385">
        <v>73</v>
      </c>
      <c r="H385">
        <v>75</v>
      </c>
      <c r="I385">
        <v>71</v>
      </c>
      <c r="J385">
        <v>69</v>
      </c>
      <c r="K385">
        <v>90</v>
      </c>
      <c r="L385">
        <v>61</v>
      </c>
      <c r="M385">
        <v>63</v>
      </c>
      <c r="N385">
        <v>74</v>
      </c>
      <c r="O385">
        <v>84</v>
      </c>
      <c r="P385">
        <v>84</v>
      </c>
      <c r="Q385">
        <v>70</v>
      </c>
      <c r="R385">
        <v>82</v>
      </c>
      <c r="S385">
        <v>74.400000000000006</v>
      </c>
      <c r="T385">
        <v>73</v>
      </c>
      <c r="U385" t="s">
        <v>25</v>
      </c>
      <c r="V385" s="3">
        <f t="shared" si="5"/>
        <v>149.4</v>
      </c>
    </row>
    <row r="386" spans="1:22" x14ac:dyDescent="0.3">
      <c r="A386">
        <v>1544426</v>
      </c>
      <c r="B386" t="s">
        <v>20</v>
      </c>
      <c r="C386">
        <v>61</v>
      </c>
      <c r="D386">
        <v>100</v>
      </c>
      <c r="E386" s="1">
        <v>0.90864995599264498</v>
      </c>
      <c r="F386" s="1">
        <v>0.99803736470608495</v>
      </c>
      <c r="G386">
        <v>57</v>
      </c>
      <c r="H386">
        <v>45</v>
      </c>
      <c r="I386">
        <v>56</v>
      </c>
      <c r="J386">
        <v>55</v>
      </c>
      <c r="K386">
        <v>74</v>
      </c>
      <c r="L386">
        <v>89</v>
      </c>
      <c r="M386">
        <v>65</v>
      </c>
      <c r="N386">
        <v>75</v>
      </c>
      <c r="O386">
        <v>85</v>
      </c>
      <c r="P386">
        <v>79</v>
      </c>
      <c r="Q386">
        <v>81</v>
      </c>
      <c r="R386">
        <v>68</v>
      </c>
      <c r="S386">
        <v>67.5</v>
      </c>
      <c r="T386">
        <v>66</v>
      </c>
      <c r="U386" t="s">
        <v>23</v>
      </c>
      <c r="V386" s="3">
        <f t="shared" ref="V386:V449" si="6">D386+S386</f>
        <v>167.5</v>
      </c>
    </row>
    <row r="387" spans="1:22" x14ac:dyDescent="0.3">
      <c r="A387">
        <v>776335</v>
      </c>
      <c r="B387" t="s">
        <v>20</v>
      </c>
      <c r="C387">
        <v>61</v>
      </c>
      <c r="D387">
        <v>106</v>
      </c>
      <c r="E387" s="1">
        <v>0.76796074459092301</v>
      </c>
      <c r="F387" s="1">
        <v>0.97170500404520999</v>
      </c>
      <c r="G387">
        <v>57</v>
      </c>
      <c r="H387">
        <v>48</v>
      </c>
      <c r="I387">
        <v>50</v>
      </c>
      <c r="J387">
        <v>44</v>
      </c>
      <c r="K387">
        <v>61</v>
      </c>
      <c r="L387">
        <v>65</v>
      </c>
      <c r="M387">
        <v>56</v>
      </c>
      <c r="N387">
        <v>66</v>
      </c>
      <c r="O387">
        <v>78</v>
      </c>
      <c r="P387">
        <v>54</v>
      </c>
      <c r="Q387">
        <v>52</v>
      </c>
      <c r="R387">
        <v>74</v>
      </c>
      <c r="S387">
        <v>57.85</v>
      </c>
      <c r="T387">
        <v>56</v>
      </c>
      <c r="U387" t="s">
        <v>24</v>
      </c>
      <c r="V387" s="3">
        <f t="shared" si="6"/>
        <v>163.85</v>
      </c>
    </row>
    <row r="388" spans="1:22" x14ac:dyDescent="0.3">
      <c r="A388">
        <v>3474646</v>
      </c>
      <c r="B388" t="s">
        <v>20</v>
      </c>
      <c r="C388">
        <v>61</v>
      </c>
      <c r="D388">
        <v>88</v>
      </c>
      <c r="E388" s="1">
        <v>0.51588214925465004</v>
      </c>
      <c r="F388" s="1">
        <v>0.91934672241058402</v>
      </c>
      <c r="G388">
        <v>53</v>
      </c>
      <c r="H388">
        <v>63</v>
      </c>
      <c r="I388">
        <v>64</v>
      </c>
      <c r="J388">
        <v>54</v>
      </c>
      <c r="K388">
        <v>67</v>
      </c>
      <c r="L388">
        <v>53</v>
      </c>
      <c r="M388">
        <v>82</v>
      </c>
      <c r="N388">
        <v>82</v>
      </c>
      <c r="O388">
        <v>55</v>
      </c>
      <c r="P388">
        <v>72</v>
      </c>
      <c r="Q388">
        <v>58</v>
      </c>
      <c r="R388">
        <v>47</v>
      </c>
      <c r="S388">
        <v>62.1</v>
      </c>
      <c r="T388">
        <v>62</v>
      </c>
      <c r="U388" t="s">
        <v>23</v>
      </c>
      <c r="V388" s="3">
        <f t="shared" si="6"/>
        <v>150.1</v>
      </c>
    </row>
    <row r="389" spans="1:22" x14ac:dyDescent="0.3">
      <c r="A389">
        <v>4917893</v>
      </c>
      <c r="B389" t="s">
        <v>20</v>
      </c>
      <c r="C389">
        <v>61</v>
      </c>
      <c r="D389">
        <v>86</v>
      </c>
      <c r="E389" s="1">
        <v>0.67637420011570304</v>
      </c>
      <c r="F389" s="1">
        <v>0.949133641550574</v>
      </c>
      <c r="G389">
        <v>76</v>
      </c>
      <c r="H389">
        <v>75</v>
      </c>
      <c r="I389">
        <v>70</v>
      </c>
      <c r="J389">
        <v>78</v>
      </c>
      <c r="K389">
        <v>83</v>
      </c>
      <c r="L389">
        <v>71</v>
      </c>
      <c r="M389">
        <v>66</v>
      </c>
      <c r="N389">
        <v>66</v>
      </c>
      <c r="O389">
        <v>59</v>
      </c>
      <c r="P389">
        <v>88</v>
      </c>
      <c r="Q389">
        <v>87</v>
      </c>
      <c r="R389">
        <v>67</v>
      </c>
      <c r="S389">
        <v>73.924999999999997</v>
      </c>
      <c r="T389">
        <v>72</v>
      </c>
      <c r="U389" t="s">
        <v>25</v>
      </c>
      <c r="V389" s="3">
        <f t="shared" si="6"/>
        <v>159.92500000000001</v>
      </c>
    </row>
    <row r="390" spans="1:22" x14ac:dyDescent="0.3">
      <c r="A390">
        <v>1214004</v>
      </c>
      <c r="B390" t="s">
        <v>20</v>
      </c>
      <c r="C390">
        <v>61</v>
      </c>
      <c r="D390">
        <v>97</v>
      </c>
      <c r="E390" s="1">
        <v>0.66477175566389801</v>
      </c>
      <c r="F390" s="1">
        <v>0.98907604164989005</v>
      </c>
      <c r="G390">
        <v>53</v>
      </c>
      <c r="H390">
        <v>55</v>
      </c>
      <c r="I390">
        <v>53</v>
      </c>
      <c r="J390">
        <v>63</v>
      </c>
      <c r="K390">
        <v>66</v>
      </c>
      <c r="L390">
        <v>64</v>
      </c>
      <c r="M390">
        <v>53</v>
      </c>
      <c r="N390">
        <v>90</v>
      </c>
      <c r="O390">
        <v>71</v>
      </c>
      <c r="P390">
        <v>84</v>
      </c>
      <c r="Q390">
        <v>63</v>
      </c>
      <c r="R390">
        <v>70</v>
      </c>
      <c r="S390">
        <v>64.474999999999994</v>
      </c>
      <c r="T390">
        <v>63</v>
      </c>
      <c r="U390" t="s">
        <v>23</v>
      </c>
      <c r="V390" s="3">
        <f t="shared" si="6"/>
        <v>161.47499999999999</v>
      </c>
    </row>
    <row r="391" spans="1:22" x14ac:dyDescent="0.3">
      <c r="A391">
        <v>7102970</v>
      </c>
      <c r="B391" t="s">
        <v>20</v>
      </c>
      <c r="C391">
        <v>61</v>
      </c>
      <c r="D391">
        <v>86</v>
      </c>
      <c r="E391" s="1">
        <v>8.8594957274267194E-2</v>
      </c>
      <c r="F391" s="1">
        <v>0.98588926961369705</v>
      </c>
      <c r="G391">
        <v>69</v>
      </c>
      <c r="H391">
        <v>70</v>
      </c>
      <c r="I391">
        <v>67</v>
      </c>
      <c r="J391">
        <v>57</v>
      </c>
      <c r="K391">
        <v>84</v>
      </c>
      <c r="L391">
        <v>86</v>
      </c>
      <c r="M391">
        <v>72</v>
      </c>
      <c r="N391">
        <v>59</v>
      </c>
      <c r="O391">
        <v>60</v>
      </c>
      <c r="P391">
        <v>61</v>
      </c>
      <c r="Q391">
        <v>69</v>
      </c>
      <c r="R391">
        <v>65</v>
      </c>
      <c r="S391">
        <v>68</v>
      </c>
      <c r="T391">
        <v>66</v>
      </c>
      <c r="U391" t="s">
        <v>23</v>
      </c>
      <c r="V391" s="3">
        <f t="shared" si="6"/>
        <v>154</v>
      </c>
    </row>
    <row r="392" spans="1:22" x14ac:dyDescent="0.3">
      <c r="A392">
        <v>2098494</v>
      </c>
      <c r="B392" t="s">
        <v>20</v>
      </c>
      <c r="C392">
        <v>61</v>
      </c>
      <c r="D392">
        <v>63</v>
      </c>
      <c r="E392" s="1">
        <v>0.541971106190409</v>
      </c>
      <c r="F392" s="1">
        <v>0.98211700403491597</v>
      </c>
      <c r="G392">
        <v>76</v>
      </c>
      <c r="H392">
        <v>82</v>
      </c>
      <c r="I392">
        <v>81</v>
      </c>
      <c r="J392">
        <v>74</v>
      </c>
      <c r="K392">
        <v>76</v>
      </c>
      <c r="L392">
        <v>64</v>
      </c>
      <c r="M392">
        <v>78</v>
      </c>
      <c r="N392">
        <v>75</v>
      </c>
      <c r="O392">
        <v>71</v>
      </c>
      <c r="P392">
        <v>60</v>
      </c>
      <c r="Q392">
        <v>85</v>
      </c>
      <c r="R392">
        <v>75</v>
      </c>
      <c r="S392">
        <v>75.099999999999994</v>
      </c>
      <c r="T392">
        <v>74</v>
      </c>
      <c r="U392" t="s">
        <v>25</v>
      </c>
      <c r="V392" s="3">
        <f t="shared" si="6"/>
        <v>138.1</v>
      </c>
    </row>
    <row r="393" spans="1:22" x14ac:dyDescent="0.3">
      <c r="A393">
        <v>2235125</v>
      </c>
      <c r="B393" t="s">
        <v>20</v>
      </c>
      <c r="C393">
        <v>61</v>
      </c>
      <c r="D393">
        <v>73</v>
      </c>
      <c r="E393" s="1">
        <v>0.46142319281999999</v>
      </c>
      <c r="F393" s="1">
        <v>0.96091945935343204</v>
      </c>
      <c r="G393">
        <v>40</v>
      </c>
      <c r="H393">
        <v>62</v>
      </c>
      <c r="I393">
        <v>61</v>
      </c>
      <c r="J393">
        <v>67</v>
      </c>
      <c r="K393">
        <v>65</v>
      </c>
      <c r="L393">
        <v>59</v>
      </c>
      <c r="M393">
        <v>75</v>
      </c>
      <c r="N393">
        <v>56</v>
      </c>
      <c r="O393">
        <v>67</v>
      </c>
      <c r="P393">
        <v>81</v>
      </c>
      <c r="Q393">
        <v>70</v>
      </c>
      <c r="R393">
        <v>51</v>
      </c>
      <c r="S393">
        <v>62.3</v>
      </c>
      <c r="T393">
        <v>62</v>
      </c>
      <c r="U393" t="s">
        <v>23</v>
      </c>
      <c r="V393" s="3">
        <f t="shared" si="6"/>
        <v>135.30000000000001</v>
      </c>
    </row>
    <row r="394" spans="1:22" x14ac:dyDescent="0.3">
      <c r="A394">
        <v>3622704</v>
      </c>
      <c r="B394" t="s">
        <v>20</v>
      </c>
      <c r="C394">
        <v>61</v>
      </c>
      <c r="D394">
        <v>62</v>
      </c>
      <c r="E394" s="1">
        <v>0.474890988005575</v>
      </c>
      <c r="F394" s="1">
        <v>0.98996018091488502</v>
      </c>
      <c r="G394">
        <v>74</v>
      </c>
      <c r="H394">
        <v>75</v>
      </c>
      <c r="I394">
        <v>70</v>
      </c>
      <c r="J394">
        <v>76</v>
      </c>
      <c r="K394">
        <v>65</v>
      </c>
      <c r="L394">
        <v>71</v>
      </c>
      <c r="M394">
        <v>78</v>
      </c>
      <c r="N394">
        <v>84</v>
      </c>
      <c r="O394">
        <v>68</v>
      </c>
      <c r="P394">
        <v>78</v>
      </c>
      <c r="Q394">
        <v>73</v>
      </c>
      <c r="R394">
        <v>69</v>
      </c>
      <c r="S394">
        <v>73.45</v>
      </c>
      <c r="T394">
        <v>72</v>
      </c>
      <c r="U394" t="s">
        <v>25</v>
      </c>
      <c r="V394" s="3">
        <f t="shared" si="6"/>
        <v>135.44999999999999</v>
      </c>
    </row>
    <row r="395" spans="1:22" x14ac:dyDescent="0.3">
      <c r="A395">
        <v>1603367</v>
      </c>
      <c r="B395" t="s">
        <v>20</v>
      </c>
      <c r="C395">
        <v>61</v>
      </c>
      <c r="D395">
        <v>87</v>
      </c>
      <c r="E395" s="1">
        <v>0.73963662685250098</v>
      </c>
      <c r="F395" s="1">
        <v>0.93159745726312204</v>
      </c>
      <c r="G395">
        <v>56</v>
      </c>
      <c r="H395">
        <v>61</v>
      </c>
      <c r="I395">
        <v>68</v>
      </c>
      <c r="J395">
        <v>67</v>
      </c>
      <c r="K395">
        <v>43</v>
      </c>
      <c r="L395">
        <v>69</v>
      </c>
      <c r="M395">
        <v>55</v>
      </c>
      <c r="N395">
        <v>66</v>
      </c>
      <c r="O395">
        <v>77</v>
      </c>
      <c r="P395">
        <v>47</v>
      </c>
      <c r="Q395">
        <v>84</v>
      </c>
      <c r="R395">
        <v>47</v>
      </c>
      <c r="S395">
        <v>61.8</v>
      </c>
      <c r="T395">
        <v>62</v>
      </c>
      <c r="U395" t="s">
        <v>23</v>
      </c>
      <c r="V395" s="3">
        <f t="shared" si="6"/>
        <v>148.80000000000001</v>
      </c>
    </row>
    <row r="396" spans="1:22" x14ac:dyDescent="0.3">
      <c r="A396">
        <v>6527564</v>
      </c>
      <c r="B396" t="s">
        <v>20</v>
      </c>
      <c r="C396">
        <v>61</v>
      </c>
      <c r="D396">
        <v>106</v>
      </c>
      <c r="E396" s="1">
        <v>0.94582091182829298</v>
      </c>
      <c r="F396" s="1">
        <v>0.99278868957559196</v>
      </c>
      <c r="G396">
        <v>59</v>
      </c>
      <c r="H396">
        <v>58</v>
      </c>
      <c r="I396">
        <v>62</v>
      </c>
      <c r="J396">
        <v>51</v>
      </c>
      <c r="K396">
        <v>76</v>
      </c>
      <c r="L396">
        <v>87</v>
      </c>
      <c r="M396">
        <v>71</v>
      </c>
      <c r="N396">
        <v>54</v>
      </c>
      <c r="O396">
        <v>65</v>
      </c>
      <c r="P396">
        <v>84</v>
      </c>
      <c r="Q396">
        <v>63</v>
      </c>
      <c r="R396">
        <v>76</v>
      </c>
      <c r="S396">
        <v>66.2</v>
      </c>
      <c r="T396">
        <v>65</v>
      </c>
      <c r="U396" t="s">
        <v>23</v>
      </c>
      <c r="V396" s="3">
        <f t="shared" si="6"/>
        <v>172.2</v>
      </c>
    </row>
    <row r="397" spans="1:22" x14ac:dyDescent="0.3">
      <c r="A397">
        <v>895388</v>
      </c>
      <c r="B397" t="s">
        <v>20</v>
      </c>
      <c r="C397">
        <v>61</v>
      </c>
      <c r="D397">
        <v>84</v>
      </c>
      <c r="E397" s="1">
        <v>0.70915321176045099</v>
      </c>
      <c r="F397" s="1">
        <v>0.94937310701639199</v>
      </c>
      <c r="G397">
        <v>84</v>
      </c>
      <c r="H397">
        <v>85</v>
      </c>
      <c r="I397">
        <v>92</v>
      </c>
      <c r="J397">
        <v>87</v>
      </c>
      <c r="K397">
        <v>83</v>
      </c>
      <c r="L397">
        <v>83</v>
      </c>
      <c r="M397">
        <v>82</v>
      </c>
      <c r="N397">
        <v>76</v>
      </c>
      <c r="O397">
        <v>78</v>
      </c>
      <c r="P397">
        <v>82</v>
      </c>
      <c r="Q397">
        <v>70</v>
      </c>
      <c r="R397">
        <v>87</v>
      </c>
      <c r="S397">
        <v>82.875</v>
      </c>
      <c r="T397">
        <v>81</v>
      </c>
      <c r="U397" t="s">
        <v>25</v>
      </c>
      <c r="V397" s="3">
        <f t="shared" si="6"/>
        <v>166.875</v>
      </c>
    </row>
    <row r="398" spans="1:22" x14ac:dyDescent="0.3">
      <c r="A398">
        <v>5380863</v>
      </c>
      <c r="B398" t="s">
        <v>20</v>
      </c>
      <c r="C398">
        <v>61</v>
      </c>
      <c r="D398">
        <v>106</v>
      </c>
      <c r="E398" s="1">
        <v>0.77534168536715498</v>
      </c>
      <c r="F398" s="1">
        <v>0.99097434692952402</v>
      </c>
      <c r="G398">
        <v>70</v>
      </c>
      <c r="H398">
        <v>71</v>
      </c>
      <c r="I398">
        <v>67</v>
      </c>
      <c r="J398">
        <v>65</v>
      </c>
      <c r="K398">
        <v>74</v>
      </c>
      <c r="L398">
        <v>66</v>
      </c>
      <c r="M398">
        <v>57</v>
      </c>
      <c r="N398">
        <v>90</v>
      </c>
      <c r="O398">
        <v>81</v>
      </c>
      <c r="P398">
        <v>61</v>
      </c>
      <c r="Q398">
        <v>82</v>
      </c>
      <c r="R398">
        <v>87</v>
      </c>
      <c r="S398">
        <v>72.150000000000006</v>
      </c>
      <c r="T398">
        <v>72</v>
      </c>
      <c r="U398" t="s">
        <v>25</v>
      </c>
      <c r="V398" s="3">
        <f t="shared" si="6"/>
        <v>178.15</v>
      </c>
    </row>
    <row r="399" spans="1:22" x14ac:dyDescent="0.3">
      <c r="A399">
        <v>9085761</v>
      </c>
      <c r="B399" t="s">
        <v>20</v>
      </c>
      <c r="C399">
        <v>62</v>
      </c>
      <c r="D399">
        <v>82</v>
      </c>
      <c r="E399" s="1">
        <v>0.89105541782768005</v>
      </c>
      <c r="F399" s="1">
        <v>0.98051207743484503</v>
      </c>
      <c r="G399">
        <v>68</v>
      </c>
      <c r="H399">
        <v>58</v>
      </c>
      <c r="I399">
        <v>67</v>
      </c>
      <c r="J399">
        <v>47</v>
      </c>
      <c r="K399">
        <v>72</v>
      </c>
      <c r="L399">
        <v>87</v>
      </c>
      <c r="M399">
        <v>48</v>
      </c>
      <c r="N399">
        <v>55</v>
      </c>
      <c r="O399">
        <v>87</v>
      </c>
      <c r="P399">
        <v>72</v>
      </c>
      <c r="Q399">
        <v>60</v>
      </c>
      <c r="R399">
        <v>80</v>
      </c>
      <c r="S399">
        <v>66.075000000000003</v>
      </c>
      <c r="T399">
        <v>65</v>
      </c>
      <c r="U399" t="s">
        <v>23</v>
      </c>
      <c r="V399" s="3">
        <f t="shared" si="6"/>
        <v>148.07499999999999</v>
      </c>
    </row>
    <row r="400" spans="1:22" x14ac:dyDescent="0.3">
      <c r="A400">
        <v>1262175</v>
      </c>
      <c r="B400" t="s">
        <v>20</v>
      </c>
      <c r="C400">
        <v>62</v>
      </c>
      <c r="D400">
        <v>88</v>
      </c>
      <c r="E400" s="1">
        <v>0.77647624696934503</v>
      </c>
      <c r="F400" s="1">
        <v>0.97813403931805798</v>
      </c>
      <c r="G400">
        <v>83</v>
      </c>
      <c r="H400">
        <v>84</v>
      </c>
      <c r="I400">
        <v>84</v>
      </c>
      <c r="J400">
        <v>81</v>
      </c>
      <c r="K400">
        <v>79</v>
      </c>
      <c r="L400">
        <v>77</v>
      </c>
      <c r="M400">
        <v>68</v>
      </c>
      <c r="N400">
        <v>78</v>
      </c>
      <c r="O400">
        <v>61</v>
      </c>
      <c r="P400">
        <v>82</v>
      </c>
      <c r="Q400">
        <v>68</v>
      </c>
      <c r="R400">
        <v>76</v>
      </c>
      <c r="S400">
        <v>77.375</v>
      </c>
      <c r="T400">
        <v>76</v>
      </c>
      <c r="U400" t="s">
        <v>25</v>
      </c>
      <c r="V400" s="3">
        <f t="shared" si="6"/>
        <v>165.375</v>
      </c>
    </row>
    <row r="401" spans="1:22" x14ac:dyDescent="0.3">
      <c r="A401">
        <v>2124985</v>
      </c>
      <c r="B401" t="s">
        <v>20</v>
      </c>
      <c r="C401">
        <v>62</v>
      </c>
      <c r="D401">
        <v>76</v>
      </c>
      <c r="E401" s="1">
        <v>0.82454823488075202</v>
      </c>
      <c r="F401" s="1">
        <v>0.97304739071576896</v>
      </c>
      <c r="G401">
        <v>70</v>
      </c>
      <c r="H401">
        <v>63</v>
      </c>
      <c r="I401">
        <v>72</v>
      </c>
      <c r="J401">
        <v>61</v>
      </c>
      <c r="K401">
        <v>82</v>
      </c>
      <c r="L401">
        <v>68</v>
      </c>
      <c r="M401">
        <v>74</v>
      </c>
      <c r="N401">
        <v>45</v>
      </c>
      <c r="O401">
        <v>78</v>
      </c>
      <c r="P401">
        <v>74</v>
      </c>
      <c r="Q401">
        <v>50</v>
      </c>
      <c r="R401">
        <v>62</v>
      </c>
      <c r="S401">
        <v>66.575000000000003</v>
      </c>
      <c r="T401">
        <v>65</v>
      </c>
      <c r="U401" t="s">
        <v>23</v>
      </c>
      <c r="V401" s="3">
        <f t="shared" si="6"/>
        <v>142.57499999999999</v>
      </c>
    </row>
    <row r="402" spans="1:22" x14ac:dyDescent="0.3">
      <c r="A402">
        <v>695359</v>
      </c>
      <c r="B402" t="s">
        <v>20</v>
      </c>
      <c r="C402">
        <v>62</v>
      </c>
      <c r="D402">
        <v>77</v>
      </c>
      <c r="E402" s="1">
        <v>0.59998421880685004</v>
      </c>
      <c r="F402" s="1">
        <v>0.891459024109437</v>
      </c>
      <c r="G402">
        <v>59</v>
      </c>
      <c r="H402">
        <v>65</v>
      </c>
      <c r="I402">
        <v>71</v>
      </c>
      <c r="J402">
        <v>49</v>
      </c>
      <c r="K402">
        <v>57</v>
      </c>
      <c r="L402">
        <v>70</v>
      </c>
      <c r="M402">
        <v>57</v>
      </c>
      <c r="N402">
        <v>56</v>
      </c>
      <c r="O402">
        <v>62</v>
      </c>
      <c r="P402">
        <v>59</v>
      </c>
      <c r="Q402">
        <v>55</v>
      </c>
      <c r="R402">
        <v>59</v>
      </c>
      <c r="S402">
        <v>60.024999999999999</v>
      </c>
      <c r="T402">
        <v>60</v>
      </c>
      <c r="U402" t="s">
        <v>23</v>
      </c>
      <c r="V402" s="3">
        <f t="shared" si="6"/>
        <v>137.02500000000001</v>
      </c>
    </row>
    <row r="403" spans="1:22" x14ac:dyDescent="0.3">
      <c r="A403">
        <v>130345</v>
      </c>
      <c r="B403" t="s">
        <v>20</v>
      </c>
      <c r="C403">
        <v>62</v>
      </c>
      <c r="D403">
        <v>90</v>
      </c>
      <c r="E403" s="1">
        <v>0.54968366514799705</v>
      </c>
      <c r="F403" s="1">
        <v>0.98772142029475496</v>
      </c>
      <c r="G403">
        <v>52</v>
      </c>
      <c r="H403">
        <v>40</v>
      </c>
      <c r="I403">
        <v>44</v>
      </c>
      <c r="J403">
        <v>46</v>
      </c>
      <c r="K403">
        <v>83</v>
      </c>
      <c r="L403">
        <v>51</v>
      </c>
      <c r="M403">
        <v>70</v>
      </c>
      <c r="N403">
        <v>73</v>
      </c>
      <c r="O403">
        <v>79</v>
      </c>
      <c r="P403">
        <v>68</v>
      </c>
      <c r="Q403">
        <v>61</v>
      </c>
      <c r="R403">
        <v>47</v>
      </c>
      <c r="S403">
        <v>58.1</v>
      </c>
      <c r="T403">
        <v>57</v>
      </c>
      <c r="U403" t="s">
        <v>24</v>
      </c>
      <c r="V403" s="3">
        <f t="shared" si="6"/>
        <v>148.1</v>
      </c>
    </row>
    <row r="404" spans="1:22" x14ac:dyDescent="0.3">
      <c r="A404">
        <v>9013824</v>
      </c>
      <c r="B404" t="s">
        <v>20</v>
      </c>
      <c r="C404">
        <v>62</v>
      </c>
      <c r="D404">
        <v>83</v>
      </c>
      <c r="E404" s="1">
        <v>0.74068723177713602</v>
      </c>
      <c r="F404" s="1">
        <v>0.97571856007598701</v>
      </c>
      <c r="G404">
        <v>86</v>
      </c>
      <c r="H404">
        <v>82</v>
      </c>
      <c r="I404">
        <v>90</v>
      </c>
      <c r="J404">
        <v>79</v>
      </c>
      <c r="K404">
        <v>87</v>
      </c>
      <c r="L404">
        <v>73</v>
      </c>
      <c r="M404">
        <v>71</v>
      </c>
      <c r="N404">
        <v>80</v>
      </c>
      <c r="O404">
        <v>82</v>
      </c>
      <c r="P404">
        <v>67</v>
      </c>
      <c r="Q404">
        <v>85</v>
      </c>
      <c r="R404">
        <v>86</v>
      </c>
      <c r="S404">
        <v>81.025000000000006</v>
      </c>
      <c r="T404">
        <v>79</v>
      </c>
      <c r="U404" t="s">
        <v>25</v>
      </c>
      <c r="V404" s="3">
        <f t="shared" si="6"/>
        <v>164.02500000000001</v>
      </c>
    </row>
    <row r="405" spans="1:22" x14ac:dyDescent="0.3">
      <c r="A405">
        <v>4963016</v>
      </c>
      <c r="B405" t="s">
        <v>20</v>
      </c>
      <c r="C405">
        <v>62</v>
      </c>
      <c r="D405">
        <v>69</v>
      </c>
      <c r="E405" s="1">
        <v>0.43822964674181097</v>
      </c>
      <c r="F405" s="1">
        <v>0.97808289706144502</v>
      </c>
      <c r="G405">
        <v>48</v>
      </c>
      <c r="H405">
        <v>47</v>
      </c>
      <c r="I405">
        <v>39</v>
      </c>
      <c r="J405">
        <v>40</v>
      </c>
      <c r="K405">
        <v>63</v>
      </c>
      <c r="L405">
        <v>75</v>
      </c>
      <c r="M405">
        <v>53</v>
      </c>
      <c r="N405">
        <v>70</v>
      </c>
      <c r="O405">
        <v>56</v>
      </c>
      <c r="P405">
        <v>54</v>
      </c>
      <c r="Q405">
        <v>53</v>
      </c>
      <c r="R405">
        <v>60</v>
      </c>
      <c r="S405">
        <v>53.7</v>
      </c>
      <c r="T405">
        <v>52</v>
      </c>
      <c r="U405" t="s">
        <v>24</v>
      </c>
      <c r="V405" s="3">
        <f t="shared" si="6"/>
        <v>122.7</v>
      </c>
    </row>
    <row r="406" spans="1:22" x14ac:dyDescent="0.3">
      <c r="A406">
        <v>9330806</v>
      </c>
      <c r="B406" t="s">
        <v>20</v>
      </c>
      <c r="C406">
        <v>62</v>
      </c>
      <c r="D406">
        <v>74</v>
      </c>
      <c r="E406" s="1">
        <v>0.63574080012352496</v>
      </c>
      <c r="F406" s="1">
        <v>0.98149502538920197</v>
      </c>
      <c r="G406">
        <v>63</v>
      </c>
      <c r="H406">
        <v>43</v>
      </c>
      <c r="I406">
        <v>55</v>
      </c>
      <c r="J406">
        <v>58</v>
      </c>
      <c r="K406">
        <v>79</v>
      </c>
      <c r="L406">
        <v>82</v>
      </c>
      <c r="M406">
        <v>60</v>
      </c>
      <c r="N406">
        <v>86</v>
      </c>
      <c r="O406">
        <v>62</v>
      </c>
      <c r="P406">
        <v>62</v>
      </c>
      <c r="Q406">
        <v>47</v>
      </c>
      <c r="R406">
        <v>52</v>
      </c>
      <c r="S406">
        <v>61.65</v>
      </c>
      <c r="T406">
        <v>62</v>
      </c>
      <c r="U406" t="s">
        <v>23</v>
      </c>
      <c r="V406" s="3">
        <f t="shared" si="6"/>
        <v>135.65</v>
      </c>
    </row>
    <row r="407" spans="1:22" x14ac:dyDescent="0.3">
      <c r="A407">
        <v>9184748</v>
      </c>
      <c r="B407" t="s">
        <v>20</v>
      </c>
      <c r="C407">
        <v>62</v>
      </c>
      <c r="D407">
        <v>82</v>
      </c>
      <c r="E407" s="1">
        <v>0.55768219298004296</v>
      </c>
      <c r="F407" s="1">
        <v>0.98669393527460802</v>
      </c>
      <c r="G407">
        <v>79</v>
      </c>
      <c r="H407">
        <v>77</v>
      </c>
      <c r="I407">
        <v>69</v>
      </c>
      <c r="J407">
        <v>80</v>
      </c>
      <c r="K407">
        <v>70</v>
      </c>
      <c r="L407">
        <v>82</v>
      </c>
      <c r="M407">
        <v>81</v>
      </c>
      <c r="N407">
        <v>62</v>
      </c>
      <c r="O407">
        <v>67</v>
      </c>
      <c r="P407">
        <v>81</v>
      </c>
      <c r="Q407">
        <v>72</v>
      </c>
      <c r="R407">
        <v>72</v>
      </c>
      <c r="S407">
        <v>74.525000000000006</v>
      </c>
      <c r="T407">
        <v>73</v>
      </c>
      <c r="U407" t="s">
        <v>25</v>
      </c>
      <c r="V407" s="3">
        <f t="shared" si="6"/>
        <v>156.52500000000001</v>
      </c>
    </row>
    <row r="408" spans="1:22" x14ac:dyDescent="0.3">
      <c r="A408">
        <v>5765426</v>
      </c>
      <c r="B408" t="s">
        <v>20</v>
      </c>
      <c r="C408">
        <v>62</v>
      </c>
      <c r="D408">
        <v>83</v>
      </c>
      <c r="E408" s="1">
        <v>0.51862542838227998</v>
      </c>
      <c r="F408" s="1">
        <v>0.98858099163186497</v>
      </c>
      <c r="G408">
        <v>70</v>
      </c>
      <c r="H408">
        <v>65</v>
      </c>
      <c r="I408">
        <v>62</v>
      </c>
      <c r="J408">
        <v>72</v>
      </c>
      <c r="K408">
        <v>74</v>
      </c>
      <c r="L408">
        <v>51</v>
      </c>
      <c r="M408">
        <v>75</v>
      </c>
      <c r="N408">
        <v>80</v>
      </c>
      <c r="O408">
        <v>87</v>
      </c>
      <c r="P408">
        <v>72</v>
      </c>
      <c r="Q408">
        <v>60</v>
      </c>
      <c r="R408">
        <v>69</v>
      </c>
      <c r="S408">
        <v>69.5</v>
      </c>
      <c r="T408">
        <v>68</v>
      </c>
      <c r="U408" t="s">
        <v>23</v>
      </c>
      <c r="V408" s="3">
        <f t="shared" si="6"/>
        <v>152.5</v>
      </c>
    </row>
    <row r="409" spans="1:22" x14ac:dyDescent="0.3">
      <c r="A409">
        <v>3252797</v>
      </c>
      <c r="B409" t="s">
        <v>20</v>
      </c>
      <c r="C409">
        <v>62</v>
      </c>
      <c r="D409">
        <v>62</v>
      </c>
      <c r="E409" s="1">
        <v>0.52353449304960098</v>
      </c>
      <c r="F409" s="1">
        <v>0.82185127778726796</v>
      </c>
      <c r="G409">
        <v>72</v>
      </c>
      <c r="H409">
        <v>70</v>
      </c>
      <c r="I409">
        <v>73</v>
      </c>
      <c r="J409">
        <v>73</v>
      </c>
      <c r="K409">
        <v>66</v>
      </c>
      <c r="L409">
        <v>64</v>
      </c>
      <c r="M409">
        <v>58</v>
      </c>
      <c r="N409">
        <v>72</v>
      </c>
      <c r="O409">
        <v>72</v>
      </c>
      <c r="P409">
        <v>55</v>
      </c>
      <c r="Q409">
        <v>72</v>
      </c>
      <c r="R409">
        <v>61</v>
      </c>
      <c r="S409">
        <v>67.8</v>
      </c>
      <c r="T409">
        <v>66</v>
      </c>
      <c r="U409" t="s">
        <v>23</v>
      </c>
      <c r="V409" s="3">
        <f t="shared" si="6"/>
        <v>129.80000000000001</v>
      </c>
    </row>
    <row r="410" spans="1:22" x14ac:dyDescent="0.3">
      <c r="A410">
        <v>9113306</v>
      </c>
      <c r="B410" t="s">
        <v>20</v>
      </c>
      <c r="C410">
        <v>62</v>
      </c>
      <c r="D410">
        <v>74</v>
      </c>
      <c r="E410" s="1">
        <v>0.50696529031108195</v>
      </c>
      <c r="F410" s="1">
        <v>0.99072699737955805</v>
      </c>
      <c r="G410">
        <v>65</v>
      </c>
      <c r="H410">
        <v>55</v>
      </c>
      <c r="I410">
        <v>58</v>
      </c>
      <c r="J410">
        <v>55</v>
      </c>
      <c r="K410">
        <v>70</v>
      </c>
      <c r="L410">
        <v>74</v>
      </c>
      <c r="M410">
        <v>62</v>
      </c>
      <c r="N410">
        <v>57</v>
      </c>
      <c r="O410">
        <v>59</v>
      </c>
      <c r="P410">
        <v>63</v>
      </c>
      <c r="Q410">
        <v>93</v>
      </c>
      <c r="R410">
        <v>56</v>
      </c>
      <c r="S410">
        <v>63.35</v>
      </c>
      <c r="T410">
        <v>62</v>
      </c>
      <c r="U410" t="s">
        <v>23</v>
      </c>
      <c r="V410" s="3">
        <f t="shared" si="6"/>
        <v>137.35</v>
      </c>
    </row>
    <row r="411" spans="1:22" x14ac:dyDescent="0.3">
      <c r="A411">
        <v>9434866</v>
      </c>
      <c r="B411" t="s">
        <v>20</v>
      </c>
      <c r="C411">
        <v>62</v>
      </c>
      <c r="D411">
        <v>84</v>
      </c>
      <c r="E411" s="1">
        <v>0.86349408004322603</v>
      </c>
      <c r="F411" s="1">
        <v>0.98220206025307599</v>
      </c>
      <c r="G411">
        <v>71</v>
      </c>
      <c r="H411">
        <v>78</v>
      </c>
      <c r="I411">
        <v>53</v>
      </c>
      <c r="J411">
        <v>70</v>
      </c>
      <c r="K411">
        <v>69</v>
      </c>
      <c r="L411">
        <v>64</v>
      </c>
      <c r="M411">
        <v>82</v>
      </c>
      <c r="N411">
        <v>66</v>
      </c>
      <c r="O411">
        <v>63</v>
      </c>
      <c r="P411">
        <v>69</v>
      </c>
      <c r="Q411">
        <v>69</v>
      </c>
      <c r="R411">
        <v>80</v>
      </c>
      <c r="S411">
        <v>69.349999999999994</v>
      </c>
      <c r="T411">
        <v>68</v>
      </c>
      <c r="U411" t="s">
        <v>23</v>
      </c>
      <c r="V411" s="3">
        <f t="shared" si="6"/>
        <v>153.35</v>
      </c>
    </row>
    <row r="412" spans="1:22" x14ac:dyDescent="0.3">
      <c r="A412">
        <v>7325805</v>
      </c>
      <c r="B412" t="s">
        <v>20</v>
      </c>
      <c r="C412">
        <v>62</v>
      </c>
      <c r="D412">
        <v>83</v>
      </c>
      <c r="E412" s="1">
        <v>0.56551531734249305</v>
      </c>
      <c r="F412" s="1">
        <v>0.98044239133452904</v>
      </c>
      <c r="G412">
        <v>90</v>
      </c>
      <c r="H412">
        <v>93</v>
      </c>
      <c r="I412">
        <v>84</v>
      </c>
      <c r="J412">
        <v>88</v>
      </c>
      <c r="K412">
        <v>87</v>
      </c>
      <c r="L412">
        <v>79</v>
      </c>
      <c r="M412">
        <v>81</v>
      </c>
      <c r="N412">
        <v>70</v>
      </c>
      <c r="O412">
        <v>73</v>
      </c>
      <c r="P412">
        <v>70</v>
      </c>
      <c r="Q412">
        <v>77</v>
      </c>
      <c r="R412">
        <v>93</v>
      </c>
      <c r="S412">
        <v>82.75</v>
      </c>
      <c r="T412">
        <v>81</v>
      </c>
      <c r="U412" t="s">
        <v>25</v>
      </c>
      <c r="V412" s="3">
        <f t="shared" si="6"/>
        <v>165.75</v>
      </c>
    </row>
    <row r="413" spans="1:22" x14ac:dyDescent="0.3">
      <c r="A413">
        <v>1162244</v>
      </c>
      <c r="B413" t="s">
        <v>20</v>
      </c>
      <c r="C413">
        <v>63</v>
      </c>
      <c r="D413">
        <v>79</v>
      </c>
      <c r="E413" s="1">
        <v>0.94215740506539603</v>
      </c>
      <c r="F413" s="1">
        <v>0.927534726941731</v>
      </c>
      <c r="G413">
        <v>84</v>
      </c>
      <c r="H413">
        <v>75</v>
      </c>
      <c r="I413">
        <v>73</v>
      </c>
      <c r="J413">
        <v>70</v>
      </c>
      <c r="K413">
        <v>89</v>
      </c>
      <c r="L413">
        <v>64</v>
      </c>
      <c r="M413">
        <v>64</v>
      </c>
      <c r="N413">
        <v>72</v>
      </c>
      <c r="O413">
        <v>78</v>
      </c>
      <c r="P413">
        <v>62</v>
      </c>
      <c r="Q413">
        <v>64</v>
      </c>
      <c r="R413">
        <v>55</v>
      </c>
      <c r="S413">
        <v>71.3</v>
      </c>
      <c r="T413">
        <v>71</v>
      </c>
      <c r="U413" t="s">
        <v>25</v>
      </c>
      <c r="V413" s="3">
        <f t="shared" si="6"/>
        <v>150.30000000000001</v>
      </c>
    </row>
    <row r="414" spans="1:22" x14ac:dyDescent="0.3">
      <c r="A414">
        <v>5326122</v>
      </c>
      <c r="B414" t="s">
        <v>20</v>
      </c>
      <c r="C414">
        <v>63</v>
      </c>
      <c r="D414">
        <v>88</v>
      </c>
      <c r="E414" s="1">
        <v>0.81883655369749397</v>
      </c>
      <c r="F414" s="1">
        <v>0.84113608365553305</v>
      </c>
      <c r="G414">
        <v>47</v>
      </c>
      <c r="H414">
        <v>52</v>
      </c>
      <c r="I414">
        <v>53</v>
      </c>
      <c r="J414">
        <v>47</v>
      </c>
      <c r="K414">
        <v>73</v>
      </c>
      <c r="L414">
        <v>75</v>
      </c>
      <c r="M414">
        <v>75</v>
      </c>
      <c r="N414">
        <v>59</v>
      </c>
      <c r="O414">
        <v>72</v>
      </c>
      <c r="P414">
        <v>80</v>
      </c>
      <c r="Q414">
        <v>65</v>
      </c>
      <c r="R414">
        <v>66</v>
      </c>
      <c r="S414">
        <v>62.274999999999999</v>
      </c>
      <c r="T414">
        <v>62</v>
      </c>
      <c r="U414" t="s">
        <v>23</v>
      </c>
      <c r="V414" s="3">
        <f t="shared" si="6"/>
        <v>150.27500000000001</v>
      </c>
    </row>
    <row r="415" spans="1:22" x14ac:dyDescent="0.3">
      <c r="A415">
        <v>2420073</v>
      </c>
      <c r="B415" t="s">
        <v>20</v>
      </c>
      <c r="C415">
        <v>63</v>
      </c>
      <c r="D415">
        <v>61</v>
      </c>
      <c r="E415" s="1">
        <v>0.98124820244988797</v>
      </c>
      <c r="F415" s="1">
        <v>0.91850242942774796</v>
      </c>
      <c r="G415">
        <v>72</v>
      </c>
      <c r="H415">
        <v>83</v>
      </c>
      <c r="I415">
        <v>67</v>
      </c>
      <c r="J415">
        <v>69</v>
      </c>
      <c r="K415">
        <v>65</v>
      </c>
      <c r="L415">
        <v>73</v>
      </c>
      <c r="M415">
        <v>77</v>
      </c>
      <c r="N415">
        <v>68</v>
      </c>
      <c r="O415">
        <v>79</v>
      </c>
      <c r="P415">
        <v>67</v>
      </c>
      <c r="Q415">
        <v>65</v>
      </c>
      <c r="R415">
        <v>80</v>
      </c>
      <c r="S415">
        <v>72.150000000000006</v>
      </c>
      <c r="T415">
        <v>72</v>
      </c>
      <c r="U415" t="s">
        <v>25</v>
      </c>
      <c r="V415" s="3">
        <f t="shared" si="6"/>
        <v>133.15</v>
      </c>
    </row>
    <row r="416" spans="1:22" x14ac:dyDescent="0.3">
      <c r="A416">
        <v>8551593</v>
      </c>
      <c r="B416" t="s">
        <v>20</v>
      </c>
      <c r="C416">
        <v>63</v>
      </c>
      <c r="D416">
        <v>63</v>
      </c>
      <c r="E416" s="1">
        <v>0.91256952959547</v>
      </c>
      <c r="F416" s="1">
        <v>0.96055313493139405</v>
      </c>
      <c r="G416">
        <v>76</v>
      </c>
      <c r="H416">
        <v>75</v>
      </c>
      <c r="I416">
        <v>77</v>
      </c>
      <c r="J416">
        <v>64</v>
      </c>
      <c r="K416">
        <v>87</v>
      </c>
      <c r="L416">
        <v>77</v>
      </c>
      <c r="M416">
        <v>74</v>
      </c>
      <c r="N416">
        <v>81</v>
      </c>
      <c r="O416">
        <v>87</v>
      </c>
      <c r="P416">
        <v>69</v>
      </c>
      <c r="Q416">
        <v>79</v>
      </c>
      <c r="R416">
        <v>84</v>
      </c>
      <c r="S416">
        <v>77.05</v>
      </c>
      <c r="T416">
        <v>76</v>
      </c>
      <c r="U416" t="s">
        <v>25</v>
      </c>
      <c r="V416" s="3">
        <f t="shared" si="6"/>
        <v>140.05000000000001</v>
      </c>
    </row>
    <row r="417" spans="1:22" x14ac:dyDescent="0.3">
      <c r="A417">
        <v>8884163</v>
      </c>
      <c r="B417" t="s">
        <v>20</v>
      </c>
      <c r="C417">
        <v>63</v>
      </c>
      <c r="D417">
        <v>74</v>
      </c>
      <c r="E417" s="1">
        <v>0.760681683797511</v>
      </c>
      <c r="F417" s="1">
        <v>0.87431167042924796</v>
      </c>
      <c r="G417">
        <v>43</v>
      </c>
      <c r="H417">
        <v>52</v>
      </c>
      <c r="I417">
        <v>69</v>
      </c>
      <c r="J417">
        <v>50</v>
      </c>
      <c r="K417">
        <v>82</v>
      </c>
      <c r="L417">
        <v>55</v>
      </c>
      <c r="M417">
        <v>76</v>
      </c>
      <c r="N417">
        <v>65</v>
      </c>
      <c r="O417">
        <v>89</v>
      </c>
      <c r="P417">
        <v>75</v>
      </c>
      <c r="Q417">
        <v>36</v>
      </c>
      <c r="R417">
        <v>71</v>
      </c>
      <c r="S417">
        <v>62.575000000000003</v>
      </c>
      <c r="T417">
        <v>62</v>
      </c>
      <c r="U417" t="s">
        <v>23</v>
      </c>
      <c r="V417" s="3">
        <f t="shared" si="6"/>
        <v>136.57499999999999</v>
      </c>
    </row>
    <row r="418" spans="1:22" x14ac:dyDescent="0.3">
      <c r="A418">
        <v>2756490</v>
      </c>
      <c r="B418" t="s">
        <v>20</v>
      </c>
      <c r="C418">
        <v>63</v>
      </c>
      <c r="D418">
        <v>80</v>
      </c>
      <c r="E418" s="1">
        <v>0.79829995645348695</v>
      </c>
      <c r="F418" s="1">
        <v>0.98545748930721999</v>
      </c>
      <c r="G418">
        <v>65</v>
      </c>
      <c r="H418">
        <v>70</v>
      </c>
      <c r="I418">
        <v>59</v>
      </c>
      <c r="J418">
        <v>75</v>
      </c>
      <c r="K418">
        <v>71</v>
      </c>
      <c r="L418">
        <v>82</v>
      </c>
      <c r="M418">
        <v>62</v>
      </c>
      <c r="N418">
        <v>75</v>
      </c>
      <c r="O418">
        <v>66</v>
      </c>
      <c r="P418">
        <v>73</v>
      </c>
      <c r="Q418">
        <v>74</v>
      </c>
      <c r="R418">
        <v>66</v>
      </c>
      <c r="S418">
        <v>69.575000000000003</v>
      </c>
      <c r="T418">
        <v>68</v>
      </c>
      <c r="U418" t="s">
        <v>23</v>
      </c>
      <c r="V418" s="3">
        <f t="shared" si="6"/>
        <v>149.57499999999999</v>
      </c>
    </row>
    <row r="419" spans="1:22" x14ac:dyDescent="0.3">
      <c r="A419">
        <v>8284744</v>
      </c>
      <c r="B419" t="s">
        <v>20</v>
      </c>
      <c r="C419">
        <v>63</v>
      </c>
      <c r="D419">
        <v>81</v>
      </c>
      <c r="E419" s="1">
        <v>0.34494162640193898</v>
      </c>
      <c r="F419" s="1">
        <v>0.97499470261907994</v>
      </c>
      <c r="G419">
        <v>50</v>
      </c>
      <c r="H419">
        <v>57</v>
      </c>
      <c r="I419">
        <v>65</v>
      </c>
      <c r="J419">
        <v>71</v>
      </c>
      <c r="K419">
        <v>75</v>
      </c>
      <c r="L419">
        <v>53</v>
      </c>
      <c r="M419">
        <v>60</v>
      </c>
      <c r="N419">
        <v>49</v>
      </c>
      <c r="O419">
        <v>62</v>
      </c>
      <c r="P419">
        <v>66</v>
      </c>
      <c r="Q419">
        <v>64</v>
      </c>
      <c r="R419">
        <v>72</v>
      </c>
      <c r="S419">
        <v>61.875</v>
      </c>
      <c r="T419">
        <v>62</v>
      </c>
      <c r="U419" t="s">
        <v>23</v>
      </c>
      <c r="V419" s="3">
        <f t="shared" si="6"/>
        <v>142.875</v>
      </c>
    </row>
    <row r="420" spans="1:22" x14ac:dyDescent="0.3">
      <c r="A420">
        <v>4012997</v>
      </c>
      <c r="B420" t="s">
        <v>20</v>
      </c>
      <c r="C420">
        <v>63</v>
      </c>
      <c r="D420">
        <v>67</v>
      </c>
      <c r="E420" s="1">
        <v>0.63674936862890696</v>
      </c>
      <c r="F420" s="1">
        <v>0.86521730993247403</v>
      </c>
      <c r="G420">
        <v>71</v>
      </c>
      <c r="H420">
        <v>57</v>
      </c>
      <c r="I420">
        <v>58</v>
      </c>
      <c r="J420">
        <v>64</v>
      </c>
      <c r="K420">
        <v>53</v>
      </c>
      <c r="L420">
        <v>57</v>
      </c>
      <c r="M420">
        <v>56</v>
      </c>
      <c r="N420">
        <v>78</v>
      </c>
      <c r="O420">
        <v>58</v>
      </c>
      <c r="P420">
        <v>45</v>
      </c>
      <c r="Q420">
        <v>69</v>
      </c>
      <c r="R420">
        <v>67</v>
      </c>
      <c r="S420">
        <v>61.225000000000001</v>
      </c>
      <c r="T420">
        <v>61</v>
      </c>
      <c r="U420" t="s">
        <v>23</v>
      </c>
      <c r="V420" s="3">
        <f t="shared" si="6"/>
        <v>128.22499999999999</v>
      </c>
    </row>
    <row r="421" spans="1:22" x14ac:dyDescent="0.3">
      <c r="A421">
        <v>86339</v>
      </c>
      <c r="B421" t="s">
        <v>20</v>
      </c>
      <c r="C421">
        <v>63</v>
      </c>
      <c r="D421">
        <v>76</v>
      </c>
      <c r="E421" s="1">
        <v>0.67323395626038596</v>
      </c>
      <c r="F421" s="1">
        <v>0.98066621119995601</v>
      </c>
      <c r="G421">
        <v>54</v>
      </c>
      <c r="H421">
        <v>62</v>
      </c>
      <c r="I421">
        <v>58</v>
      </c>
      <c r="J421">
        <v>47</v>
      </c>
      <c r="K421">
        <v>58</v>
      </c>
      <c r="L421">
        <v>68</v>
      </c>
      <c r="M421">
        <v>41</v>
      </c>
      <c r="N421">
        <v>71</v>
      </c>
      <c r="O421">
        <v>64</v>
      </c>
      <c r="P421">
        <v>62</v>
      </c>
      <c r="Q421">
        <v>60</v>
      </c>
      <c r="R421">
        <v>42</v>
      </c>
      <c r="S421">
        <v>57.05</v>
      </c>
      <c r="T421">
        <v>56</v>
      </c>
      <c r="U421" t="s">
        <v>24</v>
      </c>
      <c r="V421" s="3">
        <f t="shared" si="6"/>
        <v>133.05000000000001</v>
      </c>
    </row>
    <row r="422" spans="1:22" x14ac:dyDescent="0.3">
      <c r="A422">
        <v>1926169</v>
      </c>
      <c r="B422" t="s">
        <v>20</v>
      </c>
      <c r="C422">
        <v>63</v>
      </c>
      <c r="D422">
        <v>91</v>
      </c>
      <c r="E422" s="1">
        <v>0.96092360506395402</v>
      </c>
      <c r="F422" s="1">
        <v>0.99071080821595103</v>
      </c>
      <c r="G422">
        <v>45</v>
      </c>
      <c r="H422">
        <v>34</v>
      </c>
      <c r="I422">
        <v>52</v>
      </c>
      <c r="J422">
        <v>39</v>
      </c>
      <c r="K422">
        <v>91</v>
      </c>
      <c r="L422">
        <v>84</v>
      </c>
      <c r="M422">
        <v>57</v>
      </c>
      <c r="N422">
        <v>67</v>
      </c>
      <c r="O422">
        <v>67</v>
      </c>
      <c r="P422">
        <v>79</v>
      </c>
      <c r="Q422">
        <v>68</v>
      </c>
      <c r="R422">
        <v>74</v>
      </c>
      <c r="S422">
        <v>61.024999999999999</v>
      </c>
      <c r="T422">
        <v>61</v>
      </c>
      <c r="U422" t="s">
        <v>23</v>
      </c>
      <c r="V422" s="3">
        <f t="shared" si="6"/>
        <v>152.02500000000001</v>
      </c>
    </row>
    <row r="423" spans="1:22" x14ac:dyDescent="0.3">
      <c r="A423">
        <v>5350738</v>
      </c>
      <c r="B423" t="s">
        <v>20</v>
      </c>
      <c r="C423">
        <v>63</v>
      </c>
      <c r="D423">
        <v>98</v>
      </c>
      <c r="E423" s="1">
        <v>0.81352043943501895</v>
      </c>
      <c r="F423" s="1">
        <v>0.98043625416403102</v>
      </c>
      <c r="G423">
        <v>72</v>
      </c>
      <c r="H423">
        <v>72</v>
      </c>
      <c r="I423">
        <v>69</v>
      </c>
      <c r="J423">
        <v>62</v>
      </c>
      <c r="K423">
        <v>91</v>
      </c>
      <c r="L423">
        <v>77</v>
      </c>
      <c r="M423">
        <v>72</v>
      </c>
      <c r="N423">
        <v>65</v>
      </c>
      <c r="O423">
        <v>74</v>
      </c>
      <c r="P423">
        <v>69</v>
      </c>
      <c r="Q423">
        <v>86</v>
      </c>
      <c r="R423">
        <v>71</v>
      </c>
      <c r="S423">
        <v>72.875</v>
      </c>
      <c r="T423">
        <v>72</v>
      </c>
      <c r="U423" t="s">
        <v>25</v>
      </c>
      <c r="V423" s="3">
        <f t="shared" si="6"/>
        <v>170.875</v>
      </c>
    </row>
    <row r="424" spans="1:22" x14ac:dyDescent="0.3">
      <c r="A424">
        <v>5946610</v>
      </c>
      <c r="B424" t="s">
        <v>20</v>
      </c>
      <c r="C424">
        <v>63</v>
      </c>
      <c r="D424">
        <v>68</v>
      </c>
      <c r="E424" s="1">
        <v>0.66521027252713605</v>
      </c>
      <c r="F424" s="1">
        <v>0.91640396663331702</v>
      </c>
      <c r="G424">
        <v>74</v>
      </c>
      <c r="H424">
        <v>78</v>
      </c>
      <c r="I424">
        <v>66</v>
      </c>
      <c r="J424">
        <v>64</v>
      </c>
      <c r="K424">
        <v>68</v>
      </c>
      <c r="L424">
        <v>90</v>
      </c>
      <c r="M424">
        <v>94</v>
      </c>
      <c r="N424">
        <v>49</v>
      </c>
      <c r="O424">
        <v>84</v>
      </c>
      <c r="P424">
        <v>75</v>
      </c>
      <c r="Q424">
        <v>49</v>
      </c>
      <c r="R424">
        <v>67</v>
      </c>
      <c r="S424">
        <v>71.400000000000006</v>
      </c>
      <c r="T424">
        <v>71</v>
      </c>
      <c r="U424" t="s">
        <v>25</v>
      </c>
      <c r="V424" s="3">
        <f t="shared" si="6"/>
        <v>139.4</v>
      </c>
    </row>
    <row r="425" spans="1:22" x14ac:dyDescent="0.3">
      <c r="A425">
        <v>4721831</v>
      </c>
      <c r="B425" t="s">
        <v>20</v>
      </c>
      <c r="C425">
        <v>63</v>
      </c>
      <c r="D425">
        <v>93</v>
      </c>
      <c r="E425" s="1">
        <v>0.60870331889499496</v>
      </c>
      <c r="F425" s="1">
        <v>0.979685664421175</v>
      </c>
      <c r="G425">
        <v>61</v>
      </c>
      <c r="H425">
        <v>65</v>
      </c>
      <c r="I425">
        <v>64</v>
      </c>
      <c r="J425">
        <v>64</v>
      </c>
      <c r="K425">
        <v>59</v>
      </c>
      <c r="L425">
        <v>63</v>
      </c>
      <c r="M425">
        <v>65</v>
      </c>
      <c r="N425">
        <v>70</v>
      </c>
      <c r="O425">
        <v>85</v>
      </c>
      <c r="P425">
        <v>69</v>
      </c>
      <c r="Q425">
        <v>63</v>
      </c>
      <c r="R425">
        <v>61</v>
      </c>
      <c r="S425">
        <v>65.525000000000006</v>
      </c>
      <c r="T425">
        <v>64</v>
      </c>
      <c r="U425" t="s">
        <v>23</v>
      </c>
      <c r="V425" s="3">
        <f t="shared" si="6"/>
        <v>158.52500000000001</v>
      </c>
    </row>
    <row r="426" spans="1:22" x14ac:dyDescent="0.3">
      <c r="A426">
        <v>3724712</v>
      </c>
      <c r="B426" t="s">
        <v>20</v>
      </c>
      <c r="C426">
        <v>63</v>
      </c>
      <c r="D426">
        <v>78</v>
      </c>
      <c r="E426" s="1">
        <v>0.56462412960881903</v>
      </c>
      <c r="F426" s="1">
        <v>0.96139440200231097</v>
      </c>
      <c r="G426">
        <v>68</v>
      </c>
      <c r="H426">
        <v>76</v>
      </c>
      <c r="I426">
        <v>74</v>
      </c>
      <c r="J426">
        <v>82</v>
      </c>
      <c r="K426">
        <v>77</v>
      </c>
      <c r="L426">
        <v>74</v>
      </c>
      <c r="M426">
        <v>80</v>
      </c>
      <c r="N426">
        <v>72</v>
      </c>
      <c r="O426">
        <v>69</v>
      </c>
      <c r="P426">
        <v>83</v>
      </c>
      <c r="Q426">
        <v>62</v>
      </c>
      <c r="R426">
        <v>83</v>
      </c>
      <c r="S426">
        <v>75</v>
      </c>
      <c r="T426">
        <v>73</v>
      </c>
      <c r="U426" t="s">
        <v>25</v>
      </c>
      <c r="V426" s="3">
        <f t="shared" si="6"/>
        <v>153</v>
      </c>
    </row>
    <row r="427" spans="1:22" x14ac:dyDescent="0.3">
      <c r="A427">
        <v>4977030</v>
      </c>
      <c r="B427" t="s">
        <v>20</v>
      </c>
      <c r="C427">
        <v>63</v>
      </c>
      <c r="D427">
        <v>59</v>
      </c>
      <c r="E427" s="1">
        <v>0.32572254559381703</v>
      </c>
      <c r="F427" s="1">
        <v>0.94461680302041096</v>
      </c>
      <c r="G427">
        <v>53</v>
      </c>
      <c r="H427">
        <v>58</v>
      </c>
      <c r="I427">
        <v>55</v>
      </c>
      <c r="J427">
        <v>48</v>
      </c>
      <c r="K427">
        <v>52</v>
      </c>
      <c r="L427">
        <v>69</v>
      </c>
      <c r="M427">
        <v>26</v>
      </c>
      <c r="N427">
        <v>78</v>
      </c>
      <c r="O427">
        <v>57</v>
      </c>
      <c r="P427">
        <v>60</v>
      </c>
      <c r="Q427">
        <v>45</v>
      </c>
      <c r="R427">
        <v>43</v>
      </c>
      <c r="S427">
        <v>53.65</v>
      </c>
      <c r="T427">
        <v>52</v>
      </c>
      <c r="U427" t="s">
        <v>24</v>
      </c>
      <c r="V427" s="3">
        <f t="shared" si="6"/>
        <v>112.65</v>
      </c>
    </row>
    <row r="428" spans="1:22" x14ac:dyDescent="0.3">
      <c r="A428">
        <v>658834</v>
      </c>
      <c r="B428" t="s">
        <v>20</v>
      </c>
      <c r="C428">
        <v>63</v>
      </c>
      <c r="D428">
        <v>81</v>
      </c>
      <c r="E428" s="1">
        <v>0.51805020833836302</v>
      </c>
      <c r="F428" s="1">
        <v>0.94541509482196295</v>
      </c>
      <c r="G428">
        <v>71</v>
      </c>
      <c r="H428">
        <v>64</v>
      </c>
      <c r="I428">
        <v>66</v>
      </c>
      <c r="J428">
        <v>76</v>
      </c>
      <c r="K428">
        <v>68</v>
      </c>
      <c r="L428">
        <v>60</v>
      </c>
      <c r="M428">
        <v>71</v>
      </c>
      <c r="N428">
        <v>74</v>
      </c>
      <c r="O428">
        <v>66</v>
      </c>
      <c r="P428">
        <v>77</v>
      </c>
      <c r="Q428">
        <v>70</v>
      </c>
      <c r="R428">
        <v>63</v>
      </c>
      <c r="S428">
        <v>68.875</v>
      </c>
      <c r="T428">
        <v>67</v>
      </c>
      <c r="U428" t="s">
        <v>23</v>
      </c>
      <c r="V428" s="3">
        <f t="shared" si="6"/>
        <v>149.875</v>
      </c>
    </row>
    <row r="429" spans="1:22" x14ac:dyDescent="0.3">
      <c r="A429">
        <v>2955436</v>
      </c>
      <c r="B429" t="s">
        <v>20</v>
      </c>
      <c r="C429">
        <v>63</v>
      </c>
      <c r="D429">
        <v>80</v>
      </c>
      <c r="E429" s="1">
        <v>0.64522752151801799</v>
      </c>
      <c r="F429" s="1">
        <v>0.96403783387891195</v>
      </c>
      <c r="G429">
        <v>63</v>
      </c>
      <c r="H429">
        <v>78</v>
      </c>
      <c r="I429">
        <v>49</v>
      </c>
      <c r="J429">
        <v>69</v>
      </c>
      <c r="K429">
        <v>68</v>
      </c>
      <c r="L429">
        <v>64</v>
      </c>
      <c r="M429">
        <v>79</v>
      </c>
      <c r="N429">
        <v>76</v>
      </c>
      <c r="O429">
        <v>60</v>
      </c>
      <c r="P429">
        <v>66</v>
      </c>
      <c r="Q429">
        <v>77</v>
      </c>
      <c r="R429">
        <v>73</v>
      </c>
      <c r="S429">
        <v>68.125</v>
      </c>
      <c r="T429">
        <v>67</v>
      </c>
      <c r="U429" t="s">
        <v>23</v>
      </c>
      <c r="V429" s="3">
        <f t="shared" si="6"/>
        <v>148.125</v>
      </c>
    </row>
    <row r="430" spans="1:22" x14ac:dyDescent="0.3">
      <c r="A430">
        <v>2441856</v>
      </c>
      <c r="B430" t="s">
        <v>20</v>
      </c>
      <c r="C430">
        <v>63</v>
      </c>
      <c r="D430">
        <v>80</v>
      </c>
      <c r="E430" s="1">
        <v>0.54060353551382401</v>
      </c>
      <c r="F430" s="1">
        <v>0.83317926882082904</v>
      </c>
      <c r="G430">
        <v>66</v>
      </c>
      <c r="H430">
        <v>69</v>
      </c>
      <c r="I430">
        <v>78</v>
      </c>
      <c r="J430">
        <v>66</v>
      </c>
      <c r="K430">
        <v>67</v>
      </c>
      <c r="L430">
        <v>68</v>
      </c>
      <c r="M430">
        <v>67</v>
      </c>
      <c r="N430">
        <v>83</v>
      </c>
      <c r="O430">
        <v>76</v>
      </c>
      <c r="P430">
        <v>71</v>
      </c>
      <c r="Q430">
        <v>81</v>
      </c>
      <c r="R430">
        <v>71</v>
      </c>
      <c r="S430">
        <v>71.7</v>
      </c>
      <c r="T430">
        <v>72</v>
      </c>
      <c r="U430" t="s">
        <v>25</v>
      </c>
      <c r="V430" s="3">
        <f t="shared" si="6"/>
        <v>151.69999999999999</v>
      </c>
    </row>
    <row r="431" spans="1:22" x14ac:dyDescent="0.3">
      <c r="A431">
        <v>1311177</v>
      </c>
      <c r="B431" t="s">
        <v>20</v>
      </c>
      <c r="C431">
        <v>63</v>
      </c>
      <c r="D431">
        <v>90</v>
      </c>
      <c r="E431" s="1">
        <v>0.75990840426476503</v>
      </c>
      <c r="F431" s="1">
        <v>0.97860269326145199</v>
      </c>
      <c r="G431">
        <v>46</v>
      </c>
      <c r="H431">
        <v>50</v>
      </c>
      <c r="I431">
        <v>46</v>
      </c>
      <c r="J431">
        <v>35</v>
      </c>
      <c r="K431">
        <v>71</v>
      </c>
      <c r="L431">
        <v>63</v>
      </c>
      <c r="M431">
        <v>70</v>
      </c>
      <c r="N431">
        <v>64</v>
      </c>
      <c r="O431">
        <v>65</v>
      </c>
      <c r="P431">
        <v>64</v>
      </c>
      <c r="Q431">
        <v>79</v>
      </c>
      <c r="R431">
        <v>41</v>
      </c>
      <c r="S431">
        <v>56.475000000000001</v>
      </c>
      <c r="T431">
        <v>55</v>
      </c>
      <c r="U431" t="s">
        <v>24</v>
      </c>
      <c r="V431" s="3">
        <f t="shared" si="6"/>
        <v>146.47499999999999</v>
      </c>
    </row>
    <row r="432" spans="1:22" x14ac:dyDescent="0.3">
      <c r="A432">
        <v>5885170</v>
      </c>
      <c r="B432" t="s">
        <v>20</v>
      </c>
      <c r="C432">
        <v>63</v>
      </c>
      <c r="D432">
        <v>65</v>
      </c>
      <c r="E432" s="1">
        <v>0.75692082162769603</v>
      </c>
      <c r="F432" s="1">
        <v>0.90714954054170305</v>
      </c>
      <c r="G432">
        <v>67</v>
      </c>
      <c r="H432">
        <v>73</v>
      </c>
      <c r="I432">
        <v>66</v>
      </c>
      <c r="J432">
        <v>69</v>
      </c>
      <c r="K432">
        <v>69</v>
      </c>
      <c r="L432">
        <v>69</v>
      </c>
      <c r="M432">
        <v>67</v>
      </c>
      <c r="N432">
        <v>69</v>
      </c>
      <c r="O432">
        <v>76</v>
      </c>
      <c r="P432">
        <v>53</v>
      </c>
      <c r="Q432">
        <v>72</v>
      </c>
      <c r="R432">
        <v>74</v>
      </c>
      <c r="S432">
        <v>68.674999999999997</v>
      </c>
      <c r="T432">
        <v>67</v>
      </c>
      <c r="U432" t="s">
        <v>23</v>
      </c>
      <c r="V432" s="3">
        <f t="shared" si="6"/>
        <v>133.67500000000001</v>
      </c>
    </row>
    <row r="433" spans="1:22" x14ac:dyDescent="0.3">
      <c r="A433">
        <v>427363</v>
      </c>
      <c r="B433" t="s">
        <v>20</v>
      </c>
      <c r="C433">
        <v>63</v>
      </c>
      <c r="D433">
        <v>92</v>
      </c>
      <c r="E433" s="1">
        <v>0.84506700716860705</v>
      </c>
      <c r="F433" s="1">
        <v>0.96345938150057298</v>
      </c>
      <c r="G433">
        <v>84</v>
      </c>
      <c r="H433">
        <v>88</v>
      </c>
      <c r="I433">
        <v>74</v>
      </c>
      <c r="J433">
        <v>83</v>
      </c>
      <c r="K433">
        <v>82</v>
      </c>
      <c r="L433">
        <v>81</v>
      </c>
      <c r="M433">
        <v>85</v>
      </c>
      <c r="N433">
        <v>85</v>
      </c>
      <c r="O433">
        <v>85</v>
      </c>
      <c r="P433">
        <v>85</v>
      </c>
      <c r="Q433">
        <v>84</v>
      </c>
      <c r="R433">
        <v>88</v>
      </c>
      <c r="S433">
        <v>83.525000000000006</v>
      </c>
      <c r="T433">
        <v>82</v>
      </c>
      <c r="U433" t="s">
        <v>25</v>
      </c>
      <c r="V433" s="3">
        <f t="shared" si="6"/>
        <v>175.52500000000001</v>
      </c>
    </row>
    <row r="434" spans="1:22" x14ac:dyDescent="0.3">
      <c r="A434">
        <v>2067974</v>
      </c>
      <c r="B434" t="s">
        <v>20</v>
      </c>
      <c r="C434">
        <v>63</v>
      </c>
      <c r="D434">
        <v>61</v>
      </c>
      <c r="E434" s="1">
        <v>0.22468951737814399</v>
      </c>
      <c r="F434" s="1">
        <v>0.93886330344798796</v>
      </c>
      <c r="G434">
        <v>71</v>
      </c>
      <c r="H434">
        <v>67</v>
      </c>
      <c r="I434">
        <v>65</v>
      </c>
      <c r="J434">
        <v>71</v>
      </c>
      <c r="K434">
        <v>59</v>
      </c>
      <c r="L434">
        <v>89</v>
      </c>
      <c r="M434">
        <v>84</v>
      </c>
      <c r="N434">
        <v>59</v>
      </c>
      <c r="O434">
        <v>63</v>
      </c>
      <c r="P434">
        <v>75</v>
      </c>
      <c r="Q434">
        <v>49</v>
      </c>
      <c r="R434">
        <v>58</v>
      </c>
      <c r="S434">
        <v>67.599999999999994</v>
      </c>
      <c r="T434">
        <v>66</v>
      </c>
      <c r="U434" t="s">
        <v>23</v>
      </c>
      <c r="V434" s="3">
        <f t="shared" si="6"/>
        <v>128.6</v>
      </c>
    </row>
    <row r="435" spans="1:22" x14ac:dyDescent="0.3">
      <c r="A435">
        <v>8141253</v>
      </c>
      <c r="B435" t="s">
        <v>20</v>
      </c>
      <c r="C435">
        <v>63</v>
      </c>
      <c r="D435">
        <v>74</v>
      </c>
      <c r="E435" s="1">
        <v>0.28779093502439401</v>
      </c>
      <c r="F435" s="1">
        <v>0.95461868208904099</v>
      </c>
      <c r="G435">
        <v>69</v>
      </c>
      <c r="H435">
        <v>82</v>
      </c>
      <c r="I435">
        <v>75</v>
      </c>
      <c r="J435">
        <v>73</v>
      </c>
      <c r="K435">
        <v>78</v>
      </c>
      <c r="L435">
        <v>56</v>
      </c>
      <c r="M435">
        <v>80</v>
      </c>
      <c r="N435">
        <v>76</v>
      </c>
      <c r="O435">
        <v>65</v>
      </c>
      <c r="P435">
        <v>75</v>
      </c>
      <c r="Q435">
        <v>75</v>
      </c>
      <c r="R435">
        <v>69</v>
      </c>
      <c r="S435">
        <v>72.95</v>
      </c>
      <c r="T435">
        <v>72</v>
      </c>
      <c r="U435" t="s">
        <v>25</v>
      </c>
      <c r="V435" s="3">
        <f t="shared" si="6"/>
        <v>146.94999999999999</v>
      </c>
    </row>
    <row r="436" spans="1:22" x14ac:dyDescent="0.3">
      <c r="A436">
        <v>6966095</v>
      </c>
      <c r="B436" t="s">
        <v>20</v>
      </c>
      <c r="C436">
        <v>64</v>
      </c>
      <c r="D436">
        <v>58</v>
      </c>
      <c r="E436" s="1">
        <v>9.6095696028267896E-2</v>
      </c>
      <c r="F436" s="1">
        <v>0.95367176189532099</v>
      </c>
      <c r="G436">
        <v>45</v>
      </c>
      <c r="H436">
        <v>54</v>
      </c>
      <c r="I436">
        <v>39</v>
      </c>
      <c r="J436">
        <v>42</v>
      </c>
      <c r="K436">
        <v>86</v>
      </c>
      <c r="L436">
        <v>69</v>
      </c>
      <c r="M436">
        <v>42</v>
      </c>
      <c r="N436">
        <v>64</v>
      </c>
      <c r="O436">
        <v>57</v>
      </c>
      <c r="P436">
        <v>58</v>
      </c>
      <c r="Q436">
        <v>50</v>
      </c>
      <c r="R436">
        <v>52</v>
      </c>
      <c r="S436">
        <v>53.85</v>
      </c>
      <c r="T436">
        <v>52</v>
      </c>
      <c r="U436" t="s">
        <v>24</v>
      </c>
      <c r="V436" s="3">
        <f t="shared" si="6"/>
        <v>111.85</v>
      </c>
    </row>
    <row r="437" spans="1:22" x14ac:dyDescent="0.3">
      <c r="A437">
        <v>6738994</v>
      </c>
      <c r="B437" t="s">
        <v>20</v>
      </c>
      <c r="C437">
        <v>64</v>
      </c>
      <c r="D437">
        <v>60</v>
      </c>
      <c r="E437" s="1">
        <v>2.0526671727736E-2</v>
      </c>
      <c r="F437" s="1">
        <v>0.70328327705133298</v>
      </c>
      <c r="G437">
        <v>58</v>
      </c>
      <c r="H437">
        <v>71</v>
      </c>
      <c r="I437">
        <v>54</v>
      </c>
      <c r="J437">
        <v>58</v>
      </c>
      <c r="K437">
        <v>55</v>
      </c>
      <c r="L437">
        <v>69</v>
      </c>
      <c r="M437">
        <v>50</v>
      </c>
      <c r="N437">
        <v>55</v>
      </c>
      <c r="O437">
        <v>61</v>
      </c>
      <c r="P437">
        <v>43</v>
      </c>
      <c r="Q437">
        <v>34</v>
      </c>
      <c r="R437">
        <v>27</v>
      </c>
      <c r="S437">
        <v>53.65</v>
      </c>
      <c r="T437">
        <v>52</v>
      </c>
      <c r="U437" t="s">
        <v>24</v>
      </c>
      <c r="V437" s="3">
        <f t="shared" si="6"/>
        <v>113.65</v>
      </c>
    </row>
    <row r="438" spans="1:22" x14ac:dyDescent="0.3">
      <c r="A438">
        <v>4821598</v>
      </c>
      <c r="B438" t="s">
        <v>20</v>
      </c>
      <c r="C438">
        <v>64</v>
      </c>
      <c r="D438">
        <v>66</v>
      </c>
      <c r="E438" s="1">
        <v>0.54893018972334096</v>
      </c>
      <c r="F438" s="1">
        <v>0.83514237356668297</v>
      </c>
      <c r="G438">
        <v>66</v>
      </c>
      <c r="H438">
        <v>58</v>
      </c>
      <c r="I438">
        <v>71</v>
      </c>
      <c r="J438">
        <v>57</v>
      </c>
      <c r="K438">
        <v>55</v>
      </c>
      <c r="L438">
        <v>29</v>
      </c>
      <c r="M438">
        <v>74</v>
      </c>
      <c r="N438">
        <v>56</v>
      </c>
      <c r="O438">
        <v>41</v>
      </c>
      <c r="P438">
        <v>43</v>
      </c>
      <c r="Q438">
        <v>56</v>
      </c>
      <c r="R438">
        <v>56</v>
      </c>
      <c r="S438">
        <v>55.95</v>
      </c>
      <c r="T438">
        <v>54</v>
      </c>
      <c r="U438" t="s">
        <v>24</v>
      </c>
      <c r="V438" s="3">
        <f t="shared" si="6"/>
        <v>121.95</v>
      </c>
    </row>
    <row r="439" spans="1:22" x14ac:dyDescent="0.3">
      <c r="A439">
        <v>8398662</v>
      </c>
      <c r="B439" t="s">
        <v>20</v>
      </c>
      <c r="C439">
        <v>64</v>
      </c>
      <c r="D439">
        <v>75</v>
      </c>
      <c r="E439" s="1">
        <v>0.57005379680702795</v>
      </c>
      <c r="F439" s="1">
        <v>0.94386136878205795</v>
      </c>
      <c r="G439">
        <v>51</v>
      </c>
      <c r="H439">
        <v>52</v>
      </c>
      <c r="I439">
        <v>58</v>
      </c>
      <c r="J439">
        <v>56</v>
      </c>
      <c r="K439">
        <v>62</v>
      </c>
      <c r="L439">
        <v>64</v>
      </c>
      <c r="M439">
        <v>68</v>
      </c>
      <c r="N439">
        <v>56</v>
      </c>
      <c r="O439">
        <v>61</v>
      </c>
      <c r="P439">
        <v>73</v>
      </c>
      <c r="Q439">
        <v>65</v>
      </c>
      <c r="R439">
        <v>41</v>
      </c>
      <c r="S439">
        <v>58.45</v>
      </c>
      <c r="T439">
        <v>57</v>
      </c>
      <c r="U439" t="s">
        <v>24</v>
      </c>
      <c r="V439" s="3">
        <f t="shared" si="6"/>
        <v>133.44999999999999</v>
      </c>
    </row>
    <row r="440" spans="1:22" x14ac:dyDescent="0.3">
      <c r="A440">
        <v>9504585</v>
      </c>
      <c r="B440" t="s">
        <v>20</v>
      </c>
      <c r="C440">
        <v>64</v>
      </c>
      <c r="D440">
        <v>102</v>
      </c>
      <c r="E440" s="1">
        <v>0.46612661356418</v>
      </c>
      <c r="F440" s="1">
        <v>0.92995195499759797</v>
      </c>
      <c r="G440">
        <v>91</v>
      </c>
      <c r="H440">
        <v>83</v>
      </c>
      <c r="I440">
        <v>87</v>
      </c>
      <c r="J440">
        <v>90</v>
      </c>
      <c r="K440">
        <v>82</v>
      </c>
      <c r="L440">
        <v>87</v>
      </c>
      <c r="M440">
        <v>77</v>
      </c>
      <c r="N440">
        <v>94</v>
      </c>
      <c r="O440">
        <v>84</v>
      </c>
      <c r="P440">
        <v>85</v>
      </c>
      <c r="Q440">
        <v>76</v>
      </c>
      <c r="R440">
        <v>72</v>
      </c>
      <c r="S440">
        <v>84.375</v>
      </c>
      <c r="T440">
        <v>83</v>
      </c>
      <c r="U440" t="s">
        <v>25</v>
      </c>
      <c r="V440" s="3">
        <f t="shared" si="6"/>
        <v>186.375</v>
      </c>
    </row>
    <row r="441" spans="1:22" x14ac:dyDescent="0.3">
      <c r="A441">
        <v>6552811</v>
      </c>
      <c r="B441" t="s">
        <v>20</v>
      </c>
      <c r="C441">
        <v>64</v>
      </c>
      <c r="D441">
        <v>72</v>
      </c>
      <c r="E441" s="1">
        <v>0.54408991641110604</v>
      </c>
      <c r="F441" s="1">
        <v>0.94457788516396102</v>
      </c>
      <c r="G441">
        <v>65</v>
      </c>
      <c r="H441">
        <v>43</v>
      </c>
      <c r="I441">
        <v>45</v>
      </c>
      <c r="J441">
        <v>55</v>
      </c>
      <c r="K441">
        <v>60</v>
      </c>
      <c r="L441">
        <v>49</v>
      </c>
      <c r="M441">
        <v>72</v>
      </c>
      <c r="N441">
        <v>65</v>
      </c>
      <c r="O441">
        <v>54</v>
      </c>
      <c r="P441">
        <v>57</v>
      </c>
      <c r="Q441">
        <v>70</v>
      </c>
      <c r="R441">
        <v>60</v>
      </c>
      <c r="S441">
        <v>57.325000000000003</v>
      </c>
      <c r="T441">
        <v>56</v>
      </c>
      <c r="U441" t="s">
        <v>24</v>
      </c>
      <c r="V441" s="3">
        <f t="shared" si="6"/>
        <v>129.32499999999999</v>
      </c>
    </row>
    <row r="442" spans="1:22" x14ac:dyDescent="0.3">
      <c r="A442">
        <v>5618660</v>
      </c>
      <c r="B442" t="s">
        <v>20</v>
      </c>
      <c r="C442">
        <v>64</v>
      </c>
      <c r="D442">
        <v>83</v>
      </c>
      <c r="E442" s="1">
        <v>4.5056208096159303E-2</v>
      </c>
      <c r="F442" s="1">
        <v>0.841485805520092</v>
      </c>
      <c r="G442">
        <v>42</v>
      </c>
      <c r="H442">
        <v>70</v>
      </c>
      <c r="I442">
        <v>65</v>
      </c>
      <c r="J442">
        <v>69</v>
      </c>
      <c r="K442">
        <v>70</v>
      </c>
      <c r="L442">
        <v>63</v>
      </c>
      <c r="M442">
        <v>72</v>
      </c>
      <c r="N442">
        <v>31</v>
      </c>
      <c r="O442">
        <v>53</v>
      </c>
      <c r="P442">
        <v>53</v>
      </c>
      <c r="Q442">
        <v>53</v>
      </c>
      <c r="R442">
        <v>78</v>
      </c>
      <c r="S442">
        <v>60.075000000000003</v>
      </c>
      <c r="T442">
        <v>60</v>
      </c>
      <c r="U442" t="s">
        <v>23</v>
      </c>
      <c r="V442" s="3">
        <f t="shared" si="6"/>
        <v>143.07499999999999</v>
      </c>
    </row>
    <row r="443" spans="1:22" x14ac:dyDescent="0.3">
      <c r="A443">
        <v>2000304</v>
      </c>
      <c r="B443" t="s">
        <v>20</v>
      </c>
      <c r="C443">
        <v>64</v>
      </c>
      <c r="D443">
        <v>83</v>
      </c>
      <c r="E443" s="1">
        <v>0.21207284908492999</v>
      </c>
      <c r="F443" s="1">
        <v>0.99725931716134697</v>
      </c>
      <c r="G443">
        <v>73</v>
      </c>
      <c r="H443">
        <v>82</v>
      </c>
      <c r="I443">
        <v>70</v>
      </c>
      <c r="J443">
        <v>60</v>
      </c>
      <c r="K443">
        <v>85</v>
      </c>
      <c r="L443">
        <v>65</v>
      </c>
      <c r="M443">
        <v>70</v>
      </c>
      <c r="N443">
        <v>75</v>
      </c>
      <c r="O443">
        <v>78</v>
      </c>
      <c r="P443">
        <v>80</v>
      </c>
      <c r="Q443">
        <v>89</v>
      </c>
      <c r="R443">
        <v>66</v>
      </c>
      <c r="S443">
        <v>74.099999999999994</v>
      </c>
      <c r="T443">
        <v>73</v>
      </c>
      <c r="U443" t="s">
        <v>25</v>
      </c>
      <c r="V443" s="3">
        <f t="shared" si="6"/>
        <v>157.1</v>
      </c>
    </row>
    <row r="444" spans="1:22" x14ac:dyDescent="0.3">
      <c r="A444">
        <v>8847149</v>
      </c>
      <c r="B444" t="s">
        <v>20</v>
      </c>
      <c r="C444">
        <v>64</v>
      </c>
      <c r="D444">
        <v>84</v>
      </c>
      <c r="E444" s="1">
        <v>0.98043714478301802</v>
      </c>
      <c r="F444" s="1">
        <v>0.98670358773863498</v>
      </c>
      <c r="G444">
        <v>57</v>
      </c>
      <c r="H444">
        <v>53</v>
      </c>
      <c r="I444">
        <v>56</v>
      </c>
      <c r="J444">
        <v>39</v>
      </c>
      <c r="K444">
        <v>77</v>
      </c>
      <c r="L444">
        <v>59</v>
      </c>
      <c r="M444">
        <v>91</v>
      </c>
      <c r="N444">
        <v>74</v>
      </c>
      <c r="O444">
        <v>89</v>
      </c>
      <c r="P444">
        <v>65</v>
      </c>
      <c r="Q444">
        <v>73</v>
      </c>
      <c r="R444">
        <v>80</v>
      </c>
      <c r="S444">
        <v>66.099999999999994</v>
      </c>
      <c r="T444">
        <v>65</v>
      </c>
      <c r="U444" t="s">
        <v>23</v>
      </c>
      <c r="V444" s="3">
        <f t="shared" si="6"/>
        <v>150.1</v>
      </c>
    </row>
    <row r="445" spans="1:22" x14ac:dyDescent="0.3">
      <c r="A445">
        <v>9592895</v>
      </c>
      <c r="B445" t="s">
        <v>20</v>
      </c>
      <c r="C445">
        <v>64</v>
      </c>
      <c r="D445">
        <v>65</v>
      </c>
      <c r="E445" s="1">
        <v>0.278640450677417</v>
      </c>
      <c r="F445" s="1">
        <v>0.93915049937067796</v>
      </c>
      <c r="G445">
        <v>82</v>
      </c>
      <c r="H445">
        <v>79</v>
      </c>
      <c r="I445">
        <v>78</v>
      </c>
      <c r="J445">
        <v>76</v>
      </c>
      <c r="K445">
        <v>77</v>
      </c>
      <c r="L445">
        <v>67</v>
      </c>
      <c r="M445">
        <v>59</v>
      </c>
      <c r="N445">
        <v>57</v>
      </c>
      <c r="O445">
        <v>70</v>
      </c>
      <c r="P445">
        <v>54</v>
      </c>
      <c r="Q445">
        <v>78</v>
      </c>
      <c r="R445">
        <v>55</v>
      </c>
      <c r="S445">
        <v>70.275000000000006</v>
      </c>
      <c r="T445">
        <v>70</v>
      </c>
      <c r="U445" t="s">
        <v>25</v>
      </c>
      <c r="V445" s="3">
        <f t="shared" si="6"/>
        <v>135.27500000000001</v>
      </c>
    </row>
    <row r="446" spans="1:22" x14ac:dyDescent="0.3">
      <c r="A446">
        <v>4411952</v>
      </c>
      <c r="B446" t="s">
        <v>20</v>
      </c>
      <c r="C446">
        <v>64</v>
      </c>
      <c r="D446">
        <v>74</v>
      </c>
      <c r="E446" s="1">
        <v>0.75281982738231001</v>
      </c>
      <c r="F446" s="1">
        <v>0.82188227212947296</v>
      </c>
      <c r="G446">
        <v>74</v>
      </c>
      <c r="H446">
        <v>86</v>
      </c>
      <c r="I446">
        <v>87</v>
      </c>
      <c r="J446">
        <v>85</v>
      </c>
      <c r="K446">
        <v>35</v>
      </c>
      <c r="L446">
        <v>78</v>
      </c>
      <c r="M446">
        <v>81</v>
      </c>
      <c r="N446">
        <v>90</v>
      </c>
      <c r="O446">
        <v>80</v>
      </c>
      <c r="P446">
        <v>85</v>
      </c>
      <c r="Q446">
        <v>76</v>
      </c>
      <c r="R446">
        <v>72</v>
      </c>
      <c r="S446">
        <v>77.974999999999994</v>
      </c>
      <c r="T446">
        <v>76</v>
      </c>
      <c r="U446" t="s">
        <v>25</v>
      </c>
      <c r="V446" s="3">
        <f t="shared" si="6"/>
        <v>151.97499999999999</v>
      </c>
    </row>
    <row r="447" spans="1:22" x14ac:dyDescent="0.3">
      <c r="A447">
        <v>1785181</v>
      </c>
      <c r="B447" t="s">
        <v>20</v>
      </c>
      <c r="C447">
        <v>64</v>
      </c>
      <c r="D447">
        <v>75</v>
      </c>
      <c r="E447" s="1">
        <v>0.28402284131901101</v>
      </c>
      <c r="F447" s="1">
        <v>0.95661859564444895</v>
      </c>
      <c r="G447">
        <v>64</v>
      </c>
      <c r="H447">
        <v>79</v>
      </c>
      <c r="I447">
        <v>70</v>
      </c>
      <c r="J447">
        <v>75</v>
      </c>
      <c r="K447">
        <v>54</v>
      </c>
      <c r="L447">
        <v>75</v>
      </c>
      <c r="M447">
        <v>59</v>
      </c>
      <c r="N447">
        <v>85</v>
      </c>
      <c r="O447">
        <v>62</v>
      </c>
      <c r="P447">
        <v>72</v>
      </c>
      <c r="Q447">
        <v>66</v>
      </c>
      <c r="R447">
        <v>69</v>
      </c>
      <c r="S447">
        <v>69.45</v>
      </c>
      <c r="T447">
        <v>68</v>
      </c>
      <c r="U447" t="s">
        <v>23</v>
      </c>
      <c r="V447" s="3">
        <f t="shared" si="6"/>
        <v>144.44999999999999</v>
      </c>
    </row>
    <row r="448" spans="1:22" x14ac:dyDescent="0.3">
      <c r="A448">
        <v>4599492</v>
      </c>
      <c r="B448" t="s">
        <v>20</v>
      </c>
      <c r="C448">
        <v>64</v>
      </c>
      <c r="D448">
        <v>74</v>
      </c>
      <c r="E448" s="1">
        <v>0.87623074530719403</v>
      </c>
      <c r="F448" s="1">
        <v>0.95532431030729903</v>
      </c>
      <c r="G448">
        <v>63</v>
      </c>
      <c r="H448">
        <v>72</v>
      </c>
      <c r="I448">
        <v>62</v>
      </c>
      <c r="J448">
        <v>61</v>
      </c>
      <c r="K448">
        <v>70</v>
      </c>
      <c r="L448">
        <v>73</v>
      </c>
      <c r="M448">
        <v>83</v>
      </c>
      <c r="N448">
        <v>64</v>
      </c>
      <c r="O448">
        <v>42</v>
      </c>
      <c r="P448">
        <v>55</v>
      </c>
      <c r="Q448">
        <v>76</v>
      </c>
      <c r="R448">
        <v>78</v>
      </c>
      <c r="S448">
        <v>66.375</v>
      </c>
      <c r="T448">
        <v>65</v>
      </c>
      <c r="U448" t="s">
        <v>23</v>
      </c>
      <c r="V448" s="3">
        <f t="shared" si="6"/>
        <v>140.375</v>
      </c>
    </row>
    <row r="449" spans="1:22" x14ac:dyDescent="0.3">
      <c r="A449">
        <v>5764114</v>
      </c>
      <c r="B449" t="s">
        <v>20</v>
      </c>
      <c r="C449">
        <v>64</v>
      </c>
      <c r="D449">
        <v>75</v>
      </c>
      <c r="E449" s="1">
        <v>0.68332078737091495</v>
      </c>
      <c r="F449" s="1">
        <v>0.94268646383076404</v>
      </c>
      <c r="G449">
        <v>72</v>
      </c>
      <c r="H449">
        <v>59</v>
      </c>
      <c r="I449">
        <v>78</v>
      </c>
      <c r="J449">
        <v>73</v>
      </c>
      <c r="K449">
        <v>76</v>
      </c>
      <c r="L449">
        <v>77</v>
      </c>
      <c r="M449">
        <v>58</v>
      </c>
      <c r="N449">
        <v>72</v>
      </c>
      <c r="O449">
        <v>71</v>
      </c>
      <c r="P449">
        <v>65</v>
      </c>
      <c r="Q449">
        <v>68</v>
      </c>
      <c r="R449">
        <v>86</v>
      </c>
      <c r="S449">
        <v>71.174999999999997</v>
      </c>
      <c r="T449">
        <v>71</v>
      </c>
      <c r="U449" t="s">
        <v>25</v>
      </c>
      <c r="V449" s="3">
        <f t="shared" si="6"/>
        <v>146.17500000000001</v>
      </c>
    </row>
    <row r="450" spans="1:22" x14ac:dyDescent="0.3">
      <c r="A450">
        <v>109999</v>
      </c>
      <c r="B450" t="s">
        <v>20</v>
      </c>
      <c r="C450">
        <v>64</v>
      </c>
      <c r="D450">
        <v>76</v>
      </c>
      <c r="E450" s="1">
        <v>0.49418842004401198</v>
      </c>
      <c r="F450" s="1">
        <v>0.78333300222876201</v>
      </c>
      <c r="G450">
        <v>70</v>
      </c>
      <c r="H450">
        <v>79</v>
      </c>
      <c r="I450">
        <v>80</v>
      </c>
      <c r="J450">
        <v>78</v>
      </c>
      <c r="K450">
        <v>70</v>
      </c>
      <c r="L450">
        <v>74</v>
      </c>
      <c r="M450">
        <v>80</v>
      </c>
      <c r="N450">
        <v>68</v>
      </c>
      <c r="O450">
        <v>77</v>
      </c>
      <c r="P450">
        <v>65</v>
      </c>
      <c r="Q450">
        <v>50</v>
      </c>
      <c r="R450">
        <v>59</v>
      </c>
      <c r="S450">
        <v>71.424999999999997</v>
      </c>
      <c r="T450">
        <v>71</v>
      </c>
      <c r="U450" t="s">
        <v>25</v>
      </c>
      <c r="V450" s="3">
        <f t="shared" ref="V450:V513" si="7">D450+S450</f>
        <v>147.42500000000001</v>
      </c>
    </row>
    <row r="451" spans="1:22" x14ac:dyDescent="0.3">
      <c r="A451">
        <v>6452202</v>
      </c>
      <c r="B451" t="s">
        <v>20</v>
      </c>
      <c r="C451">
        <v>64</v>
      </c>
      <c r="D451">
        <v>85</v>
      </c>
      <c r="E451" s="1">
        <v>0.98379501579516204</v>
      </c>
      <c r="F451" s="1">
        <v>0.86908190060155799</v>
      </c>
      <c r="G451">
        <v>56</v>
      </c>
      <c r="H451">
        <v>60</v>
      </c>
      <c r="I451">
        <v>59</v>
      </c>
      <c r="J451">
        <v>69</v>
      </c>
      <c r="K451">
        <v>63</v>
      </c>
      <c r="L451">
        <v>79</v>
      </c>
      <c r="M451">
        <v>61</v>
      </c>
      <c r="N451">
        <v>84</v>
      </c>
      <c r="O451">
        <v>69</v>
      </c>
      <c r="P451">
        <v>85</v>
      </c>
      <c r="Q451">
        <v>78</v>
      </c>
      <c r="R451">
        <v>55</v>
      </c>
      <c r="S451">
        <v>67.45</v>
      </c>
      <c r="T451">
        <v>66</v>
      </c>
      <c r="U451" t="s">
        <v>23</v>
      </c>
      <c r="V451" s="3">
        <f t="shared" si="7"/>
        <v>152.44999999999999</v>
      </c>
    </row>
    <row r="452" spans="1:22" x14ac:dyDescent="0.3">
      <c r="A452">
        <v>1263657</v>
      </c>
      <c r="B452" t="s">
        <v>20</v>
      </c>
      <c r="C452">
        <v>64</v>
      </c>
      <c r="D452">
        <v>79</v>
      </c>
      <c r="E452" s="1">
        <v>0.73380781901913394</v>
      </c>
      <c r="F452" s="1">
        <v>0.95972056755822499</v>
      </c>
      <c r="G452">
        <v>74</v>
      </c>
      <c r="H452">
        <v>86</v>
      </c>
      <c r="I452">
        <v>77</v>
      </c>
      <c r="J452">
        <v>73</v>
      </c>
      <c r="K452">
        <v>82</v>
      </c>
      <c r="L452">
        <v>81</v>
      </c>
      <c r="M452">
        <v>76</v>
      </c>
      <c r="N452">
        <v>75</v>
      </c>
      <c r="O452">
        <v>68</v>
      </c>
      <c r="P452">
        <v>73</v>
      </c>
      <c r="Q452">
        <v>78</v>
      </c>
      <c r="R452">
        <v>92</v>
      </c>
      <c r="S452">
        <v>77.875</v>
      </c>
      <c r="T452">
        <v>76</v>
      </c>
      <c r="U452" t="s">
        <v>25</v>
      </c>
      <c r="V452" s="3">
        <f t="shared" si="7"/>
        <v>156.875</v>
      </c>
    </row>
    <row r="453" spans="1:22" x14ac:dyDescent="0.3">
      <c r="A453">
        <v>8729923</v>
      </c>
      <c r="B453" t="s">
        <v>20</v>
      </c>
      <c r="C453">
        <v>64</v>
      </c>
      <c r="D453">
        <v>75</v>
      </c>
      <c r="E453" s="1">
        <v>0.739281552133215</v>
      </c>
      <c r="F453" s="1">
        <v>0.81446636774997505</v>
      </c>
      <c r="G453">
        <v>88</v>
      </c>
      <c r="H453">
        <v>75</v>
      </c>
      <c r="I453">
        <v>84</v>
      </c>
      <c r="J453">
        <v>77</v>
      </c>
      <c r="K453">
        <v>74</v>
      </c>
      <c r="L453">
        <v>76</v>
      </c>
      <c r="M453">
        <v>70</v>
      </c>
      <c r="N453">
        <v>72</v>
      </c>
      <c r="O453">
        <v>88</v>
      </c>
      <c r="P453">
        <v>78</v>
      </c>
      <c r="Q453">
        <v>76</v>
      </c>
      <c r="R453">
        <v>53</v>
      </c>
      <c r="S453">
        <v>76.424999999999997</v>
      </c>
      <c r="T453">
        <v>75</v>
      </c>
      <c r="U453" t="s">
        <v>25</v>
      </c>
      <c r="V453" s="3">
        <f t="shared" si="7"/>
        <v>151.42500000000001</v>
      </c>
    </row>
    <row r="454" spans="1:22" x14ac:dyDescent="0.3">
      <c r="A454">
        <v>5522256</v>
      </c>
      <c r="B454" t="s">
        <v>20</v>
      </c>
      <c r="C454">
        <v>65</v>
      </c>
      <c r="D454">
        <v>63</v>
      </c>
      <c r="E454" s="1">
        <v>0.57247163473214002</v>
      </c>
      <c r="F454" s="1">
        <v>0.96390822422615996</v>
      </c>
      <c r="G454">
        <v>65</v>
      </c>
      <c r="H454">
        <v>45</v>
      </c>
      <c r="I454">
        <v>76</v>
      </c>
      <c r="J454">
        <v>65</v>
      </c>
      <c r="K454">
        <v>77</v>
      </c>
      <c r="L454">
        <v>58</v>
      </c>
      <c r="M454">
        <v>66</v>
      </c>
      <c r="N454">
        <v>45</v>
      </c>
      <c r="O454">
        <v>67</v>
      </c>
      <c r="P454">
        <v>60</v>
      </c>
      <c r="Q454">
        <v>84</v>
      </c>
      <c r="R454">
        <v>51</v>
      </c>
      <c r="S454">
        <v>63.2</v>
      </c>
      <c r="T454">
        <v>62</v>
      </c>
      <c r="U454" t="s">
        <v>23</v>
      </c>
      <c r="V454" s="3">
        <f t="shared" si="7"/>
        <v>126.2</v>
      </c>
    </row>
    <row r="455" spans="1:22" x14ac:dyDescent="0.3">
      <c r="A455">
        <v>4770321</v>
      </c>
      <c r="B455" t="s">
        <v>20</v>
      </c>
      <c r="C455">
        <v>65</v>
      </c>
      <c r="D455">
        <v>72</v>
      </c>
      <c r="E455" s="1">
        <v>0.55190227851310103</v>
      </c>
      <c r="F455" s="1">
        <v>0.91111035461878698</v>
      </c>
      <c r="G455">
        <v>79</v>
      </c>
      <c r="H455">
        <v>73</v>
      </c>
      <c r="I455">
        <v>84</v>
      </c>
      <c r="J455">
        <v>69</v>
      </c>
      <c r="K455">
        <v>74</v>
      </c>
      <c r="L455">
        <v>89</v>
      </c>
      <c r="M455">
        <v>89</v>
      </c>
      <c r="N455">
        <v>87</v>
      </c>
      <c r="O455">
        <v>57</v>
      </c>
      <c r="P455">
        <v>74</v>
      </c>
      <c r="Q455">
        <v>76</v>
      </c>
      <c r="R455">
        <v>64</v>
      </c>
      <c r="S455">
        <v>76.25</v>
      </c>
      <c r="T455">
        <v>75</v>
      </c>
      <c r="U455" t="s">
        <v>25</v>
      </c>
      <c r="V455" s="3">
        <f t="shared" si="7"/>
        <v>148.25</v>
      </c>
    </row>
    <row r="456" spans="1:22" x14ac:dyDescent="0.3">
      <c r="A456">
        <v>8653428</v>
      </c>
      <c r="B456" t="s">
        <v>20</v>
      </c>
      <c r="C456">
        <v>65</v>
      </c>
      <c r="D456">
        <v>63</v>
      </c>
      <c r="E456" s="1">
        <v>0.615722908071485</v>
      </c>
      <c r="F456" s="1">
        <v>0.979102545143542</v>
      </c>
      <c r="G456">
        <v>71</v>
      </c>
      <c r="H456">
        <v>81</v>
      </c>
      <c r="I456">
        <v>78</v>
      </c>
      <c r="J456">
        <v>91</v>
      </c>
      <c r="K456">
        <v>88</v>
      </c>
      <c r="L456">
        <v>74</v>
      </c>
      <c r="M456">
        <v>84</v>
      </c>
      <c r="N456">
        <v>73</v>
      </c>
      <c r="O456">
        <v>81</v>
      </c>
      <c r="P456">
        <v>60</v>
      </c>
      <c r="Q456">
        <v>76</v>
      </c>
      <c r="R456">
        <v>59</v>
      </c>
      <c r="S456">
        <v>76.724999999999994</v>
      </c>
      <c r="T456">
        <v>75</v>
      </c>
      <c r="U456" t="s">
        <v>25</v>
      </c>
      <c r="V456" s="3">
        <f t="shared" si="7"/>
        <v>139.72499999999999</v>
      </c>
    </row>
    <row r="457" spans="1:22" x14ac:dyDescent="0.3">
      <c r="A457">
        <v>3613350</v>
      </c>
      <c r="B457" t="s">
        <v>20</v>
      </c>
      <c r="C457">
        <v>65</v>
      </c>
      <c r="D457">
        <v>65</v>
      </c>
      <c r="E457" s="1">
        <v>0.216858856254879</v>
      </c>
      <c r="F457" s="1">
        <v>0.58115613988348702</v>
      </c>
      <c r="G457">
        <v>61</v>
      </c>
      <c r="H457">
        <v>64</v>
      </c>
      <c r="I457">
        <v>66</v>
      </c>
      <c r="J457">
        <v>55</v>
      </c>
      <c r="K457">
        <v>80</v>
      </c>
      <c r="L457">
        <v>58</v>
      </c>
      <c r="M457">
        <v>52</v>
      </c>
      <c r="N457">
        <v>78</v>
      </c>
      <c r="O457">
        <v>52</v>
      </c>
      <c r="P457">
        <v>56</v>
      </c>
      <c r="Q457">
        <v>63</v>
      </c>
      <c r="R457">
        <v>52</v>
      </c>
      <c r="S457">
        <v>61.424999999999997</v>
      </c>
      <c r="T457">
        <v>61</v>
      </c>
      <c r="U457" t="s">
        <v>23</v>
      </c>
      <c r="V457" s="3">
        <f t="shared" si="7"/>
        <v>126.425</v>
      </c>
    </row>
    <row r="458" spans="1:22" x14ac:dyDescent="0.3">
      <c r="A458">
        <v>8233225</v>
      </c>
      <c r="B458" t="s">
        <v>20</v>
      </c>
      <c r="C458">
        <v>65</v>
      </c>
      <c r="D458">
        <v>78</v>
      </c>
      <c r="E458" s="1">
        <v>0.229814402303405</v>
      </c>
      <c r="F458" s="1">
        <v>0.979699262646198</v>
      </c>
      <c r="G458">
        <v>72</v>
      </c>
      <c r="H458">
        <v>74</v>
      </c>
      <c r="I458">
        <v>81</v>
      </c>
      <c r="J458">
        <v>80</v>
      </c>
      <c r="K458">
        <v>79</v>
      </c>
      <c r="L458">
        <v>74</v>
      </c>
      <c r="M458">
        <v>53</v>
      </c>
      <c r="N458">
        <v>72</v>
      </c>
      <c r="O458">
        <v>75</v>
      </c>
      <c r="P458">
        <v>69</v>
      </c>
      <c r="Q458">
        <v>67</v>
      </c>
      <c r="R458">
        <v>73</v>
      </c>
      <c r="S458">
        <v>72.849999999999994</v>
      </c>
      <c r="T458">
        <v>72</v>
      </c>
      <c r="U458" t="s">
        <v>25</v>
      </c>
      <c r="V458" s="3">
        <f t="shared" si="7"/>
        <v>150.85</v>
      </c>
    </row>
    <row r="459" spans="1:22" x14ac:dyDescent="0.3">
      <c r="A459">
        <v>8567375</v>
      </c>
      <c r="B459" t="s">
        <v>20</v>
      </c>
      <c r="C459">
        <v>65</v>
      </c>
      <c r="D459">
        <v>83</v>
      </c>
      <c r="E459" s="1">
        <v>0.541902874462307</v>
      </c>
      <c r="F459" s="1">
        <v>0.99135448888993005</v>
      </c>
      <c r="G459">
        <v>68</v>
      </c>
      <c r="H459">
        <v>60</v>
      </c>
      <c r="I459">
        <v>68</v>
      </c>
      <c r="J459">
        <v>65</v>
      </c>
      <c r="K459">
        <v>69</v>
      </c>
      <c r="L459">
        <v>81</v>
      </c>
      <c r="M459">
        <v>70</v>
      </c>
      <c r="N459">
        <v>84</v>
      </c>
      <c r="O459">
        <v>83</v>
      </c>
      <c r="P459">
        <v>61</v>
      </c>
      <c r="Q459">
        <v>59</v>
      </c>
      <c r="R459">
        <v>50</v>
      </c>
      <c r="S459">
        <v>67.875</v>
      </c>
      <c r="T459">
        <v>66</v>
      </c>
      <c r="U459" t="s">
        <v>23</v>
      </c>
      <c r="V459" s="3">
        <f t="shared" si="7"/>
        <v>150.875</v>
      </c>
    </row>
    <row r="460" spans="1:22" x14ac:dyDescent="0.3">
      <c r="A460">
        <v>7488993</v>
      </c>
      <c r="B460" t="s">
        <v>20</v>
      </c>
      <c r="C460">
        <v>65</v>
      </c>
      <c r="D460">
        <v>92</v>
      </c>
      <c r="E460" s="1">
        <v>0.14658088552123999</v>
      </c>
      <c r="F460" s="1">
        <v>0.96553503983599098</v>
      </c>
      <c r="G460">
        <v>67</v>
      </c>
      <c r="H460">
        <v>78</v>
      </c>
      <c r="I460">
        <v>70</v>
      </c>
      <c r="J460">
        <v>61</v>
      </c>
      <c r="K460">
        <v>75</v>
      </c>
      <c r="L460">
        <v>65</v>
      </c>
      <c r="M460">
        <v>59</v>
      </c>
      <c r="N460">
        <v>69</v>
      </c>
      <c r="O460">
        <v>62</v>
      </c>
      <c r="P460">
        <v>58</v>
      </c>
      <c r="Q460">
        <v>75</v>
      </c>
      <c r="R460">
        <v>65</v>
      </c>
      <c r="S460">
        <v>67.2</v>
      </c>
      <c r="T460">
        <v>66</v>
      </c>
      <c r="U460" t="s">
        <v>23</v>
      </c>
      <c r="V460" s="3">
        <f t="shared" si="7"/>
        <v>159.19999999999999</v>
      </c>
    </row>
    <row r="461" spans="1:22" x14ac:dyDescent="0.3">
      <c r="A461">
        <v>7185982</v>
      </c>
      <c r="B461" t="s">
        <v>20</v>
      </c>
      <c r="C461">
        <v>65</v>
      </c>
      <c r="D461">
        <v>73</v>
      </c>
      <c r="E461" s="1">
        <v>0.72115717369494903</v>
      </c>
      <c r="F461" s="1">
        <v>0.95711244174347898</v>
      </c>
      <c r="G461">
        <v>78</v>
      </c>
      <c r="H461">
        <v>70</v>
      </c>
      <c r="I461">
        <v>63</v>
      </c>
      <c r="J461">
        <v>66</v>
      </c>
      <c r="K461">
        <v>60</v>
      </c>
      <c r="L461">
        <v>72</v>
      </c>
      <c r="M461">
        <v>86</v>
      </c>
      <c r="N461">
        <v>84</v>
      </c>
      <c r="O461">
        <v>64</v>
      </c>
      <c r="P461">
        <v>77</v>
      </c>
      <c r="Q461">
        <v>61</v>
      </c>
      <c r="R461">
        <v>59</v>
      </c>
      <c r="S461">
        <v>69.924999999999997</v>
      </c>
      <c r="T461">
        <v>68</v>
      </c>
      <c r="U461" t="s">
        <v>23</v>
      </c>
      <c r="V461" s="3">
        <f t="shared" si="7"/>
        <v>142.92500000000001</v>
      </c>
    </row>
    <row r="462" spans="1:22" x14ac:dyDescent="0.3">
      <c r="A462">
        <v>8872640</v>
      </c>
      <c r="B462" t="s">
        <v>20</v>
      </c>
      <c r="C462">
        <v>65</v>
      </c>
      <c r="D462">
        <v>72</v>
      </c>
      <c r="E462" s="1">
        <v>0.36276732807797701</v>
      </c>
      <c r="F462" s="1">
        <v>0.99319364628496098</v>
      </c>
      <c r="G462">
        <v>62</v>
      </c>
      <c r="H462">
        <v>60</v>
      </c>
      <c r="I462">
        <v>70</v>
      </c>
      <c r="J462">
        <v>71</v>
      </c>
      <c r="K462">
        <v>69</v>
      </c>
      <c r="L462">
        <v>74</v>
      </c>
      <c r="M462">
        <v>74</v>
      </c>
      <c r="N462">
        <v>80</v>
      </c>
      <c r="O462">
        <v>67</v>
      </c>
      <c r="P462">
        <v>78</v>
      </c>
      <c r="Q462">
        <v>66</v>
      </c>
      <c r="R462">
        <v>72</v>
      </c>
      <c r="S462">
        <v>69.8</v>
      </c>
      <c r="T462">
        <v>68</v>
      </c>
      <c r="U462" t="s">
        <v>23</v>
      </c>
      <c r="V462" s="3">
        <f t="shared" si="7"/>
        <v>141.80000000000001</v>
      </c>
    </row>
    <row r="463" spans="1:22" x14ac:dyDescent="0.3">
      <c r="A463">
        <v>5750836</v>
      </c>
      <c r="B463" t="s">
        <v>20</v>
      </c>
      <c r="C463">
        <v>65</v>
      </c>
      <c r="D463">
        <v>78</v>
      </c>
      <c r="E463" s="1">
        <v>0.59191280583313499</v>
      </c>
      <c r="F463" s="1">
        <v>0.95729846602096103</v>
      </c>
      <c r="G463">
        <v>40</v>
      </c>
      <c r="H463">
        <v>63</v>
      </c>
      <c r="I463">
        <v>62</v>
      </c>
      <c r="J463">
        <v>49</v>
      </c>
      <c r="K463">
        <v>51</v>
      </c>
      <c r="L463">
        <v>50</v>
      </c>
      <c r="M463">
        <v>70</v>
      </c>
      <c r="N463">
        <v>74</v>
      </c>
      <c r="O463">
        <v>68</v>
      </c>
      <c r="P463">
        <v>60</v>
      </c>
      <c r="Q463">
        <v>49</v>
      </c>
      <c r="R463">
        <v>55</v>
      </c>
      <c r="S463">
        <v>57.174999999999997</v>
      </c>
      <c r="T463">
        <v>56</v>
      </c>
      <c r="U463" t="s">
        <v>24</v>
      </c>
      <c r="V463" s="3">
        <f t="shared" si="7"/>
        <v>135.17500000000001</v>
      </c>
    </row>
    <row r="464" spans="1:22" x14ac:dyDescent="0.3">
      <c r="A464">
        <v>4180522</v>
      </c>
      <c r="B464" t="s">
        <v>20</v>
      </c>
      <c r="C464">
        <v>65</v>
      </c>
      <c r="D464">
        <v>60</v>
      </c>
      <c r="E464" s="1">
        <v>0.90594591488089704</v>
      </c>
      <c r="F464" s="1">
        <v>0.95410158588681704</v>
      </c>
      <c r="G464">
        <v>79</v>
      </c>
      <c r="H464">
        <v>73</v>
      </c>
      <c r="I464">
        <v>71</v>
      </c>
      <c r="J464">
        <v>75</v>
      </c>
      <c r="K464">
        <v>61</v>
      </c>
      <c r="L464">
        <v>92</v>
      </c>
      <c r="M464">
        <v>77</v>
      </c>
      <c r="N464">
        <v>74</v>
      </c>
      <c r="O464">
        <v>65</v>
      </c>
      <c r="P464">
        <v>78</v>
      </c>
      <c r="Q464">
        <v>81</v>
      </c>
      <c r="R464">
        <v>64</v>
      </c>
      <c r="S464">
        <v>74.2</v>
      </c>
      <c r="T464">
        <v>73</v>
      </c>
      <c r="U464" t="s">
        <v>25</v>
      </c>
      <c r="V464" s="3">
        <f t="shared" si="7"/>
        <v>134.19999999999999</v>
      </c>
    </row>
    <row r="465" spans="1:22" x14ac:dyDescent="0.3">
      <c r="A465">
        <v>2923089</v>
      </c>
      <c r="B465" t="s">
        <v>20</v>
      </c>
      <c r="C465">
        <v>65</v>
      </c>
      <c r="D465">
        <v>87</v>
      </c>
      <c r="E465" s="1">
        <v>0.56386009344482502</v>
      </c>
      <c r="F465" s="1">
        <v>0.79671025377264704</v>
      </c>
      <c r="G465">
        <v>80</v>
      </c>
      <c r="H465">
        <v>88</v>
      </c>
      <c r="I465">
        <v>82</v>
      </c>
      <c r="J465">
        <v>79</v>
      </c>
      <c r="K465">
        <v>66</v>
      </c>
      <c r="L465">
        <v>67</v>
      </c>
      <c r="M465">
        <v>82</v>
      </c>
      <c r="N465">
        <v>78</v>
      </c>
      <c r="O465">
        <v>68</v>
      </c>
      <c r="P465">
        <v>76</v>
      </c>
      <c r="Q465">
        <v>75</v>
      </c>
      <c r="R465">
        <v>84</v>
      </c>
      <c r="S465">
        <v>77.599999999999994</v>
      </c>
      <c r="T465">
        <v>76</v>
      </c>
      <c r="U465" t="s">
        <v>25</v>
      </c>
      <c r="V465" s="3">
        <f t="shared" si="7"/>
        <v>164.6</v>
      </c>
    </row>
    <row r="466" spans="1:22" x14ac:dyDescent="0.3">
      <c r="A466">
        <v>6071993</v>
      </c>
      <c r="B466" t="s">
        <v>20</v>
      </c>
      <c r="C466">
        <v>65</v>
      </c>
      <c r="D466">
        <v>68</v>
      </c>
      <c r="E466" s="1">
        <v>0.32871260205554398</v>
      </c>
      <c r="F466" s="1">
        <v>0.68080942414105805</v>
      </c>
      <c r="G466">
        <v>59</v>
      </c>
      <c r="H466">
        <v>61</v>
      </c>
      <c r="I466">
        <v>59</v>
      </c>
      <c r="J466">
        <v>59</v>
      </c>
      <c r="K466">
        <v>76</v>
      </c>
      <c r="L466">
        <v>65</v>
      </c>
      <c r="M466">
        <v>45</v>
      </c>
      <c r="N466">
        <v>60</v>
      </c>
      <c r="O466">
        <v>73</v>
      </c>
      <c r="P466">
        <v>67</v>
      </c>
      <c r="Q466">
        <v>55</v>
      </c>
      <c r="R466">
        <v>63</v>
      </c>
      <c r="S466">
        <v>61.6</v>
      </c>
      <c r="T466">
        <v>62</v>
      </c>
      <c r="U466" t="s">
        <v>23</v>
      </c>
      <c r="V466" s="3">
        <f t="shared" si="7"/>
        <v>129.6</v>
      </c>
    </row>
    <row r="467" spans="1:22" x14ac:dyDescent="0.3">
      <c r="A467">
        <v>7618363</v>
      </c>
      <c r="B467" t="s">
        <v>20</v>
      </c>
      <c r="C467">
        <v>65</v>
      </c>
      <c r="D467">
        <v>75</v>
      </c>
      <c r="E467" s="1">
        <v>0.50598460444985105</v>
      </c>
      <c r="F467" s="1">
        <v>0.97564053568279896</v>
      </c>
      <c r="G467">
        <v>52</v>
      </c>
      <c r="H467">
        <v>51</v>
      </c>
      <c r="I467">
        <v>51</v>
      </c>
      <c r="J467">
        <v>34</v>
      </c>
      <c r="K467">
        <v>73</v>
      </c>
      <c r="L467">
        <v>56</v>
      </c>
      <c r="M467">
        <v>49</v>
      </c>
      <c r="N467">
        <v>51</v>
      </c>
      <c r="O467">
        <v>60</v>
      </c>
      <c r="P467">
        <v>74</v>
      </c>
      <c r="Q467">
        <v>62</v>
      </c>
      <c r="R467">
        <v>45</v>
      </c>
      <c r="S467">
        <v>54.05</v>
      </c>
      <c r="T467">
        <v>53</v>
      </c>
      <c r="U467" t="s">
        <v>24</v>
      </c>
      <c r="V467" s="3">
        <f t="shared" si="7"/>
        <v>129.05000000000001</v>
      </c>
    </row>
    <row r="468" spans="1:22" x14ac:dyDescent="0.3">
      <c r="A468">
        <v>2290483</v>
      </c>
      <c r="B468" t="s">
        <v>20</v>
      </c>
      <c r="C468">
        <v>65</v>
      </c>
      <c r="D468">
        <v>86</v>
      </c>
      <c r="E468" s="1">
        <v>0.75427967632912696</v>
      </c>
      <c r="F468" s="1">
        <v>0.95133724628765803</v>
      </c>
      <c r="G468">
        <v>39</v>
      </c>
      <c r="H468">
        <v>44</v>
      </c>
      <c r="I468">
        <v>38</v>
      </c>
      <c r="J468">
        <v>49</v>
      </c>
      <c r="K468">
        <v>67</v>
      </c>
      <c r="L468">
        <v>46</v>
      </c>
      <c r="M468">
        <v>57</v>
      </c>
      <c r="N468">
        <v>64</v>
      </c>
      <c r="O468">
        <v>81</v>
      </c>
      <c r="P468">
        <v>66</v>
      </c>
      <c r="Q468">
        <v>83</v>
      </c>
      <c r="R468">
        <v>85</v>
      </c>
      <c r="S468">
        <v>58.174999999999997</v>
      </c>
      <c r="T468">
        <v>57</v>
      </c>
      <c r="U468" t="s">
        <v>24</v>
      </c>
      <c r="V468" s="3">
        <f t="shared" si="7"/>
        <v>144.17500000000001</v>
      </c>
    </row>
    <row r="469" spans="1:22" x14ac:dyDescent="0.3">
      <c r="A469">
        <v>136793</v>
      </c>
      <c r="B469" t="s">
        <v>20</v>
      </c>
      <c r="C469">
        <v>65</v>
      </c>
      <c r="D469">
        <v>71</v>
      </c>
      <c r="E469" s="1">
        <v>0.73040808252655798</v>
      </c>
      <c r="F469" s="1">
        <v>0.92139746411736001</v>
      </c>
      <c r="G469">
        <v>68</v>
      </c>
      <c r="H469">
        <v>65</v>
      </c>
      <c r="I469">
        <v>75</v>
      </c>
      <c r="J469">
        <v>68</v>
      </c>
      <c r="K469">
        <v>83</v>
      </c>
      <c r="L469">
        <v>81</v>
      </c>
      <c r="M469">
        <v>53</v>
      </c>
      <c r="N469">
        <v>62</v>
      </c>
      <c r="O469">
        <v>66</v>
      </c>
      <c r="P469">
        <v>79</v>
      </c>
      <c r="Q469">
        <v>69</v>
      </c>
      <c r="R469">
        <v>65</v>
      </c>
      <c r="S469">
        <v>69.45</v>
      </c>
      <c r="T469">
        <v>68</v>
      </c>
      <c r="U469" t="s">
        <v>23</v>
      </c>
      <c r="V469" s="3">
        <f t="shared" si="7"/>
        <v>140.44999999999999</v>
      </c>
    </row>
    <row r="470" spans="1:22" x14ac:dyDescent="0.3">
      <c r="A470">
        <v>5069260</v>
      </c>
      <c r="B470" t="s">
        <v>20</v>
      </c>
      <c r="C470">
        <v>65</v>
      </c>
      <c r="D470">
        <v>74</v>
      </c>
      <c r="E470" s="1">
        <v>0.33975273361221597</v>
      </c>
      <c r="F470" s="1">
        <v>0.81605720013998995</v>
      </c>
      <c r="G470">
        <v>73</v>
      </c>
      <c r="H470">
        <v>73</v>
      </c>
      <c r="I470">
        <v>80</v>
      </c>
      <c r="J470">
        <v>59</v>
      </c>
      <c r="K470">
        <v>68</v>
      </c>
      <c r="L470">
        <v>75</v>
      </c>
      <c r="M470">
        <v>71</v>
      </c>
      <c r="N470">
        <v>42</v>
      </c>
      <c r="O470">
        <v>54</v>
      </c>
      <c r="P470">
        <v>49</v>
      </c>
      <c r="Q470">
        <v>83</v>
      </c>
      <c r="R470">
        <v>71</v>
      </c>
      <c r="S470">
        <v>66.974999999999994</v>
      </c>
      <c r="T470">
        <v>65</v>
      </c>
      <c r="U470" t="s">
        <v>23</v>
      </c>
      <c r="V470" s="3">
        <f t="shared" si="7"/>
        <v>140.97499999999999</v>
      </c>
    </row>
    <row r="471" spans="1:22" x14ac:dyDescent="0.3">
      <c r="A471">
        <v>3328822</v>
      </c>
      <c r="B471" t="s">
        <v>20</v>
      </c>
      <c r="C471">
        <v>65</v>
      </c>
      <c r="D471">
        <v>94</v>
      </c>
      <c r="E471" s="1">
        <v>0.74924822820658399</v>
      </c>
      <c r="F471" s="1">
        <v>0.92585403567067703</v>
      </c>
      <c r="G471">
        <v>73</v>
      </c>
      <c r="H471">
        <v>73</v>
      </c>
      <c r="I471">
        <v>65</v>
      </c>
      <c r="J471">
        <v>86</v>
      </c>
      <c r="K471">
        <v>77</v>
      </c>
      <c r="L471">
        <v>80</v>
      </c>
      <c r="M471">
        <v>58</v>
      </c>
      <c r="N471">
        <v>78</v>
      </c>
      <c r="O471">
        <v>69</v>
      </c>
      <c r="P471">
        <v>81</v>
      </c>
      <c r="Q471">
        <v>76</v>
      </c>
      <c r="R471">
        <v>85</v>
      </c>
      <c r="S471">
        <v>75</v>
      </c>
      <c r="T471">
        <v>73</v>
      </c>
      <c r="U471" t="s">
        <v>25</v>
      </c>
      <c r="V471" s="3">
        <f t="shared" si="7"/>
        <v>169</v>
      </c>
    </row>
    <row r="472" spans="1:22" x14ac:dyDescent="0.3">
      <c r="A472">
        <v>3368761</v>
      </c>
      <c r="B472" t="s">
        <v>20</v>
      </c>
      <c r="C472">
        <v>65</v>
      </c>
      <c r="D472">
        <v>85</v>
      </c>
      <c r="E472" s="1">
        <v>0.91689949182448904</v>
      </c>
      <c r="F472" s="1">
        <v>0.82091687917689804</v>
      </c>
      <c r="G472">
        <v>45</v>
      </c>
      <c r="H472">
        <v>64</v>
      </c>
      <c r="I472">
        <v>63</v>
      </c>
      <c r="J472">
        <v>54</v>
      </c>
      <c r="K472">
        <v>53</v>
      </c>
      <c r="L472">
        <v>69</v>
      </c>
      <c r="M472">
        <v>63</v>
      </c>
      <c r="N472">
        <v>74</v>
      </c>
      <c r="O472">
        <v>83</v>
      </c>
      <c r="P472">
        <v>62</v>
      </c>
      <c r="Q472">
        <v>74</v>
      </c>
      <c r="R472">
        <v>50</v>
      </c>
      <c r="S472">
        <v>62.2</v>
      </c>
      <c r="T472">
        <v>62</v>
      </c>
      <c r="U472" t="s">
        <v>23</v>
      </c>
      <c r="V472" s="3">
        <f t="shared" si="7"/>
        <v>147.19999999999999</v>
      </c>
    </row>
    <row r="473" spans="1:22" x14ac:dyDescent="0.3">
      <c r="A473">
        <v>3629986</v>
      </c>
      <c r="B473" t="s">
        <v>20</v>
      </c>
      <c r="C473">
        <v>65</v>
      </c>
      <c r="D473">
        <v>89</v>
      </c>
      <c r="E473" s="1">
        <v>0.78275919642047098</v>
      </c>
      <c r="F473" s="1">
        <v>0.98629500948620796</v>
      </c>
      <c r="G473">
        <v>65</v>
      </c>
      <c r="H473">
        <v>63</v>
      </c>
      <c r="I473">
        <v>74</v>
      </c>
      <c r="J473">
        <v>55</v>
      </c>
      <c r="K473">
        <v>76</v>
      </c>
      <c r="L473">
        <v>87</v>
      </c>
      <c r="M473">
        <v>64</v>
      </c>
      <c r="N473">
        <v>76</v>
      </c>
      <c r="O473">
        <v>78</v>
      </c>
      <c r="P473">
        <v>69</v>
      </c>
      <c r="Q473">
        <v>70</v>
      </c>
      <c r="R473">
        <v>73</v>
      </c>
      <c r="S473">
        <v>70.174999999999997</v>
      </c>
      <c r="T473">
        <v>70</v>
      </c>
      <c r="U473" t="s">
        <v>25</v>
      </c>
      <c r="V473" s="3">
        <f t="shared" si="7"/>
        <v>159.17500000000001</v>
      </c>
    </row>
    <row r="474" spans="1:22" x14ac:dyDescent="0.3">
      <c r="A474">
        <v>5723715</v>
      </c>
      <c r="B474" t="s">
        <v>20</v>
      </c>
      <c r="C474">
        <v>66</v>
      </c>
      <c r="D474">
        <v>80</v>
      </c>
      <c r="E474" s="1">
        <v>0.97141979804245404</v>
      </c>
      <c r="F474" s="1">
        <v>0.98213852245442301</v>
      </c>
      <c r="G474">
        <v>63</v>
      </c>
      <c r="H474">
        <v>66</v>
      </c>
      <c r="I474">
        <v>57</v>
      </c>
      <c r="J474">
        <v>72</v>
      </c>
      <c r="K474">
        <v>50</v>
      </c>
      <c r="L474">
        <v>78</v>
      </c>
      <c r="M474">
        <v>79</v>
      </c>
      <c r="N474">
        <v>76</v>
      </c>
      <c r="O474">
        <v>76</v>
      </c>
      <c r="P474">
        <v>78</v>
      </c>
      <c r="Q474">
        <v>86</v>
      </c>
      <c r="R474">
        <v>72</v>
      </c>
      <c r="S474">
        <v>70.424999999999997</v>
      </c>
      <c r="T474">
        <v>70</v>
      </c>
      <c r="U474" t="s">
        <v>25</v>
      </c>
      <c r="V474" s="3">
        <f t="shared" si="7"/>
        <v>150.42500000000001</v>
      </c>
    </row>
    <row r="475" spans="1:22" x14ac:dyDescent="0.3">
      <c r="A475">
        <v>2772336</v>
      </c>
      <c r="B475" t="s">
        <v>20</v>
      </c>
      <c r="C475">
        <v>66</v>
      </c>
      <c r="D475">
        <v>82</v>
      </c>
      <c r="E475" s="1">
        <v>0.95010585472095499</v>
      </c>
      <c r="F475" s="1">
        <v>0.76574040556805101</v>
      </c>
      <c r="G475">
        <v>88</v>
      </c>
      <c r="H475">
        <v>93</v>
      </c>
      <c r="I475">
        <v>85</v>
      </c>
      <c r="J475">
        <v>93</v>
      </c>
      <c r="K475">
        <v>75</v>
      </c>
      <c r="L475">
        <v>78</v>
      </c>
      <c r="M475">
        <v>85</v>
      </c>
      <c r="N475">
        <v>71</v>
      </c>
      <c r="O475">
        <v>94</v>
      </c>
      <c r="P475">
        <v>80</v>
      </c>
      <c r="Q475">
        <v>87</v>
      </c>
      <c r="R475">
        <v>62</v>
      </c>
      <c r="S475">
        <v>83.3</v>
      </c>
      <c r="T475">
        <v>82</v>
      </c>
      <c r="U475" t="s">
        <v>25</v>
      </c>
      <c r="V475" s="3">
        <f t="shared" si="7"/>
        <v>165.3</v>
      </c>
    </row>
    <row r="476" spans="1:22" x14ac:dyDescent="0.3">
      <c r="A476">
        <v>1700832</v>
      </c>
      <c r="B476" t="s">
        <v>20</v>
      </c>
      <c r="C476">
        <v>66</v>
      </c>
      <c r="D476">
        <v>81</v>
      </c>
      <c r="E476" s="1">
        <v>0.69144968963305398</v>
      </c>
      <c r="F476" s="1">
        <v>0.92258713269002501</v>
      </c>
      <c r="G476">
        <v>78</v>
      </c>
      <c r="H476">
        <v>76</v>
      </c>
      <c r="I476">
        <v>82</v>
      </c>
      <c r="J476">
        <v>90</v>
      </c>
      <c r="K476">
        <v>74</v>
      </c>
      <c r="L476">
        <v>76</v>
      </c>
      <c r="M476">
        <v>78</v>
      </c>
      <c r="N476">
        <v>76</v>
      </c>
      <c r="O476">
        <v>77</v>
      </c>
      <c r="P476">
        <v>81</v>
      </c>
      <c r="Q476">
        <v>66</v>
      </c>
      <c r="R476">
        <v>66</v>
      </c>
      <c r="S476">
        <v>77.150000000000006</v>
      </c>
      <c r="T476">
        <v>76</v>
      </c>
      <c r="U476" t="s">
        <v>25</v>
      </c>
      <c r="V476" s="3">
        <f t="shared" si="7"/>
        <v>158.15</v>
      </c>
    </row>
    <row r="477" spans="1:22" x14ac:dyDescent="0.3">
      <c r="A477">
        <v>2998036</v>
      </c>
      <c r="B477" t="s">
        <v>20</v>
      </c>
      <c r="C477">
        <v>66</v>
      </c>
      <c r="D477">
        <v>70</v>
      </c>
      <c r="E477" s="1">
        <v>0.38190272704183198</v>
      </c>
      <c r="F477" s="1">
        <v>0.97254860613074401</v>
      </c>
      <c r="G477">
        <v>63</v>
      </c>
      <c r="H477">
        <v>62</v>
      </c>
      <c r="I477">
        <v>55</v>
      </c>
      <c r="J477">
        <v>60</v>
      </c>
      <c r="K477">
        <v>65</v>
      </c>
      <c r="L477">
        <v>40</v>
      </c>
      <c r="M477">
        <v>82</v>
      </c>
      <c r="N477">
        <v>52</v>
      </c>
      <c r="O477">
        <v>72</v>
      </c>
      <c r="P477">
        <v>82</v>
      </c>
      <c r="Q477">
        <v>51</v>
      </c>
      <c r="R477">
        <v>60</v>
      </c>
      <c r="S477">
        <v>61.8</v>
      </c>
      <c r="T477">
        <v>62</v>
      </c>
      <c r="U477" t="s">
        <v>23</v>
      </c>
      <c r="V477" s="3">
        <f t="shared" si="7"/>
        <v>131.80000000000001</v>
      </c>
    </row>
    <row r="478" spans="1:22" x14ac:dyDescent="0.3">
      <c r="A478">
        <v>4910966</v>
      </c>
      <c r="B478" t="s">
        <v>20</v>
      </c>
      <c r="C478">
        <v>66</v>
      </c>
      <c r="D478">
        <v>79</v>
      </c>
      <c r="E478" s="1">
        <v>0.765125550358287</v>
      </c>
      <c r="F478" s="1">
        <v>0.87437855533983899</v>
      </c>
      <c r="G478">
        <v>79</v>
      </c>
      <c r="H478">
        <v>86</v>
      </c>
      <c r="I478">
        <v>89</v>
      </c>
      <c r="J478">
        <v>69</v>
      </c>
      <c r="K478">
        <v>79</v>
      </c>
      <c r="L478">
        <v>86</v>
      </c>
      <c r="M478">
        <v>79</v>
      </c>
      <c r="N478">
        <v>79</v>
      </c>
      <c r="O478">
        <v>73</v>
      </c>
      <c r="P478">
        <v>79</v>
      </c>
      <c r="Q478">
        <v>60</v>
      </c>
      <c r="R478">
        <v>56</v>
      </c>
      <c r="S478">
        <v>76.625</v>
      </c>
      <c r="T478">
        <v>75</v>
      </c>
      <c r="U478" t="s">
        <v>25</v>
      </c>
      <c r="V478" s="3">
        <f t="shared" si="7"/>
        <v>155.625</v>
      </c>
    </row>
    <row r="479" spans="1:22" x14ac:dyDescent="0.3">
      <c r="A479">
        <v>183258</v>
      </c>
      <c r="B479" t="s">
        <v>20</v>
      </c>
      <c r="C479">
        <v>66</v>
      </c>
      <c r="D479">
        <v>77</v>
      </c>
      <c r="E479" s="1">
        <v>0.76493723507279399</v>
      </c>
      <c r="F479" s="1">
        <v>0.95861810770947398</v>
      </c>
      <c r="G479">
        <v>61</v>
      </c>
      <c r="H479">
        <v>75</v>
      </c>
      <c r="I479">
        <v>79</v>
      </c>
      <c r="J479">
        <v>74</v>
      </c>
      <c r="K479">
        <v>64</v>
      </c>
      <c r="L479">
        <v>76</v>
      </c>
      <c r="M479">
        <v>67</v>
      </c>
      <c r="N479">
        <v>90</v>
      </c>
      <c r="O479">
        <v>68</v>
      </c>
      <c r="P479">
        <v>88</v>
      </c>
      <c r="Q479">
        <v>82</v>
      </c>
      <c r="R479">
        <v>51</v>
      </c>
      <c r="S479">
        <v>72.849999999999994</v>
      </c>
      <c r="T479">
        <v>72</v>
      </c>
      <c r="U479" t="s">
        <v>25</v>
      </c>
      <c r="V479" s="3">
        <f t="shared" si="7"/>
        <v>149.85</v>
      </c>
    </row>
    <row r="480" spans="1:22" x14ac:dyDescent="0.3">
      <c r="A480">
        <v>8412107</v>
      </c>
      <c r="B480" t="s">
        <v>20</v>
      </c>
      <c r="C480">
        <v>66</v>
      </c>
      <c r="D480">
        <v>84</v>
      </c>
      <c r="E480" s="1">
        <v>0.507593740261847</v>
      </c>
      <c r="F480" s="1">
        <v>0.90471163245657804</v>
      </c>
      <c r="G480">
        <v>48</v>
      </c>
      <c r="H480">
        <v>38</v>
      </c>
      <c r="I480">
        <v>58</v>
      </c>
      <c r="J480">
        <v>58</v>
      </c>
      <c r="K480">
        <v>65</v>
      </c>
      <c r="L480">
        <v>47</v>
      </c>
      <c r="M480">
        <v>59</v>
      </c>
      <c r="N480">
        <v>65</v>
      </c>
      <c r="O480">
        <v>84</v>
      </c>
      <c r="P480">
        <v>76</v>
      </c>
      <c r="Q480">
        <v>59</v>
      </c>
      <c r="R480">
        <v>76</v>
      </c>
      <c r="S480">
        <v>60.024999999999999</v>
      </c>
      <c r="T480">
        <v>60</v>
      </c>
      <c r="U480" t="s">
        <v>23</v>
      </c>
      <c r="V480" s="3">
        <f t="shared" si="7"/>
        <v>144.02500000000001</v>
      </c>
    </row>
    <row r="481" spans="1:22" x14ac:dyDescent="0.3">
      <c r="A481">
        <v>7662167</v>
      </c>
      <c r="B481" t="s">
        <v>20</v>
      </c>
      <c r="C481">
        <v>66</v>
      </c>
      <c r="D481">
        <v>73</v>
      </c>
      <c r="E481" s="1">
        <v>0.37931910113723499</v>
      </c>
      <c r="F481" s="1">
        <v>0.996370281984711</v>
      </c>
      <c r="G481">
        <v>87</v>
      </c>
      <c r="H481">
        <v>91</v>
      </c>
      <c r="I481">
        <v>81</v>
      </c>
      <c r="J481">
        <v>89</v>
      </c>
      <c r="K481">
        <v>88</v>
      </c>
      <c r="L481">
        <v>75</v>
      </c>
      <c r="M481">
        <v>91</v>
      </c>
      <c r="N481">
        <v>76</v>
      </c>
      <c r="O481">
        <v>86</v>
      </c>
      <c r="P481">
        <v>78</v>
      </c>
      <c r="Q481">
        <v>86</v>
      </c>
      <c r="R481">
        <v>73</v>
      </c>
      <c r="S481">
        <v>83.775000000000006</v>
      </c>
      <c r="T481">
        <v>82</v>
      </c>
      <c r="U481" t="s">
        <v>25</v>
      </c>
      <c r="V481" s="3">
        <f t="shared" si="7"/>
        <v>156.77500000000001</v>
      </c>
    </row>
    <row r="482" spans="1:22" x14ac:dyDescent="0.3">
      <c r="A482">
        <v>1484305</v>
      </c>
      <c r="B482" t="s">
        <v>20</v>
      </c>
      <c r="C482">
        <v>66</v>
      </c>
      <c r="D482">
        <v>66</v>
      </c>
      <c r="E482" s="1">
        <v>0.76687074782087195</v>
      </c>
      <c r="F482" s="1">
        <v>0.87744451516448696</v>
      </c>
      <c r="G482">
        <v>78</v>
      </c>
      <c r="H482">
        <v>69</v>
      </c>
      <c r="I482">
        <v>72</v>
      </c>
      <c r="J482">
        <v>58</v>
      </c>
      <c r="K482">
        <v>82</v>
      </c>
      <c r="L482">
        <v>64</v>
      </c>
      <c r="M482">
        <v>61</v>
      </c>
      <c r="N482">
        <v>67</v>
      </c>
      <c r="O482">
        <v>76</v>
      </c>
      <c r="P482">
        <v>71</v>
      </c>
      <c r="Q482">
        <v>80</v>
      </c>
      <c r="R482">
        <v>68</v>
      </c>
      <c r="S482">
        <v>70.375</v>
      </c>
      <c r="T482">
        <v>70</v>
      </c>
      <c r="U482" t="s">
        <v>25</v>
      </c>
      <c r="V482" s="3">
        <f t="shared" si="7"/>
        <v>136.375</v>
      </c>
    </row>
    <row r="483" spans="1:22" x14ac:dyDescent="0.3">
      <c r="A483">
        <v>7353025</v>
      </c>
      <c r="B483" t="s">
        <v>20</v>
      </c>
      <c r="C483">
        <v>66</v>
      </c>
      <c r="D483">
        <v>65</v>
      </c>
      <c r="E483" s="1">
        <v>0.50571183552589405</v>
      </c>
      <c r="F483" s="1">
        <v>0.93263591508097299</v>
      </c>
      <c r="G483">
        <v>72</v>
      </c>
      <c r="H483">
        <v>78</v>
      </c>
      <c r="I483">
        <v>71</v>
      </c>
      <c r="J483">
        <v>66</v>
      </c>
      <c r="K483">
        <v>67</v>
      </c>
      <c r="L483">
        <v>77</v>
      </c>
      <c r="M483">
        <v>68</v>
      </c>
      <c r="N483">
        <v>60</v>
      </c>
      <c r="O483">
        <v>67</v>
      </c>
      <c r="P483">
        <v>69</v>
      </c>
      <c r="Q483">
        <v>69</v>
      </c>
      <c r="R483">
        <v>73</v>
      </c>
      <c r="S483">
        <v>69.95</v>
      </c>
      <c r="T483">
        <v>68</v>
      </c>
      <c r="U483" t="s">
        <v>23</v>
      </c>
      <c r="V483" s="3">
        <f t="shared" si="7"/>
        <v>134.94999999999999</v>
      </c>
    </row>
    <row r="484" spans="1:22" x14ac:dyDescent="0.3">
      <c r="A484">
        <v>9614667</v>
      </c>
      <c r="B484" t="s">
        <v>20</v>
      </c>
      <c r="C484">
        <v>66</v>
      </c>
      <c r="D484">
        <v>62</v>
      </c>
      <c r="E484" s="1">
        <v>0.37195297601817801</v>
      </c>
      <c r="F484" s="1">
        <v>0.35428670245317101</v>
      </c>
      <c r="G484">
        <v>68</v>
      </c>
      <c r="H484">
        <v>78</v>
      </c>
      <c r="I484">
        <v>66</v>
      </c>
      <c r="J484">
        <v>77</v>
      </c>
      <c r="K484">
        <v>65</v>
      </c>
      <c r="L484">
        <v>62</v>
      </c>
      <c r="M484">
        <v>72</v>
      </c>
      <c r="N484">
        <v>61</v>
      </c>
      <c r="O484">
        <v>67</v>
      </c>
      <c r="P484">
        <v>58</v>
      </c>
      <c r="Q484">
        <v>69</v>
      </c>
      <c r="R484">
        <v>66</v>
      </c>
      <c r="S484">
        <v>67.900000000000006</v>
      </c>
      <c r="T484">
        <v>66</v>
      </c>
      <c r="U484" t="s">
        <v>23</v>
      </c>
      <c r="V484" s="3">
        <f t="shared" si="7"/>
        <v>129.9</v>
      </c>
    </row>
    <row r="485" spans="1:22" x14ac:dyDescent="0.3">
      <c r="A485">
        <v>999455</v>
      </c>
      <c r="B485" t="s">
        <v>20</v>
      </c>
      <c r="C485">
        <v>66</v>
      </c>
      <c r="D485">
        <v>95</v>
      </c>
      <c r="E485" s="1">
        <v>0.82834662006420101</v>
      </c>
      <c r="F485" s="1">
        <v>0.92624702265015502</v>
      </c>
      <c r="G485">
        <v>82</v>
      </c>
      <c r="H485">
        <v>87</v>
      </c>
      <c r="I485">
        <v>85</v>
      </c>
      <c r="J485">
        <v>88</v>
      </c>
      <c r="K485">
        <v>82</v>
      </c>
      <c r="L485">
        <v>83</v>
      </c>
      <c r="M485">
        <v>77</v>
      </c>
      <c r="N485">
        <v>75</v>
      </c>
      <c r="O485">
        <v>80</v>
      </c>
      <c r="P485">
        <v>92</v>
      </c>
      <c r="Q485">
        <v>80</v>
      </c>
      <c r="R485">
        <v>81</v>
      </c>
      <c r="S485">
        <v>82.95</v>
      </c>
      <c r="T485">
        <v>81</v>
      </c>
      <c r="U485" t="s">
        <v>25</v>
      </c>
      <c r="V485" s="3">
        <f t="shared" si="7"/>
        <v>177.95</v>
      </c>
    </row>
    <row r="486" spans="1:22" x14ac:dyDescent="0.3">
      <c r="A486">
        <v>4986223</v>
      </c>
      <c r="B486" t="s">
        <v>20</v>
      </c>
      <c r="C486">
        <v>66</v>
      </c>
      <c r="D486">
        <v>80</v>
      </c>
      <c r="E486" s="1">
        <v>0.87982866672322002</v>
      </c>
      <c r="F486" s="1">
        <v>0.94167764743014404</v>
      </c>
      <c r="G486">
        <v>63</v>
      </c>
      <c r="H486">
        <v>53</v>
      </c>
      <c r="I486">
        <v>69</v>
      </c>
      <c r="J486">
        <v>54</v>
      </c>
      <c r="K486">
        <v>73</v>
      </c>
      <c r="L486">
        <v>51</v>
      </c>
      <c r="M486">
        <v>59</v>
      </c>
      <c r="N486">
        <v>75</v>
      </c>
      <c r="O486">
        <v>72</v>
      </c>
      <c r="P486">
        <v>70</v>
      </c>
      <c r="Q486">
        <v>71</v>
      </c>
      <c r="R486">
        <v>94</v>
      </c>
      <c r="S486">
        <v>66.275000000000006</v>
      </c>
      <c r="T486">
        <v>65</v>
      </c>
      <c r="U486" t="s">
        <v>23</v>
      </c>
      <c r="V486" s="3">
        <f t="shared" si="7"/>
        <v>146.27500000000001</v>
      </c>
    </row>
    <row r="487" spans="1:22" x14ac:dyDescent="0.3">
      <c r="A487">
        <v>4938263</v>
      </c>
      <c r="B487" t="s">
        <v>20</v>
      </c>
      <c r="C487">
        <v>66</v>
      </c>
      <c r="D487">
        <v>82</v>
      </c>
      <c r="E487" s="1">
        <v>0.88989828922487202</v>
      </c>
      <c r="F487" s="1">
        <v>0.96505551232972497</v>
      </c>
      <c r="G487">
        <v>76</v>
      </c>
      <c r="H487">
        <v>69</v>
      </c>
      <c r="I487">
        <v>80</v>
      </c>
      <c r="J487">
        <v>66</v>
      </c>
      <c r="K487">
        <v>55</v>
      </c>
      <c r="L487">
        <v>71</v>
      </c>
      <c r="M487">
        <v>84</v>
      </c>
      <c r="N487">
        <v>81</v>
      </c>
      <c r="O487">
        <v>70</v>
      </c>
      <c r="P487">
        <v>82</v>
      </c>
      <c r="Q487">
        <v>75</v>
      </c>
      <c r="R487">
        <v>69</v>
      </c>
      <c r="S487">
        <v>73.125</v>
      </c>
      <c r="T487">
        <v>72</v>
      </c>
      <c r="U487" t="s">
        <v>25</v>
      </c>
      <c r="V487" s="3">
        <f t="shared" si="7"/>
        <v>155.125</v>
      </c>
    </row>
    <row r="488" spans="1:22" x14ac:dyDescent="0.3">
      <c r="A488">
        <v>7640422</v>
      </c>
      <c r="B488" t="s">
        <v>20</v>
      </c>
      <c r="C488">
        <v>66</v>
      </c>
      <c r="D488">
        <v>100</v>
      </c>
      <c r="E488" s="1">
        <v>0.91844930683801695</v>
      </c>
      <c r="F488" s="1">
        <v>0.961273265281675</v>
      </c>
      <c r="G488">
        <v>57</v>
      </c>
      <c r="H488">
        <v>60</v>
      </c>
      <c r="I488">
        <v>49</v>
      </c>
      <c r="J488">
        <v>54</v>
      </c>
      <c r="K488">
        <v>72</v>
      </c>
      <c r="L488">
        <v>80</v>
      </c>
      <c r="M488">
        <v>77</v>
      </c>
      <c r="N488">
        <v>74</v>
      </c>
      <c r="O488">
        <v>83</v>
      </c>
      <c r="P488">
        <v>77</v>
      </c>
      <c r="Q488">
        <v>86</v>
      </c>
      <c r="R488">
        <v>62</v>
      </c>
      <c r="S488">
        <v>67.825000000000003</v>
      </c>
      <c r="T488">
        <v>66</v>
      </c>
      <c r="U488" t="s">
        <v>23</v>
      </c>
      <c r="V488" s="3">
        <f t="shared" si="7"/>
        <v>167.82499999999999</v>
      </c>
    </row>
    <row r="489" spans="1:22" x14ac:dyDescent="0.3">
      <c r="A489">
        <v>8332081</v>
      </c>
      <c r="B489" t="s">
        <v>20</v>
      </c>
      <c r="C489">
        <v>66</v>
      </c>
      <c r="D489">
        <v>70</v>
      </c>
      <c r="E489" s="1">
        <v>0.459508368676528</v>
      </c>
      <c r="F489" s="1">
        <v>0.89573561935531598</v>
      </c>
      <c r="G489">
        <v>83</v>
      </c>
      <c r="H489">
        <v>94</v>
      </c>
      <c r="I489">
        <v>91</v>
      </c>
      <c r="J489">
        <v>87</v>
      </c>
      <c r="K489">
        <v>64</v>
      </c>
      <c r="L489">
        <v>77</v>
      </c>
      <c r="M489">
        <v>67</v>
      </c>
      <c r="N489">
        <v>68</v>
      </c>
      <c r="O489">
        <v>54</v>
      </c>
      <c r="P489">
        <v>70</v>
      </c>
      <c r="Q489">
        <v>92</v>
      </c>
      <c r="R489">
        <v>83</v>
      </c>
      <c r="S489">
        <v>78.625</v>
      </c>
      <c r="T489">
        <v>77</v>
      </c>
      <c r="U489" t="s">
        <v>25</v>
      </c>
      <c r="V489" s="3">
        <f t="shared" si="7"/>
        <v>148.625</v>
      </c>
    </row>
    <row r="490" spans="1:22" x14ac:dyDescent="0.3">
      <c r="A490">
        <v>5416355</v>
      </c>
      <c r="B490" t="s">
        <v>20</v>
      </c>
      <c r="C490">
        <v>66</v>
      </c>
      <c r="D490">
        <v>73</v>
      </c>
      <c r="E490" s="1">
        <v>0.15474416812772701</v>
      </c>
      <c r="F490" s="1">
        <v>0.96566482474378601</v>
      </c>
      <c r="G490">
        <v>77</v>
      </c>
      <c r="H490">
        <v>60</v>
      </c>
      <c r="I490">
        <v>75</v>
      </c>
      <c r="J490">
        <v>73</v>
      </c>
      <c r="K490">
        <v>67</v>
      </c>
      <c r="L490">
        <v>57</v>
      </c>
      <c r="M490">
        <v>55</v>
      </c>
      <c r="N490">
        <v>66</v>
      </c>
      <c r="O490">
        <v>69</v>
      </c>
      <c r="P490">
        <v>81</v>
      </c>
      <c r="Q490">
        <v>73</v>
      </c>
      <c r="R490">
        <v>51</v>
      </c>
      <c r="S490">
        <v>67.424999999999997</v>
      </c>
      <c r="T490">
        <v>66</v>
      </c>
      <c r="U490" t="s">
        <v>23</v>
      </c>
      <c r="V490" s="3">
        <f t="shared" si="7"/>
        <v>140.42500000000001</v>
      </c>
    </row>
    <row r="491" spans="1:22" x14ac:dyDescent="0.3">
      <c r="A491">
        <v>969178</v>
      </c>
      <c r="B491" t="s">
        <v>20</v>
      </c>
      <c r="C491">
        <v>67</v>
      </c>
      <c r="D491">
        <v>80</v>
      </c>
      <c r="E491" s="1">
        <v>0.94278429145055398</v>
      </c>
      <c r="F491" s="1">
        <v>0.99096542400849796</v>
      </c>
      <c r="G491">
        <v>66</v>
      </c>
      <c r="H491">
        <v>65</v>
      </c>
      <c r="I491">
        <v>62</v>
      </c>
      <c r="J491">
        <v>71</v>
      </c>
      <c r="K491">
        <v>60</v>
      </c>
      <c r="L491">
        <v>85</v>
      </c>
      <c r="M491">
        <v>77</v>
      </c>
      <c r="N491">
        <v>76</v>
      </c>
      <c r="O491">
        <v>80</v>
      </c>
      <c r="P491">
        <v>76</v>
      </c>
      <c r="Q491">
        <v>75</v>
      </c>
      <c r="R491">
        <v>81</v>
      </c>
      <c r="S491">
        <v>72.150000000000006</v>
      </c>
      <c r="T491">
        <v>72</v>
      </c>
      <c r="U491" t="s">
        <v>25</v>
      </c>
      <c r="V491" s="3">
        <f t="shared" si="7"/>
        <v>152.15</v>
      </c>
    </row>
    <row r="492" spans="1:22" x14ac:dyDescent="0.3">
      <c r="A492">
        <v>7148618</v>
      </c>
      <c r="B492" t="s">
        <v>20</v>
      </c>
      <c r="C492">
        <v>67</v>
      </c>
      <c r="D492">
        <v>62</v>
      </c>
      <c r="E492" s="1">
        <v>0.71258081178676902</v>
      </c>
      <c r="F492" s="1">
        <v>0.65906764698207598</v>
      </c>
      <c r="G492">
        <v>70</v>
      </c>
      <c r="H492">
        <v>77</v>
      </c>
      <c r="I492">
        <v>74</v>
      </c>
      <c r="J492">
        <v>62</v>
      </c>
      <c r="K492">
        <v>60</v>
      </c>
      <c r="L492">
        <v>49</v>
      </c>
      <c r="M492">
        <v>48</v>
      </c>
      <c r="N492">
        <v>64</v>
      </c>
      <c r="O492">
        <v>67</v>
      </c>
      <c r="P492">
        <v>55</v>
      </c>
      <c r="Q492">
        <v>71</v>
      </c>
      <c r="R492">
        <v>58</v>
      </c>
      <c r="S492">
        <v>63.7</v>
      </c>
      <c r="T492">
        <v>62</v>
      </c>
      <c r="U492" t="s">
        <v>23</v>
      </c>
      <c r="V492" s="3">
        <f t="shared" si="7"/>
        <v>125.7</v>
      </c>
    </row>
    <row r="493" spans="1:22" x14ac:dyDescent="0.3">
      <c r="A493">
        <v>9427897</v>
      </c>
      <c r="B493" t="s">
        <v>20</v>
      </c>
      <c r="C493">
        <v>67</v>
      </c>
      <c r="D493">
        <v>74</v>
      </c>
      <c r="E493" s="1">
        <v>0.73205200240258295</v>
      </c>
      <c r="F493" s="1">
        <v>0.95490102557647805</v>
      </c>
      <c r="G493">
        <v>74</v>
      </c>
      <c r="H493">
        <v>82</v>
      </c>
      <c r="I493">
        <v>67</v>
      </c>
      <c r="J493">
        <v>65</v>
      </c>
      <c r="K493">
        <v>79</v>
      </c>
      <c r="L493">
        <v>59</v>
      </c>
      <c r="M493">
        <v>65</v>
      </c>
      <c r="N493">
        <v>71</v>
      </c>
      <c r="O493">
        <v>70</v>
      </c>
      <c r="P493">
        <v>76</v>
      </c>
      <c r="Q493">
        <v>72</v>
      </c>
      <c r="R493">
        <v>83</v>
      </c>
      <c r="S493">
        <v>71.924999999999997</v>
      </c>
      <c r="T493">
        <v>72</v>
      </c>
      <c r="U493" t="s">
        <v>25</v>
      </c>
      <c r="V493" s="3">
        <f t="shared" si="7"/>
        <v>145.92500000000001</v>
      </c>
    </row>
    <row r="494" spans="1:22" x14ac:dyDescent="0.3">
      <c r="A494">
        <v>2163670</v>
      </c>
      <c r="B494" t="s">
        <v>20</v>
      </c>
      <c r="C494">
        <v>67</v>
      </c>
      <c r="D494">
        <v>69</v>
      </c>
      <c r="E494" s="1">
        <v>0.68372288418026395</v>
      </c>
      <c r="F494" s="1">
        <v>0.87835504622125404</v>
      </c>
      <c r="G494">
        <v>70</v>
      </c>
      <c r="H494">
        <v>60</v>
      </c>
      <c r="I494">
        <v>66</v>
      </c>
      <c r="J494">
        <v>66</v>
      </c>
      <c r="K494">
        <v>73</v>
      </c>
      <c r="L494">
        <v>72</v>
      </c>
      <c r="M494">
        <v>77</v>
      </c>
      <c r="N494">
        <v>74</v>
      </c>
      <c r="O494">
        <v>64</v>
      </c>
      <c r="P494">
        <v>72</v>
      </c>
      <c r="Q494">
        <v>65</v>
      </c>
      <c r="R494">
        <v>70</v>
      </c>
      <c r="S494">
        <v>68.724999999999994</v>
      </c>
      <c r="T494">
        <v>67</v>
      </c>
      <c r="U494" t="s">
        <v>23</v>
      </c>
      <c r="V494" s="3">
        <f t="shared" si="7"/>
        <v>137.72499999999999</v>
      </c>
    </row>
    <row r="495" spans="1:22" x14ac:dyDescent="0.3">
      <c r="A495">
        <v>7977783</v>
      </c>
      <c r="B495" t="s">
        <v>20</v>
      </c>
      <c r="C495">
        <v>67</v>
      </c>
      <c r="D495">
        <v>61</v>
      </c>
      <c r="E495" s="1">
        <v>0.49923127823628799</v>
      </c>
      <c r="F495" s="1">
        <v>0.750928014504465</v>
      </c>
      <c r="G495">
        <v>80</v>
      </c>
      <c r="H495">
        <v>78</v>
      </c>
      <c r="I495">
        <v>83</v>
      </c>
      <c r="J495">
        <v>82</v>
      </c>
      <c r="K495">
        <v>71</v>
      </c>
      <c r="L495">
        <v>47</v>
      </c>
      <c r="M495">
        <v>47</v>
      </c>
      <c r="N495">
        <v>76</v>
      </c>
      <c r="O495">
        <v>75</v>
      </c>
      <c r="P495">
        <v>60</v>
      </c>
      <c r="Q495">
        <v>87</v>
      </c>
      <c r="R495">
        <v>72</v>
      </c>
      <c r="S495">
        <v>72.424999999999997</v>
      </c>
      <c r="T495">
        <v>72</v>
      </c>
      <c r="U495" t="s">
        <v>25</v>
      </c>
      <c r="V495" s="3">
        <f t="shared" si="7"/>
        <v>133.42500000000001</v>
      </c>
    </row>
    <row r="496" spans="1:22" x14ac:dyDescent="0.3">
      <c r="A496">
        <v>4370580</v>
      </c>
      <c r="B496" t="s">
        <v>20</v>
      </c>
      <c r="C496">
        <v>67</v>
      </c>
      <c r="D496">
        <v>69</v>
      </c>
      <c r="E496" s="1">
        <v>0.25898506207542399</v>
      </c>
      <c r="F496" s="1">
        <v>0.97601487588875502</v>
      </c>
      <c r="G496">
        <v>79</v>
      </c>
      <c r="H496">
        <v>90</v>
      </c>
      <c r="I496">
        <v>86</v>
      </c>
      <c r="J496">
        <v>84</v>
      </c>
      <c r="K496">
        <v>82</v>
      </c>
      <c r="L496">
        <v>70</v>
      </c>
      <c r="M496">
        <v>95</v>
      </c>
      <c r="N496">
        <v>78</v>
      </c>
      <c r="O496">
        <v>69</v>
      </c>
      <c r="P496">
        <v>80</v>
      </c>
      <c r="Q496">
        <v>69</v>
      </c>
      <c r="R496">
        <v>87</v>
      </c>
      <c r="S496">
        <v>81.150000000000006</v>
      </c>
      <c r="T496">
        <v>80</v>
      </c>
      <c r="U496" t="s">
        <v>25</v>
      </c>
      <c r="V496" s="3">
        <f t="shared" si="7"/>
        <v>150.15</v>
      </c>
    </row>
    <row r="497" spans="1:22" x14ac:dyDescent="0.3">
      <c r="A497">
        <v>712573</v>
      </c>
      <c r="B497" t="s">
        <v>20</v>
      </c>
      <c r="C497">
        <v>67</v>
      </c>
      <c r="D497">
        <v>69</v>
      </c>
      <c r="E497" s="1">
        <v>0.80680874729188101</v>
      </c>
      <c r="F497" s="1">
        <v>0.91743338002961095</v>
      </c>
      <c r="G497">
        <v>70</v>
      </c>
      <c r="H497">
        <v>67</v>
      </c>
      <c r="I497">
        <v>61</v>
      </c>
      <c r="J497">
        <v>62</v>
      </c>
      <c r="K497">
        <v>75</v>
      </c>
      <c r="L497">
        <v>75</v>
      </c>
      <c r="M497">
        <v>66</v>
      </c>
      <c r="N497">
        <v>57</v>
      </c>
      <c r="O497">
        <v>62</v>
      </c>
      <c r="P497">
        <v>67</v>
      </c>
      <c r="Q497">
        <v>56</v>
      </c>
      <c r="R497">
        <v>61</v>
      </c>
      <c r="S497">
        <v>64.924999999999997</v>
      </c>
      <c r="T497">
        <v>63</v>
      </c>
      <c r="U497" t="s">
        <v>23</v>
      </c>
      <c r="V497" s="3">
        <f t="shared" si="7"/>
        <v>133.92500000000001</v>
      </c>
    </row>
    <row r="498" spans="1:22" x14ac:dyDescent="0.3">
      <c r="A498">
        <v>885195</v>
      </c>
      <c r="B498" t="s">
        <v>20</v>
      </c>
      <c r="C498">
        <v>67</v>
      </c>
      <c r="D498">
        <v>85</v>
      </c>
      <c r="E498" s="1">
        <v>0.55132763761258496</v>
      </c>
      <c r="F498" s="1">
        <v>0.987868090739912</v>
      </c>
      <c r="G498">
        <v>72</v>
      </c>
      <c r="H498">
        <v>58</v>
      </c>
      <c r="I498">
        <v>70</v>
      </c>
      <c r="J498">
        <v>68</v>
      </c>
      <c r="K498">
        <v>59</v>
      </c>
      <c r="L498">
        <v>78</v>
      </c>
      <c r="M498">
        <v>67</v>
      </c>
      <c r="N498">
        <v>68</v>
      </c>
      <c r="O498">
        <v>71</v>
      </c>
      <c r="P498">
        <v>63</v>
      </c>
      <c r="Q498">
        <v>63</v>
      </c>
      <c r="R498">
        <v>68</v>
      </c>
      <c r="S498">
        <v>67.075000000000003</v>
      </c>
      <c r="T498">
        <v>66</v>
      </c>
      <c r="U498" t="s">
        <v>23</v>
      </c>
      <c r="V498" s="3">
        <f t="shared" si="7"/>
        <v>152.07499999999999</v>
      </c>
    </row>
    <row r="499" spans="1:22" x14ac:dyDescent="0.3">
      <c r="A499">
        <v>9202128</v>
      </c>
      <c r="B499" t="s">
        <v>20</v>
      </c>
      <c r="C499">
        <v>67</v>
      </c>
      <c r="D499">
        <v>65</v>
      </c>
      <c r="E499" s="1">
        <v>0.64379991425348104</v>
      </c>
      <c r="F499" s="1">
        <v>0.89684303785845798</v>
      </c>
      <c r="G499">
        <v>58</v>
      </c>
      <c r="H499">
        <v>75</v>
      </c>
      <c r="I499">
        <v>61</v>
      </c>
      <c r="J499">
        <v>64</v>
      </c>
      <c r="K499">
        <v>75</v>
      </c>
      <c r="L499">
        <v>57</v>
      </c>
      <c r="M499">
        <v>76</v>
      </c>
      <c r="N499">
        <v>62</v>
      </c>
      <c r="O499">
        <v>68</v>
      </c>
      <c r="P499">
        <v>61</v>
      </c>
      <c r="Q499">
        <v>64</v>
      </c>
      <c r="R499">
        <v>85</v>
      </c>
      <c r="S499">
        <v>66.900000000000006</v>
      </c>
      <c r="T499">
        <v>65</v>
      </c>
      <c r="U499" t="s">
        <v>23</v>
      </c>
      <c r="V499" s="3">
        <f t="shared" si="7"/>
        <v>131.9</v>
      </c>
    </row>
    <row r="500" spans="1:22" x14ac:dyDescent="0.3">
      <c r="A500">
        <v>4906882</v>
      </c>
      <c r="B500" t="s">
        <v>20</v>
      </c>
      <c r="C500">
        <v>67</v>
      </c>
      <c r="D500">
        <v>75</v>
      </c>
      <c r="E500" s="1">
        <v>0.85754589685788996</v>
      </c>
      <c r="F500" s="1">
        <v>0.99416403478275694</v>
      </c>
      <c r="G500">
        <v>58</v>
      </c>
      <c r="H500">
        <v>66</v>
      </c>
      <c r="I500">
        <v>66</v>
      </c>
      <c r="J500">
        <v>49</v>
      </c>
      <c r="K500">
        <v>74</v>
      </c>
      <c r="L500">
        <v>72</v>
      </c>
      <c r="M500">
        <v>87</v>
      </c>
      <c r="N500">
        <v>75</v>
      </c>
      <c r="O500">
        <v>72</v>
      </c>
      <c r="P500">
        <v>72</v>
      </c>
      <c r="Q500">
        <v>83</v>
      </c>
      <c r="R500">
        <v>76</v>
      </c>
      <c r="S500">
        <v>69.724999999999994</v>
      </c>
      <c r="T500">
        <v>68</v>
      </c>
      <c r="U500" t="s">
        <v>23</v>
      </c>
      <c r="V500" s="3">
        <f t="shared" si="7"/>
        <v>144.72499999999999</v>
      </c>
    </row>
    <row r="501" spans="1:22" x14ac:dyDescent="0.3">
      <c r="A501">
        <v>2188552</v>
      </c>
      <c r="B501" t="s">
        <v>20</v>
      </c>
      <c r="C501">
        <v>67</v>
      </c>
      <c r="D501">
        <v>62</v>
      </c>
      <c r="E501" s="1">
        <v>0.76249213279449901</v>
      </c>
      <c r="F501" s="1">
        <v>0.91307825823796196</v>
      </c>
      <c r="G501">
        <v>56</v>
      </c>
      <c r="H501">
        <v>60</v>
      </c>
      <c r="I501">
        <v>60</v>
      </c>
      <c r="J501">
        <v>56</v>
      </c>
      <c r="K501">
        <v>61</v>
      </c>
      <c r="L501">
        <v>73</v>
      </c>
      <c r="M501">
        <v>72</v>
      </c>
      <c r="N501">
        <v>69</v>
      </c>
      <c r="O501">
        <v>76</v>
      </c>
      <c r="P501">
        <v>72</v>
      </c>
      <c r="Q501">
        <v>64</v>
      </c>
      <c r="R501">
        <v>76</v>
      </c>
      <c r="S501">
        <v>65.424999999999997</v>
      </c>
      <c r="T501">
        <v>64</v>
      </c>
      <c r="U501" t="s">
        <v>23</v>
      </c>
      <c r="V501" s="3">
        <f t="shared" si="7"/>
        <v>127.425</v>
      </c>
    </row>
    <row r="502" spans="1:22" x14ac:dyDescent="0.3">
      <c r="A502">
        <v>4109997</v>
      </c>
      <c r="B502" t="s">
        <v>20</v>
      </c>
      <c r="C502">
        <v>67</v>
      </c>
      <c r="D502">
        <v>75</v>
      </c>
      <c r="E502" s="1">
        <v>0.44010348514240299</v>
      </c>
      <c r="F502" s="1">
        <v>0.94241062208691195</v>
      </c>
      <c r="G502">
        <v>55</v>
      </c>
      <c r="H502">
        <v>37</v>
      </c>
      <c r="I502">
        <v>45</v>
      </c>
      <c r="J502">
        <v>51</v>
      </c>
      <c r="K502">
        <v>76</v>
      </c>
      <c r="L502">
        <v>57</v>
      </c>
      <c r="M502">
        <v>71</v>
      </c>
      <c r="N502">
        <v>68</v>
      </c>
      <c r="O502">
        <v>59</v>
      </c>
      <c r="P502">
        <v>82</v>
      </c>
      <c r="Q502">
        <v>69</v>
      </c>
      <c r="R502">
        <v>71</v>
      </c>
      <c r="S502">
        <v>60.274999999999999</v>
      </c>
      <c r="T502">
        <v>60</v>
      </c>
      <c r="U502" t="s">
        <v>23</v>
      </c>
      <c r="V502" s="3">
        <f t="shared" si="7"/>
        <v>135.27500000000001</v>
      </c>
    </row>
    <row r="503" spans="1:22" x14ac:dyDescent="0.3">
      <c r="A503">
        <v>9216142</v>
      </c>
      <c r="B503" t="s">
        <v>20</v>
      </c>
      <c r="C503">
        <v>67</v>
      </c>
      <c r="D503">
        <v>107</v>
      </c>
      <c r="E503" s="1">
        <v>0.54169090782235096</v>
      </c>
      <c r="F503" s="1">
        <v>0.96141800576919001</v>
      </c>
      <c r="G503">
        <v>60</v>
      </c>
      <c r="H503">
        <v>66</v>
      </c>
      <c r="I503">
        <v>64</v>
      </c>
      <c r="J503">
        <v>59</v>
      </c>
      <c r="K503">
        <v>67</v>
      </c>
      <c r="L503">
        <v>61</v>
      </c>
      <c r="M503">
        <v>68</v>
      </c>
      <c r="N503">
        <v>73</v>
      </c>
      <c r="O503">
        <v>56</v>
      </c>
      <c r="P503">
        <v>89</v>
      </c>
      <c r="Q503">
        <v>68</v>
      </c>
      <c r="R503">
        <v>77</v>
      </c>
      <c r="S503">
        <v>66.825000000000003</v>
      </c>
      <c r="T503">
        <v>65</v>
      </c>
      <c r="U503" t="s">
        <v>23</v>
      </c>
      <c r="V503" s="3">
        <f t="shared" si="7"/>
        <v>173.82499999999999</v>
      </c>
    </row>
    <row r="504" spans="1:22" x14ac:dyDescent="0.3">
      <c r="A504">
        <v>4506008</v>
      </c>
      <c r="B504" t="s">
        <v>20</v>
      </c>
      <c r="C504">
        <v>67</v>
      </c>
      <c r="D504">
        <v>79</v>
      </c>
      <c r="E504" s="1">
        <v>0.87757312272303201</v>
      </c>
      <c r="F504" s="1">
        <v>0.95837897450895504</v>
      </c>
      <c r="G504">
        <v>54</v>
      </c>
      <c r="H504">
        <v>62</v>
      </c>
      <c r="I504">
        <v>57</v>
      </c>
      <c r="J504">
        <v>70</v>
      </c>
      <c r="K504">
        <v>73</v>
      </c>
      <c r="L504">
        <v>74</v>
      </c>
      <c r="M504">
        <v>65</v>
      </c>
      <c r="N504">
        <v>82</v>
      </c>
      <c r="O504">
        <v>76</v>
      </c>
      <c r="P504">
        <v>74</v>
      </c>
      <c r="Q504">
        <v>81</v>
      </c>
      <c r="R504">
        <v>53</v>
      </c>
      <c r="S504">
        <v>67.650000000000006</v>
      </c>
      <c r="T504">
        <v>66</v>
      </c>
      <c r="U504" t="s">
        <v>23</v>
      </c>
      <c r="V504" s="3">
        <f t="shared" si="7"/>
        <v>146.65</v>
      </c>
    </row>
    <row r="505" spans="1:22" x14ac:dyDescent="0.3">
      <c r="A505">
        <v>6402604</v>
      </c>
      <c r="B505" t="s">
        <v>20</v>
      </c>
      <c r="C505">
        <v>67</v>
      </c>
      <c r="D505">
        <v>69</v>
      </c>
      <c r="E505" s="1">
        <v>0.72159919400530603</v>
      </c>
      <c r="F505" s="1">
        <v>0.73932927345745503</v>
      </c>
      <c r="G505">
        <v>56</v>
      </c>
      <c r="H505">
        <v>64</v>
      </c>
      <c r="I505">
        <v>65</v>
      </c>
      <c r="J505">
        <v>75</v>
      </c>
      <c r="K505">
        <v>72</v>
      </c>
      <c r="L505">
        <v>75</v>
      </c>
      <c r="M505">
        <v>57</v>
      </c>
      <c r="N505">
        <v>58</v>
      </c>
      <c r="O505">
        <v>62</v>
      </c>
      <c r="P505">
        <v>72</v>
      </c>
      <c r="Q505">
        <v>80</v>
      </c>
      <c r="R505">
        <v>71</v>
      </c>
      <c r="S505">
        <v>67.025000000000006</v>
      </c>
      <c r="T505">
        <v>65</v>
      </c>
      <c r="U505" t="s">
        <v>23</v>
      </c>
      <c r="V505" s="3">
        <f t="shared" si="7"/>
        <v>136.02500000000001</v>
      </c>
    </row>
    <row r="506" spans="1:22" x14ac:dyDescent="0.3">
      <c r="A506">
        <v>185729</v>
      </c>
      <c r="B506" t="s">
        <v>20</v>
      </c>
      <c r="C506">
        <v>67</v>
      </c>
      <c r="D506">
        <v>69</v>
      </c>
      <c r="E506" s="1">
        <v>0.87292013673539304</v>
      </c>
      <c r="F506" s="1">
        <v>0.93850620442682497</v>
      </c>
      <c r="G506">
        <v>81</v>
      </c>
      <c r="H506">
        <v>79</v>
      </c>
      <c r="I506">
        <v>74</v>
      </c>
      <c r="J506">
        <v>79</v>
      </c>
      <c r="K506">
        <v>82</v>
      </c>
      <c r="L506">
        <v>78</v>
      </c>
      <c r="M506">
        <v>82</v>
      </c>
      <c r="N506">
        <v>64</v>
      </c>
      <c r="O506">
        <v>85</v>
      </c>
      <c r="P506">
        <v>66</v>
      </c>
      <c r="Q506">
        <v>74</v>
      </c>
      <c r="R506">
        <v>75</v>
      </c>
      <c r="S506">
        <v>76.75</v>
      </c>
      <c r="T506">
        <v>75</v>
      </c>
      <c r="U506" t="s">
        <v>25</v>
      </c>
      <c r="V506" s="3">
        <f t="shared" si="7"/>
        <v>145.75</v>
      </c>
    </row>
    <row r="507" spans="1:22" x14ac:dyDescent="0.3">
      <c r="A507">
        <v>4209121</v>
      </c>
      <c r="B507" t="s">
        <v>20</v>
      </c>
      <c r="C507">
        <v>67</v>
      </c>
      <c r="D507">
        <v>72</v>
      </c>
      <c r="E507" s="1">
        <v>0.33292047974319899</v>
      </c>
      <c r="F507" s="1">
        <v>0.887851755106143</v>
      </c>
      <c r="G507">
        <v>61</v>
      </c>
      <c r="H507">
        <v>52</v>
      </c>
      <c r="I507">
        <v>58</v>
      </c>
      <c r="J507">
        <v>49</v>
      </c>
      <c r="K507">
        <v>67</v>
      </c>
      <c r="L507">
        <v>67</v>
      </c>
      <c r="M507">
        <v>80</v>
      </c>
      <c r="N507">
        <v>51</v>
      </c>
      <c r="O507">
        <v>46</v>
      </c>
      <c r="P507">
        <v>53</v>
      </c>
      <c r="Q507">
        <v>58</v>
      </c>
      <c r="R507">
        <v>81</v>
      </c>
      <c r="S507">
        <v>59.725000000000001</v>
      </c>
      <c r="T507">
        <v>58</v>
      </c>
      <c r="U507" t="s">
        <v>24</v>
      </c>
      <c r="V507" s="3">
        <f t="shared" si="7"/>
        <v>131.72499999999999</v>
      </c>
    </row>
    <row r="508" spans="1:22" x14ac:dyDescent="0.3">
      <c r="A508">
        <v>4321063</v>
      </c>
      <c r="B508" t="s">
        <v>20</v>
      </c>
      <c r="C508">
        <v>67</v>
      </c>
      <c r="D508">
        <v>91</v>
      </c>
      <c r="E508" s="1">
        <v>0.49054809389839799</v>
      </c>
      <c r="F508" s="1">
        <v>0.97986133924507401</v>
      </c>
      <c r="G508">
        <v>73</v>
      </c>
      <c r="H508">
        <v>71</v>
      </c>
      <c r="I508">
        <v>71</v>
      </c>
      <c r="J508">
        <v>64</v>
      </c>
      <c r="K508">
        <v>71</v>
      </c>
      <c r="L508">
        <v>60</v>
      </c>
      <c r="M508">
        <v>75</v>
      </c>
      <c r="N508">
        <v>80</v>
      </c>
      <c r="O508">
        <v>61</v>
      </c>
      <c r="P508">
        <v>65</v>
      </c>
      <c r="Q508">
        <v>69</v>
      </c>
      <c r="R508">
        <v>73</v>
      </c>
      <c r="S508">
        <v>69.45</v>
      </c>
      <c r="T508">
        <v>68</v>
      </c>
      <c r="U508" t="s">
        <v>23</v>
      </c>
      <c r="V508" s="3">
        <f t="shared" si="7"/>
        <v>160.44999999999999</v>
      </c>
    </row>
    <row r="509" spans="1:22" x14ac:dyDescent="0.3">
      <c r="A509">
        <v>5218064</v>
      </c>
      <c r="B509" t="s">
        <v>20</v>
      </c>
      <c r="C509">
        <v>67</v>
      </c>
      <c r="D509">
        <v>73</v>
      </c>
      <c r="E509" s="1">
        <v>0.71836246152209404</v>
      </c>
      <c r="F509" s="1">
        <v>0.71671183759141299</v>
      </c>
      <c r="G509">
        <v>80</v>
      </c>
      <c r="H509">
        <v>73</v>
      </c>
      <c r="I509">
        <v>66</v>
      </c>
      <c r="J509">
        <v>75</v>
      </c>
      <c r="K509">
        <v>66</v>
      </c>
      <c r="L509">
        <v>68</v>
      </c>
      <c r="M509">
        <v>78</v>
      </c>
      <c r="N509">
        <v>62</v>
      </c>
      <c r="O509">
        <v>78</v>
      </c>
      <c r="P509">
        <v>76</v>
      </c>
      <c r="Q509">
        <v>62</v>
      </c>
      <c r="R509">
        <v>79</v>
      </c>
      <c r="S509">
        <v>72.075000000000003</v>
      </c>
      <c r="T509">
        <v>72</v>
      </c>
      <c r="U509" t="s">
        <v>25</v>
      </c>
      <c r="V509" s="3">
        <f t="shared" si="7"/>
        <v>145.07499999999999</v>
      </c>
    </row>
    <row r="510" spans="1:22" x14ac:dyDescent="0.3">
      <c r="A510">
        <v>7704208</v>
      </c>
      <c r="B510" t="s">
        <v>20</v>
      </c>
      <c r="C510">
        <v>68</v>
      </c>
      <c r="D510">
        <v>68</v>
      </c>
      <c r="E510" s="1">
        <v>0.81139094044117199</v>
      </c>
      <c r="F510" s="1">
        <v>0.60366173082460495</v>
      </c>
      <c r="G510">
        <v>79</v>
      </c>
      <c r="H510">
        <v>76</v>
      </c>
      <c r="I510">
        <v>77</v>
      </c>
      <c r="J510">
        <v>75</v>
      </c>
      <c r="K510">
        <v>67</v>
      </c>
      <c r="L510">
        <v>70</v>
      </c>
      <c r="M510">
        <v>73</v>
      </c>
      <c r="N510">
        <v>69</v>
      </c>
      <c r="O510">
        <v>72</v>
      </c>
      <c r="P510">
        <v>68</v>
      </c>
      <c r="Q510">
        <v>59</v>
      </c>
      <c r="R510">
        <v>68</v>
      </c>
      <c r="S510">
        <v>71.650000000000006</v>
      </c>
      <c r="T510">
        <v>72</v>
      </c>
      <c r="U510" t="s">
        <v>25</v>
      </c>
      <c r="V510" s="3">
        <f t="shared" si="7"/>
        <v>139.65</v>
      </c>
    </row>
    <row r="511" spans="1:22" x14ac:dyDescent="0.3">
      <c r="A511">
        <v>8305833</v>
      </c>
      <c r="B511" t="s">
        <v>20</v>
      </c>
      <c r="C511">
        <v>68</v>
      </c>
      <c r="D511">
        <v>69</v>
      </c>
      <c r="E511" s="1">
        <v>0.87170144133642602</v>
      </c>
      <c r="F511" s="1">
        <v>0.91015301407757598</v>
      </c>
      <c r="G511">
        <v>69</v>
      </c>
      <c r="H511">
        <v>66</v>
      </c>
      <c r="I511">
        <v>56</v>
      </c>
      <c r="J511">
        <v>65</v>
      </c>
      <c r="K511">
        <v>69</v>
      </c>
      <c r="L511">
        <v>82</v>
      </c>
      <c r="M511">
        <v>68</v>
      </c>
      <c r="N511">
        <v>82</v>
      </c>
      <c r="O511">
        <v>79</v>
      </c>
      <c r="P511">
        <v>50</v>
      </c>
      <c r="Q511">
        <v>60</v>
      </c>
      <c r="R511">
        <v>72</v>
      </c>
      <c r="S511">
        <v>67.75</v>
      </c>
      <c r="T511">
        <v>66</v>
      </c>
      <c r="U511" t="s">
        <v>23</v>
      </c>
      <c r="V511" s="3">
        <f t="shared" si="7"/>
        <v>136.75</v>
      </c>
    </row>
    <row r="512" spans="1:22" x14ac:dyDescent="0.3">
      <c r="A512">
        <v>6365951</v>
      </c>
      <c r="B512" t="s">
        <v>20</v>
      </c>
      <c r="C512">
        <v>68</v>
      </c>
      <c r="D512">
        <v>70</v>
      </c>
      <c r="E512" s="1">
        <v>0.95565543706767098</v>
      </c>
      <c r="F512" s="1">
        <v>0.95122747426763798</v>
      </c>
      <c r="G512">
        <v>95</v>
      </c>
      <c r="H512">
        <v>78</v>
      </c>
      <c r="I512">
        <v>82</v>
      </c>
      <c r="J512">
        <v>89</v>
      </c>
      <c r="K512">
        <v>78</v>
      </c>
      <c r="L512">
        <v>85</v>
      </c>
      <c r="M512">
        <v>84</v>
      </c>
      <c r="N512">
        <v>64</v>
      </c>
      <c r="O512">
        <v>84</v>
      </c>
      <c r="P512">
        <v>93</v>
      </c>
      <c r="Q512">
        <v>87</v>
      </c>
      <c r="R512">
        <v>83</v>
      </c>
      <c r="S512">
        <v>83.75</v>
      </c>
      <c r="T512">
        <v>82</v>
      </c>
      <c r="U512" t="s">
        <v>25</v>
      </c>
      <c r="V512" s="3">
        <f t="shared" si="7"/>
        <v>153.75</v>
      </c>
    </row>
    <row r="513" spans="1:22" x14ac:dyDescent="0.3">
      <c r="A513">
        <v>980798</v>
      </c>
      <c r="B513" t="s">
        <v>20</v>
      </c>
      <c r="C513">
        <v>68</v>
      </c>
      <c r="D513">
        <v>84</v>
      </c>
      <c r="E513" s="1">
        <v>0.54541279752493399</v>
      </c>
      <c r="F513" s="1">
        <v>0.93751045838367697</v>
      </c>
      <c r="G513">
        <v>68</v>
      </c>
      <c r="H513">
        <v>76</v>
      </c>
      <c r="I513">
        <v>80</v>
      </c>
      <c r="J513">
        <v>75</v>
      </c>
      <c r="K513">
        <v>73</v>
      </c>
      <c r="L513">
        <v>85</v>
      </c>
      <c r="M513">
        <v>75</v>
      </c>
      <c r="N513">
        <v>81</v>
      </c>
      <c r="O513">
        <v>81</v>
      </c>
      <c r="P513">
        <v>74</v>
      </c>
      <c r="Q513">
        <v>78</v>
      </c>
      <c r="R513">
        <v>78</v>
      </c>
      <c r="S513">
        <v>76.775000000000006</v>
      </c>
      <c r="T513">
        <v>75</v>
      </c>
      <c r="U513" t="s">
        <v>25</v>
      </c>
      <c r="V513" s="3">
        <f t="shared" si="7"/>
        <v>160.77500000000001</v>
      </c>
    </row>
    <row r="514" spans="1:22" x14ac:dyDescent="0.3">
      <c r="A514">
        <v>7616654</v>
      </c>
      <c r="B514" t="s">
        <v>20</v>
      </c>
      <c r="C514">
        <v>68</v>
      </c>
      <c r="D514">
        <v>85</v>
      </c>
      <c r="E514" s="1">
        <v>0.95259906819749396</v>
      </c>
      <c r="F514" s="1">
        <v>0.94123469122818604</v>
      </c>
      <c r="G514">
        <v>68</v>
      </c>
      <c r="H514">
        <v>68</v>
      </c>
      <c r="I514">
        <v>79</v>
      </c>
      <c r="J514">
        <v>64</v>
      </c>
      <c r="K514">
        <v>65</v>
      </c>
      <c r="L514">
        <v>83</v>
      </c>
      <c r="M514">
        <v>82</v>
      </c>
      <c r="N514">
        <v>52</v>
      </c>
      <c r="O514">
        <v>77</v>
      </c>
      <c r="P514">
        <v>73</v>
      </c>
      <c r="Q514">
        <v>72</v>
      </c>
      <c r="R514">
        <v>70</v>
      </c>
      <c r="S514">
        <v>70.95</v>
      </c>
      <c r="T514">
        <v>71</v>
      </c>
      <c r="U514" t="s">
        <v>25</v>
      </c>
      <c r="V514" s="3">
        <f t="shared" ref="V514:V577" si="8">D514+S514</f>
        <v>155.94999999999999</v>
      </c>
    </row>
    <row r="515" spans="1:22" x14ac:dyDescent="0.3">
      <c r="A515">
        <v>1230048</v>
      </c>
      <c r="B515" t="s">
        <v>20</v>
      </c>
      <c r="C515">
        <v>68</v>
      </c>
      <c r="D515">
        <v>66</v>
      </c>
      <c r="E515" s="1">
        <v>0.65532680799683096</v>
      </c>
      <c r="F515" s="1">
        <v>0.81885553976247405</v>
      </c>
      <c r="G515">
        <v>73</v>
      </c>
      <c r="H515">
        <v>79</v>
      </c>
      <c r="I515">
        <v>75</v>
      </c>
      <c r="J515">
        <v>74</v>
      </c>
      <c r="K515">
        <v>76</v>
      </c>
      <c r="L515">
        <v>79</v>
      </c>
      <c r="M515">
        <v>63</v>
      </c>
      <c r="N515">
        <v>76</v>
      </c>
      <c r="O515">
        <v>88</v>
      </c>
      <c r="P515">
        <v>71</v>
      </c>
      <c r="Q515">
        <v>80</v>
      </c>
      <c r="R515">
        <v>83</v>
      </c>
      <c r="S515">
        <v>76.3</v>
      </c>
      <c r="T515">
        <v>75</v>
      </c>
      <c r="U515" t="s">
        <v>25</v>
      </c>
      <c r="V515" s="3">
        <f t="shared" si="8"/>
        <v>142.30000000000001</v>
      </c>
    </row>
    <row r="516" spans="1:22" x14ac:dyDescent="0.3">
      <c r="A516">
        <v>5037522</v>
      </c>
      <c r="B516" t="s">
        <v>20</v>
      </c>
      <c r="C516">
        <v>68</v>
      </c>
      <c r="D516">
        <v>76</v>
      </c>
      <c r="E516" s="1">
        <v>0.48541124681547199</v>
      </c>
      <c r="F516" s="1">
        <v>0.87784466305384801</v>
      </c>
      <c r="G516">
        <v>52</v>
      </c>
      <c r="H516">
        <v>58</v>
      </c>
      <c r="I516">
        <v>65</v>
      </c>
      <c r="J516">
        <v>52</v>
      </c>
      <c r="K516">
        <v>67</v>
      </c>
      <c r="L516">
        <v>76</v>
      </c>
      <c r="M516">
        <v>61</v>
      </c>
      <c r="N516">
        <v>73</v>
      </c>
      <c r="O516">
        <v>57</v>
      </c>
      <c r="P516">
        <v>67</v>
      </c>
      <c r="Q516">
        <v>72</v>
      </c>
      <c r="R516">
        <v>80</v>
      </c>
      <c r="S516">
        <v>64.174999999999997</v>
      </c>
      <c r="T516">
        <v>63</v>
      </c>
      <c r="U516" t="s">
        <v>23</v>
      </c>
      <c r="V516" s="3">
        <f t="shared" si="8"/>
        <v>140.17500000000001</v>
      </c>
    </row>
    <row r="517" spans="1:22" x14ac:dyDescent="0.3">
      <c r="A517">
        <v>9035257</v>
      </c>
      <c r="B517" t="s">
        <v>20</v>
      </c>
      <c r="C517">
        <v>68</v>
      </c>
      <c r="D517">
        <v>65</v>
      </c>
      <c r="E517" s="1">
        <v>0.73907865831880604</v>
      </c>
      <c r="F517" s="1">
        <v>0.89703607284419995</v>
      </c>
      <c r="G517">
        <v>53</v>
      </c>
      <c r="H517">
        <v>56</v>
      </c>
      <c r="I517">
        <v>57</v>
      </c>
      <c r="J517">
        <v>66</v>
      </c>
      <c r="K517">
        <v>65</v>
      </c>
      <c r="L517">
        <v>67</v>
      </c>
      <c r="M517">
        <v>46</v>
      </c>
      <c r="N517">
        <v>75</v>
      </c>
      <c r="O517">
        <v>82</v>
      </c>
      <c r="P517">
        <v>75</v>
      </c>
      <c r="Q517">
        <v>40</v>
      </c>
      <c r="R517">
        <v>53</v>
      </c>
      <c r="S517">
        <v>60.924999999999997</v>
      </c>
      <c r="T517">
        <v>61</v>
      </c>
      <c r="U517" t="s">
        <v>23</v>
      </c>
      <c r="V517" s="3">
        <f t="shared" si="8"/>
        <v>125.925</v>
      </c>
    </row>
    <row r="518" spans="1:22" x14ac:dyDescent="0.3">
      <c r="A518">
        <v>9412179</v>
      </c>
      <c r="B518" t="s">
        <v>20</v>
      </c>
      <c r="C518">
        <v>68</v>
      </c>
      <c r="D518">
        <v>59</v>
      </c>
      <c r="E518" s="1">
        <v>0.60151558691278395</v>
      </c>
      <c r="F518" s="1">
        <v>0.88027652228358699</v>
      </c>
      <c r="G518">
        <v>71</v>
      </c>
      <c r="H518">
        <v>63</v>
      </c>
      <c r="I518">
        <v>69</v>
      </c>
      <c r="J518">
        <v>64</v>
      </c>
      <c r="K518">
        <v>65</v>
      </c>
      <c r="L518">
        <v>71</v>
      </c>
      <c r="M518">
        <v>65</v>
      </c>
      <c r="N518">
        <v>70</v>
      </c>
      <c r="O518">
        <v>47</v>
      </c>
      <c r="P518">
        <v>65</v>
      </c>
      <c r="Q518">
        <v>75</v>
      </c>
      <c r="R518">
        <v>67</v>
      </c>
      <c r="S518">
        <v>66.075000000000003</v>
      </c>
      <c r="T518">
        <v>65</v>
      </c>
      <c r="U518" t="s">
        <v>23</v>
      </c>
      <c r="V518" s="3">
        <f t="shared" si="8"/>
        <v>125.075</v>
      </c>
    </row>
    <row r="519" spans="1:22" x14ac:dyDescent="0.3">
      <c r="A519">
        <v>3323615</v>
      </c>
      <c r="B519" t="s">
        <v>20</v>
      </c>
      <c r="C519">
        <v>68</v>
      </c>
      <c r="D519">
        <v>71</v>
      </c>
      <c r="E519" s="1">
        <v>0.66607485587693704</v>
      </c>
      <c r="F519" s="1">
        <v>0.95462104964862504</v>
      </c>
      <c r="G519">
        <v>64</v>
      </c>
      <c r="H519">
        <v>62</v>
      </c>
      <c r="I519">
        <v>66</v>
      </c>
      <c r="J519">
        <v>58</v>
      </c>
      <c r="K519">
        <v>64</v>
      </c>
      <c r="L519">
        <v>60</v>
      </c>
      <c r="M519">
        <v>63</v>
      </c>
      <c r="N519">
        <v>77</v>
      </c>
      <c r="O519">
        <v>52</v>
      </c>
      <c r="P519">
        <v>73</v>
      </c>
      <c r="Q519">
        <v>72</v>
      </c>
      <c r="R519">
        <v>63</v>
      </c>
      <c r="S519">
        <v>64.3</v>
      </c>
      <c r="T519">
        <v>63</v>
      </c>
      <c r="U519" t="s">
        <v>23</v>
      </c>
      <c r="V519" s="3">
        <f t="shared" si="8"/>
        <v>135.30000000000001</v>
      </c>
    </row>
    <row r="520" spans="1:22" x14ac:dyDescent="0.3">
      <c r="A520">
        <v>211103</v>
      </c>
      <c r="B520" t="s">
        <v>20</v>
      </c>
      <c r="C520">
        <v>68</v>
      </c>
      <c r="D520">
        <v>83</v>
      </c>
      <c r="E520" s="1">
        <v>0.50235675041382699</v>
      </c>
      <c r="F520" s="1">
        <v>0.93022518420489197</v>
      </c>
      <c r="G520">
        <v>68</v>
      </c>
      <c r="H520">
        <v>76</v>
      </c>
      <c r="I520">
        <v>71</v>
      </c>
      <c r="J520">
        <v>64</v>
      </c>
      <c r="K520">
        <v>78</v>
      </c>
      <c r="L520">
        <v>58</v>
      </c>
      <c r="M520">
        <v>72</v>
      </c>
      <c r="N520">
        <v>68</v>
      </c>
      <c r="O520">
        <v>48</v>
      </c>
      <c r="P520">
        <v>87</v>
      </c>
      <c r="Q520">
        <v>60</v>
      </c>
      <c r="R520">
        <v>67</v>
      </c>
      <c r="S520">
        <v>68.25</v>
      </c>
      <c r="T520">
        <v>67</v>
      </c>
      <c r="U520" t="s">
        <v>23</v>
      </c>
      <c r="V520" s="3">
        <f t="shared" si="8"/>
        <v>151.25</v>
      </c>
    </row>
    <row r="521" spans="1:22" x14ac:dyDescent="0.3">
      <c r="A521">
        <v>3015383</v>
      </c>
      <c r="B521" t="s">
        <v>20</v>
      </c>
      <c r="C521">
        <v>68</v>
      </c>
      <c r="D521">
        <v>82</v>
      </c>
      <c r="E521" s="1">
        <v>0.90703560943412698</v>
      </c>
      <c r="F521" s="1">
        <v>0.93600928761820601</v>
      </c>
      <c r="G521">
        <v>79</v>
      </c>
      <c r="H521">
        <v>65</v>
      </c>
      <c r="I521">
        <v>58</v>
      </c>
      <c r="J521">
        <v>74</v>
      </c>
      <c r="K521">
        <v>67</v>
      </c>
      <c r="L521">
        <v>80</v>
      </c>
      <c r="M521">
        <v>72</v>
      </c>
      <c r="N521">
        <v>74</v>
      </c>
      <c r="O521">
        <v>77</v>
      </c>
      <c r="P521">
        <v>79</v>
      </c>
      <c r="Q521">
        <v>78</v>
      </c>
      <c r="R521">
        <v>76</v>
      </c>
      <c r="S521">
        <v>72.825000000000003</v>
      </c>
      <c r="T521">
        <v>72</v>
      </c>
      <c r="U521" t="s">
        <v>25</v>
      </c>
      <c r="V521" s="3">
        <f t="shared" si="8"/>
        <v>154.82499999999999</v>
      </c>
    </row>
    <row r="522" spans="1:22" x14ac:dyDescent="0.3">
      <c r="A522">
        <v>4334946</v>
      </c>
      <c r="B522" t="s">
        <v>20</v>
      </c>
      <c r="C522">
        <v>68</v>
      </c>
      <c r="D522">
        <v>78</v>
      </c>
      <c r="E522" s="1">
        <v>0.88596736023518097</v>
      </c>
      <c r="F522" s="1">
        <v>0.91624636725485797</v>
      </c>
      <c r="G522">
        <v>83</v>
      </c>
      <c r="H522">
        <v>74</v>
      </c>
      <c r="I522">
        <v>85</v>
      </c>
      <c r="J522">
        <v>81</v>
      </c>
      <c r="K522">
        <v>62</v>
      </c>
      <c r="L522">
        <v>84</v>
      </c>
      <c r="M522">
        <v>81</v>
      </c>
      <c r="N522">
        <v>83</v>
      </c>
      <c r="O522">
        <v>83</v>
      </c>
      <c r="P522">
        <v>81</v>
      </c>
      <c r="Q522">
        <v>78</v>
      </c>
      <c r="R522">
        <v>76</v>
      </c>
      <c r="S522">
        <v>79.400000000000006</v>
      </c>
      <c r="T522">
        <v>78</v>
      </c>
      <c r="U522" t="s">
        <v>25</v>
      </c>
      <c r="V522" s="3">
        <f t="shared" si="8"/>
        <v>157.4</v>
      </c>
    </row>
    <row r="523" spans="1:22" x14ac:dyDescent="0.3">
      <c r="A523">
        <v>3772733</v>
      </c>
      <c r="B523" t="s">
        <v>20</v>
      </c>
      <c r="C523">
        <v>68</v>
      </c>
      <c r="D523">
        <v>75</v>
      </c>
      <c r="E523" s="1">
        <v>0.872618280169282</v>
      </c>
      <c r="F523" s="1">
        <v>0.980336804889825</v>
      </c>
      <c r="G523">
        <v>66</v>
      </c>
      <c r="H523">
        <v>74</v>
      </c>
      <c r="I523">
        <v>72</v>
      </c>
      <c r="J523">
        <v>67</v>
      </c>
      <c r="K523">
        <v>84</v>
      </c>
      <c r="L523">
        <v>86</v>
      </c>
      <c r="M523">
        <v>54</v>
      </c>
      <c r="N523">
        <v>90</v>
      </c>
      <c r="O523">
        <v>92</v>
      </c>
      <c r="P523">
        <v>72</v>
      </c>
      <c r="Q523">
        <v>77</v>
      </c>
      <c r="R523">
        <v>73</v>
      </c>
      <c r="S523">
        <v>75</v>
      </c>
      <c r="T523">
        <v>73</v>
      </c>
      <c r="U523" t="s">
        <v>25</v>
      </c>
      <c r="V523" s="3">
        <f t="shared" si="8"/>
        <v>150</v>
      </c>
    </row>
    <row r="524" spans="1:22" x14ac:dyDescent="0.3">
      <c r="A524">
        <v>7974535</v>
      </c>
      <c r="B524" t="s">
        <v>20</v>
      </c>
      <c r="C524">
        <v>68</v>
      </c>
      <c r="D524">
        <v>94</v>
      </c>
      <c r="E524" s="1">
        <v>0.401163328295986</v>
      </c>
      <c r="F524" s="1">
        <v>0.89587684048961902</v>
      </c>
      <c r="G524">
        <v>80</v>
      </c>
      <c r="H524">
        <v>83</v>
      </c>
      <c r="I524">
        <v>84</v>
      </c>
      <c r="J524">
        <v>81</v>
      </c>
      <c r="K524">
        <v>84</v>
      </c>
      <c r="L524">
        <v>66</v>
      </c>
      <c r="M524">
        <v>92</v>
      </c>
      <c r="N524">
        <v>63</v>
      </c>
      <c r="O524">
        <v>67</v>
      </c>
      <c r="P524">
        <v>68</v>
      </c>
      <c r="Q524">
        <v>69</v>
      </c>
      <c r="R524">
        <v>75</v>
      </c>
      <c r="S524">
        <v>76.599999999999994</v>
      </c>
      <c r="T524">
        <v>75</v>
      </c>
      <c r="U524" t="s">
        <v>25</v>
      </c>
      <c r="V524" s="3">
        <f t="shared" si="8"/>
        <v>170.6</v>
      </c>
    </row>
    <row r="525" spans="1:22" x14ac:dyDescent="0.3">
      <c r="A525">
        <v>5281255</v>
      </c>
      <c r="B525" t="s">
        <v>20</v>
      </c>
      <c r="C525">
        <v>69</v>
      </c>
      <c r="D525">
        <v>80</v>
      </c>
      <c r="E525" s="1">
        <v>0.88500232691701997</v>
      </c>
      <c r="F525" s="1">
        <v>0.97232327167402299</v>
      </c>
      <c r="G525">
        <v>71</v>
      </c>
      <c r="H525">
        <v>75</v>
      </c>
      <c r="I525">
        <v>79</v>
      </c>
      <c r="J525">
        <v>76</v>
      </c>
      <c r="K525">
        <v>83</v>
      </c>
      <c r="L525">
        <v>80</v>
      </c>
      <c r="M525">
        <v>74</v>
      </c>
      <c r="N525">
        <v>81</v>
      </c>
      <c r="O525">
        <v>71</v>
      </c>
      <c r="P525">
        <v>64</v>
      </c>
      <c r="Q525">
        <v>70</v>
      </c>
      <c r="R525">
        <v>70</v>
      </c>
      <c r="S525">
        <v>74.575000000000003</v>
      </c>
      <c r="T525">
        <v>73</v>
      </c>
      <c r="U525" t="s">
        <v>25</v>
      </c>
      <c r="V525" s="3">
        <f t="shared" si="8"/>
        <v>154.57499999999999</v>
      </c>
    </row>
    <row r="526" spans="1:22" x14ac:dyDescent="0.3">
      <c r="A526">
        <v>5502074</v>
      </c>
      <c r="B526" t="s">
        <v>20</v>
      </c>
      <c r="C526">
        <v>69</v>
      </c>
      <c r="D526">
        <v>58</v>
      </c>
      <c r="E526" s="1">
        <v>0.352779380932984</v>
      </c>
      <c r="F526" s="1">
        <v>0.98018459779429401</v>
      </c>
      <c r="G526">
        <v>84</v>
      </c>
      <c r="H526">
        <v>81</v>
      </c>
      <c r="I526">
        <v>81</v>
      </c>
      <c r="J526">
        <v>88</v>
      </c>
      <c r="K526">
        <v>76</v>
      </c>
      <c r="L526">
        <v>83</v>
      </c>
      <c r="M526">
        <v>56</v>
      </c>
      <c r="N526">
        <v>70</v>
      </c>
      <c r="O526">
        <v>82</v>
      </c>
      <c r="P526">
        <v>70</v>
      </c>
      <c r="Q526">
        <v>81</v>
      </c>
      <c r="R526">
        <v>84</v>
      </c>
      <c r="S526">
        <v>78.55</v>
      </c>
      <c r="T526">
        <v>77</v>
      </c>
      <c r="U526" t="s">
        <v>25</v>
      </c>
      <c r="V526" s="3">
        <f t="shared" si="8"/>
        <v>136.55000000000001</v>
      </c>
    </row>
    <row r="527" spans="1:22" x14ac:dyDescent="0.3">
      <c r="A527">
        <v>5502633</v>
      </c>
      <c r="B527" t="s">
        <v>20</v>
      </c>
      <c r="C527">
        <v>69</v>
      </c>
      <c r="D527">
        <v>65</v>
      </c>
      <c r="E527" s="1">
        <v>0.76052559109680795</v>
      </c>
      <c r="F527" s="1">
        <v>0.89791752284252002</v>
      </c>
      <c r="G527">
        <v>79</v>
      </c>
      <c r="H527">
        <v>68</v>
      </c>
      <c r="I527">
        <v>65</v>
      </c>
      <c r="J527">
        <v>68</v>
      </c>
      <c r="K527">
        <v>76</v>
      </c>
      <c r="L527">
        <v>78</v>
      </c>
      <c r="M527">
        <v>76</v>
      </c>
      <c r="N527">
        <v>74</v>
      </c>
      <c r="O527">
        <v>61</v>
      </c>
      <c r="P527">
        <v>61</v>
      </c>
      <c r="Q527">
        <v>78</v>
      </c>
      <c r="R527">
        <v>80</v>
      </c>
      <c r="S527">
        <v>71.8</v>
      </c>
      <c r="T527">
        <v>72</v>
      </c>
      <c r="U527" t="s">
        <v>25</v>
      </c>
      <c r="V527" s="3">
        <f t="shared" si="8"/>
        <v>136.80000000000001</v>
      </c>
    </row>
    <row r="528" spans="1:22" x14ac:dyDescent="0.3">
      <c r="A528">
        <v>8068282</v>
      </c>
      <c r="B528" t="s">
        <v>20</v>
      </c>
      <c r="C528">
        <v>69</v>
      </c>
      <c r="D528">
        <v>83</v>
      </c>
      <c r="E528" s="1">
        <v>0.81776867227194205</v>
      </c>
      <c r="F528" s="1">
        <v>0.948057577090748</v>
      </c>
      <c r="G528">
        <v>55</v>
      </c>
      <c r="H528">
        <v>54</v>
      </c>
      <c r="I528">
        <v>65</v>
      </c>
      <c r="J528">
        <v>65</v>
      </c>
      <c r="K528">
        <v>63</v>
      </c>
      <c r="L528">
        <v>75</v>
      </c>
      <c r="M528">
        <v>62</v>
      </c>
      <c r="N528">
        <v>70</v>
      </c>
      <c r="O528">
        <v>85</v>
      </c>
      <c r="P528">
        <v>72</v>
      </c>
      <c r="Q528">
        <v>63</v>
      </c>
      <c r="R528">
        <v>60</v>
      </c>
      <c r="S528">
        <v>65.150000000000006</v>
      </c>
      <c r="T528">
        <v>64</v>
      </c>
      <c r="U528" t="s">
        <v>23</v>
      </c>
      <c r="V528" s="3">
        <f t="shared" si="8"/>
        <v>148.15</v>
      </c>
    </row>
    <row r="529" spans="1:22" x14ac:dyDescent="0.3">
      <c r="A529">
        <v>8032051</v>
      </c>
      <c r="B529" t="s">
        <v>20</v>
      </c>
      <c r="C529">
        <v>69</v>
      </c>
      <c r="D529">
        <v>93</v>
      </c>
      <c r="E529" s="1">
        <v>0.78195579791571401</v>
      </c>
      <c r="F529" s="1">
        <v>0.93130994857556204</v>
      </c>
      <c r="G529">
        <v>42</v>
      </c>
      <c r="H529">
        <v>55</v>
      </c>
      <c r="I529">
        <v>67</v>
      </c>
      <c r="J529">
        <v>67</v>
      </c>
      <c r="K529">
        <v>85</v>
      </c>
      <c r="L529">
        <v>54</v>
      </c>
      <c r="M529">
        <v>77</v>
      </c>
      <c r="N529">
        <v>75</v>
      </c>
      <c r="O529">
        <v>53</v>
      </c>
      <c r="P529">
        <v>64</v>
      </c>
      <c r="Q529">
        <v>55</v>
      </c>
      <c r="R529">
        <v>77</v>
      </c>
      <c r="S529">
        <v>63.6</v>
      </c>
      <c r="T529">
        <v>62</v>
      </c>
      <c r="U529" t="s">
        <v>23</v>
      </c>
      <c r="V529" s="3">
        <f t="shared" si="8"/>
        <v>156.6</v>
      </c>
    </row>
    <row r="530" spans="1:22" x14ac:dyDescent="0.3">
      <c r="A530">
        <v>439486</v>
      </c>
      <c r="B530" t="s">
        <v>20</v>
      </c>
      <c r="C530">
        <v>69</v>
      </c>
      <c r="D530">
        <v>84</v>
      </c>
      <c r="E530" s="1">
        <v>0.75273827794368497</v>
      </c>
      <c r="F530" s="1">
        <v>0.89248058483979498</v>
      </c>
      <c r="G530">
        <v>67</v>
      </c>
      <c r="H530">
        <v>70</v>
      </c>
      <c r="I530">
        <v>71</v>
      </c>
      <c r="J530">
        <v>73</v>
      </c>
      <c r="K530">
        <v>66</v>
      </c>
      <c r="L530">
        <v>79</v>
      </c>
      <c r="M530">
        <v>66</v>
      </c>
      <c r="N530">
        <v>65</v>
      </c>
      <c r="O530">
        <v>91</v>
      </c>
      <c r="P530">
        <v>75</v>
      </c>
      <c r="Q530">
        <v>85</v>
      </c>
      <c r="R530">
        <v>69</v>
      </c>
      <c r="S530">
        <v>72.8</v>
      </c>
      <c r="T530">
        <v>72</v>
      </c>
      <c r="U530" t="s">
        <v>25</v>
      </c>
      <c r="V530" s="3">
        <f t="shared" si="8"/>
        <v>156.80000000000001</v>
      </c>
    </row>
    <row r="531" spans="1:22" x14ac:dyDescent="0.3">
      <c r="A531">
        <v>5196461</v>
      </c>
      <c r="B531" t="s">
        <v>20</v>
      </c>
      <c r="C531">
        <v>69</v>
      </c>
      <c r="D531">
        <v>80</v>
      </c>
      <c r="E531" s="1">
        <v>0.74166981573290502</v>
      </c>
      <c r="F531" s="1">
        <v>0.96082958845315503</v>
      </c>
      <c r="G531">
        <v>92</v>
      </c>
      <c r="H531">
        <v>94</v>
      </c>
      <c r="I531">
        <v>94</v>
      </c>
      <c r="J531">
        <v>90</v>
      </c>
      <c r="K531">
        <v>86</v>
      </c>
      <c r="L531">
        <v>65</v>
      </c>
      <c r="M531">
        <v>83</v>
      </c>
      <c r="N531">
        <v>82</v>
      </c>
      <c r="O531">
        <v>79</v>
      </c>
      <c r="P531">
        <v>72</v>
      </c>
      <c r="Q531">
        <v>68</v>
      </c>
      <c r="R531">
        <v>67</v>
      </c>
      <c r="S531">
        <v>82.15</v>
      </c>
      <c r="T531">
        <v>81</v>
      </c>
      <c r="U531" t="s">
        <v>25</v>
      </c>
      <c r="V531" s="3">
        <f t="shared" si="8"/>
        <v>162.15</v>
      </c>
    </row>
    <row r="532" spans="1:22" x14ac:dyDescent="0.3">
      <c r="A532">
        <v>4520424</v>
      </c>
      <c r="B532" t="s">
        <v>20</v>
      </c>
      <c r="C532">
        <v>69</v>
      </c>
      <c r="D532">
        <v>72</v>
      </c>
      <c r="E532" s="1">
        <v>0.468827948668946</v>
      </c>
      <c r="F532" s="1">
        <v>0.949367156099305</v>
      </c>
      <c r="G532">
        <v>81</v>
      </c>
      <c r="H532">
        <v>86</v>
      </c>
      <c r="I532">
        <v>83</v>
      </c>
      <c r="J532">
        <v>92</v>
      </c>
      <c r="K532">
        <v>74</v>
      </c>
      <c r="L532">
        <v>73</v>
      </c>
      <c r="M532">
        <v>95</v>
      </c>
      <c r="N532">
        <v>76</v>
      </c>
      <c r="O532">
        <v>69</v>
      </c>
      <c r="P532">
        <v>66</v>
      </c>
      <c r="Q532">
        <v>84</v>
      </c>
      <c r="R532">
        <v>76</v>
      </c>
      <c r="S532">
        <v>80.174999999999997</v>
      </c>
      <c r="T532">
        <v>79</v>
      </c>
      <c r="U532" t="s">
        <v>25</v>
      </c>
      <c r="V532" s="3">
        <f t="shared" si="8"/>
        <v>152.17500000000001</v>
      </c>
    </row>
    <row r="533" spans="1:22" x14ac:dyDescent="0.3">
      <c r="A533">
        <v>7273324</v>
      </c>
      <c r="B533" t="s">
        <v>20</v>
      </c>
      <c r="C533">
        <v>69</v>
      </c>
      <c r="D533">
        <v>87</v>
      </c>
      <c r="E533" s="1">
        <v>0.39082555201770802</v>
      </c>
      <c r="F533" s="1">
        <v>0.92835734546875603</v>
      </c>
      <c r="G533">
        <v>74</v>
      </c>
      <c r="H533">
        <v>74</v>
      </c>
      <c r="I533">
        <v>76</v>
      </c>
      <c r="J533">
        <v>67</v>
      </c>
      <c r="K533">
        <v>72</v>
      </c>
      <c r="L533">
        <v>61</v>
      </c>
      <c r="M533">
        <v>70</v>
      </c>
      <c r="N533">
        <v>65</v>
      </c>
      <c r="O533">
        <v>79</v>
      </c>
      <c r="P533">
        <v>54</v>
      </c>
      <c r="Q533">
        <v>70</v>
      </c>
      <c r="R533">
        <v>71</v>
      </c>
      <c r="S533">
        <v>69.75</v>
      </c>
      <c r="T533">
        <v>68</v>
      </c>
      <c r="U533" t="s">
        <v>23</v>
      </c>
      <c r="V533" s="3">
        <f t="shared" si="8"/>
        <v>156.75</v>
      </c>
    </row>
    <row r="534" spans="1:22" x14ac:dyDescent="0.3">
      <c r="A534">
        <v>147496</v>
      </c>
      <c r="B534" t="s">
        <v>20</v>
      </c>
      <c r="C534">
        <v>69</v>
      </c>
      <c r="D534">
        <v>101</v>
      </c>
      <c r="E534" s="1">
        <v>0.58369542726813695</v>
      </c>
      <c r="F534" s="1">
        <v>0.92954637902347903</v>
      </c>
      <c r="G534">
        <v>76</v>
      </c>
      <c r="H534">
        <v>78</v>
      </c>
      <c r="I534">
        <v>82</v>
      </c>
      <c r="J534">
        <v>86</v>
      </c>
      <c r="K534">
        <v>58</v>
      </c>
      <c r="L534">
        <v>73</v>
      </c>
      <c r="M534">
        <v>71</v>
      </c>
      <c r="N534">
        <v>83</v>
      </c>
      <c r="O534">
        <v>75</v>
      </c>
      <c r="P534">
        <v>85</v>
      </c>
      <c r="Q534">
        <v>79</v>
      </c>
      <c r="R534">
        <v>73</v>
      </c>
      <c r="S534">
        <v>76.974999999999994</v>
      </c>
      <c r="T534">
        <v>75</v>
      </c>
      <c r="U534" t="s">
        <v>25</v>
      </c>
      <c r="V534" s="3">
        <f t="shared" si="8"/>
        <v>177.97499999999999</v>
      </c>
    </row>
    <row r="535" spans="1:22" x14ac:dyDescent="0.3">
      <c r="A535">
        <v>2765535</v>
      </c>
      <c r="B535" t="s">
        <v>20</v>
      </c>
      <c r="C535">
        <v>69</v>
      </c>
      <c r="D535">
        <v>63</v>
      </c>
      <c r="E535" s="1">
        <v>0.53399783083730101</v>
      </c>
      <c r="F535" s="1">
        <v>0.90103661775260202</v>
      </c>
      <c r="G535">
        <v>73</v>
      </c>
      <c r="H535">
        <v>74</v>
      </c>
      <c r="I535">
        <v>64</v>
      </c>
      <c r="J535">
        <v>68</v>
      </c>
      <c r="K535">
        <v>41</v>
      </c>
      <c r="L535">
        <v>77</v>
      </c>
      <c r="M535">
        <v>50</v>
      </c>
      <c r="N535">
        <v>51</v>
      </c>
      <c r="O535">
        <v>87</v>
      </c>
      <c r="P535">
        <v>73</v>
      </c>
      <c r="Q535">
        <v>66</v>
      </c>
      <c r="R535">
        <v>48</v>
      </c>
      <c r="S535">
        <v>64.875</v>
      </c>
      <c r="T535">
        <v>63</v>
      </c>
      <c r="U535" t="s">
        <v>23</v>
      </c>
      <c r="V535" s="3">
        <f t="shared" si="8"/>
        <v>127.875</v>
      </c>
    </row>
    <row r="536" spans="1:22" x14ac:dyDescent="0.3">
      <c r="A536">
        <v>5266363</v>
      </c>
      <c r="B536" t="s">
        <v>20</v>
      </c>
      <c r="C536">
        <v>69</v>
      </c>
      <c r="D536">
        <v>83</v>
      </c>
      <c r="E536" s="1">
        <v>0.74612592778778997</v>
      </c>
      <c r="F536" s="1">
        <v>0.97163697058608101</v>
      </c>
      <c r="G536">
        <v>52</v>
      </c>
      <c r="H536">
        <v>65</v>
      </c>
      <c r="I536">
        <v>41</v>
      </c>
      <c r="J536">
        <v>42</v>
      </c>
      <c r="K536">
        <v>74</v>
      </c>
      <c r="L536">
        <v>60</v>
      </c>
      <c r="M536">
        <v>55</v>
      </c>
      <c r="N536">
        <v>84</v>
      </c>
      <c r="O536">
        <v>53</v>
      </c>
      <c r="P536">
        <v>75</v>
      </c>
      <c r="Q536">
        <v>84</v>
      </c>
      <c r="R536">
        <v>72</v>
      </c>
      <c r="S536">
        <v>61.774999999999999</v>
      </c>
      <c r="T536">
        <v>62</v>
      </c>
      <c r="U536" t="s">
        <v>23</v>
      </c>
      <c r="V536" s="3">
        <f t="shared" si="8"/>
        <v>144.77500000000001</v>
      </c>
    </row>
    <row r="537" spans="1:22" x14ac:dyDescent="0.3">
      <c r="A537">
        <v>7364926</v>
      </c>
      <c r="B537" t="s">
        <v>20</v>
      </c>
      <c r="C537">
        <v>69</v>
      </c>
      <c r="D537">
        <v>85</v>
      </c>
      <c r="E537" s="1">
        <v>0.61517231279385098</v>
      </c>
      <c r="F537" s="1">
        <v>0.96350187376604501</v>
      </c>
      <c r="G537">
        <v>62</v>
      </c>
      <c r="H537">
        <v>55</v>
      </c>
      <c r="I537">
        <v>64</v>
      </c>
      <c r="J537">
        <v>68</v>
      </c>
      <c r="K537">
        <v>86</v>
      </c>
      <c r="L537">
        <v>59</v>
      </c>
      <c r="M537">
        <v>71</v>
      </c>
      <c r="N537">
        <v>62</v>
      </c>
      <c r="O537">
        <v>76</v>
      </c>
      <c r="P537">
        <v>77</v>
      </c>
      <c r="Q537">
        <v>55</v>
      </c>
      <c r="R537">
        <v>74</v>
      </c>
      <c r="S537">
        <v>66.900000000000006</v>
      </c>
      <c r="T537">
        <v>65</v>
      </c>
      <c r="U537" t="s">
        <v>23</v>
      </c>
      <c r="V537" s="3">
        <f t="shared" si="8"/>
        <v>151.9</v>
      </c>
    </row>
    <row r="538" spans="1:22" x14ac:dyDescent="0.3">
      <c r="A538">
        <v>1995496</v>
      </c>
      <c r="B538" t="s">
        <v>20</v>
      </c>
      <c r="C538">
        <v>69</v>
      </c>
      <c r="D538">
        <v>62</v>
      </c>
      <c r="E538" s="1">
        <v>0.882850626655861</v>
      </c>
      <c r="F538" s="1">
        <v>0.74037230693434097</v>
      </c>
      <c r="G538">
        <v>54</v>
      </c>
      <c r="H538">
        <v>68</v>
      </c>
      <c r="I538">
        <v>76</v>
      </c>
      <c r="J538">
        <v>63</v>
      </c>
      <c r="K538">
        <v>68</v>
      </c>
      <c r="L538">
        <v>46</v>
      </c>
      <c r="M538">
        <v>66</v>
      </c>
      <c r="N538">
        <v>66</v>
      </c>
      <c r="O538">
        <v>72</v>
      </c>
      <c r="P538">
        <v>71</v>
      </c>
      <c r="Q538">
        <v>59</v>
      </c>
      <c r="R538">
        <v>66</v>
      </c>
      <c r="S538">
        <v>64.650000000000006</v>
      </c>
      <c r="T538">
        <v>63</v>
      </c>
      <c r="U538" t="s">
        <v>23</v>
      </c>
      <c r="V538" s="3">
        <f t="shared" si="8"/>
        <v>126.65</v>
      </c>
    </row>
    <row r="539" spans="1:22" x14ac:dyDescent="0.3">
      <c r="A539">
        <v>2006680</v>
      </c>
      <c r="B539" t="s">
        <v>20</v>
      </c>
      <c r="C539">
        <v>69</v>
      </c>
      <c r="D539">
        <v>67</v>
      </c>
      <c r="E539" s="1">
        <v>0.72615477187378097</v>
      </c>
      <c r="F539" s="1">
        <v>0.94079613207913804</v>
      </c>
      <c r="G539">
        <v>68</v>
      </c>
      <c r="H539">
        <v>68</v>
      </c>
      <c r="I539">
        <v>75</v>
      </c>
      <c r="J539">
        <v>74</v>
      </c>
      <c r="K539">
        <v>84</v>
      </c>
      <c r="L539">
        <v>79</v>
      </c>
      <c r="M539">
        <v>78</v>
      </c>
      <c r="N539">
        <v>70</v>
      </c>
      <c r="O539">
        <v>64</v>
      </c>
      <c r="P539">
        <v>49</v>
      </c>
      <c r="Q539">
        <v>74</v>
      </c>
      <c r="R539">
        <v>80</v>
      </c>
      <c r="S539">
        <v>71.849999999999994</v>
      </c>
      <c r="T539">
        <v>72</v>
      </c>
      <c r="U539" t="s">
        <v>25</v>
      </c>
      <c r="V539" s="3">
        <f t="shared" si="8"/>
        <v>138.85</v>
      </c>
    </row>
    <row r="540" spans="1:22" x14ac:dyDescent="0.3">
      <c r="A540">
        <v>9182006</v>
      </c>
      <c r="B540" t="s">
        <v>20</v>
      </c>
      <c r="C540">
        <v>69</v>
      </c>
      <c r="D540">
        <v>88</v>
      </c>
      <c r="E540" s="1">
        <v>0.24587188359027101</v>
      </c>
      <c r="F540" s="1">
        <v>0.80076895424718497</v>
      </c>
      <c r="G540">
        <v>84</v>
      </c>
      <c r="H540">
        <v>83</v>
      </c>
      <c r="I540">
        <v>84</v>
      </c>
      <c r="J540">
        <v>83</v>
      </c>
      <c r="K540">
        <v>66</v>
      </c>
      <c r="L540">
        <v>76</v>
      </c>
      <c r="M540">
        <v>54</v>
      </c>
      <c r="N540">
        <v>83</v>
      </c>
      <c r="O540">
        <v>65</v>
      </c>
      <c r="P540">
        <v>86</v>
      </c>
      <c r="Q540">
        <v>59</v>
      </c>
      <c r="R540">
        <v>82</v>
      </c>
      <c r="S540">
        <v>76.224999999999994</v>
      </c>
      <c r="T540">
        <v>75</v>
      </c>
      <c r="U540" t="s">
        <v>25</v>
      </c>
      <c r="V540" s="3">
        <f t="shared" si="8"/>
        <v>164.22499999999999</v>
      </c>
    </row>
    <row r="541" spans="1:22" x14ac:dyDescent="0.3">
      <c r="A541">
        <v>4601164</v>
      </c>
      <c r="B541" t="s">
        <v>20</v>
      </c>
      <c r="C541">
        <v>69</v>
      </c>
      <c r="D541">
        <v>73</v>
      </c>
      <c r="E541" s="1">
        <v>0.60358006904081696</v>
      </c>
      <c r="F541" s="1">
        <v>0.89985578288269097</v>
      </c>
      <c r="G541">
        <v>77</v>
      </c>
      <c r="H541">
        <v>71</v>
      </c>
      <c r="I541">
        <v>82</v>
      </c>
      <c r="J541">
        <v>63</v>
      </c>
      <c r="K541">
        <v>70</v>
      </c>
      <c r="L541">
        <v>83</v>
      </c>
      <c r="M541">
        <v>71</v>
      </c>
      <c r="N541">
        <v>64</v>
      </c>
      <c r="O541">
        <v>71</v>
      </c>
      <c r="P541">
        <v>71</v>
      </c>
      <c r="Q541">
        <v>75</v>
      </c>
      <c r="R541">
        <v>87</v>
      </c>
      <c r="S541">
        <v>73.7</v>
      </c>
      <c r="T541">
        <v>72</v>
      </c>
      <c r="U541" t="s">
        <v>25</v>
      </c>
      <c r="V541" s="3">
        <f t="shared" si="8"/>
        <v>146.69999999999999</v>
      </c>
    </row>
    <row r="542" spans="1:22" x14ac:dyDescent="0.3">
      <c r="A542">
        <v>9634238</v>
      </c>
      <c r="B542" t="s">
        <v>20</v>
      </c>
      <c r="C542">
        <v>69</v>
      </c>
      <c r="D542">
        <v>78</v>
      </c>
      <c r="E542" s="1">
        <v>0.53259520766072699</v>
      </c>
      <c r="F542" s="1">
        <v>0.93683868718880103</v>
      </c>
      <c r="G542">
        <v>64</v>
      </c>
      <c r="H542">
        <v>64</v>
      </c>
      <c r="I542">
        <v>57</v>
      </c>
      <c r="J542">
        <v>58</v>
      </c>
      <c r="K542">
        <v>58</v>
      </c>
      <c r="L542">
        <v>71</v>
      </c>
      <c r="M542">
        <v>76</v>
      </c>
      <c r="N542">
        <v>74</v>
      </c>
      <c r="O542">
        <v>67</v>
      </c>
      <c r="P542">
        <v>55</v>
      </c>
      <c r="Q542">
        <v>79</v>
      </c>
      <c r="R542">
        <v>76</v>
      </c>
      <c r="S542">
        <v>66</v>
      </c>
      <c r="T542">
        <v>64</v>
      </c>
      <c r="U542" t="s">
        <v>23</v>
      </c>
      <c r="V542" s="3">
        <f t="shared" si="8"/>
        <v>144</v>
      </c>
    </row>
    <row r="543" spans="1:22" x14ac:dyDescent="0.3">
      <c r="A543">
        <v>7348828</v>
      </c>
      <c r="B543" t="s">
        <v>20</v>
      </c>
      <c r="C543">
        <v>69</v>
      </c>
      <c r="D543">
        <v>83</v>
      </c>
      <c r="E543" s="1">
        <v>0.69779210012200599</v>
      </c>
      <c r="F543" s="1">
        <v>0.92691257637582902</v>
      </c>
      <c r="G543">
        <v>78</v>
      </c>
      <c r="H543">
        <v>80</v>
      </c>
      <c r="I543">
        <v>86</v>
      </c>
      <c r="J543">
        <v>73</v>
      </c>
      <c r="K543">
        <v>83</v>
      </c>
      <c r="L543">
        <v>62</v>
      </c>
      <c r="M543">
        <v>66</v>
      </c>
      <c r="N543">
        <v>79</v>
      </c>
      <c r="O543">
        <v>67</v>
      </c>
      <c r="P543">
        <v>67</v>
      </c>
      <c r="Q543">
        <v>69</v>
      </c>
      <c r="R543">
        <v>48</v>
      </c>
      <c r="S543">
        <v>72.275000000000006</v>
      </c>
      <c r="T543">
        <v>72</v>
      </c>
      <c r="U543" t="s">
        <v>25</v>
      </c>
      <c r="V543" s="3">
        <f t="shared" si="8"/>
        <v>155.27500000000001</v>
      </c>
    </row>
    <row r="544" spans="1:22" x14ac:dyDescent="0.3">
      <c r="A544">
        <v>7463341</v>
      </c>
      <c r="B544" t="s">
        <v>20</v>
      </c>
      <c r="C544">
        <v>69</v>
      </c>
      <c r="D544">
        <v>95</v>
      </c>
      <c r="E544" s="1">
        <v>0.482368492422171</v>
      </c>
      <c r="F544" s="1">
        <v>0.97685482289783598</v>
      </c>
      <c r="G544">
        <v>45</v>
      </c>
      <c r="H544">
        <v>59</v>
      </c>
      <c r="I544">
        <v>65</v>
      </c>
      <c r="J544">
        <v>64</v>
      </c>
      <c r="K544">
        <v>84</v>
      </c>
      <c r="L544">
        <v>77</v>
      </c>
      <c r="M544">
        <v>75</v>
      </c>
      <c r="N544">
        <v>62</v>
      </c>
      <c r="O544">
        <v>61</v>
      </c>
      <c r="P544">
        <v>74</v>
      </c>
      <c r="Q544">
        <v>61</v>
      </c>
      <c r="R544">
        <v>65</v>
      </c>
      <c r="S544">
        <v>65.224999999999994</v>
      </c>
      <c r="T544">
        <v>64</v>
      </c>
      <c r="U544" t="s">
        <v>23</v>
      </c>
      <c r="V544" s="3">
        <f t="shared" si="8"/>
        <v>160.22499999999999</v>
      </c>
    </row>
    <row r="545" spans="1:22" x14ac:dyDescent="0.3">
      <c r="A545">
        <v>791382</v>
      </c>
      <c r="B545" t="s">
        <v>20</v>
      </c>
      <c r="C545">
        <v>69</v>
      </c>
      <c r="D545">
        <v>68</v>
      </c>
      <c r="E545" s="1">
        <v>0.74976376763543295</v>
      </c>
      <c r="F545" s="1">
        <v>0.79701767634715603</v>
      </c>
      <c r="G545">
        <v>77</v>
      </c>
      <c r="H545">
        <v>83</v>
      </c>
      <c r="I545">
        <v>76</v>
      </c>
      <c r="J545">
        <v>70</v>
      </c>
      <c r="K545">
        <v>80</v>
      </c>
      <c r="L545">
        <v>81</v>
      </c>
      <c r="M545">
        <v>84</v>
      </c>
      <c r="N545">
        <v>74</v>
      </c>
      <c r="O545">
        <v>80</v>
      </c>
      <c r="P545">
        <v>60</v>
      </c>
      <c r="Q545">
        <v>78</v>
      </c>
      <c r="R545">
        <v>68</v>
      </c>
      <c r="S545">
        <v>75.974999999999994</v>
      </c>
      <c r="T545">
        <v>74</v>
      </c>
      <c r="U545" t="s">
        <v>25</v>
      </c>
      <c r="V545" s="3">
        <f t="shared" si="8"/>
        <v>143.97499999999999</v>
      </c>
    </row>
    <row r="546" spans="1:22" x14ac:dyDescent="0.3">
      <c r="A546">
        <v>932295</v>
      </c>
      <c r="B546" t="s">
        <v>20</v>
      </c>
      <c r="C546">
        <v>69</v>
      </c>
      <c r="D546">
        <v>69</v>
      </c>
      <c r="E546" s="1">
        <v>0.72933716145699701</v>
      </c>
      <c r="F546" s="1">
        <v>0.87864323955878398</v>
      </c>
      <c r="G546">
        <v>78</v>
      </c>
      <c r="H546">
        <v>70</v>
      </c>
      <c r="I546">
        <v>70</v>
      </c>
      <c r="J546">
        <v>79</v>
      </c>
      <c r="K546">
        <v>60</v>
      </c>
      <c r="L546">
        <v>76</v>
      </c>
      <c r="M546">
        <v>71</v>
      </c>
      <c r="N546">
        <v>72</v>
      </c>
      <c r="O546">
        <v>50</v>
      </c>
      <c r="P546">
        <v>75</v>
      </c>
      <c r="Q546">
        <v>82</v>
      </c>
      <c r="R546">
        <v>69</v>
      </c>
      <c r="S546">
        <v>71.325000000000003</v>
      </c>
      <c r="T546">
        <v>71</v>
      </c>
      <c r="U546" t="s">
        <v>25</v>
      </c>
      <c r="V546" s="3">
        <f t="shared" si="8"/>
        <v>140.32499999999999</v>
      </c>
    </row>
    <row r="547" spans="1:22" x14ac:dyDescent="0.3">
      <c r="A547">
        <v>1809335</v>
      </c>
      <c r="B547" t="s">
        <v>20</v>
      </c>
      <c r="C547">
        <v>69</v>
      </c>
      <c r="D547">
        <v>82</v>
      </c>
      <c r="E547" s="1">
        <v>0.90726384755077705</v>
      </c>
      <c r="F547" s="1">
        <v>0.98674051070745905</v>
      </c>
      <c r="G547">
        <v>62</v>
      </c>
      <c r="H547">
        <v>61</v>
      </c>
      <c r="I547">
        <v>66</v>
      </c>
      <c r="J547">
        <v>60</v>
      </c>
      <c r="K547">
        <v>84</v>
      </c>
      <c r="L547">
        <v>48</v>
      </c>
      <c r="M547">
        <v>64</v>
      </c>
      <c r="N547">
        <v>74</v>
      </c>
      <c r="O547">
        <v>48</v>
      </c>
      <c r="P547">
        <v>73</v>
      </c>
      <c r="Q547">
        <v>67</v>
      </c>
      <c r="R547">
        <v>75</v>
      </c>
      <c r="S547">
        <v>64.875</v>
      </c>
      <c r="T547">
        <v>63</v>
      </c>
      <c r="U547" t="s">
        <v>23</v>
      </c>
      <c r="V547" s="3">
        <f t="shared" si="8"/>
        <v>146.875</v>
      </c>
    </row>
    <row r="548" spans="1:22" x14ac:dyDescent="0.3">
      <c r="A548">
        <v>8703954</v>
      </c>
      <c r="B548" t="s">
        <v>20</v>
      </c>
      <c r="C548">
        <v>70</v>
      </c>
      <c r="D548">
        <v>68</v>
      </c>
      <c r="E548" s="1">
        <v>0.78602983793961001</v>
      </c>
      <c r="F548" s="1">
        <v>0.93076774985368105</v>
      </c>
      <c r="G548">
        <v>84</v>
      </c>
      <c r="H548">
        <v>73</v>
      </c>
      <c r="I548">
        <v>78</v>
      </c>
      <c r="J548">
        <v>80</v>
      </c>
      <c r="K548">
        <v>84</v>
      </c>
      <c r="L548">
        <v>91</v>
      </c>
      <c r="M548">
        <v>79</v>
      </c>
      <c r="N548">
        <v>80</v>
      </c>
      <c r="O548">
        <v>57</v>
      </c>
      <c r="P548">
        <v>81</v>
      </c>
      <c r="Q548">
        <v>79</v>
      </c>
      <c r="R548">
        <v>67</v>
      </c>
      <c r="S548">
        <v>77.849999999999994</v>
      </c>
      <c r="T548">
        <v>76</v>
      </c>
      <c r="U548" t="s">
        <v>25</v>
      </c>
      <c r="V548" s="3">
        <f t="shared" si="8"/>
        <v>145.85</v>
      </c>
    </row>
    <row r="549" spans="1:22" x14ac:dyDescent="0.3">
      <c r="A549">
        <v>213733</v>
      </c>
      <c r="B549" t="s">
        <v>20</v>
      </c>
      <c r="C549">
        <v>70</v>
      </c>
      <c r="D549">
        <v>64</v>
      </c>
      <c r="E549" s="1">
        <v>0.71734385477012597</v>
      </c>
      <c r="F549" s="1">
        <v>0.88184634355954905</v>
      </c>
      <c r="G549">
        <v>67</v>
      </c>
      <c r="H549">
        <v>68</v>
      </c>
      <c r="I549">
        <v>73</v>
      </c>
      <c r="J549">
        <v>78</v>
      </c>
      <c r="K549">
        <v>69</v>
      </c>
      <c r="L549">
        <v>69</v>
      </c>
      <c r="M549">
        <v>82</v>
      </c>
      <c r="N549">
        <v>40</v>
      </c>
      <c r="O549">
        <v>68</v>
      </c>
      <c r="P549">
        <v>69</v>
      </c>
      <c r="Q549">
        <v>64</v>
      </c>
      <c r="R549">
        <v>70</v>
      </c>
      <c r="S549">
        <v>68.424999999999997</v>
      </c>
      <c r="T549">
        <v>67</v>
      </c>
      <c r="U549" t="s">
        <v>23</v>
      </c>
      <c r="V549" s="3">
        <f t="shared" si="8"/>
        <v>132.42500000000001</v>
      </c>
    </row>
    <row r="550" spans="1:22" x14ac:dyDescent="0.3">
      <c r="A550">
        <v>1665848</v>
      </c>
      <c r="B550" t="s">
        <v>20</v>
      </c>
      <c r="C550">
        <v>70</v>
      </c>
      <c r="D550">
        <v>69</v>
      </c>
      <c r="E550" s="1">
        <v>0.51230345481648898</v>
      </c>
      <c r="F550" s="1">
        <v>0.91474691567399902</v>
      </c>
      <c r="G550">
        <v>57</v>
      </c>
      <c r="H550">
        <v>48</v>
      </c>
      <c r="I550">
        <v>55</v>
      </c>
      <c r="J550">
        <v>66</v>
      </c>
      <c r="K550">
        <v>69</v>
      </c>
      <c r="L550">
        <v>83</v>
      </c>
      <c r="M550">
        <v>38</v>
      </c>
      <c r="N550">
        <v>60</v>
      </c>
      <c r="O550">
        <v>67</v>
      </c>
      <c r="P550">
        <v>81</v>
      </c>
      <c r="Q550">
        <v>76</v>
      </c>
      <c r="R550">
        <v>54</v>
      </c>
      <c r="S550">
        <v>62.2</v>
      </c>
      <c r="T550">
        <v>62</v>
      </c>
      <c r="U550" t="s">
        <v>23</v>
      </c>
      <c r="V550" s="3">
        <f t="shared" si="8"/>
        <v>131.19999999999999</v>
      </c>
    </row>
    <row r="551" spans="1:22" x14ac:dyDescent="0.3">
      <c r="A551">
        <v>3966494</v>
      </c>
      <c r="B551" t="s">
        <v>20</v>
      </c>
      <c r="C551">
        <v>70</v>
      </c>
      <c r="D551">
        <v>80</v>
      </c>
      <c r="E551" s="1">
        <v>0.81641955580329095</v>
      </c>
      <c r="F551" s="1">
        <v>0.99138666631462602</v>
      </c>
      <c r="G551">
        <v>52</v>
      </c>
      <c r="H551">
        <v>65</v>
      </c>
      <c r="I551">
        <v>59</v>
      </c>
      <c r="J551">
        <v>55</v>
      </c>
      <c r="K551">
        <v>81</v>
      </c>
      <c r="L551">
        <v>67</v>
      </c>
      <c r="M551">
        <v>81</v>
      </c>
      <c r="N551">
        <v>82</v>
      </c>
      <c r="O551">
        <v>82</v>
      </c>
      <c r="P551">
        <v>86</v>
      </c>
      <c r="Q551">
        <v>71</v>
      </c>
      <c r="R551">
        <v>78</v>
      </c>
      <c r="S551">
        <v>70.2</v>
      </c>
      <c r="T551">
        <v>70</v>
      </c>
      <c r="U551" t="s">
        <v>25</v>
      </c>
      <c r="V551" s="3">
        <f t="shared" si="8"/>
        <v>150.19999999999999</v>
      </c>
    </row>
    <row r="552" spans="1:22" x14ac:dyDescent="0.3">
      <c r="A552">
        <v>5658456</v>
      </c>
      <c r="B552" t="s">
        <v>20</v>
      </c>
      <c r="C552">
        <v>70</v>
      </c>
      <c r="D552">
        <v>60</v>
      </c>
      <c r="E552" s="1">
        <v>0.77228436501313602</v>
      </c>
      <c r="F552" s="1">
        <v>0.93595567613413799</v>
      </c>
      <c r="G552">
        <v>69</v>
      </c>
      <c r="H552">
        <v>67</v>
      </c>
      <c r="I552">
        <v>67</v>
      </c>
      <c r="J552">
        <v>76</v>
      </c>
      <c r="K552">
        <v>62</v>
      </c>
      <c r="L552">
        <v>78</v>
      </c>
      <c r="M552">
        <v>77</v>
      </c>
      <c r="N552">
        <v>76</v>
      </c>
      <c r="O552">
        <v>84</v>
      </c>
      <c r="P552">
        <v>87</v>
      </c>
      <c r="Q552">
        <v>88</v>
      </c>
      <c r="R552">
        <v>82</v>
      </c>
      <c r="S552">
        <v>75.45</v>
      </c>
      <c r="T552">
        <v>74</v>
      </c>
      <c r="U552" t="s">
        <v>25</v>
      </c>
      <c r="V552" s="3">
        <f t="shared" si="8"/>
        <v>135.44999999999999</v>
      </c>
    </row>
    <row r="553" spans="1:22" x14ac:dyDescent="0.3">
      <c r="A553">
        <v>8803270</v>
      </c>
      <c r="B553" t="s">
        <v>20</v>
      </c>
      <c r="C553">
        <v>70</v>
      </c>
      <c r="D553">
        <v>75</v>
      </c>
      <c r="E553" s="1">
        <v>0.78724313253865896</v>
      </c>
      <c r="F553" s="1">
        <v>0.97767669186478601</v>
      </c>
      <c r="G553">
        <v>72</v>
      </c>
      <c r="H553">
        <v>83</v>
      </c>
      <c r="I553">
        <v>71</v>
      </c>
      <c r="J553">
        <v>78</v>
      </c>
      <c r="K553">
        <v>64</v>
      </c>
      <c r="L553">
        <v>70</v>
      </c>
      <c r="M553">
        <v>83</v>
      </c>
      <c r="N553">
        <v>71</v>
      </c>
      <c r="O553">
        <v>68</v>
      </c>
      <c r="P553">
        <v>77</v>
      </c>
      <c r="Q553">
        <v>92</v>
      </c>
      <c r="R553">
        <v>85</v>
      </c>
      <c r="S553">
        <v>76.150000000000006</v>
      </c>
      <c r="T553">
        <v>75</v>
      </c>
      <c r="U553" t="s">
        <v>25</v>
      </c>
      <c r="V553" s="3">
        <f t="shared" si="8"/>
        <v>151.15</v>
      </c>
    </row>
    <row r="554" spans="1:22" x14ac:dyDescent="0.3">
      <c r="A554">
        <v>4500719</v>
      </c>
      <c r="B554" t="s">
        <v>20</v>
      </c>
      <c r="C554">
        <v>70</v>
      </c>
      <c r="D554">
        <v>61</v>
      </c>
      <c r="E554" s="1">
        <v>0.87975120099820003</v>
      </c>
      <c r="F554" s="1">
        <v>0.86317690208787801</v>
      </c>
      <c r="G554">
        <v>64</v>
      </c>
      <c r="H554">
        <v>46</v>
      </c>
      <c r="I554">
        <v>69</v>
      </c>
      <c r="J554">
        <v>86</v>
      </c>
      <c r="K554">
        <v>80</v>
      </c>
      <c r="L554">
        <v>58</v>
      </c>
      <c r="M554">
        <v>69</v>
      </c>
      <c r="N554">
        <v>44</v>
      </c>
      <c r="O554">
        <v>85</v>
      </c>
      <c r="P554">
        <v>70</v>
      </c>
      <c r="Q554">
        <v>66</v>
      </c>
      <c r="R554">
        <v>80</v>
      </c>
      <c r="S554">
        <v>67.900000000000006</v>
      </c>
      <c r="T554">
        <v>66</v>
      </c>
      <c r="U554" t="s">
        <v>23</v>
      </c>
      <c r="V554" s="3">
        <f t="shared" si="8"/>
        <v>128.9</v>
      </c>
    </row>
    <row r="555" spans="1:22" x14ac:dyDescent="0.3">
      <c r="A555">
        <v>7926069</v>
      </c>
      <c r="B555" t="s">
        <v>20</v>
      </c>
      <c r="C555">
        <v>70</v>
      </c>
      <c r="D555">
        <v>64</v>
      </c>
      <c r="E555" s="1">
        <v>0.27572610773688699</v>
      </c>
      <c r="F555" s="1">
        <v>0.88271926848736404</v>
      </c>
      <c r="G555">
        <v>66</v>
      </c>
      <c r="H555">
        <v>50</v>
      </c>
      <c r="I555">
        <v>74</v>
      </c>
      <c r="J555">
        <v>66</v>
      </c>
      <c r="K555">
        <v>58</v>
      </c>
      <c r="L555">
        <v>52</v>
      </c>
      <c r="M555">
        <v>62</v>
      </c>
      <c r="N555">
        <v>79</v>
      </c>
      <c r="O555">
        <v>43</v>
      </c>
      <c r="P555">
        <v>65</v>
      </c>
      <c r="Q555">
        <v>53</v>
      </c>
      <c r="R555">
        <v>73</v>
      </c>
      <c r="S555">
        <v>61.975000000000001</v>
      </c>
      <c r="T555">
        <v>62</v>
      </c>
      <c r="U555" t="s">
        <v>23</v>
      </c>
      <c r="V555" s="3">
        <f t="shared" si="8"/>
        <v>125.97499999999999</v>
      </c>
    </row>
    <row r="556" spans="1:22" x14ac:dyDescent="0.3">
      <c r="A556">
        <v>9239191</v>
      </c>
      <c r="B556" t="s">
        <v>20</v>
      </c>
      <c r="C556">
        <v>70</v>
      </c>
      <c r="D556">
        <v>80</v>
      </c>
      <c r="E556" s="1">
        <v>0.754464681259159</v>
      </c>
      <c r="F556" s="1">
        <v>0.97376652801761998</v>
      </c>
      <c r="G556">
        <v>47</v>
      </c>
      <c r="H556">
        <v>67</v>
      </c>
      <c r="I556">
        <v>54</v>
      </c>
      <c r="J556">
        <v>61</v>
      </c>
      <c r="K556">
        <v>56</v>
      </c>
      <c r="L556">
        <v>81</v>
      </c>
      <c r="M556">
        <v>58</v>
      </c>
      <c r="N556">
        <v>47</v>
      </c>
      <c r="O556">
        <v>76</v>
      </c>
      <c r="P556">
        <v>83</v>
      </c>
      <c r="Q556">
        <v>80</v>
      </c>
      <c r="R556">
        <v>67</v>
      </c>
      <c r="S556">
        <v>64</v>
      </c>
      <c r="T556">
        <v>62</v>
      </c>
      <c r="U556" t="s">
        <v>23</v>
      </c>
      <c r="V556" s="3">
        <f t="shared" si="8"/>
        <v>144</v>
      </c>
    </row>
    <row r="557" spans="1:22" x14ac:dyDescent="0.3">
      <c r="A557">
        <v>8406360</v>
      </c>
      <c r="B557" t="s">
        <v>20</v>
      </c>
      <c r="C557">
        <v>70</v>
      </c>
      <c r="D557">
        <v>51</v>
      </c>
      <c r="E557" s="1">
        <v>0.76828340946585105</v>
      </c>
      <c r="F557" s="1">
        <v>0.47377743645015402</v>
      </c>
      <c r="G557">
        <v>69</v>
      </c>
      <c r="H557">
        <v>68</v>
      </c>
      <c r="I557">
        <v>61</v>
      </c>
      <c r="J557">
        <v>72</v>
      </c>
      <c r="K557">
        <v>59</v>
      </c>
      <c r="L557">
        <v>69</v>
      </c>
      <c r="M557">
        <v>83</v>
      </c>
      <c r="N557">
        <v>57</v>
      </c>
      <c r="O557">
        <v>68</v>
      </c>
      <c r="P557">
        <v>56</v>
      </c>
      <c r="Q557">
        <v>64</v>
      </c>
      <c r="R557">
        <v>69</v>
      </c>
      <c r="S557">
        <v>66.375</v>
      </c>
      <c r="T557">
        <v>65</v>
      </c>
      <c r="U557" t="s">
        <v>23</v>
      </c>
      <c r="V557" s="3">
        <f t="shared" si="8"/>
        <v>117.375</v>
      </c>
    </row>
    <row r="558" spans="1:22" x14ac:dyDescent="0.3">
      <c r="A558">
        <v>2673249</v>
      </c>
      <c r="B558" t="s">
        <v>20</v>
      </c>
      <c r="C558">
        <v>70</v>
      </c>
      <c r="D558">
        <v>73</v>
      </c>
      <c r="E558" s="1">
        <v>0.49630944159104401</v>
      </c>
      <c r="F558" s="1">
        <v>0.96126809559531101</v>
      </c>
      <c r="G558">
        <v>72</v>
      </c>
      <c r="H558">
        <v>67</v>
      </c>
      <c r="I558">
        <v>70</v>
      </c>
      <c r="J558">
        <v>74</v>
      </c>
      <c r="K558">
        <v>74</v>
      </c>
      <c r="L558">
        <v>58</v>
      </c>
      <c r="M558">
        <v>42</v>
      </c>
      <c r="N558">
        <v>45</v>
      </c>
      <c r="O558">
        <v>53</v>
      </c>
      <c r="P558">
        <v>83</v>
      </c>
      <c r="Q558">
        <v>70</v>
      </c>
      <c r="R558">
        <v>66</v>
      </c>
      <c r="S558">
        <v>65.125</v>
      </c>
      <c r="T558">
        <v>64</v>
      </c>
      <c r="U558" t="s">
        <v>23</v>
      </c>
      <c r="V558" s="3">
        <f t="shared" si="8"/>
        <v>138.125</v>
      </c>
    </row>
    <row r="559" spans="1:22" x14ac:dyDescent="0.3">
      <c r="A559">
        <v>6195432</v>
      </c>
      <c r="B559" t="s">
        <v>20</v>
      </c>
      <c r="C559">
        <v>70</v>
      </c>
      <c r="D559">
        <v>63</v>
      </c>
      <c r="E559" s="1">
        <v>0.72835763791600405</v>
      </c>
      <c r="F559" s="1">
        <v>0.84373136517188796</v>
      </c>
      <c r="G559">
        <v>69</v>
      </c>
      <c r="H559">
        <v>71</v>
      </c>
      <c r="I559">
        <v>74</v>
      </c>
      <c r="J559">
        <v>78</v>
      </c>
      <c r="K559">
        <v>85</v>
      </c>
      <c r="L559">
        <v>63</v>
      </c>
      <c r="M559">
        <v>78</v>
      </c>
      <c r="N559">
        <v>89</v>
      </c>
      <c r="O559">
        <v>63</v>
      </c>
      <c r="P559">
        <v>60</v>
      </c>
      <c r="Q559">
        <v>70</v>
      </c>
      <c r="R559">
        <v>73</v>
      </c>
      <c r="S559">
        <v>72.775000000000006</v>
      </c>
      <c r="T559">
        <v>72</v>
      </c>
      <c r="U559" t="s">
        <v>25</v>
      </c>
      <c r="V559" s="3">
        <f t="shared" si="8"/>
        <v>135.77500000000001</v>
      </c>
    </row>
    <row r="560" spans="1:22" x14ac:dyDescent="0.3">
      <c r="A560">
        <v>3627899</v>
      </c>
      <c r="B560" t="s">
        <v>20</v>
      </c>
      <c r="C560">
        <v>70</v>
      </c>
      <c r="D560">
        <v>77</v>
      </c>
      <c r="E560" s="1">
        <v>0.16322958655136599</v>
      </c>
      <c r="F560" s="1">
        <v>0.97105476973034799</v>
      </c>
      <c r="G560">
        <v>65</v>
      </c>
      <c r="H560">
        <v>60</v>
      </c>
      <c r="I560">
        <v>78</v>
      </c>
      <c r="J560">
        <v>70</v>
      </c>
      <c r="K560">
        <v>54</v>
      </c>
      <c r="L560">
        <v>71</v>
      </c>
      <c r="M560">
        <v>67</v>
      </c>
      <c r="N560">
        <v>47</v>
      </c>
      <c r="O560">
        <v>54</v>
      </c>
      <c r="P560">
        <v>47</v>
      </c>
      <c r="Q560">
        <v>74</v>
      </c>
      <c r="R560">
        <v>51</v>
      </c>
      <c r="S560">
        <v>62.174999999999997</v>
      </c>
      <c r="T560">
        <v>62</v>
      </c>
      <c r="U560" t="s">
        <v>23</v>
      </c>
      <c r="V560" s="3">
        <f t="shared" si="8"/>
        <v>139.17500000000001</v>
      </c>
    </row>
    <row r="561" spans="1:22" x14ac:dyDescent="0.3">
      <c r="A561">
        <v>6342285</v>
      </c>
      <c r="B561" t="s">
        <v>20</v>
      </c>
      <c r="C561">
        <v>70</v>
      </c>
      <c r="D561">
        <v>83</v>
      </c>
      <c r="E561" s="1">
        <v>0.40840957314152598</v>
      </c>
      <c r="F561" s="1">
        <v>0.800451337432869</v>
      </c>
      <c r="G561">
        <v>71</v>
      </c>
      <c r="H561">
        <v>71</v>
      </c>
      <c r="I561">
        <v>68</v>
      </c>
      <c r="J561">
        <v>53</v>
      </c>
      <c r="K561">
        <v>61</v>
      </c>
      <c r="L561">
        <v>65</v>
      </c>
      <c r="M561">
        <v>46</v>
      </c>
      <c r="N561">
        <v>61</v>
      </c>
      <c r="O561">
        <v>53</v>
      </c>
      <c r="P561">
        <v>67</v>
      </c>
      <c r="Q561">
        <v>67</v>
      </c>
      <c r="R561">
        <v>59</v>
      </c>
      <c r="S561">
        <v>62.225000000000001</v>
      </c>
      <c r="T561">
        <v>62</v>
      </c>
      <c r="U561" t="s">
        <v>23</v>
      </c>
      <c r="V561" s="3">
        <f t="shared" si="8"/>
        <v>145.22499999999999</v>
      </c>
    </row>
    <row r="562" spans="1:22" x14ac:dyDescent="0.3">
      <c r="A562">
        <v>9829810</v>
      </c>
      <c r="B562" t="s">
        <v>20</v>
      </c>
      <c r="C562">
        <v>70</v>
      </c>
      <c r="D562">
        <v>59</v>
      </c>
      <c r="E562" s="1">
        <v>0.224269397624276</v>
      </c>
      <c r="F562" s="1">
        <v>0.88872427406774801</v>
      </c>
      <c r="G562">
        <v>79</v>
      </c>
      <c r="H562">
        <v>76</v>
      </c>
      <c r="I562">
        <v>87</v>
      </c>
      <c r="J562">
        <v>74</v>
      </c>
      <c r="K562">
        <v>75</v>
      </c>
      <c r="L562">
        <v>78</v>
      </c>
      <c r="M562">
        <v>54</v>
      </c>
      <c r="N562">
        <v>59</v>
      </c>
      <c r="O562">
        <v>57</v>
      </c>
      <c r="P562">
        <v>51</v>
      </c>
      <c r="Q562">
        <v>76</v>
      </c>
      <c r="R562">
        <v>53</v>
      </c>
      <c r="S562">
        <v>69.325000000000003</v>
      </c>
      <c r="T562">
        <v>68</v>
      </c>
      <c r="U562" t="s">
        <v>23</v>
      </c>
      <c r="V562" s="3">
        <f t="shared" si="8"/>
        <v>128.32499999999999</v>
      </c>
    </row>
    <row r="563" spans="1:22" x14ac:dyDescent="0.3">
      <c r="A563">
        <v>600652</v>
      </c>
      <c r="B563" t="s">
        <v>20</v>
      </c>
      <c r="C563">
        <v>70</v>
      </c>
      <c r="D563">
        <v>56</v>
      </c>
      <c r="E563" s="1">
        <v>0.71976286350524299</v>
      </c>
      <c r="F563" s="1">
        <v>0.88554757723687805</v>
      </c>
      <c r="G563">
        <v>54</v>
      </c>
      <c r="H563">
        <v>66</v>
      </c>
      <c r="I563">
        <v>68</v>
      </c>
      <c r="J563">
        <v>68</v>
      </c>
      <c r="K563">
        <v>64</v>
      </c>
      <c r="L563">
        <v>70</v>
      </c>
      <c r="M563">
        <v>72</v>
      </c>
      <c r="N563">
        <v>49</v>
      </c>
      <c r="O563">
        <v>77</v>
      </c>
      <c r="P563">
        <v>68</v>
      </c>
      <c r="Q563">
        <v>58</v>
      </c>
      <c r="R563">
        <v>48</v>
      </c>
      <c r="S563">
        <v>63.55</v>
      </c>
      <c r="T563">
        <v>62</v>
      </c>
      <c r="U563" t="s">
        <v>23</v>
      </c>
      <c r="V563" s="3">
        <f t="shared" si="8"/>
        <v>119.55</v>
      </c>
    </row>
    <row r="564" spans="1:22" x14ac:dyDescent="0.3">
      <c r="A564">
        <v>5392578</v>
      </c>
      <c r="B564" t="s">
        <v>20</v>
      </c>
      <c r="C564">
        <v>70</v>
      </c>
      <c r="D564">
        <v>82</v>
      </c>
      <c r="E564" s="1">
        <v>0.66703183768245899</v>
      </c>
      <c r="F564" s="1">
        <v>0.82043544882068398</v>
      </c>
      <c r="G564">
        <v>61</v>
      </c>
      <c r="H564">
        <v>55</v>
      </c>
      <c r="I564">
        <v>45</v>
      </c>
      <c r="J564">
        <v>57</v>
      </c>
      <c r="K564">
        <v>82</v>
      </c>
      <c r="L564">
        <v>65</v>
      </c>
      <c r="M564">
        <v>68</v>
      </c>
      <c r="N564">
        <v>39</v>
      </c>
      <c r="O564">
        <v>76</v>
      </c>
      <c r="P564">
        <v>50</v>
      </c>
      <c r="Q564">
        <v>61</v>
      </c>
      <c r="R564">
        <v>74</v>
      </c>
      <c r="S564">
        <v>60.424999999999997</v>
      </c>
      <c r="T564">
        <v>60</v>
      </c>
      <c r="U564" t="s">
        <v>23</v>
      </c>
      <c r="V564" s="3">
        <f t="shared" si="8"/>
        <v>142.42500000000001</v>
      </c>
    </row>
    <row r="565" spans="1:22" x14ac:dyDescent="0.3">
      <c r="A565">
        <v>1907771</v>
      </c>
      <c r="B565" t="s">
        <v>20</v>
      </c>
      <c r="C565">
        <v>70</v>
      </c>
      <c r="D565">
        <v>79</v>
      </c>
      <c r="E565" s="1">
        <v>0.25979093301151501</v>
      </c>
      <c r="F565" s="1">
        <v>0.86218071244922401</v>
      </c>
      <c r="G565">
        <v>77</v>
      </c>
      <c r="H565">
        <v>77</v>
      </c>
      <c r="I565">
        <v>76</v>
      </c>
      <c r="J565">
        <v>75</v>
      </c>
      <c r="K565">
        <v>84</v>
      </c>
      <c r="L565">
        <v>64</v>
      </c>
      <c r="M565">
        <v>55</v>
      </c>
      <c r="N565">
        <v>67</v>
      </c>
      <c r="O565">
        <v>59</v>
      </c>
      <c r="P565">
        <v>65</v>
      </c>
      <c r="Q565">
        <v>73</v>
      </c>
      <c r="R565">
        <v>65</v>
      </c>
      <c r="S565">
        <v>70.400000000000006</v>
      </c>
      <c r="T565">
        <v>70</v>
      </c>
      <c r="U565" t="s">
        <v>25</v>
      </c>
      <c r="V565" s="3">
        <f t="shared" si="8"/>
        <v>149.4</v>
      </c>
    </row>
    <row r="566" spans="1:22" x14ac:dyDescent="0.3">
      <c r="A566">
        <v>151861</v>
      </c>
      <c r="B566" t="s">
        <v>20</v>
      </c>
      <c r="C566">
        <v>70</v>
      </c>
      <c r="D566">
        <v>68</v>
      </c>
      <c r="E566" s="1">
        <v>0.46011716194340302</v>
      </c>
      <c r="F566" s="1">
        <v>0.82766749823557895</v>
      </c>
      <c r="G566">
        <v>72</v>
      </c>
      <c r="H566">
        <v>67</v>
      </c>
      <c r="I566">
        <v>79</v>
      </c>
      <c r="J566">
        <v>72</v>
      </c>
      <c r="K566">
        <v>63</v>
      </c>
      <c r="L566">
        <v>62</v>
      </c>
      <c r="M566">
        <v>59</v>
      </c>
      <c r="N566">
        <v>77</v>
      </c>
      <c r="O566">
        <v>84</v>
      </c>
      <c r="P566">
        <v>64</v>
      </c>
      <c r="Q566">
        <v>72</v>
      </c>
      <c r="R566">
        <v>71</v>
      </c>
      <c r="S566">
        <v>70.400000000000006</v>
      </c>
      <c r="T566">
        <v>70</v>
      </c>
      <c r="U566" t="s">
        <v>25</v>
      </c>
      <c r="V566" s="3">
        <f t="shared" si="8"/>
        <v>138.4</v>
      </c>
    </row>
    <row r="567" spans="1:22" x14ac:dyDescent="0.3">
      <c r="A567">
        <v>2471564</v>
      </c>
      <c r="B567" t="s">
        <v>20</v>
      </c>
      <c r="C567">
        <v>70</v>
      </c>
      <c r="D567">
        <v>82</v>
      </c>
      <c r="E567" s="1">
        <v>0.83332237776210905</v>
      </c>
      <c r="F567" s="1">
        <v>0.78025879274437204</v>
      </c>
      <c r="G567">
        <v>82</v>
      </c>
      <c r="H567">
        <v>82</v>
      </c>
      <c r="I567">
        <v>77</v>
      </c>
      <c r="J567">
        <v>76</v>
      </c>
      <c r="K567">
        <v>84</v>
      </c>
      <c r="L567">
        <v>77</v>
      </c>
      <c r="M567">
        <v>80</v>
      </c>
      <c r="N567">
        <v>74</v>
      </c>
      <c r="O567">
        <v>66</v>
      </c>
      <c r="P567">
        <v>76</v>
      </c>
      <c r="Q567">
        <v>86</v>
      </c>
      <c r="R567">
        <v>73</v>
      </c>
      <c r="S567">
        <v>77.900000000000006</v>
      </c>
      <c r="T567">
        <v>76</v>
      </c>
      <c r="U567" t="s">
        <v>25</v>
      </c>
      <c r="V567" s="3">
        <f t="shared" si="8"/>
        <v>159.9</v>
      </c>
    </row>
    <row r="568" spans="1:22" x14ac:dyDescent="0.3">
      <c r="A568">
        <v>1739911</v>
      </c>
      <c r="B568" t="s">
        <v>20</v>
      </c>
      <c r="C568">
        <v>71</v>
      </c>
      <c r="D568">
        <v>55</v>
      </c>
      <c r="E568" s="1">
        <v>0.63682064613165901</v>
      </c>
      <c r="F568" s="1">
        <v>0.69294962590838904</v>
      </c>
      <c r="G568">
        <v>66</v>
      </c>
      <c r="H568">
        <v>71</v>
      </c>
      <c r="I568">
        <v>67</v>
      </c>
      <c r="J568">
        <v>72</v>
      </c>
      <c r="K568">
        <v>54</v>
      </c>
      <c r="L568">
        <v>62</v>
      </c>
      <c r="M568">
        <v>77</v>
      </c>
      <c r="N568">
        <v>62</v>
      </c>
      <c r="O568">
        <v>65</v>
      </c>
      <c r="P568">
        <v>71</v>
      </c>
      <c r="Q568">
        <v>41</v>
      </c>
      <c r="R568">
        <v>66</v>
      </c>
      <c r="S568">
        <v>64.95</v>
      </c>
      <c r="T568">
        <v>63</v>
      </c>
      <c r="U568" t="s">
        <v>23</v>
      </c>
      <c r="V568" s="3">
        <f t="shared" si="8"/>
        <v>119.95</v>
      </c>
    </row>
    <row r="569" spans="1:22" x14ac:dyDescent="0.3">
      <c r="A569">
        <v>3599789</v>
      </c>
      <c r="B569" t="s">
        <v>20</v>
      </c>
      <c r="C569">
        <v>71</v>
      </c>
      <c r="D569">
        <v>65</v>
      </c>
      <c r="E569" s="1">
        <v>0.88981612282935396</v>
      </c>
      <c r="F569" s="1">
        <v>0.40456367005044302</v>
      </c>
      <c r="G569">
        <v>66</v>
      </c>
      <c r="H569">
        <v>68</v>
      </c>
      <c r="I569">
        <v>69</v>
      </c>
      <c r="J569">
        <v>70</v>
      </c>
      <c r="K569">
        <v>78</v>
      </c>
      <c r="L569">
        <v>83</v>
      </c>
      <c r="M569">
        <v>75</v>
      </c>
      <c r="N569">
        <v>68</v>
      </c>
      <c r="O569">
        <v>58</v>
      </c>
      <c r="P569">
        <v>60</v>
      </c>
      <c r="Q569">
        <v>75</v>
      </c>
      <c r="R569">
        <v>57</v>
      </c>
      <c r="S569">
        <v>68.849999999999994</v>
      </c>
      <c r="T569">
        <v>67</v>
      </c>
      <c r="U569" t="s">
        <v>23</v>
      </c>
      <c r="V569" s="3">
        <f t="shared" si="8"/>
        <v>133.85</v>
      </c>
    </row>
    <row r="570" spans="1:22" x14ac:dyDescent="0.3">
      <c r="A570">
        <v>9421467</v>
      </c>
      <c r="B570" t="s">
        <v>20</v>
      </c>
      <c r="C570">
        <v>71</v>
      </c>
      <c r="D570">
        <v>73</v>
      </c>
      <c r="E570" s="1">
        <v>0.59968423379443303</v>
      </c>
      <c r="F570" s="1">
        <v>0.86373170080987005</v>
      </c>
      <c r="G570">
        <v>66</v>
      </c>
      <c r="H570">
        <v>64</v>
      </c>
      <c r="I570">
        <v>59</v>
      </c>
      <c r="J570">
        <v>69</v>
      </c>
      <c r="K570">
        <v>77</v>
      </c>
      <c r="L570">
        <v>75</v>
      </c>
      <c r="M570">
        <v>57</v>
      </c>
      <c r="N570">
        <v>65</v>
      </c>
      <c r="O570">
        <v>82</v>
      </c>
      <c r="P570">
        <v>59</v>
      </c>
      <c r="Q570">
        <v>57</v>
      </c>
      <c r="R570">
        <v>49</v>
      </c>
      <c r="S570">
        <v>64.875</v>
      </c>
      <c r="T570">
        <v>63</v>
      </c>
      <c r="U570" t="s">
        <v>23</v>
      </c>
      <c r="V570" s="3">
        <f t="shared" si="8"/>
        <v>137.875</v>
      </c>
    </row>
    <row r="571" spans="1:22" x14ac:dyDescent="0.3">
      <c r="A571">
        <v>1936870</v>
      </c>
      <c r="B571" t="s">
        <v>20</v>
      </c>
      <c r="C571">
        <v>71</v>
      </c>
      <c r="D571">
        <v>57</v>
      </c>
      <c r="E571" s="1">
        <v>0.67458069706310797</v>
      </c>
      <c r="F571" s="1">
        <v>0.82283354591246305</v>
      </c>
      <c r="G571">
        <v>72</v>
      </c>
      <c r="H571">
        <v>53</v>
      </c>
      <c r="I571">
        <v>80</v>
      </c>
      <c r="J571">
        <v>76</v>
      </c>
      <c r="K571">
        <v>72</v>
      </c>
      <c r="L571">
        <v>64</v>
      </c>
      <c r="M571">
        <v>70</v>
      </c>
      <c r="N571">
        <v>70</v>
      </c>
      <c r="O571">
        <v>67</v>
      </c>
      <c r="P571">
        <v>53</v>
      </c>
      <c r="Q571">
        <v>56</v>
      </c>
      <c r="R571">
        <v>54</v>
      </c>
      <c r="S571">
        <v>66.05</v>
      </c>
      <c r="T571">
        <v>65</v>
      </c>
      <c r="U571" t="s">
        <v>23</v>
      </c>
      <c r="V571" s="3">
        <f t="shared" si="8"/>
        <v>123.05</v>
      </c>
    </row>
    <row r="572" spans="1:22" x14ac:dyDescent="0.3">
      <c r="A572">
        <v>1650383</v>
      </c>
      <c r="B572" t="s">
        <v>20</v>
      </c>
      <c r="C572">
        <v>71</v>
      </c>
      <c r="D572">
        <v>79</v>
      </c>
      <c r="E572" s="1">
        <v>0.76321736518518801</v>
      </c>
      <c r="F572" s="1">
        <v>0.90803056853265596</v>
      </c>
      <c r="G572">
        <v>84</v>
      </c>
      <c r="H572">
        <v>75</v>
      </c>
      <c r="I572">
        <v>82</v>
      </c>
      <c r="J572">
        <v>73</v>
      </c>
      <c r="K572">
        <v>85</v>
      </c>
      <c r="L572">
        <v>84</v>
      </c>
      <c r="M572">
        <v>61</v>
      </c>
      <c r="N572">
        <v>84</v>
      </c>
      <c r="O572">
        <v>62</v>
      </c>
      <c r="P572">
        <v>78</v>
      </c>
      <c r="Q572">
        <v>74</v>
      </c>
      <c r="R572">
        <v>69</v>
      </c>
      <c r="S572">
        <v>76.174999999999997</v>
      </c>
      <c r="T572">
        <v>75</v>
      </c>
      <c r="U572" t="s">
        <v>25</v>
      </c>
      <c r="V572" s="3">
        <f t="shared" si="8"/>
        <v>155.17500000000001</v>
      </c>
    </row>
    <row r="573" spans="1:22" x14ac:dyDescent="0.3">
      <c r="A573">
        <v>3491525</v>
      </c>
      <c r="B573" t="s">
        <v>20</v>
      </c>
      <c r="C573">
        <v>71</v>
      </c>
      <c r="D573">
        <v>60</v>
      </c>
      <c r="E573" s="1">
        <v>0.76533915826143895</v>
      </c>
      <c r="F573" s="1">
        <v>0.92560369543554999</v>
      </c>
      <c r="G573">
        <v>59</v>
      </c>
      <c r="H573">
        <v>37</v>
      </c>
      <c r="I573">
        <v>42</v>
      </c>
      <c r="J573">
        <v>58</v>
      </c>
      <c r="K573">
        <v>80</v>
      </c>
      <c r="L573">
        <v>71</v>
      </c>
      <c r="M573">
        <v>69</v>
      </c>
      <c r="N573">
        <v>52</v>
      </c>
      <c r="O573">
        <v>73</v>
      </c>
      <c r="P573">
        <v>74</v>
      </c>
      <c r="Q573">
        <v>77</v>
      </c>
      <c r="R573">
        <v>66</v>
      </c>
      <c r="S573">
        <v>61.75</v>
      </c>
      <c r="T573">
        <v>62</v>
      </c>
      <c r="U573" t="s">
        <v>23</v>
      </c>
      <c r="V573" s="3">
        <f t="shared" si="8"/>
        <v>121.75</v>
      </c>
    </row>
    <row r="574" spans="1:22" x14ac:dyDescent="0.3">
      <c r="A574">
        <v>5135948</v>
      </c>
      <c r="B574" t="s">
        <v>20</v>
      </c>
      <c r="C574">
        <v>71</v>
      </c>
      <c r="D574">
        <v>76</v>
      </c>
      <c r="E574" s="1">
        <v>0.40566657991332999</v>
      </c>
      <c r="F574" s="1">
        <v>0.96056316490265503</v>
      </c>
      <c r="G574">
        <v>64</v>
      </c>
      <c r="H574">
        <v>84</v>
      </c>
      <c r="I574">
        <v>79</v>
      </c>
      <c r="J574">
        <v>71</v>
      </c>
      <c r="K574">
        <v>63</v>
      </c>
      <c r="L574">
        <v>61</v>
      </c>
      <c r="M574">
        <v>80</v>
      </c>
      <c r="N574">
        <v>53</v>
      </c>
      <c r="O574">
        <v>71</v>
      </c>
      <c r="P574">
        <v>57</v>
      </c>
      <c r="Q574">
        <v>62</v>
      </c>
      <c r="R574">
        <v>63</v>
      </c>
      <c r="S574">
        <v>68.05</v>
      </c>
      <c r="T574">
        <v>67</v>
      </c>
      <c r="U574" t="s">
        <v>23</v>
      </c>
      <c r="V574" s="3">
        <f t="shared" si="8"/>
        <v>144.05000000000001</v>
      </c>
    </row>
    <row r="575" spans="1:22" x14ac:dyDescent="0.3">
      <c r="A575">
        <v>4502036</v>
      </c>
      <c r="B575" t="s">
        <v>20</v>
      </c>
      <c r="C575">
        <v>71</v>
      </c>
      <c r="D575">
        <v>60</v>
      </c>
      <c r="E575" s="1">
        <v>0.71746115258717502</v>
      </c>
      <c r="F575" s="1">
        <v>0.62328113533643004</v>
      </c>
      <c r="G575">
        <v>70</v>
      </c>
      <c r="H575">
        <v>61</v>
      </c>
      <c r="I575">
        <v>68</v>
      </c>
      <c r="J575">
        <v>60</v>
      </c>
      <c r="K575">
        <v>65</v>
      </c>
      <c r="L575">
        <v>76</v>
      </c>
      <c r="M575">
        <v>64</v>
      </c>
      <c r="N575">
        <v>52</v>
      </c>
      <c r="O575">
        <v>73</v>
      </c>
      <c r="P575">
        <v>70</v>
      </c>
      <c r="Q575">
        <v>41</v>
      </c>
      <c r="R575">
        <v>36</v>
      </c>
      <c r="S575">
        <v>61.674999999999997</v>
      </c>
      <c r="T575">
        <v>62</v>
      </c>
      <c r="U575" t="s">
        <v>23</v>
      </c>
      <c r="V575" s="3">
        <f t="shared" si="8"/>
        <v>121.675</v>
      </c>
    </row>
    <row r="576" spans="1:22" x14ac:dyDescent="0.3">
      <c r="A576">
        <v>9889240</v>
      </c>
      <c r="B576" t="s">
        <v>20</v>
      </c>
      <c r="C576">
        <v>71</v>
      </c>
      <c r="D576">
        <v>67</v>
      </c>
      <c r="E576" s="1">
        <v>0.24826424934814501</v>
      </c>
      <c r="F576" s="1">
        <v>0.878551539754997</v>
      </c>
      <c r="G576">
        <v>67</v>
      </c>
      <c r="H576">
        <v>69</v>
      </c>
      <c r="I576">
        <v>67</v>
      </c>
      <c r="J576">
        <v>79</v>
      </c>
      <c r="K576">
        <v>47</v>
      </c>
      <c r="L576">
        <v>59</v>
      </c>
      <c r="M576">
        <v>56</v>
      </c>
      <c r="N576">
        <v>73</v>
      </c>
      <c r="O576">
        <v>74</v>
      </c>
      <c r="P576">
        <v>59</v>
      </c>
      <c r="Q576">
        <v>55</v>
      </c>
      <c r="R576">
        <v>68</v>
      </c>
      <c r="S576">
        <v>65.025000000000006</v>
      </c>
      <c r="T576">
        <v>63</v>
      </c>
      <c r="U576" t="s">
        <v>23</v>
      </c>
      <c r="V576" s="3">
        <f t="shared" si="8"/>
        <v>132.02500000000001</v>
      </c>
    </row>
    <row r="577" spans="1:22" x14ac:dyDescent="0.3">
      <c r="A577">
        <v>6346947</v>
      </c>
      <c r="B577" t="s">
        <v>20</v>
      </c>
      <c r="C577">
        <v>71</v>
      </c>
      <c r="D577">
        <v>74</v>
      </c>
      <c r="E577" s="1">
        <v>0.57759628976370403</v>
      </c>
      <c r="F577" s="1">
        <v>0.96595302669716299</v>
      </c>
      <c r="G577">
        <v>96</v>
      </c>
      <c r="H577">
        <v>73</v>
      </c>
      <c r="I577">
        <v>82</v>
      </c>
      <c r="J577">
        <v>73</v>
      </c>
      <c r="K577">
        <v>74</v>
      </c>
      <c r="L577">
        <v>57</v>
      </c>
      <c r="M577">
        <v>86</v>
      </c>
      <c r="N577">
        <v>70</v>
      </c>
      <c r="O577">
        <v>90</v>
      </c>
      <c r="P577">
        <v>71</v>
      </c>
      <c r="Q577">
        <v>60</v>
      </c>
      <c r="R577">
        <v>79</v>
      </c>
      <c r="S577">
        <v>76.424999999999997</v>
      </c>
      <c r="T577">
        <v>75</v>
      </c>
      <c r="U577" t="s">
        <v>25</v>
      </c>
      <c r="V577" s="3">
        <f t="shared" si="8"/>
        <v>150.42500000000001</v>
      </c>
    </row>
    <row r="578" spans="1:22" x14ac:dyDescent="0.3">
      <c r="A578">
        <v>3337212</v>
      </c>
      <c r="B578" t="s">
        <v>20</v>
      </c>
      <c r="C578">
        <v>71</v>
      </c>
      <c r="D578">
        <v>65</v>
      </c>
      <c r="E578" s="1">
        <v>0.49389679216953097</v>
      </c>
      <c r="F578" s="1">
        <v>0.45983058288429601</v>
      </c>
      <c r="G578">
        <v>26</v>
      </c>
      <c r="H578">
        <v>33</v>
      </c>
      <c r="I578">
        <v>45</v>
      </c>
      <c r="J578">
        <v>25</v>
      </c>
      <c r="K578">
        <v>43</v>
      </c>
      <c r="L578">
        <v>62</v>
      </c>
      <c r="M578">
        <v>51</v>
      </c>
      <c r="N578">
        <v>58</v>
      </c>
      <c r="O578">
        <v>50</v>
      </c>
      <c r="P578">
        <v>58</v>
      </c>
      <c r="Q578">
        <v>69</v>
      </c>
      <c r="R578">
        <v>49</v>
      </c>
      <c r="S578">
        <v>45.9</v>
      </c>
      <c r="T578">
        <v>44</v>
      </c>
      <c r="U578" t="s">
        <v>24</v>
      </c>
      <c r="V578" s="3">
        <f t="shared" ref="V578:V641" si="9">D578+S578</f>
        <v>110.9</v>
      </c>
    </row>
    <row r="579" spans="1:22" x14ac:dyDescent="0.3">
      <c r="A579">
        <v>9324024</v>
      </c>
      <c r="B579" t="s">
        <v>20</v>
      </c>
      <c r="C579">
        <v>72</v>
      </c>
      <c r="D579">
        <v>94</v>
      </c>
      <c r="E579" s="1">
        <v>0.62799552301535699</v>
      </c>
      <c r="F579" s="1">
        <v>0.97675443359726299</v>
      </c>
      <c r="G579">
        <v>69</v>
      </c>
      <c r="H579">
        <v>72</v>
      </c>
      <c r="I579">
        <v>73</v>
      </c>
      <c r="J579">
        <v>76</v>
      </c>
      <c r="K579">
        <v>85</v>
      </c>
      <c r="L579">
        <v>68</v>
      </c>
      <c r="M579">
        <v>65</v>
      </c>
      <c r="N579">
        <v>77</v>
      </c>
      <c r="O579">
        <v>66</v>
      </c>
      <c r="P579">
        <v>85</v>
      </c>
      <c r="Q579">
        <v>75</v>
      </c>
      <c r="R579">
        <v>84</v>
      </c>
      <c r="S579">
        <v>74.375</v>
      </c>
      <c r="T579">
        <v>73</v>
      </c>
      <c r="U579" t="s">
        <v>25</v>
      </c>
      <c r="V579" s="3">
        <f t="shared" si="9"/>
        <v>168.375</v>
      </c>
    </row>
    <row r="580" spans="1:22" x14ac:dyDescent="0.3">
      <c r="A580">
        <v>7393318</v>
      </c>
      <c r="B580" t="s">
        <v>20</v>
      </c>
      <c r="C580">
        <v>72</v>
      </c>
      <c r="D580">
        <v>76</v>
      </c>
      <c r="E580" s="1">
        <v>0.230952010931783</v>
      </c>
      <c r="F580" s="1">
        <v>0.64359716022760505</v>
      </c>
      <c r="G580">
        <v>76</v>
      </c>
      <c r="H580">
        <v>69</v>
      </c>
      <c r="I580">
        <v>66</v>
      </c>
      <c r="J580">
        <v>77</v>
      </c>
      <c r="K580">
        <v>51</v>
      </c>
      <c r="L580">
        <v>50</v>
      </c>
      <c r="M580">
        <v>85</v>
      </c>
      <c r="N580">
        <v>73</v>
      </c>
      <c r="O580">
        <v>53</v>
      </c>
      <c r="P580">
        <v>62</v>
      </c>
      <c r="Q580">
        <v>51</v>
      </c>
      <c r="R580">
        <v>83</v>
      </c>
      <c r="S580">
        <v>66.900000000000006</v>
      </c>
      <c r="T580">
        <v>65</v>
      </c>
      <c r="U580" t="s">
        <v>23</v>
      </c>
      <c r="V580" s="3">
        <f t="shared" si="9"/>
        <v>142.9</v>
      </c>
    </row>
    <row r="581" spans="1:22" x14ac:dyDescent="0.3">
      <c r="A581">
        <v>7186150</v>
      </c>
      <c r="B581" t="s">
        <v>20</v>
      </c>
      <c r="C581">
        <v>72</v>
      </c>
      <c r="D581">
        <v>98</v>
      </c>
      <c r="E581" s="1">
        <v>0.75740314590520796</v>
      </c>
      <c r="F581" s="1">
        <v>0.89628867782167398</v>
      </c>
      <c r="G581">
        <v>62</v>
      </c>
      <c r="H581">
        <v>65</v>
      </c>
      <c r="I581">
        <v>58</v>
      </c>
      <c r="J581">
        <v>55</v>
      </c>
      <c r="K581">
        <v>70</v>
      </c>
      <c r="L581">
        <v>71</v>
      </c>
      <c r="M581">
        <v>52</v>
      </c>
      <c r="N581">
        <v>68</v>
      </c>
      <c r="O581">
        <v>59</v>
      </c>
      <c r="P581">
        <v>66</v>
      </c>
      <c r="Q581">
        <v>59</v>
      </c>
      <c r="R581">
        <v>75</v>
      </c>
      <c r="S581">
        <v>63</v>
      </c>
      <c r="T581">
        <v>62</v>
      </c>
      <c r="U581" t="s">
        <v>23</v>
      </c>
      <c r="V581" s="3">
        <f t="shared" si="9"/>
        <v>161</v>
      </c>
    </row>
    <row r="582" spans="1:22" x14ac:dyDescent="0.3">
      <c r="A582">
        <v>2504410</v>
      </c>
      <c r="B582" t="s">
        <v>20</v>
      </c>
      <c r="C582">
        <v>72</v>
      </c>
      <c r="D582">
        <v>68</v>
      </c>
      <c r="E582" s="1">
        <v>0.57655295715156596</v>
      </c>
      <c r="F582" s="1">
        <v>0.64028372919754695</v>
      </c>
      <c r="G582">
        <v>57</v>
      </c>
      <c r="H582">
        <v>57</v>
      </c>
      <c r="I582">
        <v>47</v>
      </c>
      <c r="J582">
        <v>38</v>
      </c>
      <c r="K582">
        <v>61</v>
      </c>
      <c r="L582">
        <v>76</v>
      </c>
      <c r="M582">
        <v>58</v>
      </c>
      <c r="N582">
        <v>77</v>
      </c>
      <c r="O582">
        <v>37</v>
      </c>
      <c r="P582">
        <v>69</v>
      </c>
      <c r="Q582">
        <v>55</v>
      </c>
      <c r="R582">
        <v>80</v>
      </c>
      <c r="S582">
        <v>58.375</v>
      </c>
      <c r="T582">
        <v>57</v>
      </c>
      <c r="U582" t="s">
        <v>24</v>
      </c>
      <c r="V582" s="3">
        <f t="shared" si="9"/>
        <v>126.375</v>
      </c>
    </row>
    <row r="583" spans="1:22" x14ac:dyDescent="0.3">
      <c r="A583">
        <v>6214843</v>
      </c>
      <c r="B583" t="s">
        <v>20</v>
      </c>
      <c r="C583">
        <v>72</v>
      </c>
      <c r="D583">
        <v>65</v>
      </c>
      <c r="E583" s="1">
        <v>0.74052372299674796</v>
      </c>
      <c r="F583" s="1">
        <v>0.93086645341220497</v>
      </c>
      <c r="G583">
        <v>67</v>
      </c>
      <c r="H583">
        <v>63</v>
      </c>
      <c r="I583">
        <v>59</v>
      </c>
      <c r="J583">
        <v>44</v>
      </c>
      <c r="K583">
        <v>70</v>
      </c>
      <c r="L583">
        <v>66</v>
      </c>
      <c r="M583">
        <v>68</v>
      </c>
      <c r="N583">
        <v>70</v>
      </c>
      <c r="O583">
        <v>40</v>
      </c>
      <c r="P583">
        <v>75</v>
      </c>
      <c r="Q583">
        <v>75</v>
      </c>
      <c r="R583">
        <v>54</v>
      </c>
      <c r="S583">
        <v>62.15</v>
      </c>
      <c r="T583">
        <v>62</v>
      </c>
      <c r="U583" t="s">
        <v>23</v>
      </c>
      <c r="V583" s="3">
        <f t="shared" si="9"/>
        <v>127.15</v>
      </c>
    </row>
    <row r="584" spans="1:22" x14ac:dyDescent="0.3">
      <c r="A584">
        <v>3384343</v>
      </c>
      <c r="B584" t="s">
        <v>20</v>
      </c>
      <c r="C584">
        <v>72</v>
      </c>
      <c r="D584">
        <v>67</v>
      </c>
      <c r="E584" s="1">
        <v>0.84722626775801502</v>
      </c>
      <c r="F584" s="1">
        <v>0.87261691002597697</v>
      </c>
      <c r="G584">
        <v>63</v>
      </c>
      <c r="H584">
        <v>67</v>
      </c>
      <c r="I584">
        <v>67</v>
      </c>
      <c r="J584">
        <v>73</v>
      </c>
      <c r="K584">
        <v>63</v>
      </c>
      <c r="L584">
        <v>72</v>
      </c>
      <c r="M584">
        <v>57</v>
      </c>
      <c r="N584">
        <v>57</v>
      </c>
      <c r="O584">
        <v>87</v>
      </c>
      <c r="P584">
        <v>61</v>
      </c>
      <c r="Q584">
        <v>79</v>
      </c>
      <c r="R584">
        <v>48</v>
      </c>
      <c r="S584">
        <v>66.3</v>
      </c>
      <c r="T584">
        <v>65</v>
      </c>
      <c r="U584" t="s">
        <v>23</v>
      </c>
      <c r="V584" s="3">
        <f t="shared" si="9"/>
        <v>133.30000000000001</v>
      </c>
    </row>
    <row r="585" spans="1:22" x14ac:dyDescent="0.3">
      <c r="A585">
        <v>3710252</v>
      </c>
      <c r="B585" t="s">
        <v>20</v>
      </c>
      <c r="C585">
        <v>72</v>
      </c>
      <c r="D585">
        <v>63</v>
      </c>
      <c r="E585" s="1">
        <v>0.58794386423117895</v>
      </c>
      <c r="F585" s="1">
        <v>0.66669278882681104</v>
      </c>
      <c r="G585">
        <v>57</v>
      </c>
      <c r="H585">
        <v>60</v>
      </c>
      <c r="I585">
        <v>45</v>
      </c>
      <c r="J585">
        <v>45</v>
      </c>
      <c r="K585">
        <v>74</v>
      </c>
      <c r="L585">
        <v>63</v>
      </c>
      <c r="M585">
        <v>55</v>
      </c>
      <c r="N585">
        <v>40</v>
      </c>
      <c r="O585">
        <v>64</v>
      </c>
      <c r="P585">
        <v>74</v>
      </c>
      <c r="Q585">
        <v>67</v>
      </c>
      <c r="R585">
        <v>69</v>
      </c>
      <c r="S585">
        <v>58.65</v>
      </c>
      <c r="T585">
        <v>57</v>
      </c>
      <c r="U585" t="s">
        <v>24</v>
      </c>
      <c r="V585" s="3">
        <f t="shared" si="9"/>
        <v>121.65</v>
      </c>
    </row>
    <row r="586" spans="1:22" x14ac:dyDescent="0.3">
      <c r="A586">
        <v>5085939</v>
      </c>
      <c r="B586" t="s">
        <v>20</v>
      </c>
      <c r="C586">
        <v>72</v>
      </c>
      <c r="D586">
        <v>74</v>
      </c>
      <c r="E586" s="1">
        <v>0.88733833401213602</v>
      </c>
      <c r="F586" s="1">
        <v>0.98207916802291695</v>
      </c>
      <c r="G586">
        <v>59</v>
      </c>
      <c r="H586">
        <v>54</v>
      </c>
      <c r="I586">
        <v>44</v>
      </c>
      <c r="J586">
        <v>47</v>
      </c>
      <c r="K586">
        <v>61</v>
      </c>
      <c r="L586">
        <v>79</v>
      </c>
      <c r="M586">
        <v>77</v>
      </c>
      <c r="N586">
        <v>72</v>
      </c>
      <c r="O586">
        <v>82</v>
      </c>
      <c r="P586">
        <v>67</v>
      </c>
      <c r="Q586">
        <v>69</v>
      </c>
      <c r="R586">
        <v>57</v>
      </c>
      <c r="S586">
        <v>62.7</v>
      </c>
      <c r="T586">
        <v>62</v>
      </c>
      <c r="U586" t="s">
        <v>23</v>
      </c>
      <c r="V586" s="3">
        <f t="shared" si="9"/>
        <v>136.69999999999999</v>
      </c>
    </row>
    <row r="587" spans="1:22" x14ac:dyDescent="0.3">
      <c r="A587">
        <v>5539513</v>
      </c>
      <c r="B587" t="s">
        <v>20</v>
      </c>
      <c r="C587">
        <v>72</v>
      </c>
      <c r="D587">
        <v>66</v>
      </c>
      <c r="E587" s="1">
        <v>0.67175335051943297</v>
      </c>
      <c r="F587" s="1">
        <v>0.33836109789053098</v>
      </c>
      <c r="G587">
        <v>54</v>
      </c>
      <c r="H587">
        <v>55</v>
      </c>
      <c r="I587">
        <v>55</v>
      </c>
      <c r="J587">
        <v>54</v>
      </c>
      <c r="K587">
        <v>58</v>
      </c>
      <c r="L587">
        <v>56</v>
      </c>
      <c r="M587">
        <v>53</v>
      </c>
      <c r="N587">
        <v>62</v>
      </c>
      <c r="O587">
        <v>50</v>
      </c>
      <c r="P587">
        <v>62</v>
      </c>
      <c r="Q587">
        <v>81</v>
      </c>
      <c r="R587">
        <v>50</v>
      </c>
      <c r="S587">
        <v>57.2</v>
      </c>
      <c r="T587">
        <v>56</v>
      </c>
      <c r="U587" t="s">
        <v>24</v>
      </c>
      <c r="V587" s="3">
        <f t="shared" si="9"/>
        <v>123.2</v>
      </c>
    </row>
    <row r="588" spans="1:22" x14ac:dyDescent="0.3">
      <c r="A588">
        <v>371521</v>
      </c>
      <c r="B588" t="s">
        <v>20</v>
      </c>
      <c r="C588">
        <v>72</v>
      </c>
      <c r="D588">
        <v>71</v>
      </c>
      <c r="E588" s="1">
        <v>0.50509924011669405</v>
      </c>
      <c r="F588" s="1">
        <v>0.93409943142055696</v>
      </c>
      <c r="G588">
        <v>75</v>
      </c>
      <c r="H588">
        <v>65</v>
      </c>
      <c r="I588">
        <v>66</v>
      </c>
      <c r="J588">
        <v>74</v>
      </c>
      <c r="K588">
        <v>67</v>
      </c>
      <c r="L588">
        <v>73</v>
      </c>
      <c r="M588">
        <v>75</v>
      </c>
      <c r="N588">
        <v>79</v>
      </c>
      <c r="O588">
        <v>72</v>
      </c>
      <c r="P588">
        <v>59</v>
      </c>
      <c r="Q588">
        <v>83</v>
      </c>
      <c r="R588">
        <v>80</v>
      </c>
      <c r="S588">
        <v>72.099999999999994</v>
      </c>
      <c r="T588">
        <v>72</v>
      </c>
      <c r="U588" t="s">
        <v>25</v>
      </c>
      <c r="V588" s="3">
        <f t="shared" si="9"/>
        <v>143.1</v>
      </c>
    </row>
    <row r="589" spans="1:22" x14ac:dyDescent="0.3">
      <c r="A589">
        <v>285691</v>
      </c>
      <c r="B589" t="s">
        <v>20</v>
      </c>
      <c r="C589">
        <v>72</v>
      </c>
      <c r="D589">
        <v>84</v>
      </c>
      <c r="E589" s="1">
        <v>0.51233017638059997</v>
      </c>
      <c r="F589" s="1">
        <v>0.83694199807430603</v>
      </c>
      <c r="G589">
        <v>82</v>
      </c>
      <c r="H589">
        <v>74</v>
      </c>
      <c r="I589">
        <v>92</v>
      </c>
      <c r="J589">
        <v>85</v>
      </c>
      <c r="K589">
        <v>66</v>
      </c>
      <c r="L589">
        <v>74</v>
      </c>
      <c r="M589">
        <v>76</v>
      </c>
      <c r="N589">
        <v>75</v>
      </c>
      <c r="O589">
        <v>80</v>
      </c>
      <c r="P589">
        <v>89</v>
      </c>
      <c r="Q589">
        <v>79</v>
      </c>
      <c r="R589">
        <v>86</v>
      </c>
      <c r="S589">
        <v>80.174999999999997</v>
      </c>
      <c r="T589">
        <v>79</v>
      </c>
      <c r="U589" t="s">
        <v>25</v>
      </c>
      <c r="V589" s="3">
        <f t="shared" si="9"/>
        <v>164.17500000000001</v>
      </c>
    </row>
    <row r="590" spans="1:22" x14ac:dyDescent="0.3">
      <c r="A590">
        <v>2731949</v>
      </c>
      <c r="B590" t="s">
        <v>20</v>
      </c>
      <c r="C590">
        <v>72</v>
      </c>
      <c r="D590">
        <v>60</v>
      </c>
      <c r="E590" s="1">
        <v>0.57987348084577495</v>
      </c>
      <c r="F590" s="1">
        <v>0.90246366025617697</v>
      </c>
      <c r="G590">
        <v>64</v>
      </c>
      <c r="H590">
        <v>59</v>
      </c>
      <c r="I590">
        <v>55</v>
      </c>
      <c r="J590">
        <v>68</v>
      </c>
      <c r="K590">
        <v>66</v>
      </c>
      <c r="L590">
        <v>67</v>
      </c>
      <c r="M590">
        <v>51</v>
      </c>
      <c r="N590">
        <v>89</v>
      </c>
      <c r="O590">
        <v>69</v>
      </c>
      <c r="P590">
        <v>49</v>
      </c>
      <c r="Q590">
        <v>77</v>
      </c>
      <c r="R590">
        <v>74</v>
      </c>
      <c r="S590">
        <v>65.25</v>
      </c>
      <c r="T590">
        <v>64</v>
      </c>
      <c r="U590" t="s">
        <v>23</v>
      </c>
      <c r="V590" s="3">
        <f t="shared" si="9"/>
        <v>125.25</v>
      </c>
    </row>
    <row r="591" spans="1:22" x14ac:dyDescent="0.3">
      <c r="A591">
        <v>7839805</v>
      </c>
      <c r="B591" t="s">
        <v>20</v>
      </c>
      <c r="C591">
        <v>72</v>
      </c>
      <c r="D591">
        <v>59</v>
      </c>
      <c r="E591" s="1">
        <v>0.77866138823283904</v>
      </c>
      <c r="F591" s="1">
        <v>0.76377045078623895</v>
      </c>
      <c r="G591">
        <v>67</v>
      </c>
      <c r="H591">
        <v>54</v>
      </c>
      <c r="I591">
        <v>66</v>
      </c>
      <c r="J591">
        <v>65</v>
      </c>
      <c r="K591">
        <v>68</v>
      </c>
      <c r="L591">
        <v>75</v>
      </c>
      <c r="M591">
        <v>80</v>
      </c>
      <c r="N591">
        <v>65</v>
      </c>
      <c r="O591">
        <v>70</v>
      </c>
      <c r="P591">
        <v>61</v>
      </c>
      <c r="Q591">
        <v>57</v>
      </c>
      <c r="R591">
        <v>68</v>
      </c>
      <c r="S591">
        <v>66</v>
      </c>
      <c r="T591">
        <v>64</v>
      </c>
      <c r="U591" t="s">
        <v>23</v>
      </c>
      <c r="V591" s="3">
        <f t="shared" si="9"/>
        <v>125</v>
      </c>
    </row>
    <row r="592" spans="1:22" x14ac:dyDescent="0.3">
      <c r="A592">
        <v>7417911</v>
      </c>
      <c r="B592" t="s">
        <v>20</v>
      </c>
      <c r="C592">
        <v>72</v>
      </c>
      <c r="D592">
        <v>58</v>
      </c>
      <c r="E592" s="1">
        <v>0.346806024797149</v>
      </c>
      <c r="F592" s="1">
        <v>0.945308976337908</v>
      </c>
      <c r="G592">
        <v>72</v>
      </c>
      <c r="H592">
        <v>70</v>
      </c>
      <c r="I592">
        <v>75</v>
      </c>
      <c r="J592">
        <v>67</v>
      </c>
      <c r="K592">
        <v>69</v>
      </c>
      <c r="L592">
        <v>66</v>
      </c>
      <c r="M592">
        <v>83</v>
      </c>
      <c r="N592">
        <v>78</v>
      </c>
      <c r="O592">
        <v>77</v>
      </c>
      <c r="P592">
        <v>57</v>
      </c>
      <c r="Q592">
        <v>63</v>
      </c>
      <c r="R592">
        <v>72</v>
      </c>
      <c r="S592">
        <v>70.775000000000006</v>
      </c>
      <c r="T592">
        <v>71</v>
      </c>
      <c r="U592" t="s">
        <v>25</v>
      </c>
      <c r="V592" s="3">
        <f t="shared" si="9"/>
        <v>128.77500000000001</v>
      </c>
    </row>
    <row r="593" spans="1:22" x14ac:dyDescent="0.3">
      <c r="A593">
        <v>4887647</v>
      </c>
      <c r="B593" t="s">
        <v>20</v>
      </c>
      <c r="C593">
        <v>72</v>
      </c>
      <c r="D593">
        <v>59</v>
      </c>
      <c r="E593" s="1">
        <v>0.15634095686972299</v>
      </c>
      <c r="F593" s="1">
        <v>0.94858858685108405</v>
      </c>
      <c r="G593">
        <v>64</v>
      </c>
      <c r="H593">
        <v>75</v>
      </c>
      <c r="I593">
        <v>75</v>
      </c>
      <c r="J593">
        <v>80</v>
      </c>
      <c r="K593">
        <v>59</v>
      </c>
      <c r="L593">
        <v>69</v>
      </c>
      <c r="M593">
        <v>51</v>
      </c>
      <c r="N593">
        <v>76</v>
      </c>
      <c r="O593">
        <v>48</v>
      </c>
      <c r="P593">
        <v>61</v>
      </c>
      <c r="Q593">
        <v>74</v>
      </c>
      <c r="R593">
        <v>59</v>
      </c>
      <c r="S593">
        <v>66.674999999999997</v>
      </c>
      <c r="T593">
        <v>65</v>
      </c>
      <c r="U593" t="s">
        <v>23</v>
      </c>
      <c r="V593" s="3">
        <f t="shared" si="9"/>
        <v>125.675</v>
      </c>
    </row>
    <row r="594" spans="1:22" x14ac:dyDescent="0.3">
      <c r="A594">
        <v>9881490</v>
      </c>
      <c r="B594" t="s">
        <v>20</v>
      </c>
      <c r="C594">
        <v>72</v>
      </c>
      <c r="D594">
        <v>68</v>
      </c>
      <c r="E594" s="1">
        <v>0.71720039832653404</v>
      </c>
      <c r="F594" s="1">
        <v>0.44513624565907001</v>
      </c>
      <c r="G594">
        <v>72</v>
      </c>
      <c r="H594">
        <v>64</v>
      </c>
      <c r="I594">
        <v>74</v>
      </c>
      <c r="J594">
        <v>83</v>
      </c>
      <c r="K594">
        <v>80</v>
      </c>
      <c r="L594">
        <v>61</v>
      </c>
      <c r="M594">
        <v>84</v>
      </c>
      <c r="N594">
        <v>72</v>
      </c>
      <c r="O594">
        <v>65</v>
      </c>
      <c r="P594">
        <v>80</v>
      </c>
      <c r="Q594">
        <v>70</v>
      </c>
      <c r="R594">
        <v>77</v>
      </c>
      <c r="S594">
        <v>73.474999999999994</v>
      </c>
      <c r="T594">
        <v>72</v>
      </c>
      <c r="U594" t="s">
        <v>25</v>
      </c>
      <c r="V594" s="3">
        <f t="shared" si="9"/>
        <v>141.47499999999999</v>
      </c>
    </row>
    <row r="595" spans="1:22" x14ac:dyDescent="0.3">
      <c r="A595">
        <v>725959</v>
      </c>
      <c r="B595" t="s">
        <v>20</v>
      </c>
      <c r="C595">
        <v>72</v>
      </c>
      <c r="D595">
        <v>82</v>
      </c>
      <c r="E595" s="1">
        <v>0.89939983591164196</v>
      </c>
      <c r="F595" s="1">
        <v>0.72879284729124805</v>
      </c>
      <c r="G595">
        <v>55</v>
      </c>
      <c r="H595">
        <v>65</v>
      </c>
      <c r="I595">
        <v>56</v>
      </c>
      <c r="J595">
        <v>42</v>
      </c>
      <c r="K595">
        <v>56</v>
      </c>
      <c r="L595">
        <v>65</v>
      </c>
      <c r="M595">
        <v>63</v>
      </c>
      <c r="N595">
        <v>68</v>
      </c>
      <c r="O595">
        <v>66</v>
      </c>
      <c r="P595">
        <v>77</v>
      </c>
      <c r="Q595">
        <v>66</v>
      </c>
      <c r="R595">
        <v>85</v>
      </c>
      <c r="S595">
        <v>62.75</v>
      </c>
      <c r="T595">
        <v>62</v>
      </c>
      <c r="U595" t="s">
        <v>23</v>
      </c>
      <c r="V595" s="3">
        <f t="shared" si="9"/>
        <v>144.75</v>
      </c>
    </row>
    <row r="596" spans="1:22" x14ac:dyDescent="0.3">
      <c r="A596">
        <v>9042828</v>
      </c>
      <c r="B596" t="s">
        <v>20</v>
      </c>
      <c r="C596">
        <v>72</v>
      </c>
      <c r="D596">
        <v>71</v>
      </c>
      <c r="E596" s="1">
        <v>0.601643473969522</v>
      </c>
      <c r="F596" s="1">
        <v>0.96965472712169198</v>
      </c>
      <c r="G596">
        <v>71</v>
      </c>
      <c r="H596">
        <v>81</v>
      </c>
      <c r="I596">
        <v>64</v>
      </c>
      <c r="J596">
        <v>78</v>
      </c>
      <c r="K596">
        <v>57</v>
      </c>
      <c r="L596">
        <v>62</v>
      </c>
      <c r="M596">
        <v>71</v>
      </c>
      <c r="N596">
        <v>80</v>
      </c>
      <c r="O596">
        <v>87</v>
      </c>
      <c r="P596">
        <v>47</v>
      </c>
      <c r="Q596">
        <v>79</v>
      </c>
      <c r="R596">
        <v>85</v>
      </c>
      <c r="S596">
        <v>72</v>
      </c>
      <c r="T596">
        <v>72</v>
      </c>
      <c r="U596" t="s">
        <v>25</v>
      </c>
      <c r="V596" s="3">
        <f t="shared" si="9"/>
        <v>143</v>
      </c>
    </row>
    <row r="597" spans="1:22" x14ac:dyDescent="0.3">
      <c r="A597">
        <v>4045945</v>
      </c>
      <c r="B597" t="s">
        <v>20</v>
      </c>
      <c r="C597">
        <v>73</v>
      </c>
      <c r="D597">
        <v>79</v>
      </c>
      <c r="E597" s="1">
        <v>0.88749489199395504</v>
      </c>
      <c r="F597" s="1">
        <v>0.95726660872163105</v>
      </c>
      <c r="G597">
        <v>68</v>
      </c>
      <c r="H597">
        <v>63</v>
      </c>
      <c r="I597">
        <v>66</v>
      </c>
      <c r="J597">
        <v>61</v>
      </c>
      <c r="K597">
        <v>67</v>
      </c>
      <c r="L597">
        <v>71</v>
      </c>
      <c r="M597">
        <v>86</v>
      </c>
      <c r="N597">
        <v>83</v>
      </c>
      <c r="O597">
        <v>73</v>
      </c>
      <c r="P597">
        <v>73</v>
      </c>
      <c r="Q597">
        <v>76</v>
      </c>
      <c r="R597">
        <v>70</v>
      </c>
      <c r="S597">
        <v>70.724999999999994</v>
      </c>
      <c r="T597">
        <v>71</v>
      </c>
      <c r="U597" t="s">
        <v>25</v>
      </c>
      <c r="V597" s="3">
        <f t="shared" si="9"/>
        <v>149.72499999999999</v>
      </c>
    </row>
    <row r="598" spans="1:22" x14ac:dyDescent="0.3">
      <c r="A598">
        <v>2830454</v>
      </c>
      <c r="B598" t="s">
        <v>20</v>
      </c>
      <c r="C598">
        <v>73</v>
      </c>
      <c r="D598">
        <v>53</v>
      </c>
      <c r="E598" s="1">
        <v>0.67194196523862104</v>
      </c>
      <c r="F598" s="1">
        <v>0.947646461845435</v>
      </c>
      <c r="G598">
        <v>80</v>
      </c>
      <c r="H598">
        <v>64</v>
      </c>
      <c r="I598">
        <v>67</v>
      </c>
      <c r="J598">
        <v>76</v>
      </c>
      <c r="K598">
        <v>69</v>
      </c>
      <c r="L598">
        <v>78</v>
      </c>
      <c r="M598">
        <v>69</v>
      </c>
      <c r="N598">
        <v>80</v>
      </c>
      <c r="O598">
        <v>83</v>
      </c>
      <c r="P598">
        <v>75</v>
      </c>
      <c r="Q598">
        <v>53</v>
      </c>
      <c r="R598">
        <v>60</v>
      </c>
      <c r="S598">
        <v>71.224999999999994</v>
      </c>
      <c r="T598">
        <v>71</v>
      </c>
      <c r="U598" t="s">
        <v>25</v>
      </c>
      <c r="V598" s="3">
        <f t="shared" si="9"/>
        <v>124.22499999999999</v>
      </c>
    </row>
    <row r="599" spans="1:22" x14ac:dyDescent="0.3">
      <c r="A599">
        <v>2152928</v>
      </c>
      <c r="B599" t="s">
        <v>20</v>
      </c>
      <c r="C599">
        <v>73</v>
      </c>
      <c r="D599">
        <v>69</v>
      </c>
      <c r="E599" s="1">
        <v>0.45263379505241702</v>
      </c>
      <c r="F599" s="1">
        <v>0.79698223859017103</v>
      </c>
      <c r="G599">
        <v>61</v>
      </c>
      <c r="H599">
        <v>70</v>
      </c>
      <c r="I599">
        <v>54</v>
      </c>
      <c r="J599">
        <v>53</v>
      </c>
      <c r="K599">
        <v>63</v>
      </c>
      <c r="L599">
        <v>59</v>
      </c>
      <c r="M599">
        <v>66</v>
      </c>
      <c r="N599">
        <v>67</v>
      </c>
      <c r="O599">
        <v>56</v>
      </c>
      <c r="P599">
        <v>65</v>
      </c>
      <c r="Q599">
        <v>68</v>
      </c>
      <c r="R599">
        <v>42</v>
      </c>
      <c r="S599">
        <v>60.25</v>
      </c>
      <c r="T599">
        <v>60</v>
      </c>
      <c r="U599" t="s">
        <v>23</v>
      </c>
      <c r="V599" s="3">
        <f t="shared" si="9"/>
        <v>129.25</v>
      </c>
    </row>
    <row r="600" spans="1:22" x14ac:dyDescent="0.3">
      <c r="A600">
        <v>1324201</v>
      </c>
      <c r="B600" t="s">
        <v>20</v>
      </c>
      <c r="C600">
        <v>73</v>
      </c>
      <c r="D600">
        <v>63</v>
      </c>
      <c r="E600" s="1">
        <v>0.84073330161690796</v>
      </c>
      <c r="F600" s="1">
        <v>0.83283891416451705</v>
      </c>
      <c r="G600">
        <v>45</v>
      </c>
      <c r="H600">
        <v>56</v>
      </c>
      <c r="I600">
        <v>69</v>
      </c>
      <c r="J600">
        <v>38</v>
      </c>
      <c r="K600">
        <v>58</v>
      </c>
      <c r="L600">
        <v>60</v>
      </c>
      <c r="M600">
        <v>81</v>
      </c>
      <c r="N600">
        <v>68</v>
      </c>
      <c r="O600">
        <v>57</v>
      </c>
      <c r="P600">
        <v>65</v>
      </c>
      <c r="Q600">
        <v>80</v>
      </c>
      <c r="R600">
        <v>59</v>
      </c>
      <c r="S600">
        <v>60.4</v>
      </c>
      <c r="T600">
        <v>60</v>
      </c>
      <c r="U600" t="s">
        <v>23</v>
      </c>
      <c r="V600" s="3">
        <f t="shared" si="9"/>
        <v>123.4</v>
      </c>
    </row>
    <row r="601" spans="1:22" x14ac:dyDescent="0.3">
      <c r="A601">
        <v>9836232</v>
      </c>
      <c r="B601" t="s">
        <v>20</v>
      </c>
      <c r="C601">
        <v>73</v>
      </c>
      <c r="D601">
        <v>59</v>
      </c>
      <c r="E601" s="1">
        <v>0.50771161620845295</v>
      </c>
      <c r="F601" s="1">
        <v>0.78451915817015905</v>
      </c>
      <c r="G601">
        <v>80</v>
      </c>
      <c r="H601">
        <v>80</v>
      </c>
      <c r="I601">
        <v>77</v>
      </c>
      <c r="J601">
        <v>83</v>
      </c>
      <c r="K601">
        <v>63</v>
      </c>
      <c r="L601">
        <v>59</v>
      </c>
      <c r="M601">
        <v>67</v>
      </c>
      <c r="N601">
        <v>67</v>
      </c>
      <c r="O601">
        <v>72</v>
      </c>
      <c r="P601">
        <v>74</v>
      </c>
      <c r="Q601">
        <v>69</v>
      </c>
      <c r="R601">
        <v>65</v>
      </c>
      <c r="S601">
        <v>72.2</v>
      </c>
      <c r="T601">
        <v>72</v>
      </c>
      <c r="U601" t="s">
        <v>25</v>
      </c>
      <c r="V601" s="3">
        <f t="shared" si="9"/>
        <v>131.19999999999999</v>
      </c>
    </row>
    <row r="602" spans="1:22" x14ac:dyDescent="0.3">
      <c r="A602">
        <v>2491786</v>
      </c>
      <c r="B602" t="s">
        <v>20</v>
      </c>
      <c r="C602">
        <v>73</v>
      </c>
      <c r="D602">
        <v>73</v>
      </c>
      <c r="E602" s="1">
        <v>0.270092608517987</v>
      </c>
      <c r="F602" s="1">
        <v>0.81075429215675798</v>
      </c>
      <c r="G602">
        <v>75</v>
      </c>
      <c r="H602">
        <v>75</v>
      </c>
      <c r="I602">
        <v>82</v>
      </c>
      <c r="J602">
        <v>82</v>
      </c>
      <c r="K602">
        <v>75</v>
      </c>
      <c r="L602">
        <v>86</v>
      </c>
      <c r="M602">
        <v>63</v>
      </c>
      <c r="N602">
        <v>80</v>
      </c>
      <c r="O602">
        <v>70</v>
      </c>
      <c r="P602">
        <v>65</v>
      </c>
      <c r="Q602">
        <v>57</v>
      </c>
      <c r="R602">
        <v>76</v>
      </c>
      <c r="S602">
        <v>74.3</v>
      </c>
      <c r="T602">
        <v>73</v>
      </c>
      <c r="U602" t="s">
        <v>25</v>
      </c>
      <c r="V602" s="3">
        <f t="shared" si="9"/>
        <v>147.30000000000001</v>
      </c>
    </row>
    <row r="603" spans="1:22" x14ac:dyDescent="0.3">
      <c r="A603">
        <v>2588380</v>
      </c>
      <c r="B603" t="s">
        <v>20</v>
      </c>
      <c r="C603">
        <v>73</v>
      </c>
      <c r="D603">
        <v>56</v>
      </c>
      <c r="E603" s="1">
        <v>0.79469143688957</v>
      </c>
      <c r="F603" s="1">
        <v>0.87545477880335798</v>
      </c>
      <c r="G603">
        <v>54</v>
      </c>
      <c r="H603">
        <v>54</v>
      </c>
      <c r="I603">
        <v>47</v>
      </c>
      <c r="J603">
        <v>52</v>
      </c>
      <c r="K603">
        <v>69</v>
      </c>
      <c r="L603">
        <v>49</v>
      </c>
      <c r="M603">
        <v>42</v>
      </c>
      <c r="N603">
        <v>48</v>
      </c>
      <c r="O603">
        <v>60</v>
      </c>
      <c r="P603">
        <v>62</v>
      </c>
      <c r="Q603">
        <v>63</v>
      </c>
      <c r="R603">
        <v>73</v>
      </c>
      <c r="S603">
        <v>55.65</v>
      </c>
      <c r="T603">
        <v>54</v>
      </c>
      <c r="U603" t="s">
        <v>24</v>
      </c>
      <c r="V603" s="3">
        <f t="shared" si="9"/>
        <v>111.65</v>
      </c>
    </row>
    <row r="604" spans="1:22" x14ac:dyDescent="0.3">
      <c r="A604">
        <v>2907085</v>
      </c>
      <c r="B604" t="s">
        <v>20</v>
      </c>
      <c r="C604">
        <v>73</v>
      </c>
      <c r="D604">
        <v>45</v>
      </c>
      <c r="E604" s="1">
        <v>0.51375188983344</v>
      </c>
      <c r="F604" s="1">
        <v>0.85933114258356003</v>
      </c>
      <c r="G604">
        <v>70</v>
      </c>
      <c r="H604">
        <v>68</v>
      </c>
      <c r="I604">
        <v>66</v>
      </c>
      <c r="J604">
        <v>73</v>
      </c>
      <c r="K604">
        <v>74</v>
      </c>
      <c r="L604">
        <v>60</v>
      </c>
      <c r="M604">
        <v>73</v>
      </c>
      <c r="N604">
        <v>70</v>
      </c>
      <c r="O604">
        <v>53</v>
      </c>
      <c r="P604">
        <v>58</v>
      </c>
      <c r="Q604">
        <v>65</v>
      </c>
      <c r="R604">
        <v>52</v>
      </c>
      <c r="S604">
        <v>65.575000000000003</v>
      </c>
      <c r="T604">
        <v>64</v>
      </c>
      <c r="U604" t="s">
        <v>23</v>
      </c>
      <c r="V604" s="3">
        <f t="shared" si="9"/>
        <v>110.575</v>
      </c>
    </row>
    <row r="605" spans="1:22" x14ac:dyDescent="0.3">
      <c r="A605">
        <v>2271880</v>
      </c>
      <c r="B605" t="s">
        <v>20</v>
      </c>
      <c r="C605">
        <v>73</v>
      </c>
      <c r="D605">
        <v>84</v>
      </c>
      <c r="E605" s="1">
        <v>0.91951269252410195</v>
      </c>
      <c r="F605" s="1">
        <v>0.93940601283775405</v>
      </c>
      <c r="G605">
        <v>61</v>
      </c>
      <c r="H605">
        <v>78</v>
      </c>
      <c r="I605">
        <v>63</v>
      </c>
      <c r="J605">
        <v>60</v>
      </c>
      <c r="K605">
        <v>84</v>
      </c>
      <c r="L605">
        <v>66</v>
      </c>
      <c r="M605">
        <v>77</v>
      </c>
      <c r="N605">
        <v>63</v>
      </c>
      <c r="O605">
        <v>67</v>
      </c>
      <c r="P605">
        <v>84</v>
      </c>
      <c r="Q605">
        <v>73</v>
      </c>
      <c r="R605">
        <v>67</v>
      </c>
      <c r="S605">
        <v>69.775000000000006</v>
      </c>
      <c r="T605">
        <v>68</v>
      </c>
      <c r="U605" t="s">
        <v>23</v>
      </c>
      <c r="V605" s="3">
        <f t="shared" si="9"/>
        <v>153.77500000000001</v>
      </c>
    </row>
    <row r="606" spans="1:22" x14ac:dyDescent="0.3">
      <c r="A606">
        <v>9721323</v>
      </c>
      <c r="B606" t="s">
        <v>20</v>
      </c>
      <c r="C606">
        <v>73</v>
      </c>
      <c r="D606">
        <v>63</v>
      </c>
      <c r="E606" s="1">
        <v>0.61507539835173797</v>
      </c>
      <c r="F606" s="1">
        <v>0.78123275884602805</v>
      </c>
      <c r="G606">
        <v>65</v>
      </c>
      <c r="H606">
        <v>78</v>
      </c>
      <c r="I606">
        <v>57</v>
      </c>
      <c r="J606">
        <v>61</v>
      </c>
      <c r="K606">
        <v>76</v>
      </c>
      <c r="L606">
        <v>56</v>
      </c>
      <c r="M606">
        <v>62</v>
      </c>
      <c r="N606">
        <v>46</v>
      </c>
      <c r="O606">
        <v>64</v>
      </c>
      <c r="P606">
        <v>54</v>
      </c>
      <c r="Q606">
        <v>79</v>
      </c>
      <c r="R606">
        <v>74</v>
      </c>
      <c r="S606">
        <v>64.424999999999997</v>
      </c>
      <c r="T606">
        <v>63</v>
      </c>
      <c r="U606" t="s">
        <v>23</v>
      </c>
      <c r="V606" s="3">
        <f t="shared" si="9"/>
        <v>127.425</v>
      </c>
    </row>
    <row r="607" spans="1:22" x14ac:dyDescent="0.3">
      <c r="A607">
        <v>2958203</v>
      </c>
      <c r="B607" t="s">
        <v>20</v>
      </c>
      <c r="C607">
        <v>73</v>
      </c>
      <c r="D607">
        <v>72</v>
      </c>
      <c r="E607" s="1">
        <v>0.51850549311571403</v>
      </c>
      <c r="F607" s="1">
        <v>0.91102672312395805</v>
      </c>
      <c r="G607">
        <v>73</v>
      </c>
      <c r="H607">
        <v>57</v>
      </c>
      <c r="I607">
        <v>56</v>
      </c>
      <c r="J607">
        <v>59</v>
      </c>
      <c r="K607">
        <v>76</v>
      </c>
      <c r="L607">
        <v>66</v>
      </c>
      <c r="M607">
        <v>52</v>
      </c>
      <c r="N607">
        <v>74</v>
      </c>
      <c r="O607">
        <v>79</v>
      </c>
      <c r="P607">
        <v>72</v>
      </c>
      <c r="Q607">
        <v>52</v>
      </c>
      <c r="R607">
        <v>80</v>
      </c>
      <c r="S607">
        <v>65.825000000000003</v>
      </c>
      <c r="T607">
        <v>64</v>
      </c>
      <c r="U607" t="s">
        <v>23</v>
      </c>
      <c r="V607" s="3">
        <f t="shared" si="9"/>
        <v>137.82499999999999</v>
      </c>
    </row>
    <row r="608" spans="1:22" x14ac:dyDescent="0.3">
      <c r="A608">
        <v>5049947</v>
      </c>
      <c r="B608" t="s">
        <v>20</v>
      </c>
      <c r="C608">
        <v>73</v>
      </c>
      <c r="D608">
        <v>70</v>
      </c>
      <c r="E608" s="1">
        <v>0.52720337937599504</v>
      </c>
      <c r="F608" s="1">
        <v>0.980451093927038</v>
      </c>
      <c r="G608">
        <v>63</v>
      </c>
      <c r="H608">
        <v>58</v>
      </c>
      <c r="I608">
        <v>60</v>
      </c>
      <c r="J608">
        <v>59</v>
      </c>
      <c r="K608">
        <v>73</v>
      </c>
      <c r="L608">
        <v>33</v>
      </c>
      <c r="M608">
        <v>86</v>
      </c>
      <c r="N608">
        <v>64</v>
      </c>
      <c r="O608">
        <v>62</v>
      </c>
      <c r="P608">
        <v>68</v>
      </c>
      <c r="Q608">
        <v>79</v>
      </c>
      <c r="R608">
        <v>74</v>
      </c>
      <c r="S608">
        <v>64.424999999999997</v>
      </c>
      <c r="T608">
        <v>63</v>
      </c>
      <c r="U608" t="s">
        <v>23</v>
      </c>
      <c r="V608" s="3">
        <f t="shared" si="9"/>
        <v>134.42500000000001</v>
      </c>
    </row>
    <row r="609" spans="1:22" x14ac:dyDescent="0.3">
      <c r="A609">
        <v>4594453</v>
      </c>
      <c r="B609" t="s">
        <v>20</v>
      </c>
      <c r="C609">
        <v>73</v>
      </c>
      <c r="D609">
        <v>58</v>
      </c>
      <c r="E609" s="1">
        <v>0.77194499400393501</v>
      </c>
      <c r="F609" s="1">
        <v>0.94077022805143595</v>
      </c>
      <c r="G609">
        <v>81</v>
      </c>
      <c r="H609">
        <v>86</v>
      </c>
      <c r="I609">
        <v>75</v>
      </c>
      <c r="J609">
        <v>70</v>
      </c>
      <c r="K609">
        <v>73</v>
      </c>
      <c r="L609">
        <v>60</v>
      </c>
      <c r="M609">
        <v>67</v>
      </c>
      <c r="N609">
        <v>96</v>
      </c>
      <c r="O609">
        <v>75</v>
      </c>
      <c r="P609">
        <v>67</v>
      </c>
      <c r="Q609">
        <v>71</v>
      </c>
      <c r="R609">
        <v>75</v>
      </c>
      <c r="S609">
        <v>75</v>
      </c>
      <c r="T609">
        <v>73</v>
      </c>
      <c r="U609" t="s">
        <v>25</v>
      </c>
      <c r="V609" s="3">
        <f t="shared" si="9"/>
        <v>133</v>
      </c>
    </row>
    <row r="610" spans="1:22" x14ac:dyDescent="0.3">
      <c r="A610">
        <v>2530352</v>
      </c>
      <c r="B610" t="s">
        <v>20</v>
      </c>
      <c r="C610">
        <v>74</v>
      </c>
      <c r="D610">
        <v>78</v>
      </c>
      <c r="E610" s="1">
        <v>0.41335707875361899</v>
      </c>
      <c r="F610" s="1">
        <v>0.91755757523563597</v>
      </c>
      <c r="G610">
        <v>52</v>
      </c>
      <c r="H610">
        <v>49</v>
      </c>
      <c r="I610">
        <v>63</v>
      </c>
      <c r="J610">
        <v>53</v>
      </c>
      <c r="K610">
        <v>59</v>
      </c>
      <c r="L610">
        <v>79</v>
      </c>
      <c r="M610">
        <v>56</v>
      </c>
      <c r="N610">
        <v>71</v>
      </c>
      <c r="O610">
        <v>52</v>
      </c>
      <c r="P610">
        <v>64</v>
      </c>
      <c r="Q610">
        <v>70</v>
      </c>
      <c r="R610">
        <v>66</v>
      </c>
      <c r="S610">
        <v>60.475000000000001</v>
      </c>
      <c r="T610">
        <v>60</v>
      </c>
      <c r="U610" t="s">
        <v>23</v>
      </c>
      <c r="V610" s="3">
        <f t="shared" si="9"/>
        <v>138.47499999999999</v>
      </c>
    </row>
    <row r="611" spans="1:22" x14ac:dyDescent="0.3">
      <c r="A611">
        <v>5218315</v>
      </c>
      <c r="B611" t="s">
        <v>20</v>
      </c>
      <c r="C611">
        <v>74</v>
      </c>
      <c r="D611">
        <v>60</v>
      </c>
      <c r="E611" s="1">
        <v>0.31114616561839797</v>
      </c>
      <c r="F611" s="1">
        <v>0.62842326648391</v>
      </c>
      <c r="G611">
        <v>70</v>
      </c>
      <c r="H611">
        <v>72</v>
      </c>
      <c r="I611">
        <v>83</v>
      </c>
      <c r="J611">
        <v>74</v>
      </c>
      <c r="K611">
        <v>63</v>
      </c>
      <c r="L611">
        <v>72</v>
      </c>
      <c r="M611">
        <v>74</v>
      </c>
      <c r="N611">
        <v>56</v>
      </c>
      <c r="O611">
        <v>59</v>
      </c>
      <c r="P611">
        <v>59</v>
      </c>
      <c r="Q611">
        <v>68</v>
      </c>
      <c r="R611">
        <v>82</v>
      </c>
      <c r="S611">
        <v>69.875</v>
      </c>
      <c r="T611">
        <v>68</v>
      </c>
      <c r="U611" t="s">
        <v>23</v>
      </c>
      <c r="V611" s="3">
        <f t="shared" si="9"/>
        <v>129.875</v>
      </c>
    </row>
    <row r="612" spans="1:22" x14ac:dyDescent="0.3">
      <c r="A612">
        <v>3478262</v>
      </c>
      <c r="B612" t="s">
        <v>20</v>
      </c>
      <c r="C612">
        <v>74</v>
      </c>
      <c r="D612">
        <v>71</v>
      </c>
      <c r="E612" s="1">
        <v>0.81781418121719895</v>
      </c>
      <c r="F612" s="1">
        <v>0.80515528115291002</v>
      </c>
      <c r="G612">
        <v>49</v>
      </c>
      <c r="H612">
        <v>55</v>
      </c>
      <c r="I612">
        <v>50</v>
      </c>
      <c r="J612">
        <v>39</v>
      </c>
      <c r="K612">
        <v>66</v>
      </c>
      <c r="L612">
        <v>65</v>
      </c>
      <c r="M612">
        <v>73</v>
      </c>
      <c r="N612">
        <v>44</v>
      </c>
      <c r="O612">
        <v>81</v>
      </c>
      <c r="P612">
        <v>58</v>
      </c>
      <c r="Q612">
        <v>54</v>
      </c>
      <c r="R612">
        <v>64</v>
      </c>
      <c r="S612">
        <v>57.174999999999997</v>
      </c>
      <c r="T612">
        <v>56</v>
      </c>
      <c r="U612" t="s">
        <v>24</v>
      </c>
      <c r="V612" s="3">
        <f t="shared" si="9"/>
        <v>128.17500000000001</v>
      </c>
    </row>
    <row r="613" spans="1:22" x14ac:dyDescent="0.3">
      <c r="A613">
        <v>2415701</v>
      </c>
      <c r="B613" t="s">
        <v>20</v>
      </c>
      <c r="C613">
        <v>74</v>
      </c>
      <c r="D613">
        <v>73</v>
      </c>
      <c r="E613" s="1">
        <v>0.86575878520234795</v>
      </c>
      <c r="F613" s="1">
        <v>0.91787177864268898</v>
      </c>
      <c r="G613">
        <v>65</v>
      </c>
      <c r="H613">
        <v>44</v>
      </c>
      <c r="I613">
        <v>48</v>
      </c>
      <c r="J613">
        <v>56</v>
      </c>
      <c r="K613">
        <v>73</v>
      </c>
      <c r="L613">
        <v>66</v>
      </c>
      <c r="M613">
        <v>70</v>
      </c>
      <c r="N613">
        <v>57</v>
      </c>
      <c r="O613">
        <v>70</v>
      </c>
      <c r="P613">
        <v>65</v>
      </c>
      <c r="Q613">
        <v>75</v>
      </c>
      <c r="R613">
        <v>60</v>
      </c>
      <c r="S613">
        <v>61.5</v>
      </c>
      <c r="T613">
        <v>62</v>
      </c>
      <c r="U613" t="s">
        <v>23</v>
      </c>
      <c r="V613" s="3">
        <f t="shared" si="9"/>
        <v>134.5</v>
      </c>
    </row>
    <row r="614" spans="1:22" x14ac:dyDescent="0.3">
      <c r="A614">
        <v>3506882</v>
      </c>
      <c r="B614" t="s">
        <v>20</v>
      </c>
      <c r="C614">
        <v>74</v>
      </c>
      <c r="D614">
        <v>81</v>
      </c>
      <c r="E614" s="1">
        <v>0.46503240753993302</v>
      </c>
      <c r="F614" s="1">
        <v>0.84148015469400705</v>
      </c>
      <c r="G614">
        <v>73</v>
      </c>
      <c r="H614">
        <v>66</v>
      </c>
      <c r="I614">
        <v>64</v>
      </c>
      <c r="J614">
        <v>67</v>
      </c>
      <c r="K614">
        <v>65</v>
      </c>
      <c r="L614">
        <v>40</v>
      </c>
      <c r="M614">
        <v>51</v>
      </c>
      <c r="N614">
        <v>73</v>
      </c>
      <c r="O614">
        <v>65</v>
      </c>
      <c r="P614">
        <v>68</v>
      </c>
      <c r="Q614">
        <v>77</v>
      </c>
      <c r="R614">
        <v>64</v>
      </c>
      <c r="S614">
        <v>64.724999999999994</v>
      </c>
      <c r="T614">
        <v>63</v>
      </c>
      <c r="U614" t="s">
        <v>23</v>
      </c>
      <c r="V614" s="3">
        <f t="shared" si="9"/>
        <v>145.72499999999999</v>
      </c>
    </row>
    <row r="615" spans="1:22" x14ac:dyDescent="0.3">
      <c r="A615">
        <v>6720947</v>
      </c>
      <c r="B615" t="s">
        <v>20</v>
      </c>
      <c r="C615">
        <v>74</v>
      </c>
      <c r="D615">
        <v>71</v>
      </c>
      <c r="E615" s="1">
        <v>0.44358910220701803</v>
      </c>
      <c r="F615" s="1">
        <v>0.77965859361915502</v>
      </c>
      <c r="G615">
        <v>83</v>
      </c>
      <c r="H615">
        <v>81</v>
      </c>
      <c r="I615">
        <v>88</v>
      </c>
      <c r="J615">
        <v>84</v>
      </c>
      <c r="K615">
        <v>66</v>
      </c>
      <c r="L615">
        <v>64</v>
      </c>
      <c r="M615">
        <v>74</v>
      </c>
      <c r="N615">
        <v>44</v>
      </c>
      <c r="O615">
        <v>69</v>
      </c>
      <c r="P615">
        <v>56</v>
      </c>
      <c r="Q615">
        <v>73</v>
      </c>
      <c r="R615">
        <v>71</v>
      </c>
      <c r="S615">
        <v>72.375</v>
      </c>
      <c r="T615">
        <v>72</v>
      </c>
      <c r="U615" t="s">
        <v>25</v>
      </c>
      <c r="V615" s="3">
        <f t="shared" si="9"/>
        <v>143.375</v>
      </c>
    </row>
    <row r="616" spans="1:22" x14ac:dyDescent="0.3">
      <c r="A616">
        <v>8229234</v>
      </c>
      <c r="B616" t="s">
        <v>20</v>
      </c>
      <c r="C616">
        <v>74</v>
      </c>
      <c r="D616">
        <v>81</v>
      </c>
      <c r="E616" s="1">
        <v>0.90933506739114101</v>
      </c>
      <c r="F616" s="1">
        <v>0.92240477094200002</v>
      </c>
      <c r="G616">
        <v>43</v>
      </c>
      <c r="H616">
        <v>48</v>
      </c>
      <c r="I616">
        <v>41</v>
      </c>
      <c r="J616">
        <v>46</v>
      </c>
      <c r="K616">
        <v>61</v>
      </c>
      <c r="L616">
        <v>75</v>
      </c>
      <c r="M616">
        <v>54</v>
      </c>
      <c r="N616">
        <v>73</v>
      </c>
      <c r="O616">
        <v>56</v>
      </c>
      <c r="P616">
        <v>71</v>
      </c>
      <c r="Q616">
        <v>71</v>
      </c>
      <c r="R616">
        <v>65</v>
      </c>
      <c r="S616">
        <v>57.25</v>
      </c>
      <c r="T616">
        <v>56</v>
      </c>
      <c r="U616" t="s">
        <v>24</v>
      </c>
      <c r="V616" s="3">
        <f t="shared" si="9"/>
        <v>138.25</v>
      </c>
    </row>
    <row r="617" spans="1:22" x14ac:dyDescent="0.3">
      <c r="A617">
        <v>6188743</v>
      </c>
      <c r="B617" t="s">
        <v>20</v>
      </c>
      <c r="C617">
        <v>74</v>
      </c>
      <c r="D617">
        <v>70</v>
      </c>
      <c r="E617" s="1">
        <v>0.82934559203384195</v>
      </c>
      <c r="F617" s="1">
        <v>0.927202421616386</v>
      </c>
      <c r="G617">
        <v>51</v>
      </c>
      <c r="H617">
        <v>63</v>
      </c>
      <c r="I617">
        <v>53</v>
      </c>
      <c r="J617">
        <v>70</v>
      </c>
      <c r="K617">
        <v>63</v>
      </c>
      <c r="L617">
        <v>79</v>
      </c>
      <c r="M617">
        <v>56</v>
      </c>
      <c r="N617">
        <v>68</v>
      </c>
      <c r="O617">
        <v>55</v>
      </c>
      <c r="P617">
        <v>33</v>
      </c>
      <c r="Q617">
        <v>70</v>
      </c>
      <c r="R617">
        <v>42</v>
      </c>
      <c r="S617">
        <v>58.65</v>
      </c>
      <c r="T617">
        <v>57</v>
      </c>
      <c r="U617" t="s">
        <v>24</v>
      </c>
      <c r="V617" s="3">
        <f t="shared" si="9"/>
        <v>128.65</v>
      </c>
    </row>
    <row r="618" spans="1:22" x14ac:dyDescent="0.3">
      <c r="A618">
        <v>5550260</v>
      </c>
      <c r="B618" t="s">
        <v>20</v>
      </c>
      <c r="C618">
        <v>74</v>
      </c>
      <c r="D618">
        <v>79</v>
      </c>
      <c r="E618" s="1">
        <v>0.90503174924263896</v>
      </c>
      <c r="F618" s="1">
        <v>0.71165694630694298</v>
      </c>
      <c r="G618">
        <v>70</v>
      </c>
      <c r="H618">
        <v>79</v>
      </c>
      <c r="I618">
        <v>83</v>
      </c>
      <c r="J618">
        <v>81</v>
      </c>
      <c r="K618">
        <v>85</v>
      </c>
      <c r="L618">
        <v>71</v>
      </c>
      <c r="M618">
        <v>65</v>
      </c>
      <c r="N618">
        <v>55</v>
      </c>
      <c r="O618">
        <v>74</v>
      </c>
      <c r="P618">
        <v>89</v>
      </c>
      <c r="Q618">
        <v>82</v>
      </c>
      <c r="R618">
        <v>84</v>
      </c>
      <c r="S618">
        <v>76.674999999999997</v>
      </c>
      <c r="T618">
        <v>75</v>
      </c>
      <c r="U618" t="s">
        <v>25</v>
      </c>
      <c r="V618" s="3">
        <f t="shared" si="9"/>
        <v>155.67500000000001</v>
      </c>
    </row>
    <row r="619" spans="1:22" x14ac:dyDescent="0.3">
      <c r="A619">
        <v>2144044</v>
      </c>
      <c r="B619" t="s">
        <v>20</v>
      </c>
      <c r="C619">
        <v>74</v>
      </c>
      <c r="D619">
        <v>78</v>
      </c>
      <c r="E619" s="1">
        <v>0.68430525658547103</v>
      </c>
      <c r="F619" s="1">
        <v>0.91359630172695006</v>
      </c>
      <c r="G619">
        <v>73</v>
      </c>
      <c r="H619">
        <v>72</v>
      </c>
      <c r="I619">
        <v>71</v>
      </c>
      <c r="J619">
        <v>60</v>
      </c>
      <c r="K619">
        <v>55</v>
      </c>
      <c r="L619">
        <v>71</v>
      </c>
      <c r="M619">
        <v>68</v>
      </c>
      <c r="N619">
        <v>76</v>
      </c>
      <c r="O619">
        <v>54</v>
      </c>
      <c r="P619">
        <v>69</v>
      </c>
      <c r="Q619">
        <v>68</v>
      </c>
      <c r="R619">
        <v>82</v>
      </c>
      <c r="S619">
        <v>68.325000000000003</v>
      </c>
      <c r="T619">
        <v>67</v>
      </c>
      <c r="U619" t="s">
        <v>23</v>
      </c>
      <c r="V619" s="3">
        <f t="shared" si="9"/>
        <v>146.32499999999999</v>
      </c>
    </row>
    <row r="620" spans="1:22" x14ac:dyDescent="0.3">
      <c r="A620">
        <v>7759545</v>
      </c>
      <c r="B620" t="s">
        <v>20</v>
      </c>
      <c r="C620">
        <v>74</v>
      </c>
      <c r="D620">
        <v>69</v>
      </c>
      <c r="E620" s="1">
        <v>0.46378417359954899</v>
      </c>
      <c r="F620" s="1">
        <v>0.67162168738935102</v>
      </c>
      <c r="G620">
        <v>56</v>
      </c>
      <c r="H620">
        <v>48</v>
      </c>
      <c r="I620">
        <v>52</v>
      </c>
      <c r="J620">
        <v>45</v>
      </c>
      <c r="K620">
        <v>58</v>
      </c>
      <c r="L620">
        <v>66</v>
      </c>
      <c r="M620">
        <v>75</v>
      </c>
      <c r="N620">
        <v>46</v>
      </c>
      <c r="O620">
        <v>49</v>
      </c>
      <c r="P620">
        <v>69</v>
      </c>
      <c r="Q620">
        <v>56</v>
      </c>
      <c r="R620">
        <v>34</v>
      </c>
      <c r="S620">
        <v>54.075000000000003</v>
      </c>
      <c r="T620">
        <v>53</v>
      </c>
      <c r="U620" t="s">
        <v>24</v>
      </c>
      <c r="V620" s="3">
        <f t="shared" si="9"/>
        <v>123.075</v>
      </c>
    </row>
    <row r="621" spans="1:22" x14ac:dyDescent="0.3">
      <c r="A621">
        <v>3735282</v>
      </c>
      <c r="B621" t="s">
        <v>20</v>
      </c>
      <c r="C621">
        <v>74</v>
      </c>
      <c r="D621">
        <v>65</v>
      </c>
      <c r="E621" s="1">
        <v>0.50692126250315095</v>
      </c>
      <c r="F621" s="1">
        <v>0.61607764721014502</v>
      </c>
      <c r="G621">
        <v>48</v>
      </c>
      <c r="H621">
        <v>57</v>
      </c>
      <c r="I621">
        <v>56</v>
      </c>
      <c r="J621">
        <v>53</v>
      </c>
      <c r="K621">
        <v>81</v>
      </c>
      <c r="L621">
        <v>70</v>
      </c>
      <c r="M621">
        <v>77</v>
      </c>
      <c r="N621">
        <v>48</v>
      </c>
      <c r="O621">
        <v>65</v>
      </c>
      <c r="P621">
        <v>82</v>
      </c>
      <c r="Q621">
        <v>62</v>
      </c>
      <c r="R621">
        <v>41</v>
      </c>
      <c r="S621">
        <v>60.85</v>
      </c>
      <c r="T621">
        <v>61</v>
      </c>
      <c r="U621" t="s">
        <v>23</v>
      </c>
      <c r="V621" s="3">
        <f t="shared" si="9"/>
        <v>125.85</v>
      </c>
    </row>
    <row r="622" spans="1:22" x14ac:dyDescent="0.3">
      <c r="A622">
        <v>6923855</v>
      </c>
      <c r="B622" t="s">
        <v>20</v>
      </c>
      <c r="C622">
        <v>74</v>
      </c>
      <c r="D622">
        <v>81</v>
      </c>
      <c r="E622" s="1">
        <v>0.62096719861196403</v>
      </c>
      <c r="F622" s="1">
        <v>0.95449335611072506</v>
      </c>
      <c r="G622">
        <v>86</v>
      </c>
      <c r="H622">
        <v>87</v>
      </c>
      <c r="I622">
        <v>85</v>
      </c>
      <c r="J622">
        <v>88</v>
      </c>
      <c r="K622">
        <v>73</v>
      </c>
      <c r="L622">
        <v>74</v>
      </c>
      <c r="M622">
        <v>72</v>
      </c>
      <c r="N622">
        <v>72</v>
      </c>
      <c r="O622">
        <v>67</v>
      </c>
      <c r="P622">
        <v>76</v>
      </c>
      <c r="Q622">
        <v>64</v>
      </c>
      <c r="R622">
        <v>86</v>
      </c>
      <c r="S622">
        <v>78.400000000000006</v>
      </c>
      <c r="T622">
        <v>77</v>
      </c>
      <c r="U622" t="s">
        <v>25</v>
      </c>
      <c r="V622" s="3">
        <f t="shared" si="9"/>
        <v>159.4</v>
      </c>
    </row>
    <row r="623" spans="1:22" x14ac:dyDescent="0.3">
      <c r="A623">
        <v>5081205</v>
      </c>
      <c r="B623" t="s">
        <v>20</v>
      </c>
      <c r="C623">
        <v>74</v>
      </c>
      <c r="D623">
        <v>58</v>
      </c>
      <c r="E623" s="1">
        <v>0.40465863580337902</v>
      </c>
      <c r="F623" s="1">
        <v>0.47770501973384499</v>
      </c>
      <c r="G623">
        <v>64</v>
      </c>
      <c r="H623">
        <v>62</v>
      </c>
      <c r="I623">
        <v>47</v>
      </c>
      <c r="J623">
        <v>75</v>
      </c>
      <c r="K623">
        <v>62</v>
      </c>
      <c r="L623">
        <v>80</v>
      </c>
      <c r="M623">
        <v>48</v>
      </c>
      <c r="N623">
        <v>50</v>
      </c>
      <c r="O623">
        <v>58</v>
      </c>
      <c r="P623">
        <v>63</v>
      </c>
      <c r="Q623">
        <v>48</v>
      </c>
      <c r="R623">
        <v>49</v>
      </c>
      <c r="S623">
        <v>59.15</v>
      </c>
      <c r="T623">
        <v>58</v>
      </c>
      <c r="U623" t="s">
        <v>24</v>
      </c>
      <c r="V623" s="3">
        <f t="shared" si="9"/>
        <v>117.15</v>
      </c>
    </row>
    <row r="624" spans="1:22" x14ac:dyDescent="0.3">
      <c r="A624">
        <v>5188772</v>
      </c>
      <c r="B624" t="s">
        <v>20</v>
      </c>
      <c r="C624">
        <v>74</v>
      </c>
      <c r="D624">
        <v>60</v>
      </c>
      <c r="E624" s="1">
        <v>0.85931042613311803</v>
      </c>
      <c r="F624" s="1">
        <v>0.92981152969942904</v>
      </c>
      <c r="G624">
        <v>54</v>
      </c>
      <c r="H624">
        <v>55</v>
      </c>
      <c r="I624">
        <v>60</v>
      </c>
      <c r="J624">
        <v>59</v>
      </c>
      <c r="K624">
        <v>72</v>
      </c>
      <c r="L624">
        <v>77</v>
      </c>
      <c r="M624">
        <v>56</v>
      </c>
      <c r="N624">
        <v>64</v>
      </c>
      <c r="O624">
        <v>70</v>
      </c>
      <c r="P624">
        <v>64</v>
      </c>
      <c r="Q624">
        <v>71</v>
      </c>
      <c r="R624">
        <v>68</v>
      </c>
      <c r="S624">
        <v>63.45</v>
      </c>
      <c r="T624">
        <v>62</v>
      </c>
      <c r="U624" t="s">
        <v>23</v>
      </c>
      <c r="V624" s="3">
        <f t="shared" si="9"/>
        <v>123.45</v>
      </c>
    </row>
    <row r="625" spans="1:22" x14ac:dyDescent="0.3">
      <c r="A625">
        <v>139555</v>
      </c>
      <c r="B625" t="s">
        <v>20</v>
      </c>
      <c r="C625">
        <v>74</v>
      </c>
      <c r="D625">
        <v>72</v>
      </c>
      <c r="E625" s="1">
        <v>0.81101354196125197</v>
      </c>
      <c r="F625" s="1">
        <v>0.94559778402107797</v>
      </c>
      <c r="G625">
        <v>71</v>
      </c>
      <c r="H625">
        <v>74</v>
      </c>
      <c r="I625">
        <v>72</v>
      </c>
      <c r="J625">
        <v>69</v>
      </c>
      <c r="K625">
        <v>81</v>
      </c>
      <c r="L625">
        <v>87</v>
      </c>
      <c r="M625">
        <v>73</v>
      </c>
      <c r="N625">
        <v>77</v>
      </c>
      <c r="O625">
        <v>76</v>
      </c>
      <c r="P625">
        <v>64</v>
      </c>
      <c r="Q625">
        <v>37</v>
      </c>
      <c r="R625">
        <v>82</v>
      </c>
      <c r="S625">
        <v>71.875</v>
      </c>
      <c r="T625">
        <v>72</v>
      </c>
      <c r="U625" t="s">
        <v>25</v>
      </c>
      <c r="V625" s="3">
        <f t="shared" si="9"/>
        <v>143.875</v>
      </c>
    </row>
    <row r="626" spans="1:22" x14ac:dyDescent="0.3">
      <c r="A626">
        <v>4589811</v>
      </c>
      <c r="B626" t="s">
        <v>20</v>
      </c>
      <c r="C626">
        <v>75</v>
      </c>
      <c r="D626">
        <v>56</v>
      </c>
      <c r="E626" s="1">
        <v>0.362801568547582</v>
      </c>
      <c r="F626" s="1">
        <v>0.42424014175210301</v>
      </c>
      <c r="G626">
        <v>65</v>
      </c>
      <c r="H626">
        <v>79</v>
      </c>
      <c r="I626">
        <v>83</v>
      </c>
      <c r="J626">
        <v>77</v>
      </c>
      <c r="K626">
        <v>62</v>
      </c>
      <c r="L626">
        <v>66</v>
      </c>
      <c r="M626">
        <v>84</v>
      </c>
      <c r="N626">
        <v>76</v>
      </c>
      <c r="O626">
        <v>56</v>
      </c>
      <c r="P626">
        <v>69</v>
      </c>
      <c r="Q626">
        <v>83</v>
      </c>
      <c r="R626">
        <v>43</v>
      </c>
      <c r="S626">
        <v>70.825000000000003</v>
      </c>
      <c r="T626">
        <v>71</v>
      </c>
      <c r="U626" t="s">
        <v>25</v>
      </c>
      <c r="V626" s="3">
        <f t="shared" si="9"/>
        <v>126.825</v>
      </c>
    </row>
    <row r="627" spans="1:22" x14ac:dyDescent="0.3">
      <c r="A627">
        <v>9718829</v>
      </c>
      <c r="B627" t="s">
        <v>20</v>
      </c>
      <c r="C627">
        <v>75</v>
      </c>
      <c r="D627">
        <v>52</v>
      </c>
      <c r="E627" s="1">
        <v>0.41484510217009801</v>
      </c>
      <c r="F627" s="1">
        <v>0.57468999196023596</v>
      </c>
      <c r="G627">
        <v>74</v>
      </c>
      <c r="H627">
        <v>87</v>
      </c>
      <c r="I627">
        <v>77</v>
      </c>
      <c r="J627">
        <v>66</v>
      </c>
      <c r="K627">
        <v>86</v>
      </c>
      <c r="L627">
        <v>73</v>
      </c>
      <c r="M627">
        <v>78</v>
      </c>
      <c r="N627">
        <v>57</v>
      </c>
      <c r="O627">
        <v>60</v>
      </c>
      <c r="P627">
        <v>59</v>
      </c>
      <c r="Q627">
        <v>77</v>
      </c>
      <c r="R627">
        <v>62</v>
      </c>
      <c r="S627">
        <v>71.8</v>
      </c>
      <c r="T627">
        <v>72</v>
      </c>
      <c r="U627" t="s">
        <v>25</v>
      </c>
      <c r="V627" s="3">
        <f t="shared" si="9"/>
        <v>123.8</v>
      </c>
    </row>
    <row r="628" spans="1:22" x14ac:dyDescent="0.3">
      <c r="A628">
        <v>2778757</v>
      </c>
      <c r="B628" t="s">
        <v>20</v>
      </c>
      <c r="C628">
        <v>75</v>
      </c>
      <c r="D628">
        <v>59</v>
      </c>
      <c r="E628" s="1">
        <v>0.47470222378447202</v>
      </c>
      <c r="F628" s="1">
        <v>0.69070521109123695</v>
      </c>
      <c r="G628">
        <v>63</v>
      </c>
      <c r="H628">
        <v>54</v>
      </c>
      <c r="I628">
        <v>53</v>
      </c>
      <c r="J628">
        <v>58</v>
      </c>
      <c r="K628">
        <v>78</v>
      </c>
      <c r="L628">
        <v>70</v>
      </c>
      <c r="M628">
        <v>62</v>
      </c>
      <c r="N628">
        <v>63</v>
      </c>
      <c r="O628">
        <v>51</v>
      </c>
      <c r="P628">
        <v>64</v>
      </c>
      <c r="Q628">
        <v>65</v>
      </c>
      <c r="R628">
        <v>46</v>
      </c>
      <c r="S628">
        <v>60.225000000000001</v>
      </c>
      <c r="T628">
        <v>60</v>
      </c>
      <c r="U628" t="s">
        <v>23</v>
      </c>
      <c r="V628" s="3">
        <f t="shared" si="9"/>
        <v>119.22499999999999</v>
      </c>
    </row>
    <row r="629" spans="1:22" x14ac:dyDescent="0.3">
      <c r="A629">
        <v>1264842</v>
      </c>
      <c r="B629" t="s">
        <v>20</v>
      </c>
      <c r="C629">
        <v>75</v>
      </c>
      <c r="D629">
        <v>74</v>
      </c>
      <c r="E629" s="1">
        <v>0.89001637792059995</v>
      </c>
      <c r="F629" s="1">
        <v>0.612008975871146</v>
      </c>
      <c r="G629">
        <v>60</v>
      </c>
      <c r="H629">
        <v>66</v>
      </c>
      <c r="I629">
        <v>53</v>
      </c>
      <c r="J629">
        <v>59</v>
      </c>
      <c r="K629">
        <v>79</v>
      </c>
      <c r="L629">
        <v>65</v>
      </c>
      <c r="M629">
        <v>55</v>
      </c>
      <c r="N629">
        <v>52</v>
      </c>
      <c r="O629">
        <v>73</v>
      </c>
      <c r="P629">
        <v>46</v>
      </c>
      <c r="Q629">
        <v>56</v>
      </c>
      <c r="R629">
        <v>83</v>
      </c>
      <c r="S629">
        <v>61.975000000000001</v>
      </c>
      <c r="T629">
        <v>62</v>
      </c>
      <c r="U629" t="s">
        <v>23</v>
      </c>
      <c r="V629" s="3">
        <f t="shared" si="9"/>
        <v>135.97499999999999</v>
      </c>
    </row>
    <row r="630" spans="1:22" x14ac:dyDescent="0.3">
      <c r="A630">
        <v>3599015</v>
      </c>
      <c r="B630" t="s">
        <v>20</v>
      </c>
      <c r="C630">
        <v>75</v>
      </c>
      <c r="D630">
        <v>70</v>
      </c>
      <c r="E630" s="1">
        <v>0.449962136485618</v>
      </c>
      <c r="F630" s="1">
        <v>0.94270577598476502</v>
      </c>
      <c r="G630">
        <v>82</v>
      </c>
      <c r="H630">
        <v>73</v>
      </c>
      <c r="I630">
        <v>77</v>
      </c>
      <c r="J630">
        <v>85</v>
      </c>
      <c r="K630">
        <v>91</v>
      </c>
      <c r="L630">
        <v>67</v>
      </c>
      <c r="M630">
        <v>75</v>
      </c>
      <c r="N630">
        <v>66</v>
      </c>
      <c r="O630">
        <v>74</v>
      </c>
      <c r="P630">
        <v>66</v>
      </c>
      <c r="Q630">
        <v>66</v>
      </c>
      <c r="R630">
        <v>57</v>
      </c>
      <c r="S630">
        <v>73.849999999999994</v>
      </c>
      <c r="T630">
        <v>72</v>
      </c>
      <c r="U630" t="s">
        <v>25</v>
      </c>
      <c r="V630" s="3">
        <f t="shared" si="9"/>
        <v>143.85</v>
      </c>
    </row>
    <row r="631" spans="1:22" x14ac:dyDescent="0.3">
      <c r="A631">
        <v>4673958</v>
      </c>
      <c r="B631" t="s">
        <v>20</v>
      </c>
      <c r="C631">
        <v>75</v>
      </c>
      <c r="D631">
        <v>58</v>
      </c>
      <c r="E631" s="1">
        <v>0.82647521297115401</v>
      </c>
      <c r="F631" s="1">
        <v>0.60306673009574396</v>
      </c>
      <c r="G631">
        <v>48</v>
      </c>
      <c r="H631">
        <v>43</v>
      </c>
      <c r="I631">
        <v>56</v>
      </c>
      <c r="J631">
        <v>76</v>
      </c>
      <c r="K631">
        <v>65</v>
      </c>
      <c r="L631">
        <v>64</v>
      </c>
      <c r="M631">
        <v>75</v>
      </c>
      <c r="N631">
        <v>65</v>
      </c>
      <c r="O631">
        <v>60</v>
      </c>
      <c r="P631">
        <v>63</v>
      </c>
      <c r="Q631">
        <v>75</v>
      </c>
      <c r="R631">
        <v>77</v>
      </c>
      <c r="S631">
        <v>63.1</v>
      </c>
      <c r="T631">
        <v>62</v>
      </c>
      <c r="U631" t="s">
        <v>23</v>
      </c>
      <c r="V631" s="3">
        <f t="shared" si="9"/>
        <v>121.1</v>
      </c>
    </row>
    <row r="632" spans="1:22" x14ac:dyDescent="0.3">
      <c r="A632">
        <v>487239</v>
      </c>
      <c r="B632" t="s">
        <v>20</v>
      </c>
      <c r="C632">
        <v>75</v>
      </c>
      <c r="D632">
        <v>66</v>
      </c>
      <c r="E632" s="1">
        <v>9.5688190996535694E-2</v>
      </c>
      <c r="F632" s="1">
        <v>0.87923162252612697</v>
      </c>
      <c r="G632">
        <v>51</v>
      </c>
      <c r="H632">
        <v>51</v>
      </c>
      <c r="I632">
        <v>51</v>
      </c>
      <c r="J632">
        <v>58</v>
      </c>
      <c r="K632">
        <v>69</v>
      </c>
      <c r="L632">
        <v>54</v>
      </c>
      <c r="M632">
        <v>31</v>
      </c>
      <c r="N632">
        <v>61</v>
      </c>
      <c r="O632">
        <v>44</v>
      </c>
      <c r="P632">
        <v>72</v>
      </c>
      <c r="Q632">
        <v>62</v>
      </c>
      <c r="R632">
        <v>43</v>
      </c>
      <c r="S632">
        <v>53.8</v>
      </c>
      <c r="T632">
        <v>52</v>
      </c>
      <c r="U632" t="s">
        <v>24</v>
      </c>
      <c r="V632" s="3">
        <f t="shared" si="9"/>
        <v>119.8</v>
      </c>
    </row>
    <row r="633" spans="1:22" x14ac:dyDescent="0.3">
      <c r="A633">
        <v>3505441</v>
      </c>
      <c r="B633" t="s">
        <v>20</v>
      </c>
      <c r="C633">
        <v>75</v>
      </c>
      <c r="D633">
        <v>69</v>
      </c>
      <c r="E633" s="1">
        <v>0.69304596742810598</v>
      </c>
      <c r="F633" s="1">
        <v>0.63983271514483198</v>
      </c>
      <c r="G633">
        <v>57</v>
      </c>
      <c r="H633">
        <v>57</v>
      </c>
      <c r="I633">
        <v>61</v>
      </c>
      <c r="J633">
        <v>70</v>
      </c>
      <c r="K633">
        <v>67</v>
      </c>
      <c r="L633">
        <v>59</v>
      </c>
      <c r="M633">
        <v>76</v>
      </c>
      <c r="N633">
        <v>63</v>
      </c>
      <c r="O633">
        <v>79</v>
      </c>
      <c r="P633">
        <v>52</v>
      </c>
      <c r="Q633">
        <v>72</v>
      </c>
      <c r="R633">
        <v>80</v>
      </c>
      <c r="S633">
        <v>65.599999999999994</v>
      </c>
      <c r="T633">
        <v>64</v>
      </c>
      <c r="U633" t="s">
        <v>23</v>
      </c>
      <c r="V633" s="3">
        <f t="shared" si="9"/>
        <v>134.6</v>
      </c>
    </row>
    <row r="634" spans="1:22" x14ac:dyDescent="0.3">
      <c r="A634">
        <v>1564220</v>
      </c>
      <c r="B634" t="s">
        <v>20</v>
      </c>
      <c r="C634">
        <v>75</v>
      </c>
      <c r="D634">
        <v>75</v>
      </c>
      <c r="E634" s="1">
        <v>0.27840575858427402</v>
      </c>
      <c r="F634" s="1">
        <v>0.71811961693770499</v>
      </c>
      <c r="G634">
        <v>89</v>
      </c>
      <c r="H634">
        <v>84</v>
      </c>
      <c r="I634">
        <v>78</v>
      </c>
      <c r="J634">
        <v>79</v>
      </c>
      <c r="K634">
        <v>70</v>
      </c>
      <c r="L634">
        <v>56</v>
      </c>
      <c r="M634">
        <v>74</v>
      </c>
      <c r="N634">
        <v>79</v>
      </c>
      <c r="O634">
        <v>68</v>
      </c>
      <c r="P634">
        <v>74</v>
      </c>
      <c r="Q634">
        <v>65</v>
      </c>
      <c r="R634">
        <v>74</v>
      </c>
      <c r="S634">
        <v>75</v>
      </c>
      <c r="T634">
        <v>73</v>
      </c>
      <c r="U634" t="s">
        <v>25</v>
      </c>
      <c r="V634" s="3">
        <f t="shared" si="9"/>
        <v>150</v>
      </c>
    </row>
    <row r="635" spans="1:22" x14ac:dyDescent="0.3">
      <c r="A635">
        <v>1043323</v>
      </c>
      <c r="B635" t="s">
        <v>20</v>
      </c>
      <c r="C635">
        <v>75</v>
      </c>
      <c r="D635">
        <v>83</v>
      </c>
      <c r="E635" s="1">
        <v>0.66016714344977001</v>
      </c>
      <c r="F635" s="1">
        <v>0.87063078751490697</v>
      </c>
      <c r="G635">
        <v>48</v>
      </c>
      <c r="H635">
        <v>40</v>
      </c>
      <c r="I635">
        <v>49</v>
      </c>
      <c r="J635">
        <v>49</v>
      </c>
      <c r="K635">
        <v>52</v>
      </c>
      <c r="L635">
        <v>71</v>
      </c>
      <c r="M635">
        <v>71</v>
      </c>
      <c r="N635">
        <v>67</v>
      </c>
      <c r="O635">
        <v>66</v>
      </c>
      <c r="P635">
        <v>58</v>
      </c>
      <c r="Q635">
        <v>50</v>
      </c>
      <c r="R635">
        <v>62</v>
      </c>
      <c r="S635">
        <v>55.875</v>
      </c>
      <c r="T635">
        <v>54</v>
      </c>
      <c r="U635" t="s">
        <v>24</v>
      </c>
      <c r="V635" s="3">
        <f t="shared" si="9"/>
        <v>138.875</v>
      </c>
    </row>
    <row r="636" spans="1:22" x14ac:dyDescent="0.3">
      <c r="A636">
        <v>6307968</v>
      </c>
      <c r="B636" t="s">
        <v>20</v>
      </c>
      <c r="C636">
        <v>75</v>
      </c>
      <c r="D636">
        <v>71</v>
      </c>
      <c r="E636" s="1">
        <v>0.496658384626742</v>
      </c>
      <c r="F636" s="1">
        <v>0.76489311933410598</v>
      </c>
      <c r="G636">
        <v>74</v>
      </c>
      <c r="H636">
        <v>56</v>
      </c>
      <c r="I636">
        <v>67</v>
      </c>
      <c r="J636">
        <v>78</v>
      </c>
      <c r="K636">
        <v>83</v>
      </c>
      <c r="L636">
        <v>72</v>
      </c>
      <c r="M636">
        <v>78</v>
      </c>
      <c r="N636">
        <v>72</v>
      </c>
      <c r="O636">
        <v>73</v>
      </c>
      <c r="P636">
        <v>73</v>
      </c>
      <c r="Q636">
        <v>65</v>
      </c>
      <c r="R636">
        <v>75</v>
      </c>
      <c r="S636">
        <v>71.825000000000003</v>
      </c>
      <c r="T636">
        <v>72</v>
      </c>
      <c r="U636" t="s">
        <v>25</v>
      </c>
      <c r="V636" s="3">
        <f t="shared" si="9"/>
        <v>142.82499999999999</v>
      </c>
    </row>
    <row r="637" spans="1:22" x14ac:dyDescent="0.3">
      <c r="A637">
        <v>1474191</v>
      </c>
      <c r="B637" t="s">
        <v>20</v>
      </c>
      <c r="C637">
        <v>75</v>
      </c>
      <c r="D637">
        <v>80</v>
      </c>
      <c r="E637" s="1">
        <v>0.44795965164686502</v>
      </c>
      <c r="F637" s="1">
        <v>0.95368670631972696</v>
      </c>
      <c r="G637">
        <v>65</v>
      </c>
      <c r="H637">
        <v>76</v>
      </c>
      <c r="I637">
        <v>78</v>
      </c>
      <c r="J637">
        <v>75</v>
      </c>
      <c r="K637">
        <v>71</v>
      </c>
      <c r="L637">
        <v>65</v>
      </c>
      <c r="M637">
        <v>85</v>
      </c>
      <c r="N637">
        <v>76</v>
      </c>
      <c r="O637">
        <v>50</v>
      </c>
      <c r="P637">
        <v>69</v>
      </c>
      <c r="Q637">
        <v>85</v>
      </c>
      <c r="R637">
        <v>83</v>
      </c>
      <c r="S637">
        <v>73.2</v>
      </c>
      <c r="T637">
        <v>72</v>
      </c>
      <c r="U637" t="s">
        <v>25</v>
      </c>
      <c r="V637" s="3">
        <f t="shared" si="9"/>
        <v>153.19999999999999</v>
      </c>
    </row>
    <row r="638" spans="1:22" x14ac:dyDescent="0.3">
      <c r="A638">
        <v>4020817</v>
      </c>
      <c r="B638" t="s">
        <v>20</v>
      </c>
      <c r="C638">
        <v>75</v>
      </c>
      <c r="D638">
        <v>80</v>
      </c>
      <c r="E638" s="1">
        <v>0.51018946234359797</v>
      </c>
      <c r="F638" s="1">
        <v>0.96557449299157005</v>
      </c>
      <c r="G638">
        <v>65</v>
      </c>
      <c r="H638">
        <v>55</v>
      </c>
      <c r="I638">
        <v>61</v>
      </c>
      <c r="J638">
        <v>66</v>
      </c>
      <c r="K638">
        <v>77</v>
      </c>
      <c r="L638">
        <v>80</v>
      </c>
      <c r="M638">
        <v>77</v>
      </c>
      <c r="N638">
        <v>78</v>
      </c>
      <c r="O638">
        <v>69</v>
      </c>
      <c r="P638">
        <v>64</v>
      </c>
      <c r="Q638">
        <v>45</v>
      </c>
      <c r="R638">
        <v>59</v>
      </c>
      <c r="S638">
        <v>65.875</v>
      </c>
      <c r="T638">
        <v>64</v>
      </c>
      <c r="U638" t="s">
        <v>23</v>
      </c>
      <c r="V638" s="3">
        <f t="shared" si="9"/>
        <v>145.875</v>
      </c>
    </row>
    <row r="639" spans="1:22" x14ac:dyDescent="0.3">
      <c r="A639">
        <v>5403026</v>
      </c>
      <c r="B639" t="s">
        <v>20</v>
      </c>
      <c r="C639">
        <v>75</v>
      </c>
      <c r="D639">
        <v>55</v>
      </c>
      <c r="E639" s="1">
        <v>0.59501274085937805</v>
      </c>
      <c r="F639" s="1">
        <v>0.96728578598972204</v>
      </c>
      <c r="G639">
        <v>69</v>
      </c>
      <c r="H639">
        <v>53</v>
      </c>
      <c r="I639">
        <v>51</v>
      </c>
      <c r="J639">
        <v>68</v>
      </c>
      <c r="K639">
        <v>57</v>
      </c>
      <c r="L639">
        <v>65</v>
      </c>
      <c r="M639">
        <v>61</v>
      </c>
      <c r="N639">
        <v>52</v>
      </c>
      <c r="O639">
        <v>44</v>
      </c>
      <c r="P639">
        <v>51</v>
      </c>
      <c r="Q639">
        <v>52</v>
      </c>
      <c r="R639">
        <v>71</v>
      </c>
      <c r="S639">
        <v>58.075000000000003</v>
      </c>
      <c r="T639">
        <v>57</v>
      </c>
      <c r="U639" t="s">
        <v>24</v>
      </c>
      <c r="V639" s="3">
        <f t="shared" si="9"/>
        <v>113.075</v>
      </c>
    </row>
    <row r="640" spans="1:22" x14ac:dyDescent="0.3">
      <c r="A640">
        <v>7357136</v>
      </c>
      <c r="B640" t="s">
        <v>20</v>
      </c>
      <c r="C640">
        <v>75</v>
      </c>
      <c r="D640">
        <v>75</v>
      </c>
      <c r="E640" s="1">
        <v>0.233861567028188</v>
      </c>
      <c r="F640" s="1">
        <v>0.94329738339218505</v>
      </c>
      <c r="G640">
        <v>62</v>
      </c>
      <c r="H640">
        <v>63</v>
      </c>
      <c r="I640">
        <v>66</v>
      </c>
      <c r="J640">
        <v>72</v>
      </c>
      <c r="K640">
        <v>67</v>
      </c>
      <c r="L640">
        <v>68</v>
      </c>
      <c r="M640">
        <v>61</v>
      </c>
      <c r="N640">
        <v>62</v>
      </c>
      <c r="O640">
        <v>54</v>
      </c>
      <c r="P640">
        <v>74</v>
      </c>
      <c r="Q640">
        <v>66</v>
      </c>
      <c r="R640">
        <v>68</v>
      </c>
      <c r="S640">
        <v>65.3</v>
      </c>
      <c r="T640">
        <v>64</v>
      </c>
      <c r="U640" t="s">
        <v>23</v>
      </c>
      <c r="V640" s="3">
        <f t="shared" si="9"/>
        <v>140.30000000000001</v>
      </c>
    </row>
    <row r="641" spans="1:22" x14ac:dyDescent="0.3">
      <c r="A641">
        <v>5246705</v>
      </c>
      <c r="B641" t="s">
        <v>20</v>
      </c>
      <c r="C641">
        <v>75</v>
      </c>
      <c r="D641">
        <v>74</v>
      </c>
      <c r="E641" s="1">
        <v>0.71668427192875805</v>
      </c>
      <c r="F641" s="1">
        <v>0.97799802719184503</v>
      </c>
      <c r="G641">
        <v>67</v>
      </c>
      <c r="H641">
        <v>70</v>
      </c>
      <c r="I641">
        <v>70</v>
      </c>
      <c r="J641">
        <v>69</v>
      </c>
      <c r="K641">
        <v>77</v>
      </c>
      <c r="L641">
        <v>48</v>
      </c>
      <c r="M641">
        <v>36</v>
      </c>
      <c r="N641">
        <v>77</v>
      </c>
      <c r="O641">
        <v>88</v>
      </c>
      <c r="P641">
        <v>61</v>
      </c>
      <c r="Q641">
        <v>47</v>
      </c>
      <c r="R641">
        <v>42</v>
      </c>
      <c r="S641">
        <v>63.3</v>
      </c>
      <c r="T641">
        <v>62</v>
      </c>
      <c r="U641" t="s">
        <v>23</v>
      </c>
      <c r="V641" s="3">
        <f t="shared" si="9"/>
        <v>137.30000000000001</v>
      </c>
    </row>
    <row r="642" spans="1:22" x14ac:dyDescent="0.3">
      <c r="A642">
        <v>551949</v>
      </c>
      <c r="B642" t="s">
        <v>20</v>
      </c>
      <c r="C642">
        <v>75</v>
      </c>
      <c r="D642">
        <v>61</v>
      </c>
      <c r="E642" s="1">
        <v>0.38760624822525702</v>
      </c>
      <c r="F642" s="1">
        <v>0.94670504534712396</v>
      </c>
      <c r="G642">
        <v>56</v>
      </c>
      <c r="H642">
        <v>61</v>
      </c>
      <c r="I642">
        <v>57</v>
      </c>
      <c r="J642">
        <v>51</v>
      </c>
      <c r="K642">
        <v>72</v>
      </c>
      <c r="L642">
        <v>51</v>
      </c>
      <c r="M642">
        <v>57</v>
      </c>
      <c r="N642">
        <v>50</v>
      </c>
      <c r="O642">
        <v>56</v>
      </c>
      <c r="P642">
        <v>62</v>
      </c>
      <c r="Q642">
        <v>58</v>
      </c>
      <c r="R642">
        <v>54</v>
      </c>
      <c r="S642">
        <v>57</v>
      </c>
      <c r="T642">
        <v>55</v>
      </c>
      <c r="U642" t="s">
        <v>24</v>
      </c>
      <c r="V642" s="3">
        <f t="shared" ref="V642:V705" si="10">D642+S642</f>
        <v>118</v>
      </c>
    </row>
    <row r="643" spans="1:22" x14ac:dyDescent="0.3">
      <c r="A643">
        <v>3565844</v>
      </c>
      <c r="B643" t="s">
        <v>20</v>
      </c>
      <c r="C643">
        <v>75</v>
      </c>
      <c r="D643">
        <v>66</v>
      </c>
      <c r="E643" s="1">
        <v>0.80002044365438396</v>
      </c>
      <c r="F643" s="1">
        <v>0.75358473812539495</v>
      </c>
      <c r="G643">
        <v>72</v>
      </c>
      <c r="H643">
        <v>71</v>
      </c>
      <c r="I643">
        <v>73</v>
      </c>
      <c r="J643">
        <v>71</v>
      </c>
      <c r="K643">
        <v>89</v>
      </c>
      <c r="L643">
        <v>78</v>
      </c>
      <c r="M643">
        <v>71</v>
      </c>
      <c r="N643">
        <v>69</v>
      </c>
      <c r="O643">
        <v>83</v>
      </c>
      <c r="P643">
        <v>70</v>
      </c>
      <c r="Q643">
        <v>56</v>
      </c>
      <c r="R643">
        <v>83</v>
      </c>
      <c r="S643">
        <v>73.625</v>
      </c>
      <c r="T643">
        <v>72</v>
      </c>
      <c r="U643" t="s">
        <v>25</v>
      </c>
      <c r="V643" s="3">
        <f t="shared" si="10"/>
        <v>139.625</v>
      </c>
    </row>
    <row r="644" spans="1:22" x14ac:dyDescent="0.3">
      <c r="A644">
        <v>1868755</v>
      </c>
      <c r="B644" t="s">
        <v>20</v>
      </c>
      <c r="C644">
        <v>75</v>
      </c>
      <c r="D644">
        <v>63</v>
      </c>
      <c r="E644" s="1">
        <v>0.513906982893651</v>
      </c>
      <c r="F644" s="1">
        <v>0.89251693675144805</v>
      </c>
      <c r="G644">
        <v>50</v>
      </c>
      <c r="H644">
        <v>65</v>
      </c>
      <c r="I644">
        <v>42</v>
      </c>
      <c r="J644">
        <v>51</v>
      </c>
      <c r="K644">
        <v>70</v>
      </c>
      <c r="L644">
        <v>66</v>
      </c>
      <c r="M644">
        <v>32</v>
      </c>
      <c r="N644">
        <v>54</v>
      </c>
      <c r="O644">
        <v>58</v>
      </c>
      <c r="P644">
        <v>63</v>
      </c>
      <c r="Q644">
        <v>48</v>
      </c>
      <c r="R644">
        <v>70</v>
      </c>
      <c r="S644">
        <v>55.375</v>
      </c>
      <c r="T644">
        <v>54</v>
      </c>
      <c r="U644" t="s">
        <v>24</v>
      </c>
      <c r="V644" s="3">
        <f t="shared" si="10"/>
        <v>118.375</v>
      </c>
    </row>
    <row r="645" spans="1:22" x14ac:dyDescent="0.3">
      <c r="A645">
        <v>9699150</v>
      </c>
      <c r="B645" t="s">
        <v>20</v>
      </c>
      <c r="C645">
        <v>76</v>
      </c>
      <c r="D645">
        <v>78</v>
      </c>
      <c r="E645" s="1">
        <v>0.472934821898091</v>
      </c>
      <c r="F645" s="1">
        <v>0.83335854640719098</v>
      </c>
      <c r="G645">
        <v>80</v>
      </c>
      <c r="H645">
        <v>82</v>
      </c>
      <c r="I645">
        <v>81</v>
      </c>
      <c r="J645">
        <v>78</v>
      </c>
      <c r="K645">
        <v>66</v>
      </c>
      <c r="L645">
        <v>59</v>
      </c>
      <c r="M645">
        <v>85</v>
      </c>
      <c r="N645">
        <v>64</v>
      </c>
      <c r="O645">
        <v>89</v>
      </c>
      <c r="P645">
        <v>84</v>
      </c>
      <c r="Q645">
        <v>67</v>
      </c>
      <c r="R645">
        <v>61</v>
      </c>
      <c r="S645">
        <v>75.224999999999994</v>
      </c>
      <c r="T645">
        <v>74</v>
      </c>
      <c r="U645" t="s">
        <v>25</v>
      </c>
      <c r="V645" s="3">
        <f t="shared" si="10"/>
        <v>153.22499999999999</v>
      </c>
    </row>
    <row r="646" spans="1:22" x14ac:dyDescent="0.3">
      <c r="A646">
        <v>3440858</v>
      </c>
      <c r="B646" t="s">
        <v>20</v>
      </c>
      <c r="C646">
        <v>76</v>
      </c>
      <c r="D646">
        <v>61</v>
      </c>
      <c r="E646" s="1">
        <v>0.50942661086348995</v>
      </c>
      <c r="F646" s="1">
        <v>0.85095943507532401</v>
      </c>
      <c r="G646">
        <v>64</v>
      </c>
      <c r="H646">
        <v>57</v>
      </c>
      <c r="I646">
        <v>56</v>
      </c>
      <c r="J646">
        <v>75</v>
      </c>
      <c r="K646">
        <v>80</v>
      </c>
      <c r="L646">
        <v>66</v>
      </c>
      <c r="M646">
        <v>76</v>
      </c>
      <c r="N646">
        <v>58</v>
      </c>
      <c r="O646">
        <v>75</v>
      </c>
      <c r="P646">
        <v>75</v>
      </c>
      <c r="Q646">
        <v>37</v>
      </c>
      <c r="R646">
        <v>62</v>
      </c>
      <c r="S646">
        <v>64.875</v>
      </c>
      <c r="T646">
        <v>63</v>
      </c>
      <c r="U646" t="s">
        <v>23</v>
      </c>
      <c r="V646" s="3">
        <f t="shared" si="10"/>
        <v>125.875</v>
      </c>
    </row>
    <row r="647" spans="1:22" x14ac:dyDescent="0.3">
      <c r="A647">
        <v>5127008</v>
      </c>
      <c r="B647" t="s">
        <v>20</v>
      </c>
      <c r="C647">
        <v>76</v>
      </c>
      <c r="D647">
        <v>79</v>
      </c>
      <c r="E647" s="1">
        <v>0.78171062955358395</v>
      </c>
      <c r="F647" s="1">
        <v>0.97517410439383301</v>
      </c>
      <c r="G647">
        <v>72</v>
      </c>
      <c r="H647">
        <v>79</v>
      </c>
      <c r="I647">
        <v>88</v>
      </c>
      <c r="J647">
        <v>77</v>
      </c>
      <c r="K647">
        <v>81</v>
      </c>
      <c r="L647">
        <v>73</v>
      </c>
      <c r="M647">
        <v>74</v>
      </c>
      <c r="N647">
        <v>64</v>
      </c>
      <c r="O647">
        <v>60</v>
      </c>
      <c r="P647">
        <v>48</v>
      </c>
      <c r="Q647">
        <v>77</v>
      </c>
      <c r="R647">
        <v>79</v>
      </c>
      <c r="S647">
        <v>73.3</v>
      </c>
      <c r="T647">
        <v>72</v>
      </c>
      <c r="U647" t="s">
        <v>25</v>
      </c>
      <c r="V647" s="3">
        <f t="shared" si="10"/>
        <v>152.30000000000001</v>
      </c>
    </row>
    <row r="648" spans="1:22" x14ac:dyDescent="0.3">
      <c r="A648">
        <v>1095161</v>
      </c>
      <c r="B648" t="s">
        <v>20</v>
      </c>
      <c r="C648">
        <v>76</v>
      </c>
      <c r="D648">
        <v>71</v>
      </c>
      <c r="E648" s="1">
        <v>0.56549525022049996</v>
      </c>
      <c r="F648" s="1">
        <v>0.98667525365262498</v>
      </c>
      <c r="G648">
        <v>71</v>
      </c>
      <c r="H648">
        <v>62</v>
      </c>
      <c r="I648">
        <v>67</v>
      </c>
      <c r="J648">
        <v>68</v>
      </c>
      <c r="K648">
        <v>80</v>
      </c>
      <c r="L648">
        <v>89</v>
      </c>
      <c r="M648">
        <v>72</v>
      </c>
      <c r="N648">
        <v>61</v>
      </c>
      <c r="O648">
        <v>80</v>
      </c>
      <c r="P648">
        <v>55</v>
      </c>
      <c r="Q648">
        <v>62</v>
      </c>
      <c r="R648">
        <v>69</v>
      </c>
      <c r="S648">
        <v>69.400000000000006</v>
      </c>
      <c r="T648">
        <v>68</v>
      </c>
      <c r="U648" t="s">
        <v>23</v>
      </c>
      <c r="V648" s="3">
        <f t="shared" si="10"/>
        <v>140.4</v>
      </c>
    </row>
    <row r="649" spans="1:22" x14ac:dyDescent="0.3">
      <c r="A649">
        <v>4791031</v>
      </c>
      <c r="B649" t="s">
        <v>20</v>
      </c>
      <c r="C649">
        <v>76</v>
      </c>
      <c r="D649">
        <v>72</v>
      </c>
      <c r="E649" s="1">
        <v>0.45517732368876601</v>
      </c>
      <c r="F649" s="1">
        <v>0.85031105825267495</v>
      </c>
      <c r="G649">
        <v>80</v>
      </c>
      <c r="H649">
        <v>72</v>
      </c>
      <c r="I649">
        <v>78</v>
      </c>
      <c r="J649">
        <v>72</v>
      </c>
      <c r="K649">
        <v>58</v>
      </c>
      <c r="L649">
        <v>68</v>
      </c>
      <c r="M649">
        <v>76</v>
      </c>
      <c r="N649">
        <v>79</v>
      </c>
      <c r="O649">
        <v>67</v>
      </c>
      <c r="P649">
        <v>80</v>
      </c>
      <c r="Q649">
        <v>84</v>
      </c>
      <c r="R649">
        <v>68</v>
      </c>
      <c r="S649">
        <v>73.7</v>
      </c>
      <c r="T649">
        <v>72</v>
      </c>
      <c r="U649" t="s">
        <v>25</v>
      </c>
      <c r="V649" s="3">
        <f t="shared" si="10"/>
        <v>145.69999999999999</v>
      </c>
    </row>
    <row r="650" spans="1:22" x14ac:dyDescent="0.3">
      <c r="A650">
        <v>7524554</v>
      </c>
      <c r="B650" t="s">
        <v>20</v>
      </c>
      <c r="C650">
        <v>76</v>
      </c>
      <c r="D650">
        <v>78</v>
      </c>
      <c r="E650" s="1">
        <v>0.15075456139844901</v>
      </c>
      <c r="F650" s="1">
        <v>0.72611724828802204</v>
      </c>
      <c r="G650">
        <v>66</v>
      </c>
      <c r="H650">
        <v>82</v>
      </c>
      <c r="I650">
        <v>77</v>
      </c>
      <c r="J650">
        <v>60</v>
      </c>
      <c r="K650">
        <v>53</v>
      </c>
      <c r="L650">
        <v>55</v>
      </c>
      <c r="M650">
        <v>60</v>
      </c>
      <c r="N650">
        <v>56</v>
      </c>
      <c r="O650">
        <v>62</v>
      </c>
      <c r="P650">
        <v>59</v>
      </c>
      <c r="Q650">
        <v>57</v>
      </c>
      <c r="R650">
        <v>59</v>
      </c>
      <c r="S650">
        <v>63.075000000000003</v>
      </c>
      <c r="T650">
        <v>62</v>
      </c>
      <c r="U650" t="s">
        <v>23</v>
      </c>
      <c r="V650" s="3">
        <f t="shared" si="10"/>
        <v>141.07499999999999</v>
      </c>
    </row>
    <row r="651" spans="1:22" x14ac:dyDescent="0.3">
      <c r="A651">
        <v>8937140</v>
      </c>
      <c r="B651" t="s">
        <v>20</v>
      </c>
      <c r="C651">
        <v>76</v>
      </c>
      <c r="D651">
        <v>58</v>
      </c>
      <c r="E651" s="1">
        <v>0.56525957684706196</v>
      </c>
      <c r="F651" s="1">
        <v>0.34817317107513102</v>
      </c>
      <c r="G651">
        <v>65</v>
      </c>
      <c r="H651">
        <v>80</v>
      </c>
      <c r="I651">
        <v>69</v>
      </c>
      <c r="J651">
        <v>76</v>
      </c>
      <c r="K651">
        <v>66</v>
      </c>
      <c r="L651">
        <v>71</v>
      </c>
      <c r="M651">
        <v>65</v>
      </c>
      <c r="N651">
        <v>76</v>
      </c>
      <c r="O651">
        <v>85</v>
      </c>
      <c r="P651">
        <v>60</v>
      </c>
      <c r="Q651">
        <v>68</v>
      </c>
      <c r="R651">
        <v>52</v>
      </c>
      <c r="S651">
        <v>69.724999999999994</v>
      </c>
      <c r="T651">
        <v>68</v>
      </c>
      <c r="U651" t="s">
        <v>23</v>
      </c>
      <c r="V651" s="3">
        <f t="shared" si="10"/>
        <v>127.72499999999999</v>
      </c>
    </row>
    <row r="652" spans="1:22" x14ac:dyDescent="0.3">
      <c r="A652">
        <v>5710175</v>
      </c>
      <c r="B652" t="s">
        <v>20</v>
      </c>
      <c r="C652">
        <v>76</v>
      </c>
      <c r="D652">
        <v>66</v>
      </c>
      <c r="E652" s="1">
        <v>0.65539409439165797</v>
      </c>
      <c r="F652" s="1">
        <v>0.89858800980651798</v>
      </c>
      <c r="G652">
        <v>35</v>
      </c>
      <c r="H652">
        <v>45</v>
      </c>
      <c r="I652">
        <v>50</v>
      </c>
      <c r="J652">
        <v>54</v>
      </c>
      <c r="K652">
        <v>37</v>
      </c>
      <c r="L652">
        <v>77</v>
      </c>
      <c r="M652">
        <v>66</v>
      </c>
      <c r="N652">
        <v>77</v>
      </c>
      <c r="O652">
        <v>67</v>
      </c>
      <c r="P652">
        <v>71</v>
      </c>
      <c r="Q652">
        <v>43</v>
      </c>
      <c r="R652">
        <v>52</v>
      </c>
      <c r="S652">
        <v>55.15</v>
      </c>
      <c r="T652">
        <v>54</v>
      </c>
      <c r="U652" t="s">
        <v>24</v>
      </c>
      <c r="V652" s="3">
        <f t="shared" si="10"/>
        <v>121.15</v>
      </c>
    </row>
    <row r="653" spans="1:22" x14ac:dyDescent="0.3">
      <c r="A653">
        <v>1466177</v>
      </c>
      <c r="B653" t="s">
        <v>20</v>
      </c>
      <c r="C653">
        <v>76</v>
      </c>
      <c r="D653">
        <v>64</v>
      </c>
      <c r="E653" s="1">
        <v>0.40110083937616098</v>
      </c>
      <c r="F653" s="1">
        <v>0.71779808547722201</v>
      </c>
      <c r="G653">
        <v>58</v>
      </c>
      <c r="H653">
        <v>46</v>
      </c>
      <c r="I653">
        <v>60</v>
      </c>
      <c r="J653">
        <v>68</v>
      </c>
      <c r="K653">
        <v>75</v>
      </c>
      <c r="L653">
        <v>61</v>
      </c>
      <c r="M653">
        <v>74</v>
      </c>
      <c r="N653">
        <v>65</v>
      </c>
      <c r="O653">
        <v>45</v>
      </c>
      <c r="P653">
        <v>35</v>
      </c>
      <c r="Q653">
        <v>58</v>
      </c>
      <c r="R653">
        <v>42</v>
      </c>
      <c r="S653">
        <v>57.325000000000003</v>
      </c>
      <c r="T653">
        <v>56</v>
      </c>
      <c r="U653" t="s">
        <v>24</v>
      </c>
      <c r="V653" s="3">
        <f t="shared" si="10"/>
        <v>121.325</v>
      </c>
    </row>
    <row r="654" spans="1:22" x14ac:dyDescent="0.3">
      <c r="A654">
        <v>4466410</v>
      </c>
      <c r="B654" t="s">
        <v>20</v>
      </c>
      <c r="C654">
        <v>76</v>
      </c>
      <c r="D654">
        <v>77</v>
      </c>
      <c r="E654" s="1">
        <v>0.97385420082971996</v>
      </c>
      <c r="F654" s="1">
        <v>0.95666243489379699</v>
      </c>
      <c r="G654">
        <v>78</v>
      </c>
      <c r="H654">
        <v>66</v>
      </c>
      <c r="I654">
        <v>84</v>
      </c>
      <c r="J654">
        <v>78</v>
      </c>
      <c r="K654">
        <v>84</v>
      </c>
      <c r="L654">
        <v>87</v>
      </c>
      <c r="M654">
        <v>82</v>
      </c>
      <c r="N654">
        <v>62</v>
      </c>
      <c r="O654">
        <v>87</v>
      </c>
      <c r="P654">
        <v>83</v>
      </c>
      <c r="Q654">
        <v>88</v>
      </c>
      <c r="R654">
        <v>78</v>
      </c>
      <c r="S654">
        <v>79.424999999999997</v>
      </c>
      <c r="T654">
        <v>78</v>
      </c>
      <c r="U654" t="s">
        <v>25</v>
      </c>
      <c r="V654" s="3">
        <f t="shared" si="10"/>
        <v>156.42500000000001</v>
      </c>
    </row>
    <row r="655" spans="1:22" x14ac:dyDescent="0.3">
      <c r="A655">
        <v>2318450</v>
      </c>
      <c r="B655" t="s">
        <v>20</v>
      </c>
      <c r="C655">
        <v>76</v>
      </c>
      <c r="D655">
        <v>75</v>
      </c>
      <c r="E655" s="1">
        <v>0.81268064758017799</v>
      </c>
      <c r="F655" s="1">
        <v>0.800127434265403</v>
      </c>
      <c r="G655">
        <v>82</v>
      </c>
      <c r="H655">
        <v>83</v>
      </c>
      <c r="I655">
        <v>80</v>
      </c>
      <c r="J655">
        <v>87</v>
      </c>
      <c r="K655">
        <v>62</v>
      </c>
      <c r="L655">
        <v>76</v>
      </c>
      <c r="M655">
        <v>72</v>
      </c>
      <c r="N655">
        <v>75</v>
      </c>
      <c r="O655">
        <v>84</v>
      </c>
      <c r="P655">
        <v>69</v>
      </c>
      <c r="Q655">
        <v>75</v>
      </c>
      <c r="R655">
        <v>75</v>
      </c>
      <c r="S655">
        <v>77.3</v>
      </c>
      <c r="T655">
        <v>76</v>
      </c>
      <c r="U655" t="s">
        <v>25</v>
      </c>
      <c r="V655" s="3">
        <f t="shared" si="10"/>
        <v>152.30000000000001</v>
      </c>
    </row>
    <row r="656" spans="1:22" x14ac:dyDescent="0.3">
      <c r="A656">
        <v>2522162</v>
      </c>
      <c r="B656" t="s">
        <v>20</v>
      </c>
      <c r="C656">
        <v>76</v>
      </c>
      <c r="D656">
        <v>72</v>
      </c>
      <c r="E656" s="1">
        <v>0.20720630875764501</v>
      </c>
      <c r="F656" s="1">
        <v>0.99167367346874102</v>
      </c>
      <c r="G656">
        <v>47</v>
      </c>
      <c r="H656">
        <v>58</v>
      </c>
      <c r="I656">
        <v>48</v>
      </c>
      <c r="J656">
        <v>37</v>
      </c>
      <c r="K656">
        <v>73</v>
      </c>
      <c r="L656">
        <v>33</v>
      </c>
      <c r="M656">
        <v>58</v>
      </c>
      <c r="N656">
        <v>56</v>
      </c>
      <c r="O656">
        <v>57</v>
      </c>
      <c r="P656">
        <v>66</v>
      </c>
      <c r="Q656">
        <v>43</v>
      </c>
      <c r="R656">
        <v>54</v>
      </c>
      <c r="S656">
        <v>52</v>
      </c>
      <c r="T656">
        <v>52</v>
      </c>
      <c r="U656" t="s">
        <v>24</v>
      </c>
      <c r="V656" s="3">
        <f t="shared" si="10"/>
        <v>124</v>
      </c>
    </row>
    <row r="657" spans="1:22" x14ac:dyDescent="0.3">
      <c r="A657">
        <v>8070978</v>
      </c>
      <c r="B657" t="s">
        <v>20</v>
      </c>
      <c r="C657">
        <v>76</v>
      </c>
      <c r="D657">
        <v>68</v>
      </c>
      <c r="E657" s="1">
        <v>0.89210927654085703</v>
      </c>
      <c r="F657" s="1">
        <v>0.86945368298544701</v>
      </c>
      <c r="G657">
        <v>47</v>
      </c>
      <c r="H657">
        <v>28</v>
      </c>
      <c r="I657">
        <v>46</v>
      </c>
      <c r="J657">
        <v>34</v>
      </c>
      <c r="K657">
        <v>65</v>
      </c>
      <c r="L657">
        <v>75</v>
      </c>
      <c r="M657">
        <v>58</v>
      </c>
      <c r="N657">
        <v>65</v>
      </c>
      <c r="O657">
        <v>51</v>
      </c>
      <c r="P657">
        <v>60</v>
      </c>
      <c r="Q657">
        <v>78</v>
      </c>
      <c r="R657">
        <v>68</v>
      </c>
      <c r="S657">
        <v>54.5</v>
      </c>
      <c r="T657">
        <v>53</v>
      </c>
      <c r="U657" t="s">
        <v>24</v>
      </c>
      <c r="V657" s="3">
        <f t="shared" si="10"/>
        <v>122.5</v>
      </c>
    </row>
    <row r="658" spans="1:22" x14ac:dyDescent="0.3">
      <c r="A658">
        <v>6822889</v>
      </c>
      <c r="B658" t="s">
        <v>20</v>
      </c>
      <c r="C658">
        <v>76</v>
      </c>
      <c r="D658">
        <v>78</v>
      </c>
      <c r="E658" s="1">
        <v>0.32085113732895798</v>
      </c>
      <c r="F658" s="1">
        <v>0.98346709770320195</v>
      </c>
      <c r="G658">
        <v>70</v>
      </c>
      <c r="H658">
        <v>61</v>
      </c>
      <c r="I658">
        <v>82</v>
      </c>
      <c r="J658">
        <v>66</v>
      </c>
      <c r="K658">
        <v>71</v>
      </c>
      <c r="L658">
        <v>75</v>
      </c>
      <c r="M658">
        <v>79</v>
      </c>
      <c r="N658">
        <v>52</v>
      </c>
      <c r="O658">
        <v>74</v>
      </c>
      <c r="P658">
        <v>59</v>
      </c>
      <c r="Q658">
        <v>81</v>
      </c>
      <c r="R658">
        <v>66</v>
      </c>
      <c r="S658">
        <v>69.674999999999997</v>
      </c>
      <c r="T658">
        <v>68</v>
      </c>
      <c r="U658" t="s">
        <v>23</v>
      </c>
      <c r="V658" s="3">
        <f t="shared" si="10"/>
        <v>147.67500000000001</v>
      </c>
    </row>
    <row r="659" spans="1:22" x14ac:dyDescent="0.3">
      <c r="A659">
        <v>1175528</v>
      </c>
      <c r="B659" t="s">
        <v>20</v>
      </c>
      <c r="C659">
        <v>76</v>
      </c>
      <c r="D659">
        <v>69</v>
      </c>
      <c r="E659" s="1">
        <v>0.24274442693752099</v>
      </c>
      <c r="F659" s="1">
        <v>0.87745787979617795</v>
      </c>
      <c r="G659">
        <v>85</v>
      </c>
      <c r="H659">
        <v>73</v>
      </c>
      <c r="I659">
        <v>75</v>
      </c>
      <c r="J659">
        <v>89</v>
      </c>
      <c r="K659">
        <v>72</v>
      </c>
      <c r="L659">
        <v>58</v>
      </c>
      <c r="M659">
        <v>61</v>
      </c>
      <c r="N659">
        <v>72</v>
      </c>
      <c r="O659">
        <v>54</v>
      </c>
      <c r="P659">
        <v>58</v>
      </c>
      <c r="Q659">
        <v>68</v>
      </c>
      <c r="R659">
        <v>59</v>
      </c>
      <c r="S659">
        <v>69.849999999999994</v>
      </c>
      <c r="T659">
        <v>68</v>
      </c>
      <c r="U659" t="s">
        <v>23</v>
      </c>
      <c r="V659" s="3">
        <f t="shared" si="10"/>
        <v>138.85</v>
      </c>
    </row>
    <row r="660" spans="1:22" x14ac:dyDescent="0.3">
      <c r="A660">
        <v>1458067</v>
      </c>
      <c r="B660" t="s">
        <v>20</v>
      </c>
      <c r="C660">
        <v>76</v>
      </c>
      <c r="D660">
        <v>75</v>
      </c>
      <c r="E660" s="1">
        <v>0.33528253968724703</v>
      </c>
      <c r="F660" s="1">
        <v>0.907794642440099</v>
      </c>
      <c r="G660">
        <v>69</v>
      </c>
      <c r="H660">
        <v>71</v>
      </c>
      <c r="I660">
        <v>70</v>
      </c>
      <c r="J660">
        <v>73</v>
      </c>
      <c r="K660">
        <v>78</v>
      </c>
      <c r="L660">
        <v>70</v>
      </c>
      <c r="M660">
        <v>76</v>
      </c>
      <c r="N660">
        <v>74</v>
      </c>
      <c r="O660">
        <v>72</v>
      </c>
      <c r="P660">
        <v>57</v>
      </c>
      <c r="Q660">
        <v>77</v>
      </c>
      <c r="R660">
        <v>61</v>
      </c>
      <c r="S660">
        <v>70.674999999999997</v>
      </c>
      <c r="T660">
        <v>71</v>
      </c>
      <c r="U660" t="s">
        <v>25</v>
      </c>
      <c r="V660" s="3">
        <f t="shared" si="10"/>
        <v>145.67500000000001</v>
      </c>
    </row>
    <row r="661" spans="1:22" x14ac:dyDescent="0.3">
      <c r="A661">
        <v>3934916</v>
      </c>
      <c r="B661" t="s">
        <v>20</v>
      </c>
      <c r="C661">
        <v>77</v>
      </c>
      <c r="D661">
        <v>93</v>
      </c>
      <c r="E661" s="1">
        <v>0.75878237119244696</v>
      </c>
      <c r="F661" s="1">
        <v>0.97509055069692696</v>
      </c>
      <c r="G661">
        <v>73</v>
      </c>
      <c r="H661">
        <v>44</v>
      </c>
      <c r="I661">
        <v>65</v>
      </c>
      <c r="J661">
        <v>61</v>
      </c>
      <c r="K661">
        <v>68</v>
      </c>
      <c r="L661">
        <v>68</v>
      </c>
      <c r="M661">
        <v>70</v>
      </c>
      <c r="N661">
        <v>55</v>
      </c>
      <c r="O661">
        <v>80</v>
      </c>
      <c r="P661">
        <v>76</v>
      </c>
      <c r="Q661">
        <v>75</v>
      </c>
      <c r="R661">
        <v>74</v>
      </c>
      <c r="S661">
        <v>66.75</v>
      </c>
      <c r="T661">
        <v>65</v>
      </c>
      <c r="U661" t="s">
        <v>23</v>
      </c>
      <c r="V661" s="3">
        <f t="shared" si="10"/>
        <v>159.75</v>
      </c>
    </row>
    <row r="662" spans="1:22" x14ac:dyDescent="0.3">
      <c r="A662">
        <v>9349375</v>
      </c>
      <c r="B662" t="s">
        <v>20</v>
      </c>
      <c r="C662">
        <v>77</v>
      </c>
      <c r="D662">
        <v>59</v>
      </c>
      <c r="E662" s="1">
        <v>0.69768153943859101</v>
      </c>
      <c r="F662" s="1">
        <v>0.96860240138711795</v>
      </c>
      <c r="G662">
        <v>49</v>
      </c>
      <c r="H662">
        <v>54</v>
      </c>
      <c r="I662">
        <v>42</v>
      </c>
      <c r="J662">
        <v>58</v>
      </c>
      <c r="K662">
        <v>57</v>
      </c>
      <c r="L662">
        <v>57</v>
      </c>
      <c r="M662">
        <v>85</v>
      </c>
      <c r="N662">
        <v>61</v>
      </c>
      <c r="O662">
        <v>65</v>
      </c>
      <c r="P662">
        <v>69</v>
      </c>
      <c r="Q662">
        <v>60</v>
      </c>
      <c r="R662">
        <v>49</v>
      </c>
      <c r="S662">
        <v>58.024999999999999</v>
      </c>
      <c r="T662">
        <v>56</v>
      </c>
      <c r="U662" t="s">
        <v>24</v>
      </c>
      <c r="V662" s="3">
        <f t="shared" si="10"/>
        <v>117.02500000000001</v>
      </c>
    </row>
    <row r="663" spans="1:22" x14ac:dyDescent="0.3">
      <c r="A663">
        <v>5705342</v>
      </c>
      <c r="B663" t="s">
        <v>20</v>
      </c>
      <c r="C663">
        <v>77</v>
      </c>
      <c r="D663">
        <v>66</v>
      </c>
      <c r="E663" s="1">
        <v>0.67182103063158705</v>
      </c>
      <c r="F663" s="1">
        <v>0.80854215182197198</v>
      </c>
      <c r="G663">
        <v>52</v>
      </c>
      <c r="H663">
        <v>54</v>
      </c>
      <c r="I663">
        <v>68</v>
      </c>
      <c r="J663">
        <v>54</v>
      </c>
      <c r="K663">
        <v>57</v>
      </c>
      <c r="L663">
        <v>56</v>
      </c>
      <c r="M663">
        <v>69</v>
      </c>
      <c r="N663">
        <v>54</v>
      </c>
      <c r="O663">
        <v>73</v>
      </c>
      <c r="P663">
        <v>67</v>
      </c>
      <c r="Q663">
        <v>38</v>
      </c>
      <c r="R663">
        <v>54</v>
      </c>
      <c r="S663">
        <v>57.9</v>
      </c>
      <c r="T663">
        <v>56</v>
      </c>
      <c r="U663" t="s">
        <v>24</v>
      </c>
      <c r="V663" s="3">
        <f t="shared" si="10"/>
        <v>123.9</v>
      </c>
    </row>
    <row r="664" spans="1:22" x14ac:dyDescent="0.3">
      <c r="A664">
        <v>3006199</v>
      </c>
      <c r="B664" t="s">
        <v>20</v>
      </c>
      <c r="C664">
        <v>77</v>
      </c>
      <c r="D664">
        <v>51</v>
      </c>
      <c r="E664" s="1">
        <v>0.85524558119551097</v>
      </c>
      <c r="F664" s="1">
        <v>0.93677721602081099</v>
      </c>
      <c r="G664">
        <v>61</v>
      </c>
      <c r="H664">
        <v>67</v>
      </c>
      <c r="I664">
        <v>62</v>
      </c>
      <c r="J664">
        <v>63</v>
      </c>
      <c r="K664">
        <v>60</v>
      </c>
      <c r="L664">
        <v>70</v>
      </c>
      <c r="M664">
        <v>66</v>
      </c>
      <c r="N664">
        <v>82</v>
      </c>
      <c r="O664">
        <v>59</v>
      </c>
      <c r="P664">
        <v>72</v>
      </c>
      <c r="Q664">
        <v>78</v>
      </c>
      <c r="R664">
        <v>63</v>
      </c>
      <c r="S664">
        <v>66.55</v>
      </c>
      <c r="T664">
        <v>65</v>
      </c>
      <c r="U664" t="s">
        <v>23</v>
      </c>
      <c r="V664" s="3">
        <f t="shared" si="10"/>
        <v>117.55</v>
      </c>
    </row>
    <row r="665" spans="1:22" x14ac:dyDescent="0.3">
      <c r="A665">
        <v>7974781</v>
      </c>
      <c r="B665" t="s">
        <v>20</v>
      </c>
      <c r="C665">
        <v>77</v>
      </c>
      <c r="D665">
        <v>68</v>
      </c>
      <c r="E665" s="1">
        <v>0.97950914719833804</v>
      </c>
      <c r="F665" s="1">
        <v>0.89313379447947405</v>
      </c>
      <c r="G665">
        <v>59</v>
      </c>
      <c r="H665">
        <v>62</v>
      </c>
      <c r="I665">
        <v>59</v>
      </c>
      <c r="J665">
        <v>66</v>
      </c>
      <c r="K665">
        <v>59</v>
      </c>
      <c r="L665">
        <v>77</v>
      </c>
      <c r="M665">
        <v>73</v>
      </c>
      <c r="N665">
        <v>73</v>
      </c>
      <c r="O665">
        <v>66</v>
      </c>
      <c r="P665">
        <v>82</v>
      </c>
      <c r="Q665">
        <v>83</v>
      </c>
      <c r="R665">
        <v>75</v>
      </c>
      <c r="S665">
        <v>68.7</v>
      </c>
      <c r="T665">
        <v>67</v>
      </c>
      <c r="U665" t="s">
        <v>23</v>
      </c>
      <c r="V665" s="3">
        <f t="shared" si="10"/>
        <v>136.69999999999999</v>
      </c>
    </row>
    <row r="666" spans="1:22" x14ac:dyDescent="0.3">
      <c r="A666">
        <v>8247834</v>
      </c>
      <c r="B666" t="s">
        <v>20</v>
      </c>
      <c r="C666">
        <v>77</v>
      </c>
      <c r="D666">
        <v>54</v>
      </c>
      <c r="E666" s="1">
        <v>0.53587492878188803</v>
      </c>
      <c r="F666" s="1">
        <v>0.33842738576986398</v>
      </c>
      <c r="G666">
        <v>67</v>
      </c>
      <c r="H666">
        <v>59</v>
      </c>
      <c r="I666">
        <v>57</v>
      </c>
      <c r="J666">
        <v>55</v>
      </c>
      <c r="K666">
        <v>76</v>
      </c>
      <c r="L666">
        <v>58</v>
      </c>
      <c r="M666">
        <v>52</v>
      </c>
      <c r="N666">
        <v>77</v>
      </c>
      <c r="O666">
        <v>75</v>
      </c>
      <c r="P666">
        <v>78</v>
      </c>
      <c r="Q666">
        <v>50</v>
      </c>
      <c r="R666">
        <v>64</v>
      </c>
      <c r="S666">
        <v>63.55</v>
      </c>
      <c r="T666">
        <v>62</v>
      </c>
      <c r="U666" t="s">
        <v>23</v>
      </c>
      <c r="V666" s="3">
        <f t="shared" si="10"/>
        <v>117.55</v>
      </c>
    </row>
    <row r="667" spans="1:22" x14ac:dyDescent="0.3">
      <c r="A667">
        <v>9106247</v>
      </c>
      <c r="B667" t="s">
        <v>20</v>
      </c>
      <c r="C667">
        <v>77</v>
      </c>
      <c r="D667">
        <v>53</v>
      </c>
      <c r="E667" s="1">
        <v>0.842071342693686</v>
      </c>
      <c r="F667" s="1">
        <v>0.513477517587415</v>
      </c>
      <c r="G667">
        <v>73</v>
      </c>
      <c r="H667">
        <v>84</v>
      </c>
      <c r="I667">
        <v>63</v>
      </c>
      <c r="J667">
        <v>67</v>
      </c>
      <c r="K667">
        <v>47</v>
      </c>
      <c r="L667">
        <v>71</v>
      </c>
      <c r="M667">
        <v>75</v>
      </c>
      <c r="N667">
        <v>78</v>
      </c>
      <c r="O667">
        <v>79</v>
      </c>
      <c r="P667">
        <v>61</v>
      </c>
      <c r="Q667">
        <v>78</v>
      </c>
      <c r="R667">
        <v>60</v>
      </c>
      <c r="S667">
        <v>69.875</v>
      </c>
      <c r="T667">
        <v>68</v>
      </c>
      <c r="U667" t="s">
        <v>23</v>
      </c>
      <c r="V667" s="3">
        <f t="shared" si="10"/>
        <v>122.875</v>
      </c>
    </row>
    <row r="668" spans="1:22" x14ac:dyDescent="0.3">
      <c r="A668">
        <v>3267290</v>
      </c>
      <c r="B668" t="s">
        <v>20</v>
      </c>
      <c r="C668">
        <v>77</v>
      </c>
      <c r="D668">
        <v>84</v>
      </c>
      <c r="E668" s="1">
        <v>0.90500281439865704</v>
      </c>
      <c r="F668" s="1">
        <v>0.91225210548376101</v>
      </c>
      <c r="G668">
        <v>69</v>
      </c>
      <c r="H668">
        <v>68</v>
      </c>
      <c r="I668">
        <v>59</v>
      </c>
      <c r="J668">
        <v>76</v>
      </c>
      <c r="K668">
        <v>79</v>
      </c>
      <c r="L668">
        <v>69</v>
      </c>
      <c r="M668">
        <v>60</v>
      </c>
      <c r="N668">
        <v>75</v>
      </c>
      <c r="O668">
        <v>66</v>
      </c>
      <c r="P668">
        <v>59</v>
      </c>
      <c r="Q668">
        <v>61</v>
      </c>
      <c r="R668">
        <v>74</v>
      </c>
      <c r="S668">
        <v>67.924999999999997</v>
      </c>
      <c r="T668">
        <v>66</v>
      </c>
      <c r="U668" t="s">
        <v>23</v>
      </c>
      <c r="V668" s="3">
        <f t="shared" si="10"/>
        <v>151.92500000000001</v>
      </c>
    </row>
    <row r="669" spans="1:22" x14ac:dyDescent="0.3">
      <c r="A669">
        <v>4540697</v>
      </c>
      <c r="B669" t="s">
        <v>20</v>
      </c>
      <c r="C669">
        <v>77</v>
      </c>
      <c r="D669">
        <v>54</v>
      </c>
      <c r="E669" s="1">
        <v>0.622330848890708</v>
      </c>
      <c r="F669" s="1">
        <v>0.732927116778198</v>
      </c>
      <c r="G669">
        <v>47</v>
      </c>
      <c r="H669">
        <v>62</v>
      </c>
      <c r="I669">
        <v>77</v>
      </c>
      <c r="J669">
        <v>63</v>
      </c>
      <c r="K669">
        <v>70</v>
      </c>
      <c r="L669">
        <v>54</v>
      </c>
      <c r="M669">
        <v>55</v>
      </c>
      <c r="N669">
        <v>40</v>
      </c>
      <c r="O669">
        <v>64</v>
      </c>
      <c r="P669">
        <v>77</v>
      </c>
      <c r="Q669">
        <v>77</v>
      </c>
      <c r="R669">
        <v>74</v>
      </c>
      <c r="S669">
        <v>63.225000000000001</v>
      </c>
      <c r="T669">
        <v>62</v>
      </c>
      <c r="U669" t="s">
        <v>23</v>
      </c>
      <c r="V669" s="3">
        <f t="shared" si="10"/>
        <v>117.22499999999999</v>
      </c>
    </row>
    <row r="670" spans="1:22" x14ac:dyDescent="0.3">
      <c r="A670">
        <v>9710358</v>
      </c>
      <c r="B670" t="s">
        <v>20</v>
      </c>
      <c r="C670">
        <v>77</v>
      </c>
      <c r="D670">
        <v>61</v>
      </c>
      <c r="E670" s="1">
        <v>0.73213727537407203</v>
      </c>
      <c r="F670" s="1">
        <v>0.61104336833343598</v>
      </c>
      <c r="G670">
        <v>63</v>
      </c>
      <c r="H670">
        <v>60</v>
      </c>
      <c r="I670">
        <v>57</v>
      </c>
      <c r="J670">
        <v>62</v>
      </c>
      <c r="K670">
        <v>57</v>
      </c>
      <c r="L670">
        <v>71</v>
      </c>
      <c r="M670">
        <v>73</v>
      </c>
      <c r="N670">
        <v>73</v>
      </c>
      <c r="O670">
        <v>83</v>
      </c>
      <c r="P670">
        <v>65</v>
      </c>
      <c r="Q670">
        <v>82</v>
      </c>
      <c r="R670">
        <v>77</v>
      </c>
      <c r="S670">
        <v>67.775000000000006</v>
      </c>
      <c r="T670">
        <v>66</v>
      </c>
      <c r="U670" t="s">
        <v>23</v>
      </c>
      <c r="V670" s="3">
        <f t="shared" si="10"/>
        <v>128.77500000000001</v>
      </c>
    </row>
    <row r="671" spans="1:22" x14ac:dyDescent="0.3">
      <c r="A671">
        <v>2558971</v>
      </c>
      <c r="B671" t="s">
        <v>20</v>
      </c>
      <c r="C671">
        <v>77</v>
      </c>
      <c r="D671">
        <v>68</v>
      </c>
      <c r="E671" s="1">
        <v>0.95161510602826405</v>
      </c>
      <c r="F671" s="1">
        <v>0.92771666157779697</v>
      </c>
      <c r="G671">
        <v>71</v>
      </c>
      <c r="H671">
        <v>51</v>
      </c>
      <c r="I671">
        <v>50</v>
      </c>
      <c r="J671">
        <v>64</v>
      </c>
      <c r="K671">
        <v>82</v>
      </c>
      <c r="L671">
        <v>62</v>
      </c>
      <c r="M671">
        <v>67</v>
      </c>
      <c r="N671">
        <v>57</v>
      </c>
      <c r="O671">
        <v>78</v>
      </c>
      <c r="P671">
        <v>58</v>
      </c>
      <c r="Q671">
        <v>66</v>
      </c>
      <c r="R671">
        <v>84</v>
      </c>
      <c r="S671">
        <v>65.150000000000006</v>
      </c>
      <c r="T671">
        <v>64</v>
      </c>
      <c r="U671" t="s">
        <v>23</v>
      </c>
      <c r="V671" s="3">
        <f t="shared" si="10"/>
        <v>133.15</v>
      </c>
    </row>
    <row r="672" spans="1:22" x14ac:dyDescent="0.3">
      <c r="A672">
        <v>3905785</v>
      </c>
      <c r="B672" t="s">
        <v>20</v>
      </c>
      <c r="C672">
        <v>78</v>
      </c>
      <c r="D672">
        <v>73</v>
      </c>
      <c r="E672" s="1">
        <v>0.63235557979574097</v>
      </c>
      <c r="F672" s="1">
        <v>0.92598022958987602</v>
      </c>
      <c r="G672">
        <v>66</v>
      </c>
      <c r="H672">
        <v>53</v>
      </c>
      <c r="I672">
        <v>70</v>
      </c>
      <c r="J672">
        <v>46</v>
      </c>
      <c r="K672">
        <v>41</v>
      </c>
      <c r="L672">
        <v>79</v>
      </c>
      <c r="M672">
        <v>65</v>
      </c>
      <c r="N672">
        <v>69</v>
      </c>
      <c r="O672">
        <v>77</v>
      </c>
      <c r="P672">
        <v>75</v>
      </c>
      <c r="Q672">
        <v>49</v>
      </c>
      <c r="R672">
        <v>63</v>
      </c>
      <c r="S672">
        <v>62.35</v>
      </c>
      <c r="T672">
        <v>62</v>
      </c>
      <c r="U672" t="s">
        <v>23</v>
      </c>
      <c r="V672" s="3">
        <f t="shared" si="10"/>
        <v>135.35</v>
      </c>
    </row>
    <row r="673" spans="1:22" x14ac:dyDescent="0.3">
      <c r="A673">
        <v>2278644</v>
      </c>
      <c r="B673" t="s">
        <v>20</v>
      </c>
      <c r="C673">
        <v>78</v>
      </c>
      <c r="D673">
        <v>67</v>
      </c>
      <c r="E673" s="1">
        <v>0.94411623887822305</v>
      </c>
      <c r="F673" s="1">
        <v>0.58711885113005702</v>
      </c>
      <c r="G673">
        <v>55</v>
      </c>
      <c r="H673">
        <v>66</v>
      </c>
      <c r="I673">
        <v>52</v>
      </c>
      <c r="J673">
        <v>66</v>
      </c>
      <c r="K673">
        <v>45</v>
      </c>
      <c r="L673">
        <v>70</v>
      </c>
      <c r="M673">
        <v>84</v>
      </c>
      <c r="N673">
        <v>55</v>
      </c>
      <c r="O673">
        <v>78</v>
      </c>
      <c r="P673">
        <v>47</v>
      </c>
      <c r="Q673">
        <v>44</v>
      </c>
      <c r="R673">
        <v>67</v>
      </c>
      <c r="S673">
        <v>60.65</v>
      </c>
      <c r="T673">
        <v>61</v>
      </c>
      <c r="U673" t="s">
        <v>23</v>
      </c>
      <c r="V673" s="3">
        <f t="shared" si="10"/>
        <v>127.65</v>
      </c>
    </row>
    <row r="674" spans="1:22" x14ac:dyDescent="0.3">
      <c r="A674">
        <v>680666</v>
      </c>
      <c r="B674" t="s">
        <v>20</v>
      </c>
      <c r="C674">
        <v>78</v>
      </c>
      <c r="D674">
        <v>54</v>
      </c>
      <c r="E674" s="1">
        <v>0.53782442374969797</v>
      </c>
      <c r="F674" s="1">
        <v>0.78276313391738295</v>
      </c>
      <c r="G674">
        <v>45</v>
      </c>
      <c r="H674">
        <v>44</v>
      </c>
      <c r="I674">
        <v>56</v>
      </c>
      <c r="J674">
        <v>71</v>
      </c>
      <c r="K674">
        <v>57</v>
      </c>
      <c r="L674">
        <v>54</v>
      </c>
      <c r="M674">
        <v>62</v>
      </c>
      <c r="N674">
        <v>78</v>
      </c>
      <c r="O674">
        <v>35</v>
      </c>
      <c r="P674">
        <v>44</v>
      </c>
      <c r="Q674">
        <v>58</v>
      </c>
      <c r="R674">
        <v>48</v>
      </c>
      <c r="S674">
        <v>54.3</v>
      </c>
      <c r="T674">
        <v>53</v>
      </c>
      <c r="U674" t="s">
        <v>24</v>
      </c>
      <c r="V674" s="3">
        <f t="shared" si="10"/>
        <v>108.3</v>
      </c>
    </row>
    <row r="675" spans="1:22" x14ac:dyDescent="0.3">
      <c r="A675">
        <v>7314449</v>
      </c>
      <c r="B675" t="s">
        <v>20</v>
      </c>
      <c r="C675">
        <v>78</v>
      </c>
      <c r="D675">
        <v>68</v>
      </c>
      <c r="E675" s="1">
        <v>8.8232559023856405E-2</v>
      </c>
      <c r="F675" s="1">
        <v>0.89754120807313897</v>
      </c>
      <c r="G675">
        <v>48</v>
      </c>
      <c r="H675">
        <v>66</v>
      </c>
      <c r="I675">
        <v>47</v>
      </c>
      <c r="J675">
        <v>64</v>
      </c>
      <c r="K675">
        <v>53</v>
      </c>
      <c r="L675">
        <v>65</v>
      </c>
      <c r="M675">
        <v>54</v>
      </c>
      <c r="N675">
        <v>59</v>
      </c>
      <c r="O675">
        <v>71</v>
      </c>
      <c r="P675">
        <v>42</v>
      </c>
      <c r="Q675">
        <v>73</v>
      </c>
      <c r="R675">
        <v>66</v>
      </c>
      <c r="S675">
        <v>58.725000000000001</v>
      </c>
      <c r="T675">
        <v>57</v>
      </c>
      <c r="U675" t="s">
        <v>24</v>
      </c>
      <c r="V675" s="3">
        <f t="shared" si="10"/>
        <v>126.72499999999999</v>
      </c>
    </row>
    <row r="676" spans="1:22" x14ac:dyDescent="0.3">
      <c r="A676">
        <v>6407360</v>
      </c>
      <c r="B676" t="s">
        <v>20</v>
      </c>
      <c r="C676">
        <v>78</v>
      </c>
      <c r="D676">
        <v>80</v>
      </c>
      <c r="E676" s="1">
        <v>0.84180715989111998</v>
      </c>
      <c r="F676" s="1">
        <v>0.96546877005364096</v>
      </c>
      <c r="G676">
        <v>71</v>
      </c>
      <c r="H676">
        <v>78</v>
      </c>
      <c r="I676">
        <v>77</v>
      </c>
      <c r="J676">
        <v>81</v>
      </c>
      <c r="K676">
        <v>71</v>
      </c>
      <c r="L676">
        <v>64</v>
      </c>
      <c r="M676">
        <v>95</v>
      </c>
      <c r="N676">
        <v>76</v>
      </c>
      <c r="O676">
        <v>57</v>
      </c>
      <c r="P676">
        <v>74</v>
      </c>
      <c r="Q676">
        <v>76</v>
      </c>
      <c r="R676">
        <v>78</v>
      </c>
      <c r="S676">
        <v>75.025000000000006</v>
      </c>
      <c r="T676">
        <v>73</v>
      </c>
      <c r="U676" t="s">
        <v>25</v>
      </c>
      <c r="V676" s="3">
        <f t="shared" si="10"/>
        <v>155.02500000000001</v>
      </c>
    </row>
    <row r="677" spans="1:22" x14ac:dyDescent="0.3">
      <c r="A677">
        <v>2151040</v>
      </c>
      <c r="B677" t="s">
        <v>20</v>
      </c>
      <c r="C677">
        <v>78</v>
      </c>
      <c r="D677">
        <v>83</v>
      </c>
      <c r="E677" s="1">
        <v>0.92348173704327396</v>
      </c>
      <c r="F677" s="1">
        <v>0.96559003702622803</v>
      </c>
      <c r="G677">
        <v>91</v>
      </c>
      <c r="H677">
        <v>84</v>
      </c>
      <c r="I677">
        <v>88</v>
      </c>
      <c r="J677">
        <v>80</v>
      </c>
      <c r="K677">
        <v>84</v>
      </c>
      <c r="L677">
        <v>75</v>
      </c>
      <c r="M677">
        <v>90</v>
      </c>
      <c r="N677">
        <v>83</v>
      </c>
      <c r="O677">
        <v>92</v>
      </c>
      <c r="P677">
        <v>75</v>
      </c>
      <c r="Q677">
        <v>82</v>
      </c>
      <c r="R677">
        <v>75</v>
      </c>
      <c r="S677">
        <v>83.5</v>
      </c>
      <c r="T677">
        <v>82</v>
      </c>
      <c r="U677" t="s">
        <v>25</v>
      </c>
      <c r="V677" s="3">
        <f t="shared" si="10"/>
        <v>166.5</v>
      </c>
    </row>
    <row r="678" spans="1:22" x14ac:dyDescent="0.3">
      <c r="A678">
        <v>9291067</v>
      </c>
      <c r="B678" t="s">
        <v>20</v>
      </c>
      <c r="C678">
        <v>78</v>
      </c>
      <c r="D678">
        <v>65</v>
      </c>
      <c r="E678" s="1">
        <v>0.213331635606165</v>
      </c>
      <c r="F678" s="1">
        <v>0.87825000584005497</v>
      </c>
      <c r="G678">
        <v>73</v>
      </c>
      <c r="H678">
        <v>61</v>
      </c>
      <c r="I678">
        <v>66</v>
      </c>
      <c r="J678">
        <v>81</v>
      </c>
      <c r="K678">
        <v>50</v>
      </c>
      <c r="L678">
        <v>47</v>
      </c>
      <c r="M678">
        <v>73</v>
      </c>
      <c r="N678">
        <v>77</v>
      </c>
      <c r="O678">
        <v>63</v>
      </c>
      <c r="P678">
        <v>86</v>
      </c>
      <c r="Q678">
        <v>59</v>
      </c>
      <c r="R678">
        <v>63</v>
      </c>
      <c r="S678">
        <v>66.95</v>
      </c>
      <c r="T678">
        <v>65</v>
      </c>
      <c r="U678" t="s">
        <v>23</v>
      </c>
      <c r="V678" s="3">
        <f t="shared" si="10"/>
        <v>131.94999999999999</v>
      </c>
    </row>
    <row r="679" spans="1:22" x14ac:dyDescent="0.3">
      <c r="A679">
        <v>1784291</v>
      </c>
      <c r="B679" t="s">
        <v>20</v>
      </c>
      <c r="C679">
        <v>78</v>
      </c>
      <c r="D679">
        <v>73</v>
      </c>
      <c r="E679" s="1">
        <v>0.468739009635881</v>
      </c>
      <c r="F679" s="1">
        <v>0.93074712910607704</v>
      </c>
      <c r="G679">
        <v>67</v>
      </c>
      <c r="H679">
        <v>61</v>
      </c>
      <c r="I679">
        <v>73</v>
      </c>
      <c r="J679">
        <v>59</v>
      </c>
      <c r="K679">
        <v>58</v>
      </c>
      <c r="L679">
        <v>60</v>
      </c>
      <c r="M679">
        <v>81</v>
      </c>
      <c r="N679">
        <v>57</v>
      </c>
      <c r="O679">
        <v>62</v>
      </c>
      <c r="P679">
        <v>57</v>
      </c>
      <c r="Q679">
        <v>61</v>
      </c>
      <c r="R679">
        <v>68</v>
      </c>
      <c r="S679">
        <v>63.8</v>
      </c>
      <c r="T679">
        <v>62</v>
      </c>
      <c r="U679" t="s">
        <v>23</v>
      </c>
      <c r="V679" s="3">
        <f t="shared" si="10"/>
        <v>136.80000000000001</v>
      </c>
    </row>
    <row r="680" spans="1:22" x14ac:dyDescent="0.3">
      <c r="A680">
        <v>6564895</v>
      </c>
      <c r="B680" t="s">
        <v>20</v>
      </c>
      <c r="C680">
        <v>78</v>
      </c>
      <c r="D680">
        <v>83</v>
      </c>
      <c r="E680" s="1">
        <v>0.49700058116213702</v>
      </c>
      <c r="F680" s="1">
        <v>0.93460948835042901</v>
      </c>
      <c r="G680">
        <v>50</v>
      </c>
      <c r="H680">
        <v>29</v>
      </c>
      <c r="I680">
        <v>26</v>
      </c>
      <c r="J680">
        <v>44</v>
      </c>
      <c r="K680">
        <v>39</v>
      </c>
      <c r="L680">
        <v>54</v>
      </c>
      <c r="M680">
        <v>63</v>
      </c>
      <c r="N680">
        <v>42</v>
      </c>
      <c r="O680">
        <v>52</v>
      </c>
      <c r="P680">
        <v>56</v>
      </c>
      <c r="Q680">
        <v>53</v>
      </c>
      <c r="R680">
        <v>63</v>
      </c>
      <c r="S680">
        <v>46.55</v>
      </c>
      <c r="T680">
        <v>45</v>
      </c>
      <c r="U680" t="s">
        <v>24</v>
      </c>
      <c r="V680" s="3">
        <f t="shared" si="10"/>
        <v>129.55000000000001</v>
      </c>
    </row>
    <row r="681" spans="1:22" x14ac:dyDescent="0.3">
      <c r="A681">
        <v>3778093</v>
      </c>
      <c r="B681" t="s">
        <v>20</v>
      </c>
      <c r="C681">
        <v>78</v>
      </c>
      <c r="D681">
        <v>70</v>
      </c>
      <c r="E681" s="1">
        <v>0.80268350647942099</v>
      </c>
      <c r="F681" s="1">
        <v>0.89507545268913702</v>
      </c>
      <c r="G681">
        <v>80</v>
      </c>
      <c r="H681">
        <v>80</v>
      </c>
      <c r="I681">
        <v>82</v>
      </c>
      <c r="J681">
        <v>83</v>
      </c>
      <c r="K681">
        <v>68</v>
      </c>
      <c r="L681">
        <v>76</v>
      </c>
      <c r="M681">
        <v>69</v>
      </c>
      <c r="N681">
        <v>85</v>
      </c>
      <c r="O681">
        <v>75</v>
      </c>
      <c r="P681">
        <v>71</v>
      </c>
      <c r="Q681">
        <v>73</v>
      </c>
      <c r="R681">
        <v>81</v>
      </c>
      <c r="S681">
        <v>77.349999999999994</v>
      </c>
      <c r="T681">
        <v>76</v>
      </c>
      <c r="U681" t="s">
        <v>25</v>
      </c>
      <c r="V681" s="3">
        <f t="shared" si="10"/>
        <v>147.35</v>
      </c>
    </row>
    <row r="682" spans="1:22" x14ac:dyDescent="0.3">
      <c r="A682">
        <v>6887865</v>
      </c>
      <c r="B682" t="s">
        <v>20</v>
      </c>
      <c r="C682">
        <v>78</v>
      </c>
      <c r="D682">
        <v>61</v>
      </c>
      <c r="E682" s="1">
        <v>0.70586275855786795</v>
      </c>
      <c r="F682" s="1">
        <v>0.91505728458344404</v>
      </c>
      <c r="G682">
        <v>62</v>
      </c>
      <c r="H682">
        <v>70</v>
      </c>
      <c r="I682">
        <v>85</v>
      </c>
      <c r="J682">
        <v>74</v>
      </c>
      <c r="K682">
        <v>89</v>
      </c>
      <c r="L682">
        <v>70</v>
      </c>
      <c r="M682">
        <v>58</v>
      </c>
      <c r="N682">
        <v>77</v>
      </c>
      <c r="O682">
        <v>70</v>
      </c>
      <c r="P682">
        <v>78</v>
      </c>
      <c r="Q682">
        <v>69</v>
      </c>
      <c r="R682">
        <v>39</v>
      </c>
      <c r="S682">
        <v>70.349999999999994</v>
      </c>
      <c r="T682">
        <v>70</v>
      </c>
      <c r="U682" t="s">
        <v>25</v>
      </c>
      <c r="V682" s="3">
        <f t="shared" si="10"/>
        <v>131.35</v>
      </c>
    </row>
    <row r="683" spans="1:22" x14ac:dyDescent="0.3">
      <c r="A683">
        <v>984119</v>
      </c>
      <c r="B683" t="s">
        <v>20</v>
      </c>
      <c r="C683">
        <v>78</v>
      </c>
      <c r="D683">
        <v>82</v>
      </c>
      <c r="E683" s="1">
        <v>0.71738384920760501</v>
      </c>
      <c r="F683" s="1">
        <v>0.96407992493883699</v>
      </c>
      <c r="G683">
        <v>60</v>
      </c>
      <c r="H683">
        <v>63</v>
      </c>
      <c r="I683">
        <v>67</v>
      </c>
      <c r="J683">
        <v>79</v>
      </c>
      <c r="K683">
        <v>58</v>
      </c>
      <c r="L683">
        <v>47</v>
      </c>
      <c r="M683">
        <v>68</v>
      </c>
      <c r="N683">
        <v>82</v>
      </c>
      <c r="O683">
        <v>71</v>
      </c>
      <c r="P683">
        <v>53</v>
      </c>
      <c r="Q683">
        <v>72</v>
      </c>
      <c r="R683">
        <v>65</v>
      </c>
      <c r="S683">
        <v>65.599999999999994</v>
      </c>
      <c r="T683">
        <v>64</v>
      </c>
      <c r="U683" t="s">
        <v>23</v>
      </c>
      <c r="V683" s="3">
        <f t="shared" si="10"/>
        <v>147.6</v>
      </c>
    </row>
    <row r="684" spans="1:22" x14ac:dyDescent="0.3">
      <c r="A684">
        <v>1886274</v>
      </c>
      <c r="B684" t="s">
        <v>20</v>
      </c>
      <c r="C684">
        <v>78</v>
      </c>
      <c r="D684">
        <v>72</v>
      </c>
      <c r="E684" s="1">
        <v>0.44008447623409103</v>
      </c>
      <c r="F684" s="1">
        <v>0.89135301302298997</v>
      </c>
      <c r="G684">
        <v>60</v>
      </c>
      <c r="H684">
        <v>57</v>
      </c>
      <c r="I684">
        <v>46</v>
      </c>
      <c r="J684">
        <v>63</v>
      </c>
      <c r="K684">
        <v>58</v>
      </c>
      <c r="L684">
        <v>77</v>
      </c>
      <c r="M684">
        <v>71</v>
      </c>
      <c r="N684">
        <v>66</v>
      </c>
      <c r="O684">
        <v>37</v>
      </c>
      <c r="P684">
        <v>59</v>
      </c>
      <c r="Q684">
        <v>54</v>
      </c>
      <c r="R684">
        <v>44</v>
      </c>
      <c r="S684">
        <v>57.55</v>
      </c>
      <c r="T684">
        <v>56</v>
      </c>
      <c r="U684" t="s">
        <v>24</v>
      </c>
      <c r="V684" s="3">
        <f t="shared" si="10"/>
        <v>129.55000000000001</v>
      </c>
    </row>
    <row r="685" spans="1:22" x14ac:dyDescent="0.3">
      <c r="A685">
        <v>4477321</v>
      </c>
      <c r="B685" t="s">
        <v>20</v>
      </c>
      <c r="C685">
        <v>79</v>
      </c>
      <c r="D685">
        <v>78</v>
      </c>
      <c r="E685" s="1">
        <v>0.162668036250703</v>
      </c>
      <c r="F685" s="1">
        <v>0.95107366648687697</v>
      </c>
      <c r="G685">
        <v>60</v>
      </c>
      <c r="H685">
        <v>68</v>
      </c>
      <c r="I685">
        <v>73</v>
      </c>
      <c r="J685">
        <v>78</v>
      </c>
      <c r="K685">
        <v>62</v>
      </c>
      <c r="L685">
        <v>57</v>
      </c>
      <c r="M685">
        <v>42</v>
      </c>
      <c r="N685">
        <v>54</v>
      </c>
      <c r="O685">
        <v>56</v>
      </c>
      <c r="P685">
        <v>66</v>
      </c>
      <c r="Q685">
        <v>48</v>
      </c>
      <c r="R685">
        <v>81</v>
      </c>
      <c r="S685">
        <v>62.85</v>
      </c>
      <c r="T685">
        <v>62</v>
      </c>
      <c r="U685" t="s">
        <v>23</v>
      </c>
      <c r="V685" s="3">
        <f t="shared" si="10"/>
        <v>140.85</v>
      </c>
    </row>
    <row r="686" spans="1:22" x14ac:dyDescent="0.3">
      <c r="A686">
        <v>3628558</v>
      </c>
      <c r="B686" t="s">
        <v>20</v>
      </c>
      <c r="C686">
        <v>79</v>
      </c>
      <c r="D686">
        <v>59</v>
      </c>
      <c r="E686" s="1">
        <v>0.48003622625933601</v>
      </c>
      <c r="F686" s="1">
        <v>0.95439525334569797</v>
      </c>
      <c r="G686">
        <v>66</v>
      </c>
      <c r="H686">
        <v>72</v>
      </c>
      <c r="I686">
        <v>62</v>
      </c>
      <c r="J686">
        <v>71</v>
      </c>
      <c r="K686">
        <v>52</v>
      </c>
      <c r="L686">
        <v>57</v>
      </c>
      <c r="M686">
        <v>68</v>
      </c>
      <c r="N686">
        <v>46</v>
      </c>
      <c r="O686">
        <v>56</v>
      </c>
      <c r="P686">
        <v>71</v>
      </c>
      <c r="Q686">
        <v>55</v>
      </c>
      <c r="R686">
        <v>70</v>
      </c>
      <c r="S686">
        <v>62.725000000000001</v>
      </c>
      <c r="T686">
        <v>62</v>
      </c>
      <c r="U686" t="s">
        <v>23</v>
      </c>
      <c r="V686" s="3">
        <f t="shared" si="10"/>
        <v>121.72499999999999</v>
      </c>
    </row>
    <row r="687" spans="1:22" x14ac:dyDescent="0.3">
      <c r="A687">
        <v>1149610</v>
      </c>
      <c r="B687" t="s">
        <v>20</v>
      </c>
      <c r="C687">
        <v>79</v>
      </c>
      <c r="D687">
        <v>71</v>
      </c>
      <c r="E687" s="1">
        <v>0.56367808989409396</v>
      </c>
      <c r="F687" s="1">
        <v>0.89936725310657095</v>
      </c>
      <c r="G687">
        <v>59</v>
      </c>
      <c r="H687">
        <v>54</v>
      </c>
      <c r="I687">
        <v>72</v>
      </c>
      <c r="J687">
        <v>56</v>
      </c>
      <c r="K687">
        <v>54</v>
      </c>
      <c r="L687">
        <v>52</v>
      </c>
      <c r="M687">
        <v>72</v>
      </c>
      <c r="N687">
        <v>60</v>
      </c>
      <c r="O687">
        <v>53</v>
      </c>
      <c r="P687">
        <v>71</v>
      </c>
      <c r="Q687">
        <v>58</v>
      </c>
      <c r="R687">
        <v>65</v>
      </c>
      <c r="S687">
        <v>60.475000000000001</v>
      </c>
      <c r="T687">
        <v>60</v>
      </c>
      <c r="U687" t="s">
        <v>23</v>
      </c>
      <c r="V687" s="3">
        <f t="shared" si="10"/>
        <v>131.47499999999999</v>
      </c>
    </row>
    <row r="688" spans="1:22" x14ac:dyDescent="0.3">
      <c r="A688">
        <v>1478436</v>
      </c>
      <c r="B688" t="s">
        <v>20</v>
      </c>
      <c r="C688">
        <v>79</v>
      </c>
      <c r="D688">
        <v>64</v>
      </c>
      <c r="E688" s="1">
        <v>0.74148202146820996</v>
      </c>
      <c r="F688" s="1">
        <v>0.91897978217454801</v>
      </c>
      <c r="G688">
        <v>47</v>
      </c>
      <c r="H688">
        <v>37</v>
      </c>
      <c r="I688">
        <v>66</v>
      </c>
      <c r="J688">
        <v>36</v>
      </c>
      <c r="K688">
        <v>64</v>
      </c>
      <c r="L688">
        <v>52</v>
      </c>
      <c r="M688">
        <v>59</v>
      </c>
      <c r="N688">
        <v>54</v>
      </c>
      <c r="O688">
        <v>69</v>
      </c>
      <c r="P688">
        <v>66</v>
      </c>
      <c r="Q688">
        <v>54</v>
      </c>
      <c r="R688">
        <v>56</v>
      </c>
      <c r="S688">
        <v>54.15</v>
      </c>
      <c r="T688">
        <v>53</v>
      </c>
      <c r="U688" t="s">
        <v>24</v>
      </c>
      <c r="V688" s="3">
        <f t="shared" si="10"/>
        <v>118.15</v>
      </c>
    </row>
    <row r="689" spans="1:22" x14ac:dyDescent="0.3">
      <c r="A689">
        <v>5870074</v>
      </c>
      <c r="B689" t="s">
        <v>20</v>
      </c>
      <c r="C689">
        <v>79</v>
      </c>
      <c r="D689">
        <v>59</v>
      </c>
      <c r="E689" s="1">
        <v>0.82186219626826396</v>
      </c>
      <c r="F689" s="1">
        <v>0.57582819119262396</v>
      </c>
      <c r="G689">
        <v>71</v>
      </c>
      <c r="H689">
        <v>63</v>
      </c>
      <c r="I689">
        <v>65</v>
      </c>
      <c r="J689">
        <v>66</v>
      </c>
      <c r="K689">
        <v>67</v>
      </c>
      <c r="L689">
        <v>52</v>
      </c>
      <c r="M689">
        <v>61</v>
      </c>
      <c r="N689">
        <v>41</v>
      </c>
      <c r="O689">
        <v>54</v>
      </c>
      <c r="P689">
        <v>70</v>
      </c>
      <c r="Q689">
        <v>44</v>
      </c>
      <c r="R689">
        <v>65</v>
      </c>
      <c r="S689">
        <v>60.55</v>
      </c>
      <c r="T689">
        <v>61</v>
      </c>
      <c r="U689" t="s">
        <v>23</v>
      </c>
      <c r="V689" s="3">
        <f t="shared" si="10"/>
        <v>119.55</v>
      </c>
    </row>
    <row r="690" spans="1:22" x14ac:dyDescent="0.3">
      <c r="A690">
        <v>2177885</v>
      </c>
      <c r="B690" t="s">
        <v>20</v>
      </c>
      <c r="C690">
        <v>79</v>
      </c>
      <c r="D690">
        <v>62</v>
      </c>
      <c r="E690" s="1">
        <v>0.40592740350262702</v>
      </c>
      <c r="F690" s="1">
        <v>0.59821311997243098</v>
      </c>
      <c r="G690">
        <v>76</v>
      </c>
      <c r="H690">
        <v>80</v>
      </c>
      <c r="I690">
        <v>74</v>
      </c>
      <c r="J690">
        <v>97</v>
      </c>
      <c r="K690">
        <v>64</v>
      </c>
      <c r="L690">
        <v>76</v>
      </c>
      <c r="M690">
        <v>54</v>
      </c>
      <c r="N690">
        <v>72</v>
      </c>
      <c r="O690">
        <v>79</v>
      </c>
      <c r="P690">
        <v>66</v>
      </c>
      <c r="Q690">
        <v>72</v>
      </c>
      <c r="R690">
        <v>69</v>
      </c>
      <c r="S690">
        <v>74.099999999999994</v>
      </c>
      <c r="T690">
        <v>73</v>
      </c>
      <c r="U690" t="s">
        <v>25</v>
      </c>
      <c r="V690" s="3">
        <f t="shared" si="10"/>
        <v>136.1</v>
      </c>
    </row>
    <row r="691" spans="1:22" x14ac:dyDescent="0.3">
      <c r="A691">
        <v>4582122</v>
      </c>
      <c r="B691" t="s">
        <v>20</v>
      </c>
      <c r="C691">
        <v>79</v>
      </c>
      <c r="D691">
        <v>77</v>
      </c>
      <c r="E691" s="1">
        <v>0.75326598291119096</v>
      </c>
      <c r="F691" s="1">
        <v>0.64462120356499397</v>
      </c>
      <c r="G691">
        <v>61</v>
      </c>
      <c r="H691">
        <v>59</v>
      </c>
      <c r="I691">
        <v>58</v>
      </c>
      <c r="J691">
        <v>56</v>
      </c>
      <c r="K691">
        <v>64</v>
      </c>
      <c r="L691">
        <v>68</v>
      </c>
      <c r="M691">
        <v>80</v>
      </c>
      <c r="N691">
        <v>63</v>
      </c>
      <c r="O691">
        <v>68</v>
      </c>
      <c r="P691">
        <v>58</v>
      </c>
      <c r="Q691">
        <v>65</v>
      </c>
      <c r="R691">
        <v>36</v>
      </c>
      <c r="S691">
        <v>61.05</v>
      </c>
      <c r="T691">
        <v>61</v>
      </c>
      <c r="U691" t="s">
        <v>23</v>
      </c>
      <c r="V691" s="3">
        <f t="shared" si="10"/>
        <v>138.05000000000001</v>
      </c>
    </row>
    <row r="692" spans="1:22" x14ac:dyDescent="0.3">
      <c r="A692">
        <v>4160524</v>
      </c>
      <c r="B692" t="s">
        <v>20</v>
      </c>
      <c r="C692">
        <v>79</v>
      </c>
      <c r="D692">
        <v>51</v>
      </c>
      <c r="E692" s="1">
        <v>0.83866795208432698</v>
      </c>
      <c r="F692" s="1">
        <v>0.74626483957422496</v>
      </c>
      <c r="G692">
        <v>71</v>
      </c>
      <c r="H692">
        <v>65</v>
      </c>
      <c r="I692">
        <v>64</v>
      </c>
      <c r="J692">
        <v>81</v>
      </c>
      <c r="K692">
        <v>76</v>
      </c>
      <c r="L692">
        <v>60</v>
      </c>
      <c r="M692">
        <v>49</v>
      </c>
      <c r="N692">
        <v>78</v>
      </c>
      <c r="O692">
        <v>74</v>
      </c>
      <c r="P692">
        <v>66</v>
      </c>
      <c r="Q692">
        <v>79</v>
      </c>
      <c r="R692">
        <v>68</v>
      </c>
      <c r="S692">
        <v>69.349999999999994</v>
      </c>
      <c r="T692">
        <v>68</v>
      </c>
      <c r="U692" t="s">
        <v>23</v>
      </c>
      <c r="V692" s="3">
        <f t="shared" si="10"/>
        <v>120.35</v>
      </c>
    </row>
    <row r="693" spans="1:22" x14ac:dyDescent="0.3">
      <c r="A693">
        <v>4423700</v>
      </c>
      <c r="B693" t="s">
        <v>20</v>
      </c>
      <c r="C693">
        <v>79</v>
      </c>
      <c r="D693">
        <v>66</v>
      </c>
      <c r="E693" s="1">
        <v>0.54504664441723905</v>
      </c>
      <c r="F693" s="1">
        <v>0.88997118552974597</v>
      </c>
      <c r="G693">
        <v>73</v>
      </c>
      <c r="H693">
        <v>63</v>
      </c>
      <c r="I693">
        <v>69</v>
      </c>
      <c r="J693">
        <v>58</v>
      </c>
      <c r="K693">
        <v>63</v>
      </c>
      <c r="L693">
        <v>75</v>
      </c>
      <c r="M693">
        <v>65</v>
      </c>
      <c r="N693">
        <v>70</v>
      </c>
      <c r="O693">
        <v>75</v>
      </c>
      <c r="P693">
        <v>62</v>
      </c>
      <c r="Q693">
        <v>78</v>
      </c>
      <c r="R693">
        <v>64</v>
      </c>
      <c r="S693">
        <v>67.7</v>
      </c>
      <c r="T693">
        <v>66</v>
      </c>
      <c r="U693" t="s">
        <v>23</v>
      </c>
      <c r="V693" s="3">
        <f t="shared" si="10"/>
        <v>133.69999999999999</v>
      </c>
    </row>
    <row r="694" spans="1:22" x14ac:dyDescent="0.3">
      <c r="A694">
        <v>8462987</v>
      </c>
      <c r="B694" t="s">
        <v>20</v>
      </c>
      <c r="C694">
        <v>79</v>
      </c>
      <c r="D694">
        <v>100</v>
      </c>
      <c r="E694" s="1">
        <v>0.68857777392715203</v>
      </c>
      <c r="F694" s="1">
        <v>0.97697114155320897</v>
      </c>
      <c r="G694">
        <v>58</v>
      </c>
      <c r="H694">
        <v>64</v>
      </c>
      <c r="I694">
        <v>65</v>
      </c>
      <c r="J694">
        <v>68</v>
      </c>
      <c r="K694">
        <v>59</v>
      </c>
      <c r="L694">
        <v>79</v>
      </c>
      <c r="M694">
        <v>45</v>
      </c>
      <c r="N694">
        <v>71</v>
      </c>
      <c r="O694">
        <v>68</v>
      </c>
      <c r="P694">
        <v>76</v>
      </c>
      <c r="Q694">
        <v>80</v>
      </c>
      <c r="R694">
        <v>63</v>
      </c>
      <c r="S694">
        <v>66.075000000000003</v>
      </c>
      <c r="T694">
        <v>65</v>
      </c>
      <c r="U694" t="s">
        <v>23</v>
      </c>
      <c r="V694" s="3">
        <f t="shared" si="10"/>
        <v>166.07499999999999</v>
      </c>
    </row>
    <row r="695" spans="1:22" x14ac:dyDescent="0.3">
      <c r="A695">
        <v>2241649</v>
      </c>
      <c r="B695" t="s">
        <v>20</v>
      </c>
      <c r="C695">
        <v>79</v>
      </c>
      <c r="D695">
        <v>76</v>
      </c>
      <c r="E695" s="1">
        <v>0.92268798780922401</v>
      </c>
      <c r="F695" s="1">
        <v>0.92911291045188105</v>
      </c>
      <c r="G695">
        <v>49</v>
      </c>
      <c r="H695">
        <v>67</v>
      </c>
      <c r="I695">
        <v>62</v>
      </c>
      <c r="J695">
        <v>61</v>
      </c>
      <c r="K695">
        <v>74</v>
      </c>
      <c r="L695">
        <v>57</v>
      </c>
      <c r="M695">
        <v>69</v>
      </c>
      <c r="N695">
        <v>81</v>
      </c>
      <c r="O695">
        <v>55</v>
      </c>
      <c r="P695">
        <v>75</v>
      </c>
      <c r="Q695">
        <v>73</v>
      </c>
      <c r="R695">
        <v>66</v>
      </c>
      <c r="S695">
        <v>65.150000000000006</v>
      </c>
      <c r="T695">
        <v>64</v>
      </c>
      <c r="U695" t="s">
        <v>23</v>
      </c>
      <c r="V695" s="3">
        <f t="shared" si="10"/>
        <v>141.15</v>
      </c>
    </row>
    <row r="696" spans="1:22" x14ac:dyDescent="0.3">
      <c r="A696">
        <v>8412406</v>
      </c>
      <c r="B696" t="s">
        <v>20</v>
      </c>
      <c r="C696">
        <v>79</v>
      </c>
      <c r="D696">
        <v>74</v>
      </c>
      <c r="E696" s="1">
        <v>9.4640318792323902E-2</v>
      </c>
      <c r="F696" s="1">
        <v>0.91180671577577699</v>
      </c>
      <c r="G696">
        <v>58</v>
      </c>
      <c r="H696">
        <v>56</v>
      </c>
      <c r="I696">
        <v>45</v>
      </c>
      <c r="J696">
        <v>53</v>
      </c>
      <c r="K696">
        <v>65</v>
      </c>
      <c r="L696">
        <v>58</v>
      </c>
      <c r="M696">
        <v>44</v>
      </c>
      <c r="N696">
        <v>68</v>
      </c>
      <c r="O696">
        <v>57</v>
      </c>
      <c r="P696">
        <v>46</v>
      </c>
      <c r="Q696">
        <v>63</v>
      </c>
      <c r="R696">
        <v>67</v>
      </c>
      <c r="S696">
        <v>56.3</v>
      </c>
      <c r="T696">
        <v>55</v>
      </c>
      <c r="U696" t="s">
        <v>24</v>
      </c>
      <c r="V696" s="3">
        <f t="shared" si="10"/>
        <v>130.30000000000001</v>
      </c>
    </row>
    <row r="697" spans="1:22" x14ac:dyDescent="0.3">
      <c r="A697">
        <v>4317785</v>
      </c>
      <c r="B697" t="s">
        <v>20</v>
      </c>
      <c r="C697">
        <v>79</v>
      </c>
      <c r="D697">
        <v>69</v>
      </c>
      <c r="E697" s="1">
        <v>0.69662010805421604</v>
      </c>
      <c r="F697" s="1">
        <v>0.90936627810553505</v>
      </c>
      <c r="G697">
        <v>76</v>
      </c>
      <c r="H697">
        <v>83</v>
      </c>
      <c r="I697">
        <v>68</v>
      </c>
      <c r="J697">
        <v>72</v>
      </c>
      <c r="K697">
        <v>74</v>
      </c>
      <c r="L697">
        <v>59</v>
      </c>
      <c r="M697">
        <v>81</v>
      </c>
      <c r="N697">
        <v>75</v>
      </c>
      <c r="O697">
        <v>64</v>
      </c>
      <c r="P697">
        <v>79</v>
      </c>
      <c r="Q697">
        <v>71</v>
      </c>
      <c r="R697">
        <v>79</v>
      </c>
      <c r="S697">
        <v>73.55</v>
      </c>
      <c r="T697">
        <v>72</v>
      </c>
      <c r="U697" t="s">
        <v>25</v>
      </c>
      <c r="V697" s="3">
        <f t="shared" si="10"/>
        <v>142.55000000000001</v>
      </c>
    </row>
    <row r="698" spans="1:22" x14ac:dyDescent="0.3">
      <c r="A698">
        <v>8689368</v>
      </c>
      <c r="B698" t="s">
        <v>20</v>
      </c>
      <c r="C698">
        <v>79</v>
      </c>
      <c r="D698">
        <v>71</v>
      </c>
      <c r="E698" s="1">
        <v>0.80223191335948196</v>
      </c>
      <c r="F698" s="1">
        <v>0.86774054746819795</v>
      </c>
      <c r="G698">
        <v>53</v>
      </c>
      <c r="H698">
        <v>54</v>
      </c>
      <c r="I698">
        <v>50</v>
      </c>
      <c r="J698">
        <v>63</v>
      </c>
      <c r="K698">
        <v>82</v>
      </c>
      <c r="L698">
        <v>59</v>
      </c>
      <c r="M698">
        <v>44</v>
      </c>
      <c r="N698">
        <v>65</v>
      </c>
      <c r="O698">
        <v>44</v>
      </c>
      <c r="P698">
        <v>65</v>
      </c>
      <c r="Q698">
        <v>44</v>
      </c>
      <c r="R698">
        <v>62</v>
      </c>
      <c r="S698">
        <v>56.875</v>
      </c>
      <c r="T698">
        <v>55</v>
      </c>
      <c r="U698" t="s">
        <v>24</v>
      </c>
      <c r="V698" s="3">
        <f t="shared" si="10"/>
        <v>127.875</v>
      </c>
    </row>
    <row r="699" spans="1:22" x14ac:dyDescent="0.3">
      <c r="A699">
        <v>8416283</v>
      </c>
      <c r="B699" t="s">
        <v>20</v>
      </c>
      <c r="C699">
        <v>79</v>
      </c>
      <c r="D699">
        <v>74</v>
      </c>
      <c r="E699" s="1">
        <v>0.93625934104415098</v>
      </c>
      <c r="F699" s="1">
        <v>0.89163511206172896</v>
      </c>
      <c r="G699">
        <v>71</v>
      </c>
      <c r="H699">
        <v>71</v>
      </c>
      <c r="I699">
        <v>55</v>
      </c>
      <c r="J699">
        <v>65</v>
      </c>
      <c r="K699">
        <v>62</v>
      </c>
      <c r="L699">
        <v>77</v>
      </c>
      <c r="M699">
        <v>64</v>
      </c>
      <c r="N699">
        <v>61</v>
      </c>
      <c r="O699">
        <v>66</v>
      </c>
      <c r="P699">
        <v>69</v>
      </c>
      <c r="Q699">
        <v>60</v>
      </c>
      <c r="R699">
        <v>78</v>
      </c>
      <c r="S699">
        <v>66.474999999999994</v>
      </c>
      <c r="T699">
        <v>65</v>
      </c>
      <c r="U699" t="s">
        <v>23</v>
      </c>
      <c r="V699" s="3">
        <f t="shared" si="10"/>
        <v>140.47499999999999</v>
      </c>
    </row>
    <row r="700" spans="1:22" x14ac:dyDescent="0.3">
      <c r="A700">
        <v>2771402</v>
      </c>
      <c r="B700" t="s">
        <v>20</v>
      </c>
      <c r="C700">
        <v>80</v>
      </c>
      <c r="D700">
        <v>87</v>
      </c>
      <c r="E700" s="1">
        <v>0.362507595514588</v>
      </c>
      <c r="F700" s="1">
        <v>0.87882087512140505</v>
      </c>
      <c r="G700">
        <v>85</v>
      </c>
      <c r="H700">
        <v>83</v>
      </c>
      <c r="I700">
        <v>82</v>
      </c>
      <c r="J700">
        <v>83</v>
      </c>
      <c r="K700">
        <v>61</v>
      </c>
      <c r="L700">
        <v>61</v>
      </c>
      <c r="M700">
        <v>86</v>
      </c>
      <c r="N700">
        <v>77</v>
      </c>
      <c r="O700">
        <v>41</v>
      </c>
      <c r="P700">
        <v>59</v>
      </c>
      <c r="Q700">
        <v>35</v>
      </c>
      <c r="R700">
        <v>75</v>
      </c>
      <c r="S700">
        <v>70.424999999999997</v>
      </c>
      <c r="T700">
        <v>70</v>
      </c>
      <c r="U700" t="s">
        <v>25</v>
      </c>
      <c r="V700" s="3">
        <f t="shared" si="10"/>
        <v>157.42500000000001</v>
      </c>
    </row>
    <row r="701" spans="1:22" x14ac:dyDescent="0.3">
      <c r="A701">
        <v>7840152</v>
      </c>
      <c r="B701" t="s">
        <v>20</v>
      </c>
      <c r="C701">
        <v>80</v>
      </c>
      <c r="D701">
        <v>69</v>
      </c>
      <c r="E701" s="1">
        <v>0.71889543351704999</v>
      </c>
      <c r="F701" s="1">
        <v>0.93453389872651205</v>
      </c>
      <c r="G701">
        <v>86</v>
      </c>
      <c r="H701">
        <v>73</v>
      </c>
      <c r="I701">
        <v>80</v>
      </c>
      <c r="J701">
        <v>81</v>
      </c>
      <c r="K701">
        <v>69</v>
      </c>
      <c r="L701">
        <v>48</v>
      </c>
      <c r="M701">
        <v>82</v>
      </c>
      <c r="N701">
        <v>74</v>
      </c>
      <c r="O701">
        <v>83</v>
      </c>
      <c r="P701">
        <v>58</v>
      </c>
      <c r="Q701">
        <v>74</v>
      </c>
      <c r="R701">
        <v>86</v>
      </c>
      <c r="S701">
        <v>75.05</v>
      </c>
      <c r="T701">
        <v>74</v>
      </c>
      <c r="U701" t="s">
        <v>25</v>
      </c>
      <c r="V701" s="3">
        <f t="shared" si="10"/>
        <v>144.05000000000001</v>
      </c>
    </row>
    <row r="702" spans="1:22" x14ac:dyDescent="0.3">
      <c r="A702">
        <v>4079434</v>
      </c>
      <c r="B702" t="s">
        <v>20</v>
      </c>
      <c r="C702">
        <v>80</v>
      </c>
      <c r="D702">
        <v>62</v>
      </c>
      <c r="E702" s="1">
        <v>0.61421798078328405</v>
      </c>
      <c r="F702" s="1">
        <v>0.59634608046653403</v>
      </c>
      <c r="G702">
        <v>78</v>
      </c>
      <c r="H702">
        <v>67</v>
      </c>
      <c r="I702">
        <v>68</v>
      </c>
      <c r="J702">
        <v>73</v>
      </c>
      <c r="K702">
        <v>50</v>
      </c>
      <c r="L702">
        <v>71</v>
      </c>
      <c r="M702">
        <v>73</v>
      </c>
      <c r="N702">
        <v>74</v>
      </c>
      <c r="O702">
        <v>83</v>
      </c>
      <c r="P702">
        <v>71</v>
      </c>
      <c r="Q702">
        <v>75</v>
      </c>
      <c r="R702">
        <v>68</v>
      </c>
      <c r="S702">
        <v>70.974999999999994</v>
      </c>
      <c r="T702">
        <v>71</v>
      </c>
      <c r="U702" t="s">
        <v>25</v>
      </c>
      <c r="V702" s="3">
        <f t="shared" si="10"/>
        <v>132.97499999999999</v>
      </c>
    </row>
    <row r="703" spans="1:22" x14ac:dyDescent="0.3">
      <c r="A703">
        <v>9476651</v>
      </c>
      <c r="B703" t="s">
        <v>20</v>
      </c>
      <c r="C703">
        <v>80</v>
      </c>
      <c r="D703">
        <v>57</v>
      </c>
      <c r="E703" s="1">
        <v>0.43591680751126399</v>
      </c>
      <c r="F703" s="1">
        <v>0.78366885857915203</v>
      </c>
      <c r="G703">
        <v>64</v>
      </c>
      <c r="H703">
        <v>62</v>
      </c>
      <c r="I703">
        <v>74</v>
      </c>
      <c r="J703">
        <v>71</v>
      </c>
      <c r="K703">
        <v>71</v>
      </c>
      <c r="L703">
        <v>63</v>
      </c>
      <c r="M703">
        <v>76</v>
      </c>
      <c r="N703">
        <v>76</v>
      </c>
      <c r="O703">
        <v>64</v>
      </c>
      <c r="P703">
        <v>48</v>
      </c>
      <c r="Q703">
        <v>59</v>
      </c>
      <c r="R703">
        <v>62</v>
      </c>
      <c r="S703">
        <v>66.025000000000006</v>
      </c>
      <c r="T703">
        <v>64</v>
      </c>
      <c r="U703" t="s">
        <v>23</v>
      </c>
      <c r="V703" s="3">
        <f t="shared" si="10"/>
        <v>123.02500000000001</v>
      </c>
    </row>
    <row r="704" spans="1:22" x14ac:dyDescent="0.3">
      <c r="A704">
        <v>5118180</v>
      </c>
      <c r="B704" t="s">
        <v>20</v>
      </c>
      <c r="C704">
        <v>80</v>
      </c>
      <c r="D704">
        <v>54</v>
      </c>
      <c r="E704" s="1">
        <v>0.31142389907145501</v>
      </c>
      <c r="F704" s="1">
        <v>0.86690952466203097</v>
      </c>
      <c r="G704">
        <v>82</v>
      </c>
      <c r="H704">
        <v>83</v>
      </c>
      <c r="I704">
        <v>76</v>
      </c>
      <c r="J704">
        <v>81</v>
      </c>
      <c r="K704">
        <v>62</v>
      </c>
      <c r="L704">
        <v>76</v>
      </c>
      <c r="M704">
        <v>67</v>
      </c>
      <c r="N704">
        <v>53</v>
      </c>
      <c r="O704">
        <v>59</v>
      </c>
      <c r="P704">
        <v>44</v>
      </c>
      <c r="Q704">
        <v>85</v>
      </c>
      <c r="R704">
        <v>86</v>
      </c>
      <c r="S704">
        <v>72.099999999999994</v>
      </c>
      <c r="T704">
        <v>72</v>
      </c>
      <c r="U704" t="s">
        <v>25</v>
      </c>
      <c r="V704" s="3">
        <f t="shared" si="10"/>
        <v>126.1</v>
      </c>
    </row>
    <row r="705" spans="1:22" x14ac:dyDescent="0.3">
      <c r="A705">
        <v>7833726</v>
      </c>
      <c r="B705" t="s">
        <v>20</v>
      </c>
      <c r="C705">
        <v>80</v>
      </c>
      <c r="D705">
        <v>56</v>
      </c>
      <c r="E705" s="1">
        <v>0.71964484043038801</v>
      </c>
      <c r="F705" s="1">
        <v>0.70899035572350799</v>
      </c>
      <c r="G705">
        <v>65</v>
      </c>
      <c r="H705">
        <v>48</v>
      </c>
      <c r="I705">
        <v>48</v>
      </c>
      <c r="J705">
        <v>61</v>
      </c>
      <c r="K705">
        <v>53</v>
      </c>
      <c r="L705">
        <v>61</v>
      </c>
      <c r="M705">
        <v>50</v>
      </c>
      <c r="N705">
        <v>40</v>
      </c>
      <c r="O705">
        <v>52</v>
      </c>
      <c r="P705">
        <v>77</v>
      </c>
      <c r="Q705">
        <v>51</v>
      </c>
      <c r="R705">
        <v>75</v>
      </c>
      <c r="S705">
        <v>56.625</v>
      </c>
      <c r="T705">
        <v>55</v>
      </c>
      <c r="U705" t="s">
        <v>24</v>
      </c>
      <c r="V705" s="3">
        <f t="shared" si="10"/>
        <v>112.625</v>
      </c>
    </row>
    <row r="706" spans="1:22" x14ac:dyDescent="0.3">
      <c r="A706">
        <v>2619806</v>
      </c>
      <c r="B706" t="s">
        <v>20</v>
      </c>
      <c r="C706">
        <v>80</v>
      </c>
      <c r="D706">
        <v>59</v>
      </c>
      <c r="E706" s="1">
        <v>0.94681833134877202</v>
      </c>
      <c r="F706" s="1">
        <v>0.97087809109910606</v>
      </c>
      <c r="G706">
        <v>74</v>
      </c>
      <c r="H706">
        <v>67</v>
      </c>
      <c r="I706">
        <v>66</v>
      </c>
      <c r="J706">
        <v>59</v>
      </c>
      <c r="K706">
        <v>75</v>
      </c>
      <c r="L706">
        <v>58</v>
      </c>
      <c r="M706">
        <v>61</v>
      </c>
      <c r="N706">
        <v>62</v>
      </c>
      <c r="O706">
        <v>79</v>
      </c>
      <c r="P706">
        <v>80</v>
      </c>
      <c r="Q706">
        <v>66</v>
      </c>
      <c r="R706">
        <v>74</v>
      </c>
      <c r="S706">
        <v>68.224999999999994</v>
      </c>
      <c r="T706">
        <v>67</v>
      </c>
      <c r="U706" t="s">
        <v>23</v>
      </c>
      <c r="V706" s="3">
        <f t="shared" ref="V706:V769" si="11">D706+S706</f>
        <v>127.22499999999999</v>
      </c>
    </row>
    <row r="707" spans="1:22" x14ac:dyDescent="0.3">
      <c r="A707">
        <v>8025836</v>
      </c>
      <c r="B707" t="s">
        <v>20</v>
      </c>
      <c r="C707">
        <v>80</v>
      </c>
      <c r="D707">
        <v>62</v>
      </c>
      <c r="E707" s="1">
        <v>0.61238085644556906</v>
      </c>
      <c r="F707" s="1">
        <v>0.446865445981527</v>
      </c>
      <c r="G707">
        <v>69</v>
      </c>
      <c r="H707">
        <v>43</v>
      </c>
      <c r="I707">
        <v>60</v>
      </c>
      <c r="J707">
        <v>64</v>
      </c>
      <c r="K707">
        <v>75</v>
      </c>
      <c r="L707">
        <v>46</v>
      </c>
      <c r="M707">
        <v>57</v>
      </c>
      <c r="N707">
        <v>61</v>
      </c>
      <c r="O707">
        <v>51</v>
      </c>
      <c r="P707">
        <v>75</v>
      </c>
      <c r="Q707">
        <v>55</v>
      </c>
      <c r="R707">
        <v>67</v>
      </c>
      <c r="S707">
        <v>60.125</v>
      </c>
      <c r="T707">
        <v>60</v>
      </c>
      <c r="U707" t="s">
        <v>23</v>
      </c>
      <c r="V707" s="3">
        <f t="shared" si="11"/>
        <v>122.125</v>
      </c>
    </row>
    <row r="708" spans="1:22" x14ac:dyDescent="0.3">
      <c r="A708">
        <v>908682</v>
      </c>
      <c r="B708" t="s">
        <v>20</v>
      </c>
      <c r="C708">
        <v>80</v>
      </c>
      <c r="D708">
        <v>48</v>
      </c>
      <c r="E708" s="1">
        <v>0.114976110681432</v>
      </c>
      <c r="F708" s="1">
        <v>0.52257650947510004</v>
      </c>
      <c r="G708">
        <v>55</v>
      </c>
      <c r="H708">
        <v>76</v>
      </c>
      <c r="I708">
        <v>79</v>
      </c>
      <c r="J708">
        <v>73</v>
      </c>
      <c r="K708">
        <v>76</v>
      </c>
      <c r="L708">
        <v>42</v>
      </c>
      <c r="M708">
        <v>51</v>
      </c>
      <c r="N708">
        <v>47</v>
      </c>
      <c r="O708">
        <v>60</v>
      </c>
      <c r="P708">
        <v>64</v>
      </c>
      <c r="Q708">
        <v>60</v>
      </c>
      <c r="R708">
        <v>62</v>
      </c>
      <c r="S708">
        <v>62.95</v>
      </c>
      <c r="T708">
        <v>62</v>
      </c>
      <c r="U708" t="s">
        <v>23</v>
      </c>
      <c r="V708" s="3">
        <f t="shared" si="11"/>
        <v>110.95</v>
      </c>
    </row>
    <row r="709" spans="1:22" x14ac:dyDescent="0.3">
      <c r="A709">
        <v>616070</v>
      </c>
      <c r="B709" t="s">
        <v>20</v>
      </c>
      <c r="C709">
        <v>80</v>
      </c>
      <c r="D709">
        <v>70</v>
      </c>
      <c r="E709" s="1">
        <v>0.65942528404123801</v>
      </c>
      <c r="F709" s="1">
        <v>0.83974581479482402</v>
      </c>
      <c r="G709">
        <v>58</v>
      </c>
      <c r="H709">
        <v>68</v>
      </c>
      <c r="I709">
        <v>56</v>
      </c>
      <c r="J709">
        <v>64</v>
      </c>
      <c r="K709">
        <v>59</v>
      </c>
      <c r="L709">
        <v>69</v>
      </c>
      <c r="M709">
        <v>85</v>
      </c>
      <c r="N709">
        <v>51</v>
      </c>
      <c r="O709">
        <v>78</v>
      </c>
      <c r="P709">
        <v>65</v>
      </c>
      <c r="Q709">
        <v>56</v>
      </c>
      <c r="R709">
        <v>85</v>
      </c>
      <c r="S709">
        <v>65.7</v>
      </c>
      <c r="T709">
        <v>64</v>
      </c>
      <c r="U709" t="s">
        <v>23</v>
      </c>
      <c r="V709" s="3">
        <f t="shared" si="11"/>
        <v>135.69999999999999</v>
      </c>
    </row>
    <row r="710" spans="1:22" x14ac:dyDescent="0.3">
      <c r="A710">
        <v>5901761</v>
      </c>
      <c r="B710" t="s">
        <v>20</v>
      </c>
      <c r="C710">
        <v>80</v>
      </c>
      <c r="D710">
        <v>64</v>
      </c>
      <c r="E710" s="1">
        <v>8.3317622364823901E-2</v>
      </c>
      <c r="F710" s="1">
        <v>0.83113816935532403</v>
      </c>
      <c r="G710">
        <v>76</v>
      </c>
      <c r="H710">
        <v>57</v>
      </c>
      <c r="I710">
        <v>76</v>
      </c>
      <c r="J710">
        <v>80</v>
      </c>
      <c r="K710">
        <v>53</v>
      </c>
      <c r="L710">
        <v>70</v>
      </c>
      <c r="M710">
        <v>63</v>
      </c>
      <c r="N710">
        <v>74</v>
      </c>
      <c r="O710">
        <v>50</v>
      </c>
      <c r="P710">
        <v>85</v>
      </c>
      <c r="Q710">
        <v>60</v>
      </c>
      <c r="R710">
        <v>69</v>
      </c>
      <c r="S710">
        <v>68.2</v>
      </c>
      <c r="T710">
        <v>67</v>
      </c>
      <c r="U710" t="s">
        <v>23</v>
      </c>
      <c r="V710" s="3">
        <f t="shared" si="11"/>
        <v>132.19999999999999</v>
      </c>
    </row>
    <row r="711" spans="1:22" x14ac:dyDescent="0.3">
      <c r="A711">
        <v>3569706</v>
      </c>
      <c r="B711" t="s">
        <v>20</v>
      </c>
      <c r="C711">
        <v>80</v>
      </c>
      <c r="D711">
        <v>64</v>
      </c>
      <c r="E711" s="1">
        <v>0.36312318908176999</v>
      </c>
      <c r="F711" s="1">
        <v>0.75648483222342799</v>
      </c>
      <c r="G711">
        <v>65</v>
      </c>
      <c r="H711">
        <v>56</v>
      </c>
      <c r="I711">
        <v>67</v>
      </c>
      <c r="J711">
        <v>72</v>
      </c>
      <c r="K711">
        <v>77</v>
      </c>
      <c r="L711">
        <v>47</v>
      </c>
      <c r="M711">
        <v>64</v>
      </c>
      <c r="N711">
        <v>56</v>
      </c>
      <c r="O711">
        <v>52</v>
      </c>
      <c r="P711">
        <v>65</v>
      </c>
      <c r="Q711">
        <v>77</v>
      </c>
      <c r="R711">
        <v>72</v>
      </c>
      <c r="S711">
        <v>64.25</v>
      </c>
      <c r="T711">
        <v>63</v>
      </c>
      <c r="U711" t="s">
        <v>23</v>
      </c>
      <c r="V711" s="3">
        <f t="shared" si="11"/>
        <v>128.25</v>
      </c>
    </row>
    <row r="712" spans="1:22" x14ac:dyDescent="0.3">
      <c r="A712">
        <v>1928804</v>
      </c>
      <c r="B712" t="s">
        <v>20</v>
      </c>
      <c r="C712">
        <v>80</v>
      </c>
      <c r="D712">
        <v>77</v>
      </c>
      <c r="E712" s="1">
        <v>0.92159410872259095</v>
      </c>
      <c r="F712" s="1">
        <v>0.29255077087435</v>
      </c>
      <c r="G712">
        <v>81</v>
      </c>
      <c r="H712">
        <v>71</v>
      </c>
      <c r="I712">
        <v>80</v>
      </c>
      <c r="J712">
        <v>77</v>
      </c>
      <c r="K712">
        <v>75</v>
      </c>
      <c r="L712">
        <v>81</v>
      </c>
      <c r="M712">
        <v>74</v>
      </c>
      <c r="N712">
        <v>76</v>
      </c>
      <c r="O712">
        <v>79</v>
      </c>
      <c r="P712">
        <v>77</v>
      </c>
      <c r="Q712">
        <v>73</v>
      </c>
      <c r="R712">
        <v>71</v>
      </c>
      <c r="S712">
        <v>76.349999999999994</v>
      </c>
      <c r="T712">
        <v>75</v>
      </c>
      <c r="U712" t="s">
        <v>25</v>
      </c>
      <c r="V712" s="3">
        <f t="shared" si="11"/>
        <v>153.35</v>
      </c>
    </row>
    <row r="713" spans="1:22" x14ac:dyDescent="0.3">
      <c r="A713">
        <v>6560949</v>
      </c>
      <c r="B713" t="s">
        <v>20</v>
      </c>
      <c r="C713">
        <v>80</v>
      </c>
      <c r="D713">
        <v>61</v>
      </c>
      <c r="E713" s="1">
        <v>0.63232453822774504</v>
      </c>
      <c r="F713" s="1">
        <v>0.89339474154986198</v>
      </c>
      <c r="G713">
        <v>53</v>
      </c>
      <c r="H713">
        <v>51</v>
      </c>
      <c r="I713">
        <v>62</v>
      </c>
      <c r="J713">
        <v>71</v>
      </c>
      <c r="K713">
        <v>70</v>
      </c>
      <c r="L713">
        <v>49</v>
      </c>
      <c r="M713">
        <v>67</v>
      </c>
      <c r="N713">
        <v>75</v>
      </c>
      <c r="O713">
        <v>52</v>
      </c>
      <c r="P713">
        <v>69</v>
      </c>
      <c r="Q713">
        <v>59</v>
      </c>
      <c r="R713">
        <v>80</v>
      </c>
      <c r="S713">
        <v>62.774999999999999</v>
      </c>
      <c r="T713">
        <v>62</v>
      </c>
      <c r="U713" t="s">
        <v>23</v>
      </c>
      <c r="V713" s="3">
        <f t="shared" si="11"/>
        <v>123.77500000000001</v>
      </c>
    </row>
    <row r="714" spans="1:22" x14ac:dyDescent="0.3">
      <c r="A714">
        <v>8660711</v>
      </c>
      <c r="B714" t="s">
        <v>20</v>
      </c>
      <c r="C714">
        <v>80</v>
      </c>
      <c r="D714">
        <v>77</v>
      </c>
      <c r="E714" s="1">
        <v>0.41959198024939698</v>
      </c>
      <c r="F714" s="1">
        <v>0.76377311238571499</v>
      </c>
      <c r="G714">
        <v>65</v>
      </c>
      <c r="H714">
        <v>45</v>
      </c>
      <c r="I714">
        <v>62</v>
      </c>
      <c r="J714">
        <v>54</v>
      </c>
      <c r="K714">
        <v>68</v>
      </c>
      <c r="L714">
        <v>45</v>
      </c>
      <c r="M714">
        <v>66</v>
      </c>
      <c r="N714">
        <v>69</v>
      </c>
      <c r="O714">
        <v>64</v>
      </c>
      <c r="P714">
        <v>72</v>
      </c>
      <c r="Q714">
        <v>51</v>
      </c>
      <c r="R714">
        <v>58</v>
      </c>
      <c r="S714">
        <v>59.575000000000003</v>
      </c>
      <c r="T714">
        <v>58</v>
      </c>
      <c r="U714" t="s">
        <v>24</v>
      </c>
      <c r="V714" s="3">
        <f t="shared" si="11"/>
        <v>136.57499999999999</v>
      </c>
    </row>
    <row r="715" spans="1:22" x14ac:dyDescent="0.3">
      <c r="A715">
        <v>4465245</v>
      </c>
      <c r="B715" t="s">
        <v>20</v>
      </c>
      <c r="C715">
        <v>80</v>
      </c>
      <c r="D715">
        <v>58</v>
      </c>
      <c r="E715" s="1">
        <v>0.76201096937408597</v>
      </c>
      <c r="F715" s="1">
        <v>0.95614916740029199</v>
      </c>
      <c r="G715">
        <v>46</v>
      </c>
      <c r="H715">
        <v>51</v>
      </c>
      <c r="I715">
        <v>41</v>
      </c>
      <c r="J715">
        <v>53</v>
      </c>
      <c r="K715">
        <v>57</v>
      </c>
      <c r="L715">
        <v>64</v>
      </c>
      <c r="M715">
        <v>69</v>
      </c>
      <c r="N715">
        <v>67</v>
      </c>
      <c r="O715">
        <v>70</v>
      </c>
      <c r="P715">
        <v>72</v>
      </c>
      <c r="Q715">
        <v>59</v>
      </c>
      <c r="R715">
        <v>53</v>
      </c>
      <c r="S715">
        <v>57.424999999999997</v>
      </c>
      <c r="T715">
        <v>56</v>
      </c>
      <c r="U715" t="s">
        <v>24</v>
      </c>
      <c r="V715" s="3">
        <f t="shared" si="11"/>
        <v>115.425</v>
      </c>
    </row>
    <row r="716" spans="1:22" x14ac:dyDescent="0.3">
      <c r="A716">
        <v>7858111</v>
      </c>
      <c r="B716" t="s">
        <v>20</v>
      </c>
      <c r="C716">
        <v>80</v>
      </c>
      <c r="D716">
        <v>60</v>
      </c>
      <c r="E716" s="1">
        <v>0.58918896182098002</v>
      </c>
      <c r="F716" s="1">
        <v>0.91367354766977804</v>
      </c>
      <c r="G716">
        <v>82</v>
      </c>
      <c r="H716">
        <v>77</v>
      </c>
      <c r="I716">
        <v>85</v>
      </c>
      <c r="J716">
        <v>87</v>
      </c>
      <c r="K716">
        <v>66</v>
      </c>
      <c r="L716">
        <v>69</v>
      </c>
      <c r="M716">
        <v>83</v>
      </c>
      <c r="N716">
        <v>78</v>
      </c>
      <c r="O716">
        <v>79</v>
      </c>
      <c r="P716">
        <v>70</v>
      </c>
      <c r="Q716">
        <v>72</v>
      </c>
      <c r="R716">
        <v>83</v>
      </c>
      <c r="S716">
        <v>78.099999999999994</v>
      </c>
      <c r="T716">
        <v>77</v>
      </c>
      <c r="U716" t="s">
        <v>25</v>
      </c>
      <c r="V716" s="3">
        <f t="shared" si="11"/>
        <v>138.1</v>
      </c>
    </row>
    <row r="717" spans="1:22" x14ac:dyDescent="0.3">
      <c r="A717">
        <v>6587121</v>
      </c>
      <c r="B717" t="s">
        <v>20</v>
      </c>
      <c r="C717">
        <v>81</v>
      </c>
      <c r="D717">
        <v>78</v>
      </c>
      <c r="E717" s="1">
        <v>0.214783974460105</v>
      </c>
      <c r="F717" s="1">
        <v>0.96793898266354295</v>
      </c>
      <c r="G717">
        <v>56</v>
      </c>
      <c r="H717">
        <v>59</v>
      </c>
      <c r="I717">
        <v>53</v>
      </c>
      <c r="J717">
        <v>40</v>
      </c>
      <c r="K717">
        <v>38</v>
      </c>
      <c r="L717">
        <v>91</v>
      </c>
      <c r="M717">
        <v>81</v>
      </c>
      <c r="N717">
        <v>77</v>
      </c>
      <c r="O717">
        <v>62</v>
      </c>
      <c r="P717">
        <v>51</v>
      </c>
      <c r="Q717">
        <v>65</v>
      </c>
      <c r="R717">
        <v>63</v>
      </c>
      <c r="S717">
        <v>60.4</v>
      </c>
      <c r="T717">
        <v>60</v>
      </c>
      <c r="U717" t="s">
        <v>23</v>
      </c>
      <c r="V717" s="3">
        <f t="shared" si="11"/>
        <v>138.4</v>
      </c>
    </row>
    <row r="718" spans="1:22" x14ac:dyDescent="0.3">
      <c r="A718">
        <v>1933367</v>
      </c>
      <c r="B718" t="s">
        <v>20</v>
      </c>
      <c r="C718">
        <v>81</v>
      </c>
      <c r="D718">
        <v>76</v>
      </c>
      <c r="E718" s="1">
        <v>0.36821514366336999</v>
      </c>
      <c r="F718" s="1">
        <v>0.84039219510358698</v>
      </c>
      <c r="G718">
        <v>62</v>
      </c>
      <c r="H718">
        <v>68</v>
      </c>
      <c r="I718">
        <v>74</v>
      </c>
      <c r="J718">
        <v>72</v>
      </c>
      <c r="K718">
        <v>66</v>
      </c>
      <c r="L718">
        <v>56</v>
      </c>
      <c r="M718">
        <v>65</v>
      </c>
      <c r="N718">
        <v>78</v>
      </c>
      <c r="O718">
        <v>74</v>
      </c>
      <c r="P718">
        <v>59</v>
      </c>
      <c r="Q718">
        <v>65</v>
      </c>
      <c r="R718">
        <v>64</v>
      </c>
      <c r="S718">
        <v>67.125</v>
      </c>
      <c r="T718">
        <v>66</v>
      </c>
      <c r="U718" t="s">
        <v>23</v>
      </c>
      <c r="V718" s="3">
        <f t="shared" si="11"/>
        <v>143.125</v>
      </c>
    </row>
    <row r="719" spans="1:22" x14ac:dyDescent="0.3">
      <c r="A719">
        <v>3526722</v>
      </c>
      <c r="B719" t="s">
        <v>20</v>
      </c>
      <c r="C719">
        <v>81</v>
      </c>
      <c r="D719">
        <v>58</v>
      </c>
      <c r="E719" s="1">
        <v>0.81890410924076795</v>
      </c>
      <c r="F719" s="1">
        <v>0.51976924159799798</v>
      </c>
      <c r="G719">
        <v>84</v>
      </c>
      <c r="H719">
        <v>80</v>
      </c>
      <c r="I719">
        <v>66</v>
      </c>
      <c r="J719">
        <v>61</v>
      </c>
      <c r="K719">
        <v>88</v>
      </c>
      <c r="L719">
        <v>72</v>
      </c>
      <c r="M719">
        <v>79</v>
      </c>
      <c r="N719">
        <v>68</v>
      </c>
      <c r="O719">
        <v>84</v>
      </c>
      <c r="P719">
        <v>52</v>
      </c>
      <c r="Q719">
        <v>81</v>
      </c>
      <c r="R719">
        <v>70</v>
      </c>
      <c r="S719">
        <v>73.650000000000006</v>
      </c>
      <c r="T719">
        <v>72</v>
      </c>
      <c r="U719" t="s">
        <v>25</v>
      </c>
      <c r="V719" s="3">
        <f t="shared" si="11"/>
        <v>131.65</v>
      </c>
    </row>
    <row r="720" spans="1:22" x14ac:dyDescent="0.3">
      <c r="A720">
        <v>4463588</v>
      </c>
      <c r="B720" t="s">
        <v>20</v>
      </c>
      <c r="C720">
        <v>81</v>
      </c>
      <c r="D720">
        <v>62</v>
      </c>
      <c r="E720" s="1">
        <v>0.171893417084654</v>
      </c>
      <c r="F720" s="1">
        <v>0.74191940341704299</v>
      </c>
      <c r="G720">
        <v>67</v>
      </c>
      <c r="H720">
        <v>70</v>
      </c>
      <c r="I720">
        <v>65</v>
      </c>
      <c r="J720">
        <v>70</v>
      </c>
      <c r="K720">
        <v>67</v>
      </c>
      <c r="L720">
        <v>59</v>
      </c>
      <c r="M720">
        <v>63</v>
      </c>
      <c r="N720">
        <v>72</v>
      </c>
      <c r="O720">
        <v>63</v>
      </c>
      <c r="P720">
        <v>59</v>
      </c>
      <c r="Q720">
        <v>62</v>
      </c>
      <c r="R720">
        <v>53</v>
      </c>
      <c r="S720">
        <v>64.55</v>
      </c>
      <c r="T720">
        <v>63</v>
      </c>
      <c r="U720" t="s">
        <v>23</v>
      </c>
      <c r="V720" s="3">
        <f t="shared" si="11"/>
        <v>126.55</v>
      </c>
    </row>
    <row r="721" spans="1:22" x14ac:dyDescent="0.3">
      <c r="A721">
        <v>5849110</v>
      </c>
      <c r="B721" t="s">
        <v>20</v>
      </c>
      <c r="C721">
        <v>81</v>
      </c>
      <c r="D721">
        <v>80</v>
      </c>
      <c r="E721" s="1">
        <v>0.79519414768478303</v>
      </c>
      <c r="F721" s="1">
        <v>0.74650695136026401</v>
      </c>
      <c r="G721">
        <v>80</v>
      </c>
      <c r="H721">
        <v>89</v>
      </c>
      <c r="I721">
        <v>70</v>
      </c>
      <c r="J721">
        <v>78</v>
      </c>
      <c r="K721">
        <v>83</v>
      </c>
      <c r="L721">
        <v>67</v>
      </c>
      <c r="M721">
        <v>80</v>
      </c>
      <c r="N721">
        <v>74</v>
      </c>
      <c r="O721">
        <v>49</v>
      </c>
      <c r="P721">
        <v>72</v>
      </c>
      <c r="Q721">
        <v>70</v>
      </c>
      <c r="R721">
        <v>52</v>
      </c>
      <c r="S721">
        <v>72.724999999999994</v>
      </c>
      <c r="T721">
        <v>72</v>
      </c>
      <c r="U721" t="s">
        <v>25</v>
      </c>
      <c r="V721" s="3">
        <f t="shared" si="11"/>
        <v>152.72499999999999</v>
      </c>
    </row>
    <row r="722" spans="1:22" x14ac:dyDescent="0.3">
      <c r="A722">
        <v>1316860</v>
      </c>
      <c r="B722" t="s">
        <v>20</v>
      </c>
      <c r="C722">
        <v>81</v>
      </c>
      <c r="D722">
        <v>72</v>
      </c>
      <c r="E722" s="1">
        <v>0.69510147525749399</v>
      </c>
      <c r="F722" s="1">
        <v>0.94768168021767296</v>
      </c>
      <c r="G722">
        <v>59</v>
      </c>
      <c r="H722">
        <v>70</v>
      </c>
      <c r="I722">
        <v>67</v>
      </c>
      <c r="J722">
        <v>60</v>
      </c>
      <c r="K722">
        <v>65</v>
      </c>
      <c r="L722">
        <v>82</v>
      </c>
      <c r="M722">
        <v>75</v>
      </c>
      <c r="N722">
        <v>52</v>
      </c>
      <c r="O722">
        <v>69</v>
      </c>
      <c r="P722">
        <v>73</v>
      </c>
      <c r="Q722">
        <v>68</v>
      </c>
      <c r="R722">
        <v>50</v>
      </c>
      <c r="S722">
        <v>65.650000000000006</v>
      </c>
      <c r="T722">
        <v>64</v>
      </c>
      <c r="U722" t="s">
        <v>23</v>
      </c>
      <c r="V722" s="3">
        <f t="shared" si="11"/>
        <v>137.65</v>
      </c>
    </row>
    <row r="723" spans="1:22" x14ac:dyDescent="0.3">
      <c r="A723">
        <v>930917</v>
      </c>
      <c r="B723" t="s">
        <v>20</v>
      </c>
      <c r="C723">
        <v>81</v>
      </c>
      <c r="D723">
        <v>63</v>
      </c>
      <c r="E723" s="1">
        <v>0.496589995798141</v>
      </c>
      <c r="F723" s="1">
        <v>0.67807667353220602</v>
      </c>
      <c r="G723">
        <v>63</v>
      </c>
      <c r="H723">
        <v>54</v>
      </c>
      <c r="I723">
        <v>66</v>
      </c>
      <c r="J723">
        <v>59</v>
      </c>
      <c r="K723">
        <v>56</v>
      </c>
      <c r="L723">
        <v>71</v>
      </c>
      <c r="M723">
        <v>55</v>
      </c>
      <c r="N723">
        <v>65</v>
      </c>
      <c r="O723">
        <v>56</v>
      </c>
      <c r="P723">
        <v>66</v>
      </c>
      <c r="Q723">
        <v>59</v>
      </c>
      <c r="R723">
        <v>77</v>
      </c>
      <c r="S723">
        <v>62.075000000000003</v>
      </c>
      <c r="T723">
        <v>62</v>
      </c>
      <c r="U723" t="s">
        <v>23</v>
      </c>
      <c r="V723" s="3">
        <f t="shared" si="11"/>
        <v>125.075</v>
      </c>
    </row>
    <row r="724" spans="1:22" x14ac:dyDescent="0.3">
      <c r="A724">
        <v>4916241</v>
      </c>
      <c r="B724" t="s">
        <v>20</v>
      </c>
      <c r="C724">
        <v>81</v>
      </c>
      <c r="D724">
        <v>51</v>
      </c>
      <c r="E724" s="1">
        <v>7.3264392987773999E-2</v>
      </c>
      <c r="F724" s="1">
        <v>0.864721907794609</v>
      </c>
      <c r="G724">
        <v>50</v>
      </c>
      <c r="H724">
        <v>52</v>
      </c>
      <c r="I724">
        <v>65</v>
      </c>
      <c r="J724">
        <v>55</v>
      </c>
      <c r="K724">
        <v>44</v>
      </c>
      <c r="L724">
        <v>36</v>
      </c>
      <c r="M724">
        <v>61</v>
      </c>
      <c r="N724">
        <v>36</v>
      </c>
      <c r="O724">
        <v>60</v>
      </c>
      <c r="P724">
        <v>57</v>
      </c>
      <c r="Q724">
        <v>59</v>
      </c>
      <c r="R724">
        <v>63</v>
      </c>
      <c r="S724">
        <v>53.4</v>
      </c>
      <c r="T724">
        <v>52</v>
      </c>
      <c r="U724" t="s">
        <v>24</v>
      </c>
      <c r="V724" s="3">
        <f t="shared" si="11"/>
        <v>104.4</v>
      </c>
    </row>
    <row r="725" spans="1:22" x14ac:dyDescent="0.3">
      <c r="A725">
        <v>6803545</v>
      </c>
      <c r="B725" t="s">
        <v>20</v>
      </c>
      <c r="C725">
        <v>81</v>
      </c>
      <c r="D725">
        <v>70</v>
      </c>
      <c r="E725" s="1">
        <v>0.77161647627060503</v>
      </c>
      <c r="F725" s="1">
        <v>0.94649115826170305</v>
      </c>
      <c r="G725">
        <v>47</v>
      </c>
      <c r="H725">
        <v>63</v>
      </c>
      <c r="I725">
        <v>42</v>
      </c>
      <c r="J725">
        <v>48</v>
      </c>
      <c r="K725">
        <v>68</v>
      </c>
      <c r="L725">
        <v>65</v>
      </c>
      <c r="M725">
        <v>47</v>
      </c>
      <c r="N725">
        <v>64</v>
      </c>
      <c r="O725">
        <v>64</v>
      </c>
      <c r="P725">
        <v>71</v>
      </c>
      <c r="Q725">
        <v>56</v>
      </c>
      <c r="R725">
        <v>61</v>
      </c>
      <c r="S725">
        <v>57.2</v>
      </c>
      <c r="T725">
        <v>56</v>
      </c>
      <c r="U725" t="s">
        <v>24</v>
      </c>
      <c r="V725" s="3">
        <f t="shared" si="11"/>
        <v>127.2</v>
      </c>
    </row>
    <row r="726" spans="1:22" x14ac:dyDescent="0.3">
      <c r="A726">
        <v>4709714</v>
      </c>
      <c r="B726" t="s">
        <v>20</v>
      </c>
      <c r="C726">
        <v>81</v>
      </c>
      <c r="D726">
        <v>71</v>
      </c>
      <c r="E726" s="1">
        <v>0.61316938322468195</v>
      </c>
      <c r="F726" s="1">
        <v>0.92946278713143304</v>
      </c>
      <c r="G726">
        <v>77</v>
      </c>
      <c r="H726">
        <v>73</v>
      </c>
      <c r="I726">
        <v>65</v>
      </c>
      <c r="J726">
        <v>61</v>
      </c>
      <c r="K726">
        <v>86</v>
      </c>
      <c r="L726">
        <v>68</v>
      </c>
      <c r="M726">
        <v>75</v>
      </c>
      <c r="N726">
        <v>68</v>
      </c>
      <c r="O726">
        <v>71</v>
      </c>
      <c r="P726">
        <v>64</v>
      </c>
      <c r="Q726">
        <v>76</v>
      </c>
      <c r="R726">
        <v>69</v>
      </c>
      <c r="S726">
        <v>70.875</v>
      </c>
      <c r="T726">
        <v>71</v>
      </c>
      <c r="U726" t="s">
        <v>25</v>
      </c>
      <c r="V726" s="3">
        <f t="shared" si="11"/>
        <v>141.875</v>
      </c>
    </row>
    <row r="727" spans="1:22" x14ac:dyDescent="0.3">
      <c r="A727">
        <v>640362</v>
      </c>
      <c r="B727" t="s">
        <v>20</v>
      </c>
      <c r="C727">
        <v>81</v>
      </c>
      <c r="D727">
        <v>66</v>
      </c>
      <c r="E727" s="1">
        <v>0.73143963797924805</v>
      </c>
      <c r="F727" s="1">
        <v>0.91572657334442298</v>
      </c>
      <c r="G727">
        <v>58</v>
      </c>
      <c r="H727">
        <v>52</v>
      </c>
      <c r="I727">
        <v>46</v>
      </c>
      <c r="J727">
        <v>40</v>
      </c>
      <c r="K727">
        <v>49</v>
      </c>
      <c r="L727">
        <v>60</v>
      </c>
      <c r="M727">
        <v>77</v>
      </c>
      <c r="N727">
        <v>76</v>
      </c>
      <c r="O727">
        <v>47</v>
      </c>
      <c r="P727">
        <v>60</v>
      </c>
      <c r="Q727">
        <v>56</v>
      </c>
      <c r="R727">
        <v>48</v>
      </c>
      <c r="S727">
        <v>55.075000000000003</v>
      </c>
      <c r="T727">
        <v>54</v>
      </c>
      <c r="U727" t="s">
        <v>24</v>
      </c>
      <c r="V727" s="3">
        <f t="shared" si="11"/>
        <v>121.075</v>
      </c>
    </row>
    <row r="728" spans="1:22" x14ac:dyDescent="0.3">
      <c r="A728">
        <v>1722121</v>
      </c>
      <c r="B728" t="s">
        <v>20</v>
      </c>
      <c r="C728">
        <v>81</v>
      </c>
      <c r="D728">
        <v>50</v>
      </c>
      <c r="E728" s="1">
        <v>0.41360535336225002</v>
      </c>
      <c r="F728" s="1">
        <v>0.88267820375293704</v>
      </c>
      <c r="G728">
        <v>64</v>
      </c>
      <c r="H728">
        <v>69</v>
      </c>
      <c r="I728">
        <v>44</v>
      </c>
      <c r="J728">
        <v>43</v>
      </c>
      <c r="K728">
        <v>48</v>
      </c>
      <c r="L728">
        <v>28</v>
      </c>
      <c r="M728">
        <v>66</v>
      </c>
      <c r="N728">
        <v>50</v>
      </c>
      <c r="O728">
        <v>50</v>
      </c>
      <c r="P728">
        <v>68</v>
      </c>
      <c r="Q728">
        <v>55</v>
      </c>
      <c r="R728">
        <v>28</v>
      </c>
      <c r="S728">
        <v>51.475000000000001</v>
      </c>
      <c r="T728">
        <v>51</v>
      </c>
      <c r="U728" t="s">
        <v>24</v>
      </c>
      <c r="V728" s="3">
        <f t="shared" si="11"/>
        <v>101.47499999999999</v>
      </c>
    </row>
    <row r="729" spans="1:22" x14ac:dyDescent="0.3">
      <c r="A729">
        <v>8366470</v>
      </c>
      <c r="B729" t="s">
        <v>20</v>
      </c>
      <c r="C729">
        <v>81</v>
      </c>
      <c r="D729">
        <v>77</v>
      </c>
      <c r="E729" s="1">
        <v>0.17891719212480101</v>
      </c>
      <c r="F729" s="1">
        <v>0.93855704746481705</v>
      </c>
      <c r="G729">
        <v>74</v>
      </c>
      <c r="H729">
        <v>69</v>
      </c>
      <c r="I729">
        <v>55</v>
      </c>
      <c r="J729">
        <v>74</v>
      </c>
      <c r="K729">
        <v>46</v>
      </c>
      <c r="L729">
        <v>64</v>
      </c>
      <c r="M729">
        <v>59</v>
      </c>
      <c r="N729">
        <v>61</v>
      </c>
      <c r="O729">
        <v>60</v>
      </c>
      <c r="P729">
        <v>86</v>
      </c>
      <c r="Q729">
        <v>48</v>
      </c>
      <c r="R729">
        <v>64</v>
      </c>
      <c r="S729">
        <v>63.8</v>
      </c>
      <c r="T729">
        <v>62</v>
      </c>
      <c r="U729" t="s">
        <v>23</v>
      </c>
      <c r="V729" s="3">
        <f t="shared" si="11"/>
        <v>140.80000000000001</v>
      </c>
    </row>
    <row r="730" spans="1:22" x14ac:dyDescent="0.3">
      <c r="A730">
        <v>8063700</v>
      </c>
      <c r="B730" t="s">
        <v>20</v>
      </c>
      <c r="C730">
        <v>82</v>
      </c>
      <c r="D730">
        <v>68</v>
      </c>
      <c r="E730" s="1">
        <v>0.24287353508670001</v>
      </c>
      <c r="F730" s="1">
        <v>0.864156195372212</v>
      </c>
      <c r="G730">
        <v>78</v>
      </c>
      <c r="H730">
        <v>61</v>
      </c>
      <c r="I730">
        <v>79</v>
      </c>
      <c r="J730">
        <v>67</v>
      </c>
      <c r="K730">
        <v>51</v>
      </c>
      <c r="L730">
        <v>53</v>
      </c>
      <c r="M730">
        <v>37</v>
      </c>
      <c r="N730">
        <v>43</v>
      </c>
      <c r="O730">
        <v>55</v>
      </c>
      <c r="P730">
        <v>70</v>
      </c>
      <c r="Q730">
        <v>35</v>
      </c>
      <c r="R730">
        <v>45</v>
      </c>
      <c r="S730">
        <v>57.674999999999997</v>
      </c>
      <c r="T730">
        <v>56</v>
      </c>
      <c r="U730" t="s">
        <v>24</v>
      </c>
      <c r="V730" s="3">
        <f t="shared" si="11"/>
        <v>125.675</v>
      </c>
    </row>
    <row r="731" spans="1:22" x14ac:dyDescent="0.3">
      <c r="A731">
        <v>7019732</v>
      </c>
      <c r="B731" t="s">
        <v>20</v>
      </c>
      <c r="C731">
        <v>82</v>
      </c>
      <c r="D731">
        <v>50</v>
      </c>
      <c r="E731" s="1">
        <v>0.433282462661365</v>
      </c>
      <c r="F731" s="1">
        <v>0.78119331271149495</v>
      </c>
      <c r="G731">
        <v>49</v>
      </c>
      <c r="H731">
        <v>68</v>
      </c>
      <c r="I731">
        <v>51</v>
      </c>
      <c r="J731">
        <v>48</v>
      </c>
      <c r="K731">
        <v>46</v>
      </c>
      <c r="L731">
        <v>55</v>
      </c>
      <c r="M731">
        <v>71</v>
      </c>
      <c r="N731">
        <v>56</v>
      </c>
      <c r="O731">
        <v>54</v>
      </c>
      <c r="P731">
        <v>49</v>
      </c>
      <c r="Q731">
        <v>54</v>
      </c>
      <c r="R731">
        <v>77</v>
      </c>
      <c r="S731">
        <v>56.25</v>
      </c>
      <c r="T731">
        <v>55</v>
      </c>
      <c r="U731" t="s">
        <v>24</v>
      </c>
      <c r="V731" s="3">
        <f t="shared" si="11"/>
        <v>106.25</v>
      </c>
    </row>
    <row r="732" spans="1:22" x14ac:dyDescent="0.3">
      <c r="A732">
        <v>9868501</v>
      </c>
      <c r="B732" t="s">
        <v>20</v>
      </c>
      <c r="C732">
        <v>82</v>
      </c>
      <c r="D732">
        <v>75</v>
      </c>
      <c r="E732" s="1">
        <v>0.38134292431114197</v>
      </c>
      <c r="F732" s="1">
        <v>0.77009727260780403</v>
      </c>
      <c r="G732">
        <v>47</v>
      </c>
      <c r="H732">
        <v>52</v>
      </c>
      <c r="I732">
        <v>42</v>
      </c>
      <c r="J732">
        <v>47</v>
      </c>
      <c r="K732">
        <v>59</v>
      </c>
      <c r="L732">
        <v>50</v>
      </c>
      <c r="M732">
        <v>59</v>
      </c>
      <c r="N732">
        <v>78</v>
      </c>
      <c r="O732">
        <v>89</v>
      </c>
      <c r="P732">
        <v>72</v>
      </c>
      <c r="Q732">
        <v>56</v>
      </c>
      <c r="R732">
        <v>52</v>
      </c>
      <c r="S732">
        <v>57.424999999999997</v>
      </c>
      <c r="T732">
        <v>56</v>
      </c>
      <c r="U732" t="s">
        <v>24</v>
      </c>
      <c r="V732" s="3">
        <f t="shared" si="11"/>
        <v>132.42500000000001</v>
      </c>
    </row>
    <row r="733" spans="1:22" x14ac:dyDescent="0.3">
      <c r="A733">
        <v>7723963</v>
      </c>
      <c r="B733" t="s">
        <v>20</v>
      </c>
      <c r="C733">
        <v>82</v>
      </c>
      <c r="D733">
        <v>94</v>
      </c>
      <c r="E733" s="1">
        <v>0.64518808612994105</v>
      </c>
      <c r="F733" s="1">
        <v>0.83394502420573502</v>
      </c>
      <c r="G733">
        <v>65</v>
      </c>
      <c r="H733">
        <v>74</v>
      </c>
      <c r="I733">
        <v>63</v>
      </c>
      <c r="J733">
        <v>72</v>
      </c>
      <c r="K733">
        <v>73</v>
      </c>
      <c r="L733">
        <v>57</v>
      </c>
      <c r="M733">
        <v>83</v>
      </c>
      <c r="N733">
        <v>86</v>
      </c>
      <c r="O733">
        <v>69</v>
      </c>
      <c r="P733">
        <v>78</v>
      </c>
      <c r="Q733">
        <v>73</v>
      </c>
      <c r="R733">
        <v>56</v>
      </c>
      <c r="S733">
        <v>70.525000000000006</v>
      </c>
      <c r="T733">
        <v>71</v>
      </c>
      <c r="U733" t="s">
        <v>25</v>
      </c>
      <c r="V733" s="3">
        <f t="shared" si="11"/>
        <v>164.52500000000001</v>
      </c>
    </row>
    <row r="734" spans="1:22" x14ac:dyDescent="0.3">
      <c r="A734">
        <v>3252450</v>
      </c>
      <c r="B734" t="s">
        <v>20</v>
      </c>
      <c r="C734">
        <v>82</v>
      </c>
      <c r="D734">
        <v>60</v>
      </c>
      <c r="E734" s="1">
        <v>0.35965414010945002</v>
      </c>
      <c r="F734" s="1">
        <v>0.88418499580359</v>
      </c>
      <c r="G734">
        <v>73</v>
      </c>
      <c r="H734">
        <v>75</v>
      </c>
      <c r="I734">
        <v>69</v>
      </c>
      <c r="J734">
        <v>73</v>
      </c>
      <c r="K734">
        <v>61</v>
      </c>
      <c r="L734">
        <v>79</v>
      </c>
      <c r="M734">
        <v>83</v>
      </c>
      <c r="N734">
        <v>64</v>
      </c>
      <c r="O734">
        <v>58</v>
      </c>
      <c r="P734">
        <v>85</v>
      </c>
      <c r="Q734">
        <v>71</v>
      </c>
      <c r="R734">
        <v>80</v>
      </c>
      <c r="S734">
        <v>72.575000000000003</v>
      </c>
      <c r="T734">
        <v>72</v>
      </c>
      <c r="U734" t="s">
        <v>25</v>
      </c>
      <c r="V734" s="3">
        <f t="shared" si="11"/>
        <v>132.57499999999999</v>
      </c>
    </row>
    <row r="735" spans="1:22" x14ac:dyDescent="0.3">
      <c r="A735">
        <v>940222</v>
      </c>
      <c r="B735" t="s">
        <v>20</v>
      </c>
      <c r="C735">
        <v>82</v>
      </c>
      <c r="D735">
        <v>79</v>
      </c>
      <c r="E735" s="1">
        <v>0.26168882881315803</v>
      </c>
      <c r="F735" s="1">
        <v>0.81875320468697099</v>
      </c>
      <c r="G735">
        <v>73</v>
      </c>
      <c r="H735">
        <v>62</v>
      </c>
      <c r="I735">
        <v>73</v>
      </c>
      <c r="J735">
        <v>72</v>
      </c>
      <c r="K735">
        <v>70</v>
      </c>
      <c r="L735">
        <v>78</v>
      </c>
      <c r="M735">
        <v>75</v>
      </c>
      <c r="N735">
        <v>74</v>
      </c>
      <c r="O735">
        <v>75</v>
      </c>
      <c r="P735">
        <v>36</v>
      </c>
      <c r="Q735">
        <v>71</v>
      </c>
      <c r="R735">
        <v>66</v>
      </c>
      <c r="S735">
        <v>68.875</v>
      </c>
      <c r="T735">
        <v>67</v>
      </c>
      <c r="U735" t="s">
        <v>23</v>
      </c>
      <c r="V735" s="3">
        <f t="shared" si="11"/>
        <v>147.875</v>
      </c>
    </row>
    <row r="736" spans="1:22" x14ac:dyDescent="0.3">
      <c r="A736">
        <v>9794333</v>
      </c>
      <c r="B736" t="s">
        <v>20</v>
      </c>
      <c r="C736">
        <v>82</v>
      </c>
      <c r="D736">
        <v>63</v>
      </c>
      <c r="E736" s="1">
        <v>0.439802848860818</v>
      </c>
      <c r="F736" s="1">
        <v>0.61621094167374502</v>
      </c>
      <c r="G736">
        <v>71</v>
      </c>
      <c r="H736">
        <v>76</v>
      </c>
      <c r="I736">
        <v>80</v>
      </c>
      <c r="J736">
        <v>79</v>
      </c>
      <c r="K736">
        <v>78</v>
      </c>
      <c r="L736">
        <v>87</v>
      </c>
      <c r="M736">
        <v>71</v>
      </c>
      <c r="N736">
        <v>74</v>
      </c>
      <c r="O736">
        <v>74</v>
      </c>
      <c r="P736">
        <v>58</v>
      </c>
      <c r="Q736">
        <v>60</v>
      </c>
      <c r="R736">
        <v>66</v>
      </c>
      <c r="S736">
        <v>73.2</v>
      </c>
      <c r="T736">
        <v>72</v>
      </c>
      <c r="U736" t="s">
        <v>25</v>
      </c>
      <c r="V736" s="3">
        <f t="shared" si="11"/>
        <v>136.19999999999999</v>
      </c>
    </row>
    <row r="737" spans="1:22" x14ac:dyDescent="0.3">
      <c r="A737">
        <v>5739039</v>
      </c>
      <c r="B737" t="s">
        <v>20</v>
      </c>
      <c r="C737">
        <v>82</v>
      </c>
      <c r="D737">
        <v>76</v>
      </c>
      <c r="E737" s="1">
        <v>0.66165350667923495</v>
      </c>
      <c r="F737" s="1">
        <v>0.91331663776072303</v>
      </c>
      <c r="G737">
        <v>72</v>
      </c>
      <c r="H737">
        <v>62</v>
      </c>
      <c r="I737">
        <v>53</v>
      </c>
      <c r="J737">
        <v>75</v>
      </c>
      <c r="K737">
        <v>55</v>
      </c>
      <c r="L737">
        <v>72</v>
      </c>
      <c r="M737">
        <v>64</v>
      </c>
      <c r="N737">
        <v>69</v>
      </c>
      <c r="O737">
        <v>58</v>
      </c>
      <c r="P737">
        <v>73</v>
      </c>
      <c r="Q737">
        <v>46</v>
      </c>
      <c r="R737">
        <v>49</v>
      </c>
      <c r="S737">
        <v>62.65</v>
      </c>
      <c r="T737">
        <v>62</v>
      </c>
      <c r="U737" t="s">
        <v>23</v>
      </c>
      <c r="V737" s="3">
        <f t="shared" si="11"/>
        <v>138.65</v>
      </c>
    </row>
    <row r="738" spans="1:22" x14ac:dyDescent="0.3">
      <c r="A738">
        <v>6001055</v>
      </c>
      <c r="B738" t="s">
        <v>20</v>
      </c>
      <c r="C738">
        <v>82</v>
      </c>
      <c r="D738">
        <v>80</v>
      </c>
      <c r="E738" s="1">
        <v>0.66220705974717098</v>
      </c>
      <c r="F738" s="1">
        <v>0.922520918867203</v>
      </c>
      <c r="G738">
        <v>82</v>
      </c>
      <c r="H738">
        <v>79</v>
      </c>
      <c r="I738">
        <v>77</v>
      </c>
      <c r="J738">
        <v>69</v>
      </c>
      <c r="K738">
        <v>61</v>
      </c>
      <c r="L738">
        <v>78</v>
      </c>
      <c r="M738">
        <v>62</v>
      </c>
      <c r="N738">
        <v>69</v>
      </c>
      <c r="O738">
        <v>82</v>
      </c>
      <c r="P738">
        <v>84</v>
      </c>
      <c r="Q738">
        <v>58</v>
      </c>
      <c r="R738">
        <v>46</v>
      </c>
      <c r="S738">
        <v>71.2</v>
      </c>
      <c r="T738">
        <v>71</v>
      </c>
      <c r="U738" t="s">
        <v>25</v>
      </c>
      <c r="V738" s="3">
        <f t="shared" si="11"/>
        <v>151.19999999999999</v>
      </c>
    </row>
    <row r="739" spans="1:22" x14ac:dyDescent="0.3">
      <c r="A739">
        <v>2696436</v>
      </c>
      <c r="B739" t="s">
        <v>20</v>
      </c>
      <c r="C739">
        <v>82</v>
      </c>
      <c r="D739">
        <v>60</v>
      </c>
      <c r="E739" s="1">
        <v>0.139570477953149</v>
      </c>
      <c r="F739" s="1">
        <v>0.57315162176469303</v>
      </c>
      <c r="G739">
        <v>70</v>
      </c>
      <c r="H739">
        <v>76</v>
      </c>
      <c r="I739">
        <v>69</v>
      </c>
      <c r="J739">
        <v>72</v>
      </c>
      <c r="K739">
        <v>62</v>
      </c>
      <c r="L739">
        <v>50</v>
      </c>
      <c r="M739">
        <v>65</v>
      </c>
      <c r="N739">
        <v>42</v>
      </c>
      <c r="O739">
        <v>49</v>
      </c>
      <c r="P739">
        <v>40</v>
      </c>
      <c r="Q739">
        <v>62</v>
      </c>
      <c r="R739">
        <v>50</v>
      </c>
      <c r="S739">
        <v>60.2</v>
      </c>
      <c r="T739">
        <v>60</v>
      </c>
      <c r="U739" t="s">
        <v>23</v>
      </c>
      <c r="V739" s="3">
        <f t="shared" si="11"/>
        <v>120.2</v>
      </c>
    </row>
    <row r="740" spans="1:22" x14ac:dyDescent="0.3">
      <c r="A740">
        <v>6823446</v>
      </c>
      <c r="B740" t="s">
        <v>20</v>
      </c>
      <c r="C740">
        <v>82</v>
      </c>
      <c r="D740">
        <v>52</v>
      </c>
      <c r="E740" s="1">
        <v>0.70104104301329995</v>
      </c>
      <c r="F740" s="1">
        <v>0.250133799119094</v>
      </c>
      <c r="G740">
        <v>86</v>
      </c>
      <c r="H740">
        <v>87</v>
      </c>
      <c r="I740">
        <v>75</v>
      </c>
      <c r="J740">
        <v>74</v>
      </c>
      <c r="K740">
        <v>81</v>
      </c>
      <c r="L740">
        <v>74</v>
      </c>
      <c r="M740">
        <v>64</v>
      </c>
      <c r="N740">
        <v>54</v>
      </c>
      <c r="O740">
        <v>54</v>
      </c>
      <c r="P740">
        <v>76</v>
      </c>
      <c r="Q740">
        <v>65</v>
      </c>
      <c r="R740">
        <v>72</v>
      </c>
      <c r="S740">
        <v>72.7</v>
      </c>
      <c r="T740">
        <v>72</v>
      </c>
      <c r="U740" t="s">
        <v>25</v>
      </c>
      <c r="V740" s="3">
        <f t="shared" si="11"/>
        <v>124.7</v>
      </c>
    </row>
    <row r="741" spans="1:22" x14ac:dyDescent="0.3">
      <c r="A741">
        <v>9912244</v>
      </c>
      <c r="B741" t="s">
        <v>20</v>
      </c>
      <c r="C741">
        <v>82</v>
      </c>
      <c r="D741">
        <v>69</v>
      </c>
      <c r="E741" s="1">
        <v>0.83489415217392104</v>
      </c>
      <c r="F741" s="1">
        <v>0.99282071086342705</v>
      </c>
      <c r="G741">
        <v>61</v>
      </c>
      <c r="H741">
        <v>63</v>
      </c>
      <c r="I741">
        <v>53</v>
      </c>
      <c r="J741">
        <v>46</v>
      </c>
      <c r="K741">
        <v>80</v>
      </c>
      <c r="L741">
        <v>74</v>
      </c>
      <c r="M741">
        <v>63</v>
      </c>
      <c r="N741">
        <v>66</v>
      </c>
      <c r="O741">
        <v>85</v>
      </c>
      <c r="P741">
        <v>75</v>
      </c>
      <c r="Q741">
        <v>48</v>
      </c>
      <c r="R741">
        <v>69</v>
      </c>
      <c r="S741">
        <v>64.3</v>
      </c>
      <c r="T741">
        <v>63</v>
      </c>
      <c r="U741" t="s">
        <v>23</v>
      </c>
      <c r="V741" s="3">
        <f t="shared" si="11"/>
        <v>133.30000000000001</v>
      </c>
    </row>
    <row r="742" spans="1:22" x14ac:dyDescent="0.3">
      <c r="A742">
        <v>4418956</v>
      </c>
      <c r="B742" t="s">
        <v>20</v>
      </c>
      <c r="C742">
        <v>82</v>
      </c>
      <c r="D742">
        <v>55</v>
      </c>
      <c r="E742" s="1">
        <v>0.29999418925295002</v>
      </c>
      <c r="F742" s="1">
        <v>0.94647788496831597</v>
      </c>
      <c r="G742">
        <v>68</v>
      </c>
      <c r="H742">
        <v>77</v>
      </c>
      <c r="I742">
        <v>83</v>
      </c>
      <c r="J742">
        <v>73</v>
      </c>
      <c r="K742">
        <v>78</v>
      </c>
      <c r="L742">
        <v>70</v>
      </c>
      <c r="M742">
        <v>76</v>
      </c>
      <c r="N742">
        <v>81</v>
      </c>
      <c r="O742">
        <v>62</v>
      </c>
      <c r="P742">
        <v>74</v>
      </c>
      <c r="Q742">
        <v>60</v>
      </c>
      <c r="R742">
        <v>70</v>
      </c>
      <c r="S742">
        <v>72.924999999999997</v>
      </c>
      <c r="T742">
        <v>72</v>
      </c>
      <c r="U742" t="s">
        <v>25</v>
      </c>
      <c r="V742" s="3">
        <f t="shared" si="11"/>
        <v>127.925</v>
      </c>
    </row>
    <row r="743" spans="1:22" x14ac:dyDescent="0.3">
      <c r="A743">
        <v>3669815</v>
      </c>
      <c r="B743" t="s">
        <v>20</v>
      </c>
      <c r="C743">
        <v>83</v>
      </c>
      <c r="D743">
        <v>60</v>
      </c>
      <c r="E743" s="1">
        <v>0.90951797275566004</v>
      </c>
      <c r="F743" s="1">
        <v>0.89769076138388904</v>
      </c>
      <c r="G743">
        <v>74</v>
      </c>
      <c r="H743">
        <v>57</v>
      </c>
      <c r="I743">
        <v>58</v>
      </c>
      <c r="J743">
        <v>67</v>
      </c>
      <c r="K743">
        <v>74</v>
      </c>
      <c r="L743">
        <v>74</v>
      </c>
      <c r="M743">
        <v>72</v>
      </c>
      <c r="N743">
        <v>63</v>
      </c>
      <c r="O743">
        <v>69</v>
      </c>
      <c r="P743">
        <v>73</v>
      </c>
      <c r="Q743">
        <v>52</v>
      </c>
      <c r="R743">
        <v>57</v>
      </c>
      <c r="S743">
        <v>65.650000000000006</v>
      </c>
      <c r="T743">
        <v>64</v>
      </c>
      <c r="U743" t="s">
        <v>23</v>
      </c>
      <c r="V743" s="3">
        <f t="shared" si="11"/>
        <v>125.65</v>
      </c>
    </row>
    <row r="744" spans="1:22" x14ac:dyDescent="0.3">
      <c r="A744">
        <v>6157076</v>
      </c>
      <c r="B744" t="s">
        <v>20</v>
      </c>
      <c r="C744">
        <v>83</v>
      </c>
      <c r="D744">
        <v>69</v>
      </c>
      <c r="E744" s="1">
        <v>0.702751626960742</v>
      </c>
      <c r="F744" s="1">
        <v>0.70280059080232604</v>
      </c>
      <c r="G744">
        <v>56</v>
      </c>
      <c r="H744">
        <v>57</v>
      </c>
      <c r="I744">
        <v>68</v>
      </c>
      <c r="J744">
        <v>54</v>
      </c>
      <c r="K744">
        <v>65</v>
      </c>
      <c r="L744">
        <v>39</v>
      </c>
      <c r="M744">
        <v>61</v>
      </c>
      <c r="N744">
        <v>64</v>
      </c>
      <c r="O744">
        <v>51</v>
      </c>
      <c r="P744">
        <v>68</v>
      </c>
      <c r="Q744">
        <v>60</v>
      </c>
      <c r="R744">
        <v>44</v>
      </c>
      <c r="S744">
        <v>57.4</v>
      </c>
      <c r="T744">
        <v>56</v>
      </c>
      <c r="U744" t="s">
        <v>24</v>
      </c>
      <c r="V744" s="3">
        <f t="shared" si="11"/>
        <v>126.4</v>
      </c>
    </row>
    <row r="745" spans="1:22" x14ac:dyDescent="0.3">
      <c r="A745">
        <v>691701</v>
      </c>
      <c r="B745" t="s">
        <v>20</v>
      </c>
      <c r="C745">
        <v>83</v>
      </c>
      <c r="D745">
        <v>78</v>
      </c>
      <c r="E745" s="1">
        <v>0.54600089203929802</v>
      </c>
      <c r="F745" s="1">
        <v>0.89199664445020599</v>
      </c>
      <c r="G745">
        <v>62</v>
      </c>
      <c r="H745">
        <v>63</v>
      </c>
      <c r="I745">
        <v>66</v>
      </c>
      <c r="J745">
        <v>62</v>
      </c>
      <c r="K745">
        <v>68</v>
      </c>
      <c r="L745">
        <v>75</v>
      </c>
      <c r="M745">
        <v>48</v>
      </c>
      <c r="N745">
        <v>54</v>
      </c>
      <c r="O745">
        <v>80</v>
      </c>
      <c r="P745">
        <v>80</v>
      </c>
      <c r="Q745">
        <v>72</v>
      </c>
      <c r="R745">
        <v>60</v>
      </c>
      <c r="S745">
        <v>65.575000000000003</v>
      </c>
      <c r="T745">
        <v>64</v>
      </c>
      <c r="U745" t="s">
        <v>23</v>
      </c>
      <c r="V745" s="3">
        <f t="shared" si="11"/>
        <v>143.57499999999999</v>
      </c>
    </row>
    <row r="746" spans="1:22" x14ac:dyDescent="0.3">
      <c r="A746">
        <v>8155140</v>
      </c>
      <c r="B746" t="s">
        <v>20</v>
      </c>
      <c r="C746">
        <v>83</v>
      </c>
      <c r="D746">
        <v>70</v>
      </c>
      <c r="E746" s="1">
        <v>0.69699985707643997</v>
      </c>
      <c r="F746" s="1">
        <v>0.81062209046675404</v>
      </c>
      <c r="G746">
        <v>72</v>
      </c>
      <c r="H746">
        <v>61</v>
      </c>
      <c r="I746">
        <v>71</v>
      </c>
      <c r="J746">
        <v>68</v>
      </c>
      <c r="K746">
        <v>59</v>
      </c>
      <c r="L746">
        <v>92</v>
      </c>
      <c r="M746">
        <v>79</v>
      </c>
      <c r="N746">
        <v>56</v>
      </c>
      <c r="O746">
        <v>73</v>
      </c>
      <c r="P746">
        <v>59</v>
      </c>
      <c r="Q746">
        <v>38</v>
      </c>
      <c r="R746">
        <v>55</v>
      </c>
      <c r="S746">
        <v>65.525000000000006</v>
      </c>
      <c r="T746">
        <v>64</v>
      </c>
      <c r="U746" t="s">
        <v>23</v>
      </c>
      <c r="V746" s="3">
        <f t="shared" si="11"/>
        <v>135.52500000000001</v>
      </c>
    </row>
    <row r="747" spans="1:22" x14ac:dyDescent="0.3">
      <c r="A747">
        <v>6748635</v>
      </c>
      <c r="B747" t="s">
        <v>20</v>
      </c>
      <c r="C747">
        <v>83</v>
      </c>
      <c r="D747">
        <v>53</v>
      </c>
      <c r="E747" s="1">
        <v>0.243101366214454</v>
      </c>
      <c r="F747" s="1">
        <v>0.53304655360217701</v>
      </c>
      <c r="G747">
        <v>74</v>
      </c>
      <c r="H747">
        <v>70</v>
      </c>
      <c r="I747">
        <v>61</v>
      </c>
      <c r="J747">
        <v>74</v>
      </c>
      <c r="K747">
        <v>84</v>
      </c>
      <c r="L747">
        <v>61</v>
      </c>
      <c r="M747">
        <v>55</v>
      </c>
      <c r="N747">
        <v>55</v>
      </c>
      <c r="O747">
        <v>77</v>
      </c>
      <c r="P747">
        <v>44</v>
      </c>
      <c r="Q747">
        <v>57</v>
      </c>
      <c r="R747">
        <v>59</v>
      </c>
      <c r="S747">
        <v>64.8</v>
      </c>
      <c r="T747">
        <v>63</v>
      </c>
      <c r="U747" t="s">
        <v>23</v>
      </c>
      <c r="V747" s="3">
        <f t="shared" si="11"/>
        <v>117.8</v>
      </c>
    </row>
    <row r="748" spans="1:22" x14ac:dyDescent="0.3">
      <c r="A748">
        <v>3537405</v>
      </c>
      <c r="B748" t="s">
        <v>20</v>
      </c>
      <c r="C748">
        <v>83</v>
      </c>
      <c r="D748">
        <v>67</v>
      </c>
      <c r="E748" s="1">
        <v>0.64098922835917305</v>
      </c>
      <c r="F748" s="1">
        <v>0.49776974423417197</v>
      </c>
      <c r="G748">
        <v>56</v>
      </c>
      <c r="H748">
        <v>61</v>
      </c>
      <c r="I748">
        <v>59</v>
      </c>
      <c r="J748">
        <v>75</v>
      </c>
      <c r="K748">
        <v>75</v>
      </c>
      <c r="L748">
        <v>71</v>
      </c>
      <c r="M748">
        <v>64</v>
      </c>
      <c r="N748">
        <v>54</v>
      </c>
      <c r="O748">
        <v>72</v>
      </c>
      <c r="P748">
        <v>66</v>
      </c>
      <c r="Q748">
        <v>64</v>
      </c>
      <c r="R748">
        <v>36</v>
      </c>
      <c r="S748">
        <v>62.75</v>
      </c>
      <c r="T748">
        <v>62</v>
      </c>
      <c r="U748" t="s">
        <v>23</v>
      </c>
      <c r="V748" s="3">
        <f t="shared" si="11"/>
        <v>129.75</v>
      </c>
    </row>
    <row r="749" spans="1:22" x14ac:dyDescent="0.3">
      <c r="A749">
        <v>6641136</v>
      </c>
      <c r="B749" t="s">
        <v>20</v>
      </c>
      <c r="C749">
        <v>83</v>
      </c>
      <c r="D749">
        <v>76</v>
      </c>
      <c r="E749" s="1">
        <v>0.47187342007213301</v>
      </c>
      <c r="F749" s="1">
        <v>0.87144690327532204</v>
      </c>
      <c r="G749">
        <v>75</v>
      </c>
      <c r="H749">
        <v>71</v>
      </c>
      <c r="I749">
        <v>70</v>
      </c>
      <c r="J749">
        <v>71</v>
      </c>
      <c r="K749">
        <v>54</v>
      </c>
      <c r="L749">
        <v>72</v>
      </c>
      <c r="M749">
        <v>78</v>
      </c>
      <c r="N749">
        <v>64</v>
      </c>
      <c r="O749">
        <v>64</v>
      </c>
      <c r="P749">
        <v>53</v>
      </c>
      <c r="Q749">
        <v>81</v>
      </c>
      <c r="R749">
        <v>76</v>
      </c>
      <c r="S749">
        <v>69.349999999999994</v>
      </c>
      <c r="T749">
        <v>68</v>
      </c>
      <c r="U749" t="s">
        <v>23</v>
      </c>
      <c r="V749" s="3">
        <f t="shared" si="11"/>
        <v>145.35</v>
      </c>
    </row>
    <row r="750" spans="1:22" x14ac:dyDescent="0.3">
      <c r="A750">
        <v>5631866</v>
      </c>
      <c r="B750" t="s">
        <v>20</v>
      </c>
      <c r="C750">
        <v>83</v>
      </c>
      <c r="D750">
        <v>56</v>
      </c>
      <c r="E750" s="1">
        <v>0.54480414888152096</v>
      </c>
      <c r="F750" s="1">
        <v>0.85955150958792104</v>
      </c>
      <c r="G750">
        <v>65</v>
      </c>
      <c r="H750">
        <v>62</v>
      </c>
      <c r="I750">
        <v>62</v>
      </c>
      <c r="J750">
        <v>59</v>
      </c>
      <c r="K750">
        <v>69</v>
      </c>
      <c r="L750">
        <v>62</v>
      </c>
      <c r="M750">
        <v>67</v>
      </c>
      <c r="N750">
        <v>77</v>
      </c>
      <c r="O750">
        <v>66</v>
      </c>
      <c r="P750">
        <v>63</v>
      </c>
      <c r="Q750">
        <v>46</v>
      </c>
      <c r="R750">
        <v>44</v>
      </c>
      <c r="S750">
        <v>61.85</v>
      </c>
      <c r="T750">
        <v>62</v>
      </c>
      <c r="U750" t="s">
        <v>23</v>
      </c>
      <c r="V750" s="3">
        <f t="shared" si="11"/>
        <v>117.85</v>
      </c>
    </row>
    <row r="751" spans="1:22" x14ac:dyDescent="0.3">
      <c r="A751">
        <v>9156443</v>
      </c>
      <c r="B751" t="s">
        <v>20</v>
      </c>
      <c r="C751">
        <v>83</v>
      </c>
      <c r="D751">
        <v>55</v>
      </c>
      <c r="E751" s="1">
        <v>0.25993535154278102</v>
      </c>
      <c r="F751" s="1">
        <v>0.65864934112218798</v>
      </c>
      <c r="G751">
        <v>61</v>
      </c>
      <c r="H751">
        <v>63</v>
      </c>
      <c r="I751">
        <v>70</v>
      </c>
      <c r="J751">
        <v>57</v>
      </c>
      <c r="K751">
        <v>62</v>
      </c>
      <c r="L751">
        <v>49</v>
      </c>
      <c r="M751">
        <v>65</v>
      </c>
      <c r="N751">
        <v>65</v>
      </c>
      <c r="O751">
        <v>49</v>
      </c>
      <c r="P751">
        <v>55</v>
      </c>
      <c r="Q751">
        <v>71</v>
      </c>
      <c r="R751">
        <v>55</v>
      </c>
      <c r="S751">
        <v>60.424999999999997</v>
      </c>
      <c r="T751">
        <v>60</v>
      </c>
      <c r="U751" t="s">
        <v>23</v>
      </c>
      <c r="V751" s="3">
        <f t="shared" si="11"/>
        <v>115.425</v>
      </c>
    </row>
    <row r="752" spans="1:22" x14ac:dyDescent="0.3">
      <c r="A752">
        <v>5935819</v>
      </c>
      <c r="B752" t="s">
        <v>20</v>
      </c>
      <c r="C752">
        <v>83</v>
      </c>
      <c r="D752">
        <v>71</v>
      </c>
      <c r="E752" s="1">
        <v>0.68618113265968705</v>
      </c>
      <c r="F752" s="1">
        <v>0.72935240992276595</v>
      </c>
      <c r="G752">
        <v>71</v>
      </c>
      <c r="H752">
        <v>47</v>
      </c>
      <c r="I752">
        <v>69</v>
      </c>
      <c r="J752">
        <v>52</v>
      </c>
      <c r="K752">
        <v>62</v>
      </c>
      <c r="L752">
        <v>54</v>
      </c>
      <c r="M752">
        <v>70</v>
      </c>
      <c r="N752">
        <v>57</v>
      </c>
      <c r="O752">
        <v>56</v>
      </c>
      <c r="P752">
        <v>61</v>
      </c>
      <c r="Q752">
        <v>73</v>
      </c>
      <c r="R752">
        <v>64</v>
      </c>
      <c r="S752">
        <v>61.174999999999997</v>
      </c>
      <c r="T752">
        <v>61</v>
      </c>
      <c r="U752" t="s">
        <v>23</v>
      </c>
      <c r="V752" s="3">
        <f t="shared" si="11"/>
        <v>132.17500000000001</v>
      </c>
    </row>
    <row r="753" spans="1:22" x14ac:dyDescent="0.3">
      <c r="A753">
        <v>5410580</v>
      </c>
      <c r="B753" t="s">
        <v>20</v>
      </c>
      <c r="C753">
        <v>83</v>
      </c>
      <c r="D753">
        <v>77</v>
      </c>
      <c r="E753" s="1">
        <v>0.424592208299789</v>
      </c>
      <c r="F753" s="1">
        <v>0.75162812493671805</v>
      </c>
      <c r="G753">
        <v>49</v>
      </c>
      <c r="H753">
        <v>50</v>
      </c>
      <c r="I753">
        <v>49</v>
      </c>
      <c r="J753">
        <v>59</v>
      </c>
      <c r="K753">
        <v>76</v>
      </c>
      <c r="L753">
        <v>61</v>
      </c>
      <c r="M753">
        <v>48</v>
      </c>
      <c r="N753">
        <v>38</v>
      </c>
      <c r="O753">
        <v>57</v>
      </c>
      <c r="P753">
        <v>52</v>
      </c>
      <c r="Q753">
        <v>63</v>
      </c>
      <c r="R753">
        <v>64</v>
      </c>
      <c r="S753">
        <v>55.125</v>
      </c>
      <c r="T753">
        <v>54</v>
      </c>
      <c r="U753" t="s">
        <v>24</v>
      </c>
      <c r="V753" s="3">
        <f t="shared" si="11"/>
        <v>132.125</v>
      </c>
    </row>
    <row r="754" spans="1:22" x14ac:dyDescent="0.3">
      <c r="A754">
        <v>6623094</v>
      </c>
      <c r="B754" t="s">
        <v>20</v>
      </c>
      <c r="C754">
        <v>83</v>
      </c>
      <c r="D754">
        <v>54</v>
      </c>
      <c r="E754" s="1">
        <v>0.51690684461308201</v>
      </c>
      <c r="F754" s="1">
        <v>0.42429808378586398</v>
      </c>
      <c r="G754">
        <v>83</v>
      </c>
      <c r="H754">
        <v>85</v>
      </c>
      <c r="I754">
        <v>74</v>
      </c>
      <c r="J754">
        <v>87</v>
      </c>
      <c r="K754">
        <v>68</v>
      </c>
      <c r="L754">
        <v>47</v>
      </c>
      <c r="M754">
        <v>68</v>
      </c>
      <c r="N754">
        <v>62</v>
      </c>
      <c r="O754">
        <v>59</v>
      </c>
      <c r="P754">
        <v>57</v>
      </c>
      <c r="Q754">
        <v>69</v>
      </c>
      <c r="R754">
        <v>60</v>
      </c>
      <c r="S754">
        <v>69.650000000000006</v>
      </c>
      <c r="T754">
        <v>68</v>
      </c>
      <c r="U754" t="s">
        <v>23</v>
      </c>
      <c r="V754" s="3">
        <f t="shared" si="11"/>
        <v>123.65</v>
      </c>
    </row>
    <row r="755" spans="1:22" x14ac:dyDescent="0.3">
      <c r="A755">
        <v>6031455</v>
      </c>
      <c r="B755" t="s">
        <v>20</v>
      </c>
      <c r="C755">
        <v>84</v>
      </c>
      <c r="D755">
        <v>49</v>
      </c>
      <c r="E755" s="1">
        <v>0.73908205129120796</v>
      </c>
      <c r="F755" s="1">
        <v>0.85645957113328697</v>
      </c>
      <c r="G755">
        <v>73</v>
      </c>
      <c r="H755">
        <v>76</v>
      </c>
      <c r="I755">
        <v>84</v>
      </c>
      <c r="J755">
        <v>75</v>
      </c>
      <c r="K755">
        <v>45</v>
      </c>
      <c r="L755">
        <v>73</v>
      </c>
      <c r="M755">
        <v>47</v>
      </c>
      <c r="N755">
        <v>65</v>
      </c>
      <c r="O755">
        <v>63</v>
      </c>
      <c r="P755">
        <v>77</v>
      </c>
      <c r="Q755">
        <v>73</v>
      </c>
      <c r="R755">
        <v>79</v>
      </c>
      <c r="S755">
        <v>69.95</v>
      </c>
      <c r="T755">
        <v>68</v>
      </c>
      <c r="U755" t="s">
        <v>23</v>
      </c>
      <c r="V755" s="3">
        <f t="shared" si="11"/>
        <v>118.95</v>
      </c>
    </row>
    <row r="756" spans="1:22" x14ac:dyDescent="0.3">
      <c r="A756">
        <v>8774309</v>
      </c>
      <c r="B756" t="s">
        <v>20</v>
      </c>
      <c r="C756">
        <v>84</v>
      </c>
      <c r="D756">
        <v>64</v>
      </c>
      <c r="E756" s="1">
        <v>0.62800124084904896</v>
      </c>
      <c r="F756" s="1">
        <v>0.247654068958058</v>
      </c>
      <c r="G756">
        <v>57</v>
      </c>
      <c r="H756">
        <v>58</v>
      </c>
      <c r="I756">
        <v>60</v>
      </c>
      <c r="J756">
        <v>56</v>
      </c>
      <c r="K756">
        <v>35</v>
      </c>
      <c r="L756">
        <v>74</v>
      </c>
      <c r="M756">
        <v>38</v>
      </c>
      <c r="N756">
        <v>33</v>
      </c>
      <c r="O756">
        <v>43</v>
      </c>
      <c r="P756">
        <v>54</v>
      </c>
      <c r="Q756">
        <v>71</v>
      </c>
      <c r="R756">
        <v>77</v>
      </c>
      <c r="S756">
        <v>54.975000000000001</v>
      </c>
      <c r="T756">
        <v>53</v>
      </c>
      <c r="U756" t="s">
        <v>24</v>
      </c>
      <c r="V756" s="3">
        <f t="shared" si="11"/>
        <v>118.97499999999999</v>
      </c>
    </row>
    <row r="757" spans="1:22" x14ac:dyDescent="0.3">
      <c r="A757">
        <v>6506950</v>
      </c>
      <c r="B757" t="s">
        <v>20</v>
      </c>
      <c r="C757">
        <v>84</v>
      </c>
      <c r="D757">
        <v>53</v>
      </c>
      <c r="E757" s="1">
        <v>0.41134426013407199</v>
      </c>
      <c r="F757" s="1">
        <v>0.201467493190847</v>
      </c>
      <c r="G757">
        <v>56</v>
      </c>
      <c r="H757">
        <v>53</v>
      </c>
      <c r="I757">
        <v>56</v>
      </c>
      <c r="J757">
        <v>66</v>
      </c>
      <c r="K757">
        <v>39</v>
      </c>
      <c r="L757">
        <v>48</v>
      </c>
      <c r="M757">
        <v>58</v>
      </c>
      <c r="N757">
        <v>39</v>
      </c>
      <c r="O757">
        <v>71</v>
      </c>
      <c r="P757">
        <v>71</v>
      </c>
      <c r="Q757">
        <v>64</v>
      </c>
      <c r="R757">
        <v>44</v>
      </c>
      <c r="S757">
        <v>55.65</v>
      </c>
      <c r="T757">
        <v>54</v>
      </c>
      <c r="U757" t="s">
        <v>24</v>
      </c>
      <c r="V757" s="3">
        <f t="shared" si="11"/>
        <v>108.65</v>
      </c>
    </row>
    <row r="758" spans="1:22" x14ac:dyDescent="0.3">
      <c r="A758">
        <v>3084318</v>
      </c>
      <c r="B758" t="s">
        <v>20</v>
      </c>
      <c r="C758">
        <v>84</v>
      </c>
      <c r="D758">
        <v>57</v>
      </c>
      <c r="E758" s="1">
        <v>0.773657343124596</v>
      </c>
      <c r="F758" s="1">
        <v>0.219587539575438</v>
      </c>
      <c r="G758">
        <v>55</v>
      </c>
      <c r="H758">
        <v>51</v>
      </c>
      <c r="I758">
        <v>50</v>
      </c>
      <c r="J758">
        <v>64</v>
      </c>
      <c r="K758">
        <v>44</v>
      </c>
      <c r="L758">
        <v>80</v>
      </c>
      <c r="M758">
        <v>51</v>
      </c>
      <c r="N758">
        <v>71</v>
      </c>
      <c r="O758">
        <v>79</v>
      </c>
      <c r="P758">
        <v>52</v>
      </c>
      <c r="Q758">
        <v>56</v>
      </c>
      <c r="R758">
        <v>75</v>
      </c>
      <c r="S758">
        <v>60.1</v>
      </c>
      <c r="T758">
        <v>60</v>
      </c>
      <c r="U758" t="s">
        <v>23</v>
      </c>
      <c r="V758" s="3">
        <f t="shared" si="11"/>
        <v>117.1</v>
      </c>
    </row>
    <row r="759" spans="1:22" x14ac:dyDescent="0.3">
      <c r="A759">
        <v>5982953</v>
      </c>
      <c r="B759" t="s">
        <v>20</v>
      </c>
      <c r="C759">
        <v>84</v>
      </c>
      <c r="D759">
        <v>69</v>
      </c>
      <c r="E759" s="1">
        <v>0.85123386435678505</v>
      </c>
      <c r="F759" s="1">
        <v>0.80940181225872498</v>
      </c>
      <c r="G759">
        <v>65</v>
      </c>
      <c r="H759">
        <v>74</v>
      </c>
      <c r="I759">
        <v>75</v>
      </c>
      <c r="J759">
        <v>53</v>
      </c>
      <c r="K759">
        <v>75</v>
      </c>
      <c r="L759">
        <v>61</v>
      </c>
      <c r="M759">
        <v>70</v>
      </c>
      <c r="N759">
        <v>78</v>
      </c>
      <c r="O759">
        <v>58</v>
      </c>
      <c r="P759">
        <v>60</v>
      </c>
      <c r="Q759">
        <v>82</v>
      </c>
      <c r="R759">
        <v>61</v>
      </c>
      <c r="S759">
        <v>67.575000000000003</v>
      </c>
      <c r="T759">
        <v>66</v>
      </c>
      <c r="U759" t="s">
        <v>23</v>
      </c>
      <c r="V759" s="3">
        <f t="shared" si="11"/>
        <v>136.57499999999999</v>
      </c>
    </row>
    <row r="760" spans="1:22" x14ac:dyDescent="0.3">
      <c r="A760">
        <v>4683270</v>
      </c>
      <c r="B760" t="s">
        <v>20</v>
      </c>
      <c r="C760">
        <v>84</v>
      </c>
      <c r="D760">
        <v>66</v>
      </c>
      <c r="E760" s="1">
        <v>0.40479894111463899</v>
      </c>
      <c r="F760" s="1">
        <v>0.91632070799939802</v>
      </c>
      <c r="G760">
        <v>61</v>
      </c>
      <c r="H760">
        <v>72</v>
      </c>
      <c r="I760">
        <v>69</v>
      </c>
      <c r="J760">
        <v>69</v>
      </c>
      <c r="K760">
        <v>56</v>
      </c>
      <c r="L760">
        <v>66</v>
      </c>
      <c r="M760">
        <v>66</v>
      </c>
      <c r="N760">
        <v>65</v>
      </c>
      <c r="O760">
        <v>60</v>
      </c>
      <c r="P760">
        <v>60</v>
      </c>
      <c r="Q760">
        <v>75</v>
      </c>
      <c r="R760">
        <v>53</v>
      </c>
      <c r="S760">
        <v>64.674999999999997</v>
      </c>
      <c r="T760">
        <v>63</v>
      </c>
      <c r="U760" t="s">
        <v>23</v>
      </c>
      <c r="V760" s="3">
        <f t="shared" si="11"/>
        <v>130.67500000000001</v>
      </c>
    </row>
    <row r="761" spans="1:22" x14ac:dyDescent="0.3">
      <c r="A761">
        <v>1949285</v>
      </c>
      <c r="B761" t="s">
        <v>20</v>
      </c>
      <c r="C761">
        <v>84</v>
      </c>
      <c r="D761">
        <v>51</v>
      </c>
      <c r="E761" s="1">
        <v>0.51976975797570801</v>
      </c>
      <c r="F761" s="1">
        <v>0.23739279270561101</v>
      </c>
      <c r="G761">
        <v>74</v>
      </c>
      <c r="H761">
        <v>69</v>
      </c>
      <c r="I761">
        <v>74</v>
      </c>
      <c r="J761">
        <v>68</v>
      </c>
      <c r="K761">
        <v>63</v>
      </c>
      <c r="L761">
        <v>59</v>
      </c>
      <c r="M761">
        <v>53</v>
      </c>
      <c r="N761">
        <v>46</v>
      </c>
      <c r="O761">
        <v>50</v>
      </c>
      <c r="P761">
        <v>65</v>
      </c>
      <c r="Q761">
        <v>63</v>
      </c>
      <c r="R761">
        <v>69</v>
      </c>
      <c r="S761">
        <v>63.6</v>
      </c>
      <c r="T761">
        <v>62</v>
      </c>
      <c r="U761" t="s">
        <v>23</v>
      </c>
      <c r="V761" s="3">
        <f t="shared" si="11"/>
        <v>114.6</v>
      </c>
    </row>
    <row r="762" spans="1:22" x14ac:dyDescent="0.3">
      <c r="A762">
        <v>6513849</v>
      </c>
      <c r="B762" t="s">
        <v>20</v>
      </c>
      <c r="C762">
        <v>84</v>
      </c>
      <c r="D762">
        <v>76</v>
      </c>
      <c r="E762" s="1">
        <v>0.70542591391107501</v>
      </c>
      <c r="F762" s="1">
        <v>0.82281791036375196</v>
      </c>
      <c r="G762">
        <v>68</v>
      </c>
      <c r="H762">
        <v>75</v>
      </c>
      <c r="I762">
        <v>67</v>
      </c>
      <c r="J762">
        <v>73</v>
      </c>
      <c r="K762">
        <v>68</v>
      </c>
      <c r="L762">
        <v>65</v>
      </c>
      <c r="M762">
        <v>65</v>
      </c>
      <c r="N762">
        <v>74</v>
      </c>
      <c r="O762">
        <v>77</v>
      </c>
      <c r="P762">
        <v>58</v>
      </c>
      <c r="Q762">
        <v>82</v>
      </c>
      <c r="R762">
        <v>50</v>
      </c>
      <c r="S762">
        <v>68.724999999999994</v>
      </c>
      <c r="T762">
        <v>67</v>
      </c>
      <c r="U762" t="s">
        <v>23</v>
      </c>
      <c r="V762" s="3">
        <f t="shared" si="11"/>
        <v>144.72499999999999</v>
      </c>
    </row>
    <row r="763" spans="1:22" x14ac:dyDescent="0.3">
      <c r="A763">
        <v>6594130</v>
      </c>
      <c r="B763" t="s">
        <v>20</v>
      </c>
      <c r="C763">
        <v>84</v>
      </c>
      <c r="D763">
        <v>70</v>
      </c>
      <c r="E763" s="1">
        <v>0.84662308107436401</v>
      </c>
      <c r="F763" s="1">
        <v>0.57316986669917103</v>
      </c>
      <c r="G763">
        <v>74</v>
      </c>
      <c r="H763">
        <v>63</v>
      </c>
      <c r="I763">
        <v>66</v>
      </c>
      <c r="J763">
        <v>83</v>
      </c>
      <c r="K763">
        <v>65</v>
      </c>
      <c r="L763">
        <v>72</v>
      </c>
      <c r="M763">
        <v>69</v>
      </c>
      <c r="N763">
        <v>82</v>
      </c>
      <c r="O763">
        <v>63</v>
      </c>
      <c r="P763">
        <v>84</v>
      </c>
      <c r="Q763">
        <v>78</v>
      </c>
      <c r="R763">
        <v>50</v>
      </c>
      <c r="S763">
        <v>70.825000000000003</v>
      </c>
      <c r="T763">
        <v>71</v>
      </c>
      <c r="U763" t="s">
        <v>25</v>
      </c>
      <c r="V763" s="3">
        <f t="shared" si="11"/>
        <v>140.82499999999999</v>
      </c>
    </row>
    <row r="764" spans="1:22" x14ac:dyDescent="0.3">
      <c r="A764">
        <v>4311453</v>
      </c>
      <c r="B764" t="s">
        <v>20</v>
      </c>
      <c r="C764">
        <v>84</v>
      </c>
      <c r="D764">
        <v>52</v>
      </c>
      <c r="E764" s="1">
        <v>0.91897674736203905</v>
      </c>
      <c r="F764" s="1">
        <v>0.71511069693540597</v>
      </c>
      <c r="G764">
        <v>84</v>
      </c>
      <c r="H764">
        <v>79</v>
      </c>
      <c r="I764">
        <v>82</v>
      </c>
      <c r="J764">
        <v>84</v>
      </c>
      <c r="K764">
        <v>54</v>
      </c>
      <c r="L764">
        <v>83</v>
      </c>
      <c r="M764">
        <v>61</v>
      </c>
      <c r="N764">
        <v>75</v>
      </c>
      <c r="O764">
        <v>37</v>
      </c>
      <c r="P764">
        <v>71</v>
      </c>
      <c r="Q764">
        <v>77</v>
      </c>
      <c r="R764">
        <v>62</v>
      </c>
      <c r="S764">
        <v>71.900000000000006</v>
      </c>
      <c r="T764">
        <v>72</v>
      </c>
      <c r="U764" t="s">
        <v>25</v>
      </c>
      <c r="V764" s="3">
        <f t="shared" si="11"/>
        <v>123.9</v>
      </c>
    </row>
    <row r="765" spans="1:22" x14ac:dyDescent="0.3">
      <c r="A765">
        <v>1870612</v>
      </c>
      <c r="B765" t="s">
        <v>20</v>
      </c>
      <c r="C765">
        <v>84</v>
      </c>
      <c r="D765">
        <v>56</v>
      </c>
      <c r="E765" s="1">
        <v>0.49824796246908398</v>
      </c>
      <c r="F765" s="1">
        <v>0.59693495795030205</v>
      </c>
      <c r="G765">
        <v>45</v>
      </c>
      <c r="H765">
        <v>42</v>
      </c>
      <c r="I765">
        <v>46</v>
      </c>
      <c r="J765">
        <v>46</v>
      </c>
      <c r="K765">
        <v>56</v>
      </c>
      <c r="L765">
        <v>49</v>
      </c>
      <c r="M765">
        <v>47</v>
      </c>
      <c r="N765">
        <v>74</v>
      </c>
      <c r="O765">
        <v>47</v>
      </c>
      <c r="P765">
        <v>63</v>
      </c>
      <c r="Q765">
        <v>58</v>
      </c>
      <c r="R765">
        <v>56</v>
      </c>
      <c r="S765">
        <v>51.65</v>
      </c>
      <c r="T765">
        <v>52</v>
      </c>
      <c r="U765" t="s">
        <v>24</v>
      </c>
      <c r="V765" s="3">
        <f t="shared" si="11"/>
        <v>107.65</v>
      </c>
    </row>
    <row r="766" spans="1:22" x14ac:dyDescent="0.3">
      <c r="A766">
        <v>4889548</v>
      </c>
      <c r="B766" t="s">
        <v>20</v>
      </c>
      <c r="C766">
        <v>84</v>
      </c>
      <c r="D766">
        <v>70</v>
      </c>
      <c r="E766" s="1">
        <v>0.44622920520375597</v>
      </c>
      <c r="F766" s="1">
        <v>0.89245708018151904</v>
      </c>
      <c r="G766">
        <v>64</v>
      </c>
      <c r="H766">
        <v>54</v>
      </c>
      <c r="I766">
        <v>66</v>
      </c>
      <c r="J766">
        <v>65</v>
      </c>
      <c r="K766">
        <v>67</v>
      </c>
      <c r="L766">
        <v>55</v>
      </c>
      <c r="M766">
        <v>81</v>
      </c>
      <c r="N766">
        <v>34</v>
      </c>
      <c r="O766">
        <v>65</v>
      </c>
      <c r="P766">
        <v>55</v>
      </c>
      <c r="Q766">
        <v>46</v>
      </c>
      <c r="R766">
        <v>62</v>
      </c>
      <c r="S766">
        <v>59.774999999999999</v>
      </c>
      <c r="T766">
        <v>58</v>
      </c>
      <c r="U766" t="s">
        <v>24</v>
      </c>
      <c r="V766" s="3">
        <f t="shared" si="11"/>
        <v>129.77500000000001</v>
      </c>
    </row>
    <row r="767" spans="1:22" x14ac:dyDescent="0.3">
      <c r="A767">
        <v>4336090</v>
      </c>
      <c r="B767" t="s">
        <v>20</v>
      </c>
      <c r="C767">
        <v>84</v>
      </c>
      <c r="D767">
        <v>51</v>
      </c>
      <c r="E767" s="1">
        <v>0.83763317811778204</v>
      </c>
      <c r="F767" s="1">
        <v>0.70262100397183802</v>
      </c>
      <c r="G767">
        <v>58</v>
      </c>
      <c r="H767">
        <v>74</v>
      </c>
      <c r="I767">
        <v>63</v>
      </c>
      <c r="J767">
        <v>71</v>
      </c>
      <c r="K767">
        <v>66</v>
      </c>
      <c r="L767">
        <v>74</v>
      </c>
      <c r="M767">
        <v>64</v>
      </c>
      <c r="N767">
        <v>50</v>
      </c>
      <c r="O767">
        <v>54</v>
      </c>
      <c r="P767">
        <v>67</v>
      </c>
      <c r="Q767">
        <v>68</v>
      </c>
      <c r="R767">
        <v>54</v>
      </c>
      <c r="S767">
        <v>63.875</v>
      </c>
      <c r="T767">
        <v>62</v>
      </c>
      <c r="U767" t="s">
        <v>23</v>
      </c>
      <c r="V767" s="3">
        <f t="shared" si="11"/>
        <v>114.875</v>
      </c>
    </row>
    <row r="768" spans="1:22" x14ac:dyDescent="0.3">
      <c r="A768">
        <v>1022824</v>
      </c>
      <c r="B768" t="s">
        <v>20</v>
      </c>
      <c r="C768">
        <v>84</v>
      </c>
      <c r="D768">
        <v>57</v>
      </c>
      <c r="E768" s="1">
        <v>0.244158193634476</v>
      </c>
      <c r="F768" s="1">
        <v>0.89136910849140605</v>
      </c>
      <c r="G768">
        <v>62</v>
      </c>
      <c r="H768">
        <v>57</v>
      </c>
      <c r="I768">
        <v>55</v>
      </c>
      <c r="J768">
        <v>77</v>
      </c>
      <c r="K768">
        <v>53</v>
      </c>
      <c r="L768">
        <v>50</v>
      </c>
      <c r="M768">
        <v>55</v>
      </c>
      <c r="N768">
        <v>80</v>
      </c>
      <c r="O768">
        <v>69</v>
      </c>
      <c r="P768">
        <v>81</v>
      </c>
      <c r="Q768">
        <v>44</v>
      </c>
      <c r="R768">
        <v>46</v>
      </c>
      <c r="S768">
        <v>60.95</v>
      </c>
      <c r="T768">
        <v>61</v>
      </c>
      <c r="U768" t="s">
        <v>23</v>
      </c>
      <c r="V768" s="3">
        <f t="shared" si="11"/>
        <v>117.95</v>
      </c>
    </row>
    <row r="769" spans="1:22" x14ac:dyDescent="0.3">
      <c r="A769">
        <v>2580953</v>
      </c>
      <c r="B769" t="s">
        <v>20</v>
      </c>
      <c r="C769">
        <v>84</v>
      </c>
      <c r="D769">
        <v>70</v>
      </c>
      <c r="E769" s="1">
        <v>0.16492258558122899</v>
      </c>
      <c r="F769" s="1">
        <v>0.88204475155048201</v>
      </c>
      <c r="G769">
        <v>65</v>
      </c>
      <c r="H769">
        <v>33</v>
      </c>
      <c r="I769">
        <v>56</v>
      </c>
      <c r="J769">
        <v>53</v>
      </c>
      <c r="K769">
        <v>43</v>
      </c>
      <c r="L769">
        <v>60</v>
      </c>
      <c r="M769">
        <v>46</v>
      </c>
      <c r="N769">
        <v>63</v>
      </c>
      <c r="O769">
        <v>62</v>
      </c>
      <c r="P769">
        <v>44</v>
      </c>
      <c r="Q769">
        <v>54</v>
      </c>
      <c r="R769">
        <v>43</v>
      </c>
      <c r="S769">
        <v>51.825000000000003</v>
      </c>
      <c r="T769">
        <v>52</v>
      </c>
      <c r="U769" t="s">
        <v>24</v>
      </c>
      <c r="V769" s="3">
        <f t="shared" si="11"/>
        <v>121.825</v>
      </c>
    </row>
    <row r="770" spans="1:22" x14ac:dyDescent="0.3">
      <c r="A770">
        <v>1833732</v>
      </c>
      <c r="B770" t="s">
        <v>20</v>
      </c>
      <c r="C770">
        <v>84</v>
      </c>
      <c r="D770">
        <v>63</v>
      </c>
      <c r="E770" s="1">
        <v>0.59217336394135101</v>
      </c>
      <c r="F770" s="1">
        <v>0.48647257203614702</v>
      </c>
      <c r="G770">
        <v>79</v>
      </c>
      <c r="H770">
        <v>44</v>
      </c>
      <c r="I770">
        <v>51</v>
      </c>
      <c r="J770">
        <v>58</v>
      </c>
      <c r="K770">
        <v>40</v>
      </c>
      <c r="L770">
        <v>70</v>
      </c>
      <c r="M770">
        <v>77</v>
      </c>
      <c r="N770">
        <v>67</v>
      </c>
      <c r="O770">
        <v>52</v>
      </c>
      <c r="P770">
        <v>68</v>
      </c>
      <c r="Q770">
        <v>79</v>
      </c>
      <c r="R770">
        <v>52</v>
      </c>
      <c r="S770">
        <v>61.075000000000003</v>
      </c>
      <c r="T770">
        <v>61</v>
      </c>
      <c r="U770" t="s">
        <v>23</v>
      </c>
      <c r="V770" s="3">
        <f t="shared" ref="V770:V833" si="12">D770+S770</f>
        <v>124.075</v>
      </c>
    </row>
    <row r="771" spans="1:22" x14ac:dyDescent="0.3">
      <c r="A771">
        <v>4953034</v>
      </c>
      <c r="B771" t="s">
        <v>20</v>
      </c>
      <c r="C771">
        <v>84</v>
      </c>
      <c r="D771">
        <v>71</v>
      </c>
      <c r="E771" s="1">
        <v>0.41233420696243001</v>
      </c>
      <c r="F771" s="1">
        <v>0.41315784328452998</v>
      </c>
      <c r="G771">
        <v>55</v>
      </c>
      <c r="H771">
        <v>61</v>
      </c>
      <c r="I771">
        <v>72</v>
      </c>
      <c r="J771">
        <v>70</v>
      </c>
      <c r="K771">
        <v>75</v>
      </c>
      <c r="L771">
        <v>57</v>
      </c>
      <c r="M771">
        <v>60</v>
      </c>
      <c r="N771">
        <v>45</v>
      </c>
      <c r="O771">
        <v>59</v>
      </c>
      <c r="P771">
        <v>57</v>
      </c>
      <c r="Q771">
        <v>56</v>
      </c>
      <c r="R771">
        <v>46</v>
      </c>
      <c r="S771">
        <v>59.924999999999997</v>
      </c>
      <c r="T771">
        <v>58</v>
      </c>
      <c r="U771" t="s">
        <v>24</v>
      </c>
      <c r="V771" s="3">
        <f t="shared" si="12"/>
        <v>130.92500000000001</v>
      </c>
    </row>
    <row r="772" spans="1:22" x14ac:dyDescent="0.3">
      <c r="A772">
        <v>3654785</v>
      </c>
      <c r="B772" t="s">
        <v>20</v>
      </c>
      <c r="C772">
        <v>84</v>
      </c>
      <c r="D772">
        <v>70</v>
      </c>
      <c r="E772" s="1">
        <v>0.85800123905851899</v>
      </c>
      <c r="F772" s="1">
        <v>0.78721559063476398</v>
      </c>
      <c r="G772">
        <v>70</v>
      </c>
      <c r="H772">
        <v>54</v>
      </c>
      <c r="I772">
        <v>50</v>
      </c>
      <c r="J772">
        <v>73</v>
      </c>
      <c r="K772">
        <v>84</v>
      </c>
      <c r="L772">
        <v>64</v>
      </c>
      <c r="M772">
        <v>47</v>
      </c>
      <c r="N772">
        <v>43</v>
      </c>
      <c r="O772">
        <v>72</v>
      </c>
      <c r="P772">
        <v>72</v>
      </c>
      <c r="Q772">
        <v>70</v>
      </c>
      <c r="R772">
        <v>62</v>
      </c>
      <c r="S772">
        <v>63.25</v>
      </c>
      <c r="T772">
        <v>62</v>
      </c>
      <c r="U772" t="s">
        <v>23</v>
      </c>
      <c r="V772" s="3">
        <f t="shared" si="12"/>
        <v>133.25</v>
      </c>
    </row>
    <row r="773" spans="1:22" x14ac:dyDescent="0.3">
      <c r="A773">
        <v>6116052</v>
      </c>
      <c r="B773" t="s">
        <v>20</v>
      </c>
      <c r="C773">
        <v>84</v>
      </c>
      <c r="D773">
        <v>80</v>
      </c>
      <c r="E773" s="1">
        <v>0.88868047606308498</v>
      </c>
      <c r="F773" s="1">
        <v>0.90616219123247399</v>
      </c>
      <c r="G773">
        <v>59</v>
      </c>
      <c r="H773">
        <v>77</v>
      </c>
      <c r="I773">
        <v>80</v>
      </c>
      <c r="J773">
        <v>79</v>
      </c>
      <c r="K773">
        <v>64</v>
      </c>
      <c r="L773">
        <v>71</v>
      </c>
      <c r="M773">
        <v>86</v>
      </c>
      <c r="N773">
        <v>68</v>
      </c>
      <c r="O773">
        <v>74</v>
      </c>
      <c r="P773">
        <v>65</v>
      </c>
      <c r="Q773">
        <v>84</v>
      </c>
      <c r="R773">
        <v>79</v>
      </c>
      <c r="S773">
        <v>73.825000000000003</v>
      </c>
      <c r="T773">
        <v>72</v>
      </c>
      <c r="U773" t="s">
        <v>25</v>
      </c>
      <c r="V773" s="3">
        <f t="shared" si="12"/>
        <v>153.82499999999999</v>
      </c>
    </row>
    <row r="774" spans="1:22" x14ac:dyDescent="0.3">
      <c r="A774">
        <v>1970806</v>
      </c>
      <c r="B774" t="s">
        <v>20</v>
      </c>
      <c r="C774">
        <v>84</v>
      </c>
      <c r="D774">
        <v>46</v>
      </c>
      <c r="E774" s="1">
        <v>0.44041179562881699</v>
      </c>
      <c r="F774" s="1">
        <v>8.2323560005232096E-2</v>
      </c>
      <c r="G774">
        <v>51</v>
      </c>
      <c r="H774">
        <v>55</v>
      </c>
      <c r="I774">
        <v>47</v>
      </c>
      <c r="J774">
        <v>60</v>
      </c>
      <c r="K774">
        <v>22</v>
      </c>
      <c r="L774">
        <v>43</v>
      </c>
      <c r="M774">
        <v>42</v>
      </c>
      <c r="N774">
        <v>53</v>
      </c>
      <c r="O774">
        <v>53</v>
      </c>
      <c r="P774">
        <v>49</v>
      </c>
      <c r="Q774">
        <v>62</v>
      </c>
      <c r="R774">
        <v>63</v>
      </c>
      <c r="S774">
        <v>50.325000000000003</v>
      </c>
      <c r="T774">
        <v>50</v>
      </c>
      <c r="U774" t="s">
        <v>24</v>
      </c>
      <c r="V774" s="3">
        <f t="shared" si="12"/>
        <v>96.325000000000003</v>
      </c>
    </row>
    <row r="775" spans="1:22" x14ac:dyDescent="0.3">
      <c r="A775">
        <v>4942502</v>
      </c>
      <c r="B775" t="s">
        <v>20</v>
      </c>
      <c r="C775">
        <v>84</v>
      </c>
      <c r="D775">
        <v>53</v>
      </c>
      <c r="E775" s="1">
        <v>0.68290576570769801</v>
      </c>
      <c r="F775" s="1">
        <v>0.68845682912109696</v>
      </c>
      <c r="G775">
        <v>78</v>
      </c>
      <c r="H775">
        <v>68</v>
      </c>
      <c r="I775">
        <v>69</v>
      </c>
      <c r="J775">
        <v>76</v>
      </c>
      <c r="K775">
        <v>66</v>
      </c>
      <c r="L775">
        <v>77</v>
      </c>
      <c r="M775">
        <v>53</v>
      </c>
      <c r="N775">
        <v>53</v>
      </c>
      <c r="O775">
        <v>61</v>
      </c>
      <c r="P775">
        <v>68</v>
      </c>
      <c r="Q775">
        <v>54</v>
      </c>
      <c r="R775">
        <v>55</v>
      </c>
      <c r="S775">
        <v>65.625</v>
      </c>
      <c r="T775">
        <v>64</v>
      </c>
      <c r="U775" t="s">
        <v>23</v>
      </c>
      <c r="V775" s="3">
        <f t="shared" si="12"/>
        <v>118.625</v>
      </c>
    </row>
    <row r="776" spans="1:22" x14ac:dyDescent="0.3">
      <c r="A776">
        <v>9252385</v>
      </c>
      <c r="B776" t="s">
        <v>20</v>
      </c>
      <c r="C776">
        <v>85</v>
      </c>
      <c r="D776">
        <v>66</v>
      </c>
      <c r="E776" s="1">
        <v>0.94020562879855096</v>
      </c>
      <c r="F776" s="1">
        <v>0.83354407292995703</v>
      </c>
      <c r="G776">
        <v>58</v>
      </c>
      <c r="H776">
        <v>61</v>
      </c>
      <c r="I776">
        <v>55</v>
      </c>
      <c r="J776">
        <v>56</v>
      </c>
      <c r="K776">
        <v>64</v>
      </c>
      <c r="L776">
        <v>60</v>
      </c>
      <c r="M776">
        <v>65</v>
      </c>
      <c r="N776">
        <v>56</v>
      </c>
      <c r="O776">
        <v>74</v>
      </c>
      <c r="P776">
        <v>70</v>
      </c>
      <c r="Q776">
        <v>54</v>
      </c>
      <c r="R776">
        <v>88</v>
      </c>
      <c r="S776">
        <v>62.825000000000003</v>
      </c>
      <c r="T776">
        <v>62</v>
      </c>
      <c r="U776" t="s">
        <v>23</v>
      </c>
      <c r="V776" s="3">
        <f t="shared" si="12"/>
        <v>128.82499999999999</v>
      </c>
    </row>
    <row r="777" spans="1:22" x14ac:dyDescent="0.3">
      <c r="A777">
        <v>7239541</v>
      </c>
      <c r="B777" t="s">
        <v>20</v>
      </c>
      <c r="C777">
        <v>85</v>
      </c>
      <c r="D777">
        <v>64</v>
      </c>
      <c r="E777" s="1">
        <v>0.61808441815137904</v>
      </c>
      <c r="F777" s="1">
        <v>0.91750446812200503</v>
      </c>
      <c r="G777">
        <v>71</v>
      </c>
      <c r="H777">
        <v>83</v>
      </c>
      <c r="I777">
        <v>74</v>
      </c>
      <c r="J777">
        <v>78</v>
      </c>
      <c r="K777">
        <v>83</v>
      </c>
      <c r="L777">
        <v>72</v>
      </c>
      <c r="M777">
        <v>73</v>
      </c>
      <c r="N777">
        <v>65</v>
      </c>
      <c r="O777">
        <v>72</v>
      </c>
      <c r="P777">
        <v>57</v>
      </c>
      <c r="Q777">
        <v>70</v>
      </c>
      <c r="R777">
        <v>77</v>
      </c>
      <c r="S777">
        <v>73.275000000000006</v>
      </c>
      <c r="T777">
        <v>72</v>
      </c>
      <c r="U777" t="s">
        <v>25</v>
      </c>
      <c r="V777" s="3">
        <f t="shared" si="12"/>
        <v>137.27500000000001</v>
      </c>
    </row>
    <row r="778" spans="1:22" x14ac:dyDescent="0.3">
      <c r="A778">
        <v>3407112</v>
      </c>
      <c r="B778" t="s">
        <v>20</v>
      </c>
      <c r="C778">
        <v>85</v>
      </c>
      <c r="D778">
        <v>42</v>
      </c>
      <c r="E778" s="1">
        <v>0.44212729575601201</v>
      </c>
      <c r="F778" s="1">
        <v>0.21937139586486601</v>
      </c>
      <c r="G778">
        <v>54</v>
      </c>
      <c r="H778">
        <v>53</v>
      </c>
      <c r="I778">
        <v>52</v>
      </c>
      <c r="J778">
        <v>54</v>
      </c>
      <c r="K778">
        <v>38</v>
      </c>
      <c r="L778">
        <v>53</v>
      </c>
      <c r="M778">
        <v>79</v>
      </c>
      <c r="N778">
        <v>37</v>
      </c>
      <c r="O778">
        <v>50</v>
      </c>
      <c r="P778">
        <v>55</v>
      </c>
      <c r="Q778">
        <v>56</v>
      </c>
      <c r="R778">
        <v>50</v>
      </c>
      <c r="S778">
        <v>52.65</v>
      </c>
      <c r="T778">
        <v>52</v>
      </c>
      <c r="U778" t="s">
        <v>24</v>
      </c>
      <c r="V778" s="3">
        <f t="shared" si="12"/>
        <v>94.65</v>
      </c>
    </row>
    <row r="779" spans="1:22" x14ac:dyDescent="0.3">
      <c r="A779">
        <v>2976061</v>
      </c>
      <c r="B779" t="s">
        <v>20</v>
      </c>
      <c r="C779">
        <v>85</v>
      </c>
      <c r="D779">
        <v>59</v>
      </c>
      <c r="E779" s="1">
        <v>0.81350995488663302</v>
      </c>
      <c r="F779" s="1">
        <v>0.94184693694796895</v>
      </c>
      <c r="G779">
        <v>63</v>
      </c>
      <c r="H779">
        <v>59</v>
      </c>
      <c r="I779">
        <v>66</v>
      </c>
      <c r="J779">
        <v>48</v>
      </c>
      <c r="K779">
        <v>60</v>
      </c>
      <c r="L779">
        <v>64</v>
      </c>
      <c r="M779">
        <v>65</v>
      </c>
      <c r="N779">
        <v>47</v>
      </c>
      <c r="O779">
        <v>51</v>
      </c>
      <c r="P779">
        <v>82</v>
      </c>
      <c r="Q779">
        <v>76</v>
      </c>
      <c r="R779">
        <v>63</v>
      </c>
      <c r="S779">
        <v>61.7</v>
      </c>
      <c r="T779">
        <v>62</v>
      </c>
      <c r="U779" t="s">
        <v>23</v>
      </c>
      <c r="V779" s="3">
        <f t="shared" si="12"/>
        <v>120.7</v>
      </c>
    </row>
    <row r="780" spans="1:22" x14ac:dyDescent="0.3">
      <c r="A780">
        <v>1122584</v>
      </c>
      <c r="B780" t="s">
        <v>20</v>
      </c>
      <c r="C780">
        <v>85</v>
      </c>
      <c r="D780">
        <v>53</v>
      </c>
      <c r="E780" s="1">
        <v>0.43005824008840099</v>
      </c>
      <c r="F780" s="1">
        <v>0.55932744176349203</v>
      </c>
      <c r="G780">
        <v>68</v>
      </c>
      <c r="H780">
        <v>50</v>
      </c>
      <c r="I780">
        <v>65</v>
      </c>
      <c r="J780">
        <v>56</v>
      </c>
      <c r="K780">
        <v>80</v>
      </c>
      <c r="L780">
        <v>66</v>
      </c>
      <c r="M780">
        <v>27</v>
      </c>
      <c r="N780">
        <v>74</v>
      </c>
      <c r="O780">
        <v>38</v>
      </c>
      <c r="P780">
        <v>69</v>
      </c>
      <c r="Q780">
        <v>41</v>
      </c>
      <c r="R780">
        <v>69</v>
      </c>
      <c r="S780">
        <v>58.7</v>
      </c>
      <c r="T780">
        <v>57</v>
      </c>
      <c r="U780" t="s">
        <v>24</v>
      </c>
      <c r="V780" s="3">
        <f t="shared" si="12"/>
        <v>111.7</v>
      </c>
    </row>
    <row r="781" spans="1:22" x14ac:dyDescent="0.3">
      <c r="A781">
        <v>9924907</v>
      </c>
      <c r="B781" t="s">
        <v>20</v>
      </c>
      <c r="C781">
        <v>85</v>
      </c>
      <c r="D781">
        <v>62</v>
      </c>
      <c r="E781" s="1">
        <v>0.35800345288407798</v>
      </c>
      <c r="F781" s="1">
        <v>0.47509041760057302</v>
      </c>
      <c r="G781">
        <v>71</v>
      </c>
      <c r="H781">
        <v>78</v>
      </c>
      <c r="I781">
        <v>79</v>
      </c>
      <c r="J781">
        <v>70</v>
      </c>
      <c r="K781">
        <v>52</v>
      </c>
      <c r="L781">
        <v>62</v>
      </c>
      <c r="M781">
        <v>76</v>
      </c>
      <c r="N781">
        <v>48</v>
      </c>
      <c r="O781">
        <v>67</v>
      </c>
      <c r="P781">
        <v>64</v>
      </c>
      <c r="Q781">
        <v>70</v>
      </c>
      <c r="R781">
        <v>40</v>
      </c>
      <c r="S781">
        <v>65.724999999999994</v>
      </c>
      <c r="T781">
        <v>64</v>
      </c>
      <c r="U781" t="s">
        <v>23</v>
      </c>
      <c r="V781" s="3">
        <f t="shared" si="12"/>
        <v>127.72499999999999</v>
      </c>
    </row>
    <row r="782" spans="1:22" x14ac:dyDescent="0.3">
      <c r="A782">
        <v>9930115</v>
      </c>
      <c r="B782" t="s">
        <v>20</v>
      </c>
      <c r="C782">
        <v>85</v>
      </c>
      <c r="D782">
        <v>71</v>
      </c>
      <c r="E782" s="1">
        <v>0.88292642583620895</v>
      </c>
      <c r="F782" s="1">
        <v>0.89810700116449005</v>
      </c>
      <c r="G782">
        <v>81</v>
      </c>
      <c r="H782">
        <v>74</v>
      </c>
      <c r="I782">
        <v>76</v>
      </c>
      <c r="J782">
        <v>70</v>
      </c>
      <c r="K782">
        <v>76</v>
      </c>
      <c r="L782">
        <v>72</v>
      </c>
      <c r="M782">
        <v>81</v>
      </c>
      <c r="N782">
        <v>81</v>
      </c>
      <c r="O782">
        <v>80</v>
      </c>
      <c r="P782">
        <v>90</v>
      </c>
      <c r="Q782">
        <v>55</v>
      </c>
      <c r="R782">
        <v>69</v>
      </c>
      <c r="S782">
        <v>75.400000000000006</v>
      </c>
      <c r="T782">
        <v>74</v>
      </c>
      <c r="U782" t="s">
        <v>25</v>
      </c>
      <c r="V782" s="3">
        <f t="shared" si="12"/>
        <v>146.4</v>
      </c>
    </row>
    <row r="783" spans="1:22" x14ac:dyDescent="0.3">
      <c r="A783">
        <v>6295096</v>
      </c>
      <c r="B783" t="s">
        <v>20</v>
      </c>
      <c r="C783">
        <v>85</v>
      </c>
      <c r="D783">
        <v>70</v>
      </c>
      <c r="E783" s="1">
        <v>0.376162965043283</v>
      </c>
      <c r="F783" s="1">
        <v>0.771277480937969</v>
      </c>
      <c r="G783">
        <v>85</v>
      </c>
      <c r="H783">
        <v>88</v>
      </c>
      <c r="I783">
        <v>96</v>
      </c>
      <c r="J783">
        <v>94</v>
      </c>
      <c r="K783">
        <v>73</v>
      </c>
      <c r="L783">
        <v>74</v>
      </c>
      <c r="M783">
        <v>74</v>
      </c>
      <c r="N783">
        <v>74</v>
      </c>
      <c r="O783">
        <v>83</v>
      </c>
      <c r="P783">
        <v>80</v>
      </c>
      <c r="Q783">
        <v>91</v>
      </c>
      <c r="R783">
        <v>59</v>
      </c>
      <c r="S783">
        <v>81.900000000000006</v>
      </c>
      <c r="T783">
        <v>80</v>
      </c>
      <c r="U783" t="s">
        <v>25</v>
      </c>
      <c r="V783" s="3">
        <f t="shared" si="12"/>
        <v>151.9</v>
      </c>
    </row>
    <row r="784" spans="1:22" x14ac:dyDescent="0.3">
      <c r="A784">
        <v>3723136</v>
      </c>
      <c r="B784" t="s">
        <v>20</v>
      </c>
      <c r="C784">
        <v>85</v>
      </c>
      <c r="D784">
        <v>60</v>
      </c>
      <c r="E784" s="1">
        <v>0.17000313139175</v>
      </c>
      <c r="F784" s="1">
        <v>0.94823201454027695</v>
      </c>
      <c r="G784">
        <v>64</v>
      </c>
      <c r="H784">
        <v>66</v>
      </c>
      <c r="I784">
        <v>75</v>
      </c>
      <c r="J784">
        <v>76</v>
      </c>
      <c r="K784">
        <v>76</v>
      </c>
      <c r="L784">
        <v>63</v>
      </c>
      <c r="M784">
        <v>70</v>
      </c>
      <c r="N784">
        <v>76</v>
      </c>
      <c r="O784">
        <v>69</v>
      </c>
      <c r="P784">
        <v>34</v>
      </c>
      <c r="Q784">
        <v>63</v>
      </c>
      <c r="R784">
        <v>72</v>
      </c>
      <c r="S784">
        <v>67.325000000000003</v>
      </c>
      <c r="T784">
        <v>66</v>
      </c>
      <c r="U784" t="s">
        <v>23</v>
      </c>
      <c r="V784" s="3">
        <f t="shared" si="12"/>
        <v>127.325</v>
      </c>
    </row>
    <row r="785" spans="1:22" x14ac:dyDescent="0.3">
      <c r="A785">
        <v>7770858</v>
      </c>
      <c r="B785" t="s">
        <v>20</v>
      </c>
      <c r="C785">
        <v>85</v>
      </c>
      <c r="D785">
        <v>60</v>
      </c>
      <c r="E785" s="1">
        <v>0.61368802698555902</v>
      </c>
      <c r="F785" s="1">
        <v>0.82427009742301005</v>
      </c>
      <c r="G785">
        <v>66</v>
      </c>
      <c r="H785">
        <v>60</v>
      </c>
      <c r="I785">
        <v>60</v>
      </c>
      <c r="J785">
        <v>56</v>
      </c>
      <c r="K785">
        <v>49</v>
      </c>
      <c r="L785">
        <v>62</v>
      </c>
      <c r="M785">
        <v>64</v>
      </c>
      <c r="N785">
        <v>56</v>
      </c>
      <c r="O785">
        <v>65</v>
      </c>
      <c r="P785">
        <v>72</v>
      </c>
      <c r="Q785">
        <v>56</v>
      </c>
      <c r="R785">
        <v>67</v>
      </c>
      <c r="S785">
        <v>61.024999999999999</v>
      </c>
      <c r="T785">
        <v>61</v>
      </c>
      <c r="U785" t="s">
        <v>23</v>
      </c>
      <c r="V785" s="3">
        <f t="shared" si="12"/>
        <v>121.02500000000001</v>
      </c>
    </row>
    <row r="786" spans="1:22" x14ac:dyDescent="0.3">
      <c r="A786">
        <v>8364060</v>
      </c>
      <c r="B786" t="s">
        <v>20</v>
      </c>
      <c r="C786">
        <v>85</v>
      </c>
      <c r="D786">
        <v>53</v>
      </c>
      <c r="E786" s="1">
        <v>0.87275675184638302</v>
      </c>
      <c r="F786" s="1">
        <v>0.87353664144264298</v>
      </c>
      <c r="G786">
        <v>68</v>
      </c>
      <c r="H786">
        <v>68</v>
      </c>
      <c r="I786">
        <v>67</v>
      </c>
      <c r="J786">
        <v>53</v>
      </c>
      <c r="K786">
        <v>72</v>
      </c>
      <c r="L786">
        <v>61</v>
      </c>
      <c r="M786">
        <v>76</v>
      </c>
      <c r="N786">
        <v>54</v>
      </c>
      <c r="O786">
        <v>70</v>
      </c>
      <c r="P786">
        <v>71</v>
      </c>
      <c r="Q786">
        <v>73</v>
      </c>
      <c r="R786">
        <v>54</v>
      </c>
      <c r="S786">
        <v>65.424999999999997</v>
      </c>
      <c r="T786">
        <v>64</v>
      </c>
      <c r="U786" t="s">
        <v>23</v>
      </c>
      <c r="V786" s="3">
        <f t="shared" si="12"/>
        <v>118.425</v>
      </c>
    </row>
    <row r="787" spans="1:22" x14ac:dyDescent="0.3">
      <c r="A787">
        <v>6407804</v>
      </c>
      <c r="B787" t="s">
        <v>20</v>
      </c>
      <c r="C787">
        <v>85</v>
      </c>
      <c r="D787">
        <v>65</v>
      </c>
      <c r="E787" s="1">
        <v>0.21581740776196501</v>
      </c>
      <c r="F787" s="1">
        <v>0.86584685162534003</v>
      </c>
      <c r="G787">
        <v>59</v>
      </c>
      <c r="H787">
        <v>67</v>
      </c>
      <c r="I787">
        <v>58</v>
      </c>
      <c r="J787">
        <v>76</v>
      </c>
      <c r="K787">
        <v>63</v>
      </c>
      <c r="L787">
        <v>61</v>
      </c>
      <c r="M787">
        <v>75</v>
      </c>
      <c r="N787">
        <v>69</v>
      </c>
      <c r="O787">
        <v>46</v>
      </c>
      <c r="P787">
        <v>46</v>
      </c>
      <c r="Q787">
        <v>41</v>
      </c>
      <c r="R787">
        <v>56</v>
      </c>
      <c r="S787">
        <v>60.274999999999999</v>
      </c>
      <c r="T787">
        <v>60</v>
      </c>
      <c r="U787" t="s">
        <v>23</v>
      </c>
      <c r="V787" s="3">
        <f t="shared" si="12"/>
        <v>125.27500000000001</v>
      </c>
    </row>
    <row r="788" spans="1:22" x14ac:dyDescent="0.3">
      <c r="A788">
        <v>1786261</v>
      </c>
      <c r="B788" t="s">
        <v>20</v>
      </c>
      <c r="C788">
        <v>85</v>
      </c>
      <c r="D788">
        <v>54</v>
      </c>
      <c r="E788" s="1">
        <v>0.178244465496567</v>
      </c>
      <c r="F788" s="1">
        <v>0.809728111006222</v>
      </c>
      <c r="G788">
        <v>70</v>
      </c>
      <c r="H788">
        <v>81</v>
      </c>
      <c r="I788">
        <v>81</v>
      </c>
      <c r="J788">
        <v>78</v>
      </c>
      <c r="K788">
        <v>69</v>
      </c>
      <c r="L788">
        <v>72</v>
      </c>
      <c r="M788">
        <v>72</v>
      </c>
      <c r="N788">
        <v>55</v>
      </c>
      <c r="O788">
        <v>76</v>
      </c>
      <c r="P788">
        <v>58</v>
      </c>
      <c r="Q788">
        <v>60</v>
      </c>
      <c r="R788">
        <v>57</v>
      </c>
      <c r="S788">
        <v>69.924999999999997</v>
      </c>
      <c r="T788">
        <v>68</v>
      </c>
      <c r="U788" t="s">
        <v>23</v>
      </c>
      <c r="V788" s="3">
        <f t="shared" si="12"/>
        <v>123.925</v>
      </c>
    </row>
    <row r="789" spans="1:22" x14ac:dyDescent="0.3">
      <c r="A789">
        <v>861910</v>
      </c>
      <c r="B789" t="s">
        <v>20</v>
      </c>
      <c r="C789">
        <v>85</v>
      </c>
      <c r="D789">
        <v>51</v>
      </c>
      <c r="E789" s="1">
        <v>0.40436855799858001</v>
      </c>
      <c r="F789" s="1">
        <v>0.64695735970712398</v>
      </c>
      <c r="G789">
        <v>89</v>
      </c>
      <c r="H789">
        <v>74</v>
      </c>
      <c r="I789">
        <v>72</v>
      </c>
      <c r="J789">
        <v>74</v>
      </c>
      <c r="K789">
        <v>60</v>
      </c>
      <c r="L789">
        <v>56</v>
      </c>
      <c r="M789">
        <v>26</v>
      </c>
      <c r="N789">
        <v>69</v>
      </c>
      <c r="O789">
        <v>57</v>
      </c>
      <c r="P789">
        <v>47</v>
      </c>
      <c r="Q789">
        <v>40</v>
      </c>
      <c r="R789">
        <v>54</v>
      </c>
      <c r="S789">
        <v>61.575000000000003</v>
      </c>
      <c r="T789">
        <v>62</v>
      </c>
      <c r="U789" t="s">
        <v>23</v>
      </c>
      <c r="V789" s="3">
        <f t="shared" si="12"/>
        <v>112.575</v>
      </c>
    </row>
    <row r="790" spans="1:22" x14ac:dyDescent="0.3">
      <c r="A790">
        <v>6852064</v>
      </c>
      <c r="B790" t="s">
        <v>20</v>
      </c>
      <c r="C790">
        <v>85</v>
      </c>
      <c r="D790">
        <v>61</v>
      </c>
      <c r="E790" s="1">
        <v>0.77231892730784102</v>
      </c>
      <c r="F790" s="1">
        <v>0.82918663624241495</v>
      </c>
      <c r="G790">
        <v>51</v>
      </c>
      <c r="H790">
        <v>42</v>
      </c>
      <c r="I790">
        <v>49</v>
      </c>
      <c r="J790">
        <v>40</v>
      </c>
      <c r="K790">
        <v>79</v>
      </c>
      <c r="L790">
        <v>68</v>
      </c>
      <c r="M790">
        <v>73</v>
      </c>
      <c r="N790">
        <v>55</v>
      </c>
      <c r="O790">
        <v>55</v>
      </c>
      <c r="P790">
        <v>74</v>
      </c>
      <c r="Q790">
        <v>69</v>
      </c>
      <c r="R790">
        <v>58</v>
      </c>
      <c r="S790">
        <v>58.024999999999999</v>
      </c>
      <c r="T790">
        <v>56</v>
      </c>
      <c r="U790" t="s">
        <v>24</v>
      </c>
      <c r="V790" s="3">
        <f t="shared" si="12"/>
        <v>119.02500000000001</v>
      </c>
    </row>
    <row r="791" spans="1:22" x14ac:dyDescent="0.3">
      <c r="A791">
        <v>4058613</v>
      </c>
      <c r="B791" t="s">
        <v>20</v>
      </c>
      <c r="C791">
        <v>85</v>
      </c>
      <c r="D791">
        <v>47</v>
      </c>
      <c r="E791" s="1">
        <v>0.79309511204661098</v>
      </c>
      <c r="F791" s="1">
        <v>0.80830611720447099</v>
      </c>
      <c r="G791">
        <v>55</v>
      </c>
      <c r="H791">
        <v>55</v>
      </c>
      <c r="I791">
        <v>56</v>
      </c>
      <c r="J791">
        <v>45</v>
      </c>
      <c r="K791">
        <v>46</v>
      </c>
      <c r="L791">
        <v>54</v>
      </c>
      <c r="M791">
        <v>69</v>
      </c>
      <c r="N791">
        <v>35</v>
      </c>
      <c r="O791">
        <v>55</v>
      </c>
      <c r="P791">
        <v>75</v>
      </c>
      <c r="Q791">
        <v>32</v>
      </c>
      <c r="R791">
        <v>62</v>
      </c>
      <c r="S791">
        <v>53.2</v>
      </c>
      <c r="T791">
        <v>52</v>
      </c>
      <c r="U791" t="s">
        <v>24</v>
      </c>
      <c r="V791" s="3">
        <f t="shared" si="12"/>
        <v>100.2</v>
      </c>
    </row>
    <row r="792" spans="1:22" x14ac:dyDescent="0.3">
      <c r="A792">
        <v>1162025</v>
      </c>
      <c r="B792" t="s">
        <v>20</v>
      </c>
      <c r="C792">
        <v>86</v>
      </c>
      <c r="D792">
        <v>39</v>
      </c>
      <c r="E792" s="1">
        <v>0.76277071176465105</v>
      </c>
      <c r="F792" s="1">
        <v>0.25088383219424698</v>
      </c>
      <c r="G792">
        <v>65</v>
      </c>
      <c r="H792">
        <v>68</v>
      </c>
      <c r="I792">
        <v>62</v>
      </c>
      <c r="J792">
        <v>64</v>
      </c>
      <c r="K792">
        <v>58</v>
      </c>
      <c r="L792">
        <v>73</v>
      </c>
      <c r="M792">
        <v>60</v>
      </c>
      <c r="N792">
        <v>76</v>
      </c>
      <c r="O792">
        <v>63</v>
      </c>
      <c r="P792">
        <v>73</v>
      </c>
      <c r="Q792">
        <v>45</v>
      </c>
      <c r="R792">
        <v>73</v>
      </c>
      <c r="S792">
        <v>64.974999999999994</v>
      </c>
      <c r="T792">
        <v>63</v>
      </c>
      <c r="U792" t="s">
        <v>23</v>
      </c>
      <c r="V792" s="3">
        <f t="shared" si="12"/>
        <v>103.97499999999999</v>
      </c>
    </row>
    <row r="793" spans="1:22" x14ac:dyDescent="0.3">
      <c r="A793">
        <v>3017143</v>
      </c>
      <c r="B793" t="s">
        <v>20</v>
      </c>
      <c r="C793">
        <v>86</v>
      </c>
      <c r="D793">
        <v>48</v>
      </c>
      <c r="E793" s="1">
        <v>0.41261137928610803</v>
      </c>
      <c r="F793" s="1">
        <v>0.17842095272394101</v>
      </c>
      <c r="G793">
        <v>53</v>
      </c>
      <c r="H793">
        <v>52</v>
      </c>
      <c r="I793">
        <v>48</v>
      </c>
      <c r="J793">
        <v>69</v>
      </c>
      <c r="K793">
        <v>49</v>
      </c>
      <c r="L793">
        <v>53</v>
      </c>
      <c r="M793">
        <v>55</v>
      </c>
      <c r="N793">
        <v>62</v>
      </c>
      <c r="O793">
        <v>40</v>
      </c>
      <c r="P793">
        <v>46</v>
      </c>
      <c r="Q793">
        <v>62</v>
      </c>
      <c r="R793">
        <v>43</v>
      </c>
      <c r="S793">
        <v>52.95</v>
      </c>
      <c r="T793">
        <v>52</v>
      </c>
      <c r="U793" t="s">
        <v>24</v>
      </c>
      <c r="V793" s="3">
        <f t="shared" si="12"/>
        <v>100.95</v>
      </c>
    </row>
    <row r="794" spans="1:22" x14ac:dyDescent="0.3">
      <c r="A794">
        <v>3284729</v>
      </c>
      <c r="B794" t="s">
        <v>20</v>
      </c>
      <c r="C794">
        <v>86</v>
      </c>
      <c r="D794">
        <v>70</v>
      </c>
      <c r="E794" s="1">
        <v>0.89901922388514099</v>
      </c>
      <c r="F794" s="1">
        <v>0.84837672604196801</v>
      </c>
      <c r="G794">
        <v>56</v>
      </c>
      <c r="H794">
        <v>65</v>
      </c>
      <c r="I794">
        <v>61</v>
      </c>
      <c r="J794">
        <v>53</v>
      </c>
      <c r="K794">
        <v>70</v>
      </c>
      <c r="L794">
        <v>55</v>
      </c>
      <c r="M794">
        <v>73</v>
      </c>
      <c r="N794">
        <v>68</v>
      </c>
      <c r="O794">
        <v>52</v>
      </c>
      <c r="P794">
        <v>72</v>
      </c>
      <c r="Q794">
        <v>87</v>
      </c>
      <c r="R794">
        <v>72</v>
      </c>
      <c r="S794">
        <v>64.674999999999997</v>
      </c>
      <c r="T794">
        <v>63</v>
      </c>
      <c r="U794" t="s">
        <v>23</v>
      </c>
      <c r="V794" s="3">
        <f t="shared" si="12"/>
        <v>134.67500000000001</v>
      </c>
    </row>
    <row r="795" spans="1:22" x14ac:dyDescent="0.3">
      <c r="A795">
        <v>2677605</v>
      </c>
      <c r="B795" t="s">
        <v>20</v>
      </c>
      <c r="C795">
        <v>86</v>
      </c>
      <c r="D795">
        <v>64</v>
      </c>
      <c r="E795" s="1">
        <v>0.63939306137227703</v>
      </c>
      <c r="F795" s="1">
        <v>0.74692628745765</v>
      </c>
      <c r="G795">
        <v>70</v>
      </c>
      <c r="H795">
        <v>80</v>
      </c>
      <c r="I795">
        <v>74</v>
      </c>
      <c r="J795">
        <v>70</v>
      </c>
      <c r="K795">
        <v>74</v>
      </c>
      <c r="L795">
        <v>82</v>
      </c>
      <c r="M795">
        <v>84</v>
      </c>
      <c r="N795">
        <v>76</v>
      </c>
      <c r="O795">
        <v>81</v>
      </c>
      <c r="P795">
        <v>54</v>
      </c>
      <c r="Q795">
        <v>66</v>
      </c>
      <c r="R795">
        <v>70</v>
      </c>
      <c r="S795">
        <v>73.424999999999997</v>
      </c>
      <c r="T795">
        <v>72</v>
      </c>
      <c r="U795" t="s">
        <v>25</v>
      </c>
      <c r="V795" s="3">
        <f t="shared" si="12"/>
        <v>137.42500000000001</v>
      </c>
    </row>
    <row r="796" spans="1:22" x14ac:dyDescent="0.3">
      <c r="A796">
        <v>1590802</v>
      </c>
      <c r="B796" t="s">
        <v>20</v>
      </c>
      <c r="C796">
        <v>86</v>
      </c>
      <c r="D796">
        <v>62</v>
      </c>
      <c r="E796" s="1">
        <v>0.463686067275217</v>
      </c>
      <c r="F796" s="1">
        <v>0.52768762549334003</v>
      </c>
      <c r="G796">
        <v>67</v>
      </c>
      <c r="H796">
        <v>62</v>
      </c>
      <c r="I796">
        <v>72</v>
      </c>
      <c r="J796">
        <v>57</v>
      </c>
      <c r="K796">
        <v>55</v>
      </c>
      <c r="L796">
        <v>38</v>
      </c>
      <c r="M796">
        <v>65</v>
      </c>
      <c r="N796">
        <v>80</v>
      </c>
      <c r="O796">
        <v>72</v>
      </c>
      <c r="P796">
        <v>61</v>
      </c>
      <c r="Q796">
        <v>64</v>
      </c>
      <c r="R796">
        <v>69</v>
      </c>
      <c r="S796">
        <v>63.6</v>
      </c>
      <c r="T796">
        <v>62</v>
      </c>
      <c r="U796" t="s">
        <v>23</v>
      </c>
      <c r="V796" s="3">
        <f t="shared" si="12"/>
        <v>125.6</v>
      </c>
    </row>
    <row r="797" spans="1:22" x14ac:dyDescent="0.3">
      <c r="A797">
        <v>4142586</v>
      </c>
      <c r="B797" t="s">
        <v>20</v>
      </c>
      <c r="C797">
        <v>86</v>
      </c>
      <c r="D797">
        <v>56</v>
      </c>
      <c r="E797" s="1">
        <v>0.83506666060212698</v>
      </c>
      <c r="F797" s="1">
        <v>0.77969359751837497</v>
      </c>
      <c r="G797">
        <v>76</v>
      </c>
      <c r="H797">
        <v>69</v>
      </c>
      <c r="I797">
        <v>75</v>
      </c>
      <c r="J797">
        <v>66</v>
      </c>
      <c r="K797">
        <v>64</v>
      </c>
      <c r="L797">
        <v>61</v>
      </c>
      <c r="M797">
        <v>40</v>
      </c>
      <c r="N797">
        <v>72</v>
      </c>
      <c r="O797">
        <v>63</v>
      </c>
      <c r="P797">
        <v>58</v>
      </c>
      <c r="Q797">
        <v>64</v>
      </c>
      <c r="R797">
        <v>67</v>
      </c>
      <c r="S797">
        <v>65.275000000000006</v>
      </c>
      <c r="T797">
        <v>64</v>
      </c>
      <c r="U797" t="s">
        <v>23</v>
      </c>
      <c r="V797" s="3">
        <f t="shared" si="12"/>
        <v>121.27500000000001</v>
      </c>
    </row>
    <row r="798" spans="1:22" x14ac:dyDescent="0.3">
      <c r="A798">
        <v>8255725</v>
      </c>
      <c r="B798" t="s">
        <v>20</v>
      </c>
      <c r="C798">
        <v>86</v>
      </c>
      <c r="D798">
        <v>72</v>
      </c>
      <c r="E798" s="1">
        <v>0.75773437281686495</v>
      </c>
      <c r="F798" s="1">
        <v>0.84151164480048302</v>
      </c>
      <c r="G798">
        <v>67</v>
      </c>
      <c r="H798">
        <v>54</v>
      </c>
      <c r="I798">
        <v>60</v>
      </c>
      <c r="J798">
        <v>64</v>
      </c>
      <c r="K798">
        <v>69</v>
      </c>
      <c r="L798">
        <v>59</v>
      </c>
      <c r="M798">
        <v>52</v>
      </c>
      <c r="N798">
        <v>73</v>
      </c>
      <c r="O798">
        <v>64</v>
      </c>
      <c r="P798">
        <v>66</v>
      </c>
      <c r="Q798">
        <v>55</v>
      </c>
      <c r="R798">
        <v>61</v>
      </c>
      <c r="S798">
        <v>61.924999999999997</v>
      </c>
      <c r="T798">
        <v>62</v>
      </c>
      <c r="U798" t="s">
        <v>23</v>
      </c>
      <c r="V798" s="3">
        <f t="shared" si="12"/>
        <v>133.92500000000001</v>
      </c>
    </row>
    <row r="799" spans="1:22" x14ac:dyDescent="0.3">
      <c r="A799">
        <v>4837071</v>
      </c>
      <c r="B799" t="s">
        <v>20</v>
      </c>
      <c r="C799">
        <v>86</v>
      </c>
      <c r="D799">
        <v>48</v>
      </c>
      <c r="E799" s="1">
        <v>0.20504323731469201</v>
      </c>
      <c r="F799" s="1">
        <v>0.82738720310538305</v>
      </c>
      <c r="G799">
        <v>78</v>
      </c>
      <c r="H799">
        <v>67</v>
      </c>
      <c r="I799">
        <v>78</v>
      </c>
      <c r="J799">
        <v>77</v>
      </c>
      <c r="K799">
        <v>62</v>
      </c>
      <c r="L799">
        <v>55</v>
      </c>
      <c r="M799">
        <v>63</v>
      </c>
      <c r="N799">
        <v>74</v>
      </c>
      <c r="O799">
        <v>66</v>
      </c>
      <c r="P799">
        <v>68</v>
      </c>
      <c r="Q799">
        <v>66</v>
      </c>
      <c r="R799">
        <v>63</v>
      </c>
      <c r="S799">
        <v>68.775000000000006</v>
      </c>
      <c r="T799">
        <v>67</v>
      </c>
      <c r="U799" t="s">
        <v>23</v>
      </c>
      <c r="V799" s="3">
        <f t="shared" si="12"/>
        <v>116.77500000000001</v>
      </c>
    </row>
    <row r="800" spans="1:22" x14ac:dyDescent="0.3">
      <c r="A800">
        <v>2959035</v>
      </c>
      <c r="B800" t="s">
        <v>20</v>
      </c>
      <c r="C800">
        <v>87</v>
      </c>
      <c r="D800">
        <v>64</v>
      </c>
      <c r="E800" s="1">
        <v>0.74342635931887902</v>
      </c>
      <c r="F800" s="1">
        <v>0.51288460074628495</v>
      </c>
      <c r="G800">
        <v>83</v>
      </c>
      <c r="H800">
        <v>84</v>
      </c>
      <c r="I800">
        <v>82</v>
      </c>
      <c r="J800">
        <v>91</v>
      </c>
      <c r="K800">
        <v>71</v>
      </c>
      <c r="L800">
        <v>71</v>
      </c>
      <c r="M800">
        <v>76</v>
      </c>
      <c r="N800">
        <v>86</v>
      </c>
      <c r="O800">
        <v>67</v>
      </c>
      <c r="P800">
        <v>69</v>
      </c>
      <c r="Q800">
        <v>72</v>
      </c>
      <c r="R800">
        <v>82</v>
      </c>
      <c r="S800">
        <v>78.55</v>
      </c>
      <c r="T800">
        <v>77</v>
      </c>
      <c r="U800" t="s">
        <v>25</v>
      </c>
      <c r="V800" s="3">
        <f t="shared" si="12"/>
        <v>142.55000000000001</v>
      </c>
    </row>
    <row r="801" spans="1:22" x14ac:dyDescent="0.3">
      <c r="A801">
        <v>237676</v>
      </c>
      <c r="B801" t="s">
        <v>20</v>
      </c>
      <c r="C801">
        <v>87</v>
      </c>
      <c r="D801">
        <v>81</v>
      </c>
      <c r="E801" s="1">
        <v>0.887290949883209</v>
      </c>
      <c r="F801" s="1">
        <v>0.97871740631285598</v>
      </c>
      <c r="G801">
        <v>74</v>
      </c>
      <c r="H801">
        <v>81</v>
      </c>
      <c r="I801">
        <v>86</v>
      </c>
      <c r="J801">
        <v>88</v>
      </c>
      <c r="K801">
        <v>85</v>
      </c>
      <c r="L801">
        <v>84</v>
      </c>
      <c r="M801">
        <v>79</v>
      </c>
      <c r="N801">
        <v>87</v>
      </c>
      <c r="O801">
        <v>72</v>
      </c>
      <c r="P801">
        <v>77</v>
      </c>
      <c r="Q801">
        <v>82</v>
      </c>
      <c r="R801">
        <v>89</v>
      </c>
      <c r="S801">
        <v>82.025000000000006</v>
      </c>
      <c r="T801">
        <v>80</v>
      </c>
      <c r="U801" t="s">
        <v>25</v>
      </c>
      <c r="V801" s="3">
        <f t="shared" si="12"/>
        <v>163.02500000000001</v>
      </c>
    </row>
    <row r="802" spans="1:22" x14ac:dyDescent="0.3">
      <c r="A802">
        <v>4478997</v>
      </c>
      <c r="B802" t="s">
        <v>20</v>
      </c>
      <c r="C802">
        <v>87</v>
      </c>
      <c r="D802">
        <v>62</v>
      </c>
      <c r="E802" s="1">
        <v>0.56174649962468304</v>
      </c>
      <c r="F802" s="1">
        <v>0.61074360607797196</v>
      </c>
      <c r="G802">
        <v>50</v>
      </c>
      <c r="H802">
        <v>68</v>
      </c>
      <c r="I802">
        <v>79</v>
      </c>
      <c r="J802">
        <v>57</v>
      </c>
      <c r="K802">
        <v>67</v>
      </c>
      <c r="L802">
        <v>43</v>
      </c>
      <c r="M802">
        <v>60</v>
      </c>
      <c r="N802">
        <v>72</v>
      </c>
      <c r="O802">
        <v>64</v>
      </c>
      <c r="P802">
        <v>67</v>
      </c>
      <c r="Q802">
        <v>69</v>
      </c>
      <c r="R802">
        <v>53</v>
      </c>
      <c r="S802">
        <v>62.524999999999999</v>
      </c>
      <c r="T802">
        <v>62</v>
      </c>
      <c r="U802" t="s">
        <v>23</v>
      </c>
      <c r="V802" s="3">
        <f t="shared" si="12"/>
        <v>124.52500000000001</v>
      </c>
    </row>
    <row r="803" spans="1:22" x14ac:dyDescent="0.3">
      <c r="A803">
        <v>4298322</v>
      </c>
      <c r="B803" t="s">
        <v>20</v>
      </c>
      <c r="C803">
        <v>87</v>
      </c>
      <c r="D803">
        <v>77</v>
      </c>
      <c r="E803" s="1">
        <v>0.67777395721338596</v>
      </c>
      <c r="F803" s="1">
        <v>0.98087517484986697</v>
      </c>
      <c r="G803">
        <v>57</v>
      </c>
      <c r="H803">
        <v>64</v>
      </c>
      <c r="I803">
        <v>52</v>
      </c>
      <c r="J803">
        <v>56</v>
      </c>
      <c r="K803">
        <v>68</v>
      </c>
      <c r="L803">
        <v>64</v>
      </c>
      <c r="M803">
        <v>66</v>
      </c>
      <c r="N803">
        <v>85</v>
      </c>
      <c r="O803">
        <v>85</v>
      </c>
      <c r="P803">
        <v>85</v>
      </c>
      <c r="Q803">
        <v>91</v>
      </c>
      <c r="R803">
        <v>54</v>
      </c>
      <c r="S803">
        <v>67.75</v>
      </c>
      <c r="T803">
        <v>66</v>
      </c>
      <c r="U803" t="s">
        <v>23</v>
      </c>
      <c r="V803" s="3">
        <f t="shared" si="12"/>
        <v>144.75</v>
      </c>
    </row>
    <row r="804" spans="1:22" x14ac:dyDescent="0.3">
      <c r="A804">
        <v>593661</v>
      </c>
      <c r="B804" t="s">
        <v>20</v>
      </c>
      <c r="C804">
        <v>87</v>
      </c>
      <c r="D804">
        <v>38</v>
      </c>
      <c r="E804" s="1">
        <v>0.123884555626633</v>
      </c>
      <c r="F804" s="1">
        <v>0.39421988317899498</v>
      </c>
      <c r="G804">
        <v>63</v>
      </c>
      <c r="H804">
        <v>52</v>
      </c>
      <c r="I804">
        <v>64</v>
      </c>
      <c r="J804">
        <v>61</v>
      </c>
      <c r="K804">
        <v>50</v>
      </c>
      <c r="L804">
        <v>37</v>
      </c>
      <c r="M804">
        <v>39</v>
      </c>
      <c r="N804">
        <v>60</v>
      </c>
      <c r="O804">
        <v>53</v>
      </c>
      <c r="P804">
        <v>45</v>
      </c>
      <c r="Q804">
        <v>33</v>
      </c>
      <c r="R804">
        <v>51</v>
      </c>
      <c r="S804">
        <v>51.6</v>
      </c>
      <c r="T804">
        <v>52</v>
      </c>
      <c r="U804" t="s">
        <v>24</v>
      </c>
      <c r="V804" s="3">
        <f t="shared" si="12"/>
        <v>89.6</v>
      </c>
    </row>
    <row r="805" spans="1:22" x14ac:dyDescent="0.3">
      <c r="A805">
        <v>3003681</v>
      </c>
      <c r="B805" t="s">
        <v>20</v>
      </c>
      <c r="C805">
        <v>87</v>
      </c>
      <c r="D805">
        <v>64</v>
      </c>
      <c r="E805" s="1">
        <v>0.58877492036881796</v>
      </c>
      <c r="F805" s="1">
        <v>0.46133315159931398</v>
      </c>
      <c r="G805">
        <v>71</v>
      </c>
      <c r="H805">
        <v>67</v>
      </c>
      <c r="I805">
        <v>59</v>
      </c>
      <c r="J805">
        <v>71</v>
      </c>
      <c r="K805">
        <v>63</v>
      </c>
      <c r="L805">
        <v>58</v>
      </c>
      <c r="M805">
        <v>74</v>
      </c>
      <c r="N805">
        <v>46</v>
      </c>
      <c r="O805">
        <v>65</v>
      </c>
      <c r="P805">
        <v>60</v>
      </c>
      <c r="Q805">
        <v>80</v>
      </c>
      <c r="R805">
        <v>48</v>
      </c>
      <c r="S805">
        <v>63.85</v>
      </c>
      <c r="T805">
        <v>62</v>
      </c>
      <c r="U805" t="s">
        <v>23</v>
      </c>
      <c r="V805" s="3">
        <f t="shared" si="12"/>
        <v>127.85</v>
      </c>
    </row>
    <row r="806" spans="1:22" x14ac:dyDescent="0.3">
      <c r="A806">
        <v>7044723</v>
      </c>
      <c r="B806" t="s">
        <v>20</v>
      </c>
      <c r="C806">
        <v>87</v>
      </c>
      <c r="D806">
        <v>68</v>
      </c>
      <c r="E806" s="1">
        <v>0.85695808604208301</v>
      </c>
      <c r="F806" s="1">
        <v>0.75349567770602499</v>
      </c>
      <c r="G806">
        <v>66</v>
      </c>
      <c r="H806">
        <v>65</v>
      </c>
      <c r="I806">
        <v>58</v>
      </c>
      <c r="J806">
        <v>66</v>
      </c>
      <c r="K806">
        <v>61</v>
      </c>
      <c r="L806">
        <v>79</v>
      </c>
      <c r="M806">
        <v>84</v>
      </c>
      <c r="N806">
        <v>56</v>
      </c>
      <c r="O806">
        <v>57</v>
      </c>
      <c r="P806">
        <v>71</v>
      </c>
      <c r="Q806">
        <v>66</v>
      </c>
      <c r="R806">
        <v>62</v>
      </c>
      <c r="S806">
        <v>65.7</v>
      </c>
      <c r="T806">
        <v>64</v>
      </c>
      <c r="U806" t="s">
        <v>23</v>
      </c>
      <c r="V806" s="3">
        <f t="shared" si="12"/>
        <v>133.69999999999999</v>
      </c>
    </row>
    <row r="807" spans="1:22" x14ac:dyDescent="0.3">
      <c r="A807">
        <v>6127012</v>
      </c>
      <c r="B807" t="s">
        <v>20</v>
      </c>
      <c r="C807">
        <v>87</v>
      </c>
      <c r="D807">
        <v>66</v>
      </c>
      <c r="E807" s="1">
        <v>0.55358336103323402</v>
      </c>
      <c r="F807" s="1">
        <v>0.88608966443344195</v>
      </c>
      <c r="G807">
        <v>76</v>
      </c>
      <c r="H807">
        <v>81</v>
      </c>
      <c r="I807">
        <v>77</v>
      </c>
      <c r="J807">
        <v>79</v>
      </c>
      <c r="K807">
        <v>71</v>
      </c>
      <c r="L807">
        <v>75</v>
      </c>
      <c r="M807">
        <v>58</v>
      </c>
      <c r="N807">
        <v>73</v>
      </c>
      <c r="O807">
        <v>75</v>
      </c>
      <c r="P807">
        <v>67</v>
      </c>
      <c r="Q807">
        <v>72</v>
      </c>
      <c r="R807">
        <v>68</v>
      </c>
      <c r="S807">
        <v>73.224999999999994</v>
      </c>
      <c r="T807">
        <v>72</v>
      </c>
      <c r="U807" t="s">
        <v>25</v>
      </c>
      <c r="V807" s="3">
        <f t="shared" si="12"/>
        <v>139.22499999999999</v>
      </c>
    </row>
    <row r="808" spans="1:22" x14ac:dyDescent="0.3">
      <c r="A808">
        <v>2429711</v>
      </c>
      <c r="B808" t="s">
        <v>20</v>
      </c>
      <c r="C808">
        <v>88</v>
      </c>
      <c r="D808">
        <v>61</v>
      </c>
      <c r="E808" s="1">
        <v>0.90606932612166302</v>
      </c>
      <c r="F808" s="1">
        <v>0.60181445609211104</v>
      </c>
      <c r="G808">
        <v>86</v>
      </c>
      <c r="H808">
        <v>85</v>
      </c>
      <c r="I808">
        <v>83</v>
      </c>
      <c r="J808">
        <v>83</v>
      </c>
      <c r="K808">
        <v>81</v>
      </c>
      <c r="L808">
        <v>78</v>
      </c>
      <c r="M808">
        <v>74</v>
      </c>
      <c r="N808">
        <v>58</v>
      </c>
      <c r="O808">
        <v>77</v>
      </c>
      <c r="P808">
        <v>65</v>
      </c>
      <c r="Q808">
        <v>73</v>
      </c>
      <c r="R808">
        <v>79</v>
      </c>
      <c r="S808">
        <v>77.575000000000003</v>
      </c>
      <c r="T808">
        <v>76</v>
      </c>
      <c r="U808" t="s">
        <v>25</v>
      </c>
      <c r="V808" s="3">
        <f t="shared" si="12"/>
        <v>138.57499999999999</v>
      </c>
    </row>
    <row r="809" spans="1:22" x14ac:dyDescent="0.3">
      <c r="A809">
        <v>3602006</v>
      </c>
      <c r="B809" t="s">
        <v>20</v>
      </c>
      <c r="C809">
        <v>88</v>
      </c>
      <c r="D809">
        <v>71</v>
      </c>
      <c r="E809" s="1">
        <v>0.14240143744886399</v>
      </c>
      <c r="F809" s="1">
        <v>0.79883861947013901</v>
      </c>
      <c r="G809">
        <v>78</v>
      </c>
      <c r="H809">
        <v>83</v>
      </c>
      <c r="I809">
        <v>81</v>
      </c>
      <c r="J809">
        <v>78</v>
      </c>
      <c r="K809">
        <v>65</v>
      </c>
      <c r="L809">
        <v>65</v>
      </c>
      <c r="M809">
        <v>74</v>
      </c>
      <c r="N809">
        <v>48</v>
      </c>
      <c r="O809">
        <v>77</v>
      </c>
      <c r="P809">
        <v>69</v>
      </c>
      <c r="Q809">
        <v>78</v>
      </c>
      <c r="R809">
        <v>66</v>
      </c>
      <c r="S809">
        <v>72.650000000000006</v>
      </c>
      <c r="T809">
        <v>72</v>
      </c>
      <c r="U809" t="s">
        <v>25</v>
      </c>
      <c r="V809" s="3">
        <f t="shared" si="12"/>
        <v>143.65</v>
      </c>
    </row>
    <row r="810" spans="1:22" x14ac:dyDescent="0.3">
      <c r="A810">
        <v>4755484</v>
      </c>
      <c r="B810" t="s">
        <v>20</v>
      </c>
      <c r="C810">
        <v>88</v>
      </c>
      <c r="D810">
        <v>54</v>
      </c>
      <c r="E810" s="1">
        <v>0.49769559505904798</v>
      </c>
      <c r="F810" s="1">
        <v>0.369714943431106</v>
      </c>
      <c r="G810">
        <v>42</v>
      </c>
      <c r="H810">
        <v>53</v>
      </c>
      <c r="I810">
        <v>49</v>
      </c>
      <c r="J810">
        <v>54</v>
      </c>
      <c r="K810">
        <v>26</v>
      </c>
      <c r="L810">
        <v>62</v>
      </c>
      <c r="M810">
        <v>42</v>
      </c>
      <c r="N810">
        <v>56</v>
      </c>
      <c r="O810">
        <v>54</v>
      </c>
      <c r="P810">
        <v>56</v>
      </c>
      <c r="Q810">
        <v>43</v>
      </c>
      <c r="R810">
        <v>58</v>
      </c>
      <c r="S810">
        <v>49.575000000000003</v>
      </c>
      <c r="T810">
        <v>48</v>
      </c>
      <c r="U810" t="s">
        <v>24</v>
      </c>
      <c r="V810" s="3">
        <f t="shared" si="12"/>
        <v>103.575</v>
      </c>
    </row>
    <row r="811" spans="1:22" x14ac:dyDescent="0.3">
      <c r="A811">
        <v>9353620</v>
      </c>
      <c r="B811" t="s">
        <v>20</v>
      </c>
      <c r="C811">
        <v>88</v>
      </c>
      <c r="D811">
        <v>64</v>
      </c>
      <c r="E811" s="1">
        <v>0.76533501554706795</v>
      </c>
      <c r="F811" s="1">
        <v>0.481356955998403</v>
      </c>
      <c r="G811">
        <v>57</v>
      </c>
      <c r="H811">
        <v>72</v>
      </c>
      <c r="I811">
        <v>65</v>
      </c>
      <c r="J811">
        <v>43</v>
      </c>
      <c r="K811">
        <v>50</v>
      </c>
      <c r="L811">
        <v>63</v>
      </c>
      <c r="M811">
        <v>45</v>
      </c>
      <c r="N811">
        <v>64</v>
      </c>
      <c r="O811">
        <v>56</v>
      </c>
      <c r="P811">
        <v>64</v>
      </c>
      <c r="Q811">
        <v>38</v>
      </c>
      <c r="R811">
        <v>75</v>
      </c>
      <c r="S811">
        <v>57.825000000000003</v>
      </c>
      <c r="T811">
        <v>56</v>
      </c>
      <c r="U811" t="s">
        <v>24</v>
      </c>
      <c r="V811" s="3">
        <f t="shared" si="12"/>
        <v>121.825</v>
      </c>
    </row>
    <row r="812" spans="1:22" x14ac:dyDescent="0.3">
      <c r="A812">
        <v>3902574</v>
      </c>
      <c r="B812" t="s">
        <v>20</v>
      </c>
      <c r="C812">
        <v>88</v>
      </c>
      <c r="D812">
        <v>49</v>
      </c>
      <c r="E812" s="1">
        <v>0.74623813703305997</v>
      </c>
      <c r="F812" s="1">
        <v>0.83726853586416905</v>
      </c>
      <c r="G812">
        <v>62</v>
      </c>
      <c r="H812">
        <v>65</v>
      </c>
      <c r="I812">
        <v>69</v>
      </c>
      <c r="J812">
        <v>69</v>
      </c>
      <c r="K812">
        <v>52</v>
      </c>
      <c r="L812">
        <v>76</v>
      </c>
      <c r="M812">
        <v>49</v>
      </c>
      <c r="N812">
        <v>65</v>
      </c>
      <c r="O812">
        <v>40</v>
      </c>
      <c r="P812">
        <v>65</v>
      </c>
      <c r="Q812">
        <v>69</v>
      </c>
      <c r="R812">
        <v>42</v>
      </c>
      <c r="S812">
        <v>60.85</v>
      </c>
      <c r="T812">
        <v>61</v>
      </c>
      <c r="U812" t="s">
        <v>23</v>
      </c>
      <c r="V812" s="3">
        <f t="shared" si="12"/>
        <v>109.85</v>
      </c>
    </row>
    <row r="813" spans="1:22" x14ac:dyDescent="0.3">
      <c r="A813">
        <v>2963268</v>
      </c>
      <c r="B813" t="s">
        <v>20</v>
      </c>
      <c r="C813">
        <v>88</v>
      </c>
      <c r="D813">
        <v>49</v>
      </c>
      <c r="E813" s="1">
        <v>0.43527968746522999</v>
      </c>
      <c r="F813" s="1">
        <v>0.45856464615005699</v>
      </c>
      <c r="G813">
        <v>69</v>
      </c>
      <c r="H813">
        <v>88</v>
      </c>
      <c r="I813">
        <v>66</v>
      </c>
      <c r="J813">
        <v>65</v>
      </c>
      <c r="K813">
        <v>44</v>
      </c>
      <c r="L813">
        <v>68</v>
      </c>
      <c r="M813">
        <v>61</v>
      </c>
      <c r="N813">
        <v>74</v>
      </c>
      <c r="O813">
        <v>59</v>
      </c>
      <c r="P813">
        <v>49</v>
      </c>
      <c r="Q813">
        <v>54</v>
      </c>
      <c r="R813">
        <v>36</v>
      </c>
      <c r="S813">
        <v>62.174999999999997</v>
      </c>
      <c r="T813">
        <v>62</v>
      </c>
      <c r="U813" t="s">
        <v>23</v>
      </c>
      <c r="V813" s="3">
        <f t="shared" si="12"/>
        <v>111.175</v>
      </c>
    </row>
    <row r="814" spans="1:22" x14ac:dyDescent="0.3">
      <c r="A814">
        <v>3015584</v>
      </c>
      <c r="B814" t="s">
        <v>20</v>
      </c>
      <c r="C814">
        <v>88</v>
      </c>
      <c r="D814">
        <v>36</v>
      </c>
      <c r="E814" s="1">
        <v>0.79148179936745999</v>
      </c>
      <c r="F814" s="1">
        <v>0.21026030141558499</v>
      </c>
      <c r="G814">
        <v>67</v>
      </c>
      <c r="H814">
        <v>54</v>
      </c>
      <c r="I814">
        <v>70</v>
      </c>
      <c r="J814">
        <v>66</v>
      </c>
      <c r="K814">
        <v>84</v>
      </c>
      <c r="L814">
        <v>54</v>
      </c>
      <c r="M814">
        <v>60</v>
      </c>
      <c r="N814">
        <v>70</v>
      </c>
      <c r="O814">
        <v>54</v>
      </c>
      <c r="P814">
        <v>48</v>
      </c>
      <c r="Q814">
        <v>45</v>
      </c>
      <c r="R814">
        <v>31</v>
      </c>
      <c r="S814">
        <v>59.15</v>
      </c>
      <c r="T814">
        <v>58</v>
      </c>
      <c r="U814" t="s">
        <v>24</v>
      </c>
      <c r="V814" s="3">
        <f t="shared" si="12"/>
        <v>95.15</v>
      </c>
    </row>
    <row r="815" spans="1:22" x14ac:dyDescent="0.3">
      <c r="A815">
        <v>413884</v>
      </c>
      <c r="B815" t="s">
        <v>20</v>
      </c>
      <c r="C815">
        <v>88</v>
      </c>
      <c r="D815">
        <v>84</v>
      </c>
      <c r="E815" s="1">
        <v>0.72567332086828396</v>
      </c>
      <c r="F815" s="1">
        <v>0.92030830625450999</v>
      </c>
      <c r="G815">
        <v>70</v>
      </c>
      <c r="H815">
        <v>71</v>
      </c>
      <c r="I815">
        <v>78</v>
      </c>
      <c r="J815">
        <v>70</v>
      </c>
      <c r="K815">
        <v>60</v>
      </c>
      <c r="L815">
        <v>79</v>
      </c>
      <c r="M815">
        <v>78</v>
      </c>
      <c r="N815">
        <v>81</v>
      </c>
      <c r="O815">
        <v>78</v>
      </c>
      <c r="P815">
        <v>62</v>
      </c>
      <c r="Q815">
        <v>57</v>
      </c>
      <c r="R815">
        <v>61</v>
      </c>
      <c r="S815">
        <v>70.599999999999994</v>
      </c>
      <c r="T815">
        <v>71</v>
      </c>
      <c r="U815" t="s">
        <v>25</v>
      </c>
      <c r="V815" s="3">
        <f t="shared" si="12"/>
        <v>154.6</v>
      </c>
    </row>
    <row r="816" spans="1:22" x14ac:dyDescent="0.3">
      <c r="A816">
        <v>4296904</v>
      </c>
      <c r="B816" t="s">
        <v>20</v>
      </c>
      <c r="C816">
        <v>89</v>
      </c>
      <c r="D816">
        <v>48</v>
      </c>
      <c r="E816" s="1">
        <v>0.75054011975646795</v>
      </c>
      <c r="F816" s="1">
        <v>0.95177679766828904</v>
      </c>
      <c r="G816">
        <v>41</v>
      </c>
      <c r="H816">
        <v>33</v>
      </c>
      <c r="I816">
        <v>45</v>
      </c>
      <c r="J816">
        <v>37</v>
      </c>
      <c r="K816">
        <v>32</v>
      </c>
      <c r="L816">
        <v>54</v>
      </c>
      <c r="M816">
        <v>33</v>
      </c>
      <c r="N816">
        <v>50</v>
      </c>
      <c r="O816">
        <v>56</v>
      </c>
      <c r="P816">
        <v>49</v>
      </c>
      <c r="Q816">
        <v>39</v>
      </c>
      <c r="R816">
        <v>39</v>
      </c>
      <c r="S816">
        <v>42</v>
      </c>
      <c r="T816">
        <v>40</v>
      </c>
      <c r="U816" t="s">
        <v>24</v>
      </c>
      <c r="V816" s="3">
        <f t="shared" si="12"/>
        <v>90</v>
      </c>
    </row>
    <row r="817" spans="1:22" x14ac:dyDescent="0.3">
      <c r="A817">
        <v>640163</v>
      </c>
      <c r="B817" t="s">
        <v>20</v>
      </c>
      <c r="C817">
        <v>89</v>
      </c>
      <c r="D817">
        <v>53</v>
      </c>
      <c r="E817" s="1">
        <v>0.58262260505270602</v>
      </c>
      <c r="F817" s="1">
        <v>0.85193261060112302</v>
      </c>
      <c r="G817">
        <v>54</v>
      </c>
      <c r="H817">
        <v>48</v>
      </c>
      <c r="I817">
        <v>54</v>
      </c>
      <c r="J817">
        <v>43</v>
      </c>
      <c r="K817">
        <v>60</v>
      </c>
      <c r="L817">
        <v>69</v>
      </c>
      <c r="M817">
        <v>44</v>
      </c>
      <c r="N817">
        <v>48</v>
      </c>
      <c r="O817">
        <v>48</v>
      </c>
      <c r="P817">
        <v>63</v>
      </c>
      <c r="Q817">
        <v>86</v>
      </c>
      <c r="R817">
        <v>78</v>
      </c>
      <c r="S817">
        <v>57.1</v>
      </c>
      <c r="T817">
        <v>56</v>
      </c>
      <c r="U817" t="s">
        <v>24</v>
      </c>
      <c r="V817" s="3">
        <f t="shared" si="12"/>
        <v>110.1</v>
      </c>
    </row>
    <row r="818" spans="1:22" x14ac:dyDescent="0.3">
      <c r="A818">
        <v>7011458</v>
      </c>
      <c r="B818" t="s">
        <v>20</v>
      </c>
      <c r="C818">
        <v>89</v>
      </c>
      <c r="D818">
        <v>58</v>
      </c>
      <c r="E818" s="1">
        <v>0.89422648641370905</v>
      </c>
      <c r="F818" s="1">
        <v>0.76784670735082905</v>
      </c>
      <c r="G818">
        <v>30</v>
      </c>
      <c r="H818">
        <v>53</v>
      </c>
      <c r="I818">
        <v>52</v>
      </c>
      <c r="J818">
        <v>35</v>
      </c>
      <c r="K818">
        <v>65</v>
      </c>
      <c r="L818">
        <v>65</v>
      </c>
      <c r="M818">
        <v>61</v>
      </c>
      <c r="N818">
        <v>48</v>
      </c>
      <c r="O818">
        <v>51</v>
      </c>
      <c r="P818">
        <v>69</v>
      </c>
      <c r="Q818">
        <v>84</v>
      </c>
      <c r="R818">
        <v>57</v>
      </c>
      <c r="S818">
        <v>54.5</v>
      </c>
      <c r="T818">
        <v>53</v>
      </c>
      <c r="U818" t="s">
        <v>24</v>
      </c>
      <c r="V818" s="3">
        <f t="shared" si="12"/>
        <v>112.5</v>
      </c>
    </row>
    <row r="819" spans="1:22" x14ac:dyDescent="0.3">
      <c r="A819">
        <v>6153146</v>
      </c>
      <c r="B819" t="s">
        <v>20</v>
      </c>
      <c r="C819">
        <v>89</v>
      </c>
      <c r="D819">
        <v>63</v>
      </c>
      <c r="E819" s="1">
        <v>0.48675849887205103</v>
      </c>
      <c r="F819" s="1">
        <v>0.88102498853526301</v>
      </c>
      <c r="G819">
        <v>33</v>
      </c>
      <c r="H819">
        <v>32</v>
      </c>
      <c r="I819">
        <v>29</v>
      </c>
      <c r="J819">
        <v>34</v>
      </c>
      <c r="K819">
        <v>52</v>
      </c>
      <c r="L819">
        <v>49</v>
      </c>
      <c r="M819">
        <v>57</v>
      </c>
      <c r="N819">
        <v>48</v>
      </c>
      <c r="O819">
        <v>58</v>
      </c>
      <c r="P819">
        <v>74</v>
      </c>
      <c r="Q819">
        <v>41</v>
      </c>
      <c r="R819">
        <v>65</v>
      </c>
      <c r="S819">
        <v>46.1</v>
      </c>
      <c r="T819">
        <v>45</v>
      </c>
      <c r="U819" t="s">
        <v>24</v>
      </c>
      <c r="V819" s="3">
        <f t="shared" si="12"/>
        <v>109.1</v>
      </c>
    </row>
    <row r="820" spans="1:22" x14ac:dyDescent="0.3">
      <c r="A820">
        <v>5435792</v>
      </c>
      <c r="B820" t="s">
        <v>20</v>
      </c>
      <c r="C820">
        <v>89</v>
      </c>
      <c r="D820">
        <v>35</v>
      </c>
      <c r="E820" s="1">
        <v>0.21577441734219899</v>
      </c>
      <c r="F820" s="1">
        <v>0.274301720899295</v>
      </c>
      <c r="G820">
        <v>70</v>
      </c>
      <c r="H820">
        <v>68</v>
      </c>
      <c r="I820">
        <v>67</v>
      </c>
      <c r="J820">
        <v>69</v>
      </c>
      <c r="K820">
        <v>50</v>
      </c>
      <c r="L820">
        <v>44</v>
      </c>
      <c r="M820">
        <v>60</v>
      </c>
      <c r="N820">
        <v>72</v>
      </c>
      <c r="O820">
        <v>39</v>
      </c>
      <c r="P820">
        <v>69</v>
      </c>
      <c r="Q820">
        <v>53</v>
      </c>
      <c r="R820">
        <v>33</v>
      </c>
      <c r="S820">
        <v>58.9</v>
      </c>
      <c r="T820">
        <v>57</v>
      </c>
      <c r="U820" t="s">
        <v>24</v>
      </c>
      <c r="V820" s="3">
        <f t="shared" si="12"/>
        <v>93.9</v>
      </c>
    </row>
    <row r="821" spans="1:22" x14ac:dyDescent="0.3">
      <c r="A821">
        <v>5109401</v>
      </c>
      <c r="B821" t="s">
        <v>20</v>
      </c>
      <c r="C821">
        <v>89</v>
      </c>
      <c r="D821">
        <v>67</v>
      </c>
      <c r="E821" s="1">
        <v>0.18225552827031299</v>
      </c>
      <c r="F821" s="1">
        <v>0.71297172344743898</v>
      </c>
      <c r="G821">
        <v>76</v>
      </c>
      <c r="H821">
        <v>63</v>
      </c>
      <c r="I821">
        <v>68</v>
      </c>
      <c r="J821">
        <v>77</v>
      </c>
      <c r="K821">
        <v>69</v>
      </c>
      <c r="L821">
        <v>70</v>
      </c>
      <c r="M821">
        <v>76</v>
      </c>
      <c r="N821">
        <v>57</v>
      </c>
      <c r="O821">
        <v>49</v>
      </c>
      <c r="P821">
        <v>50</v>
      </c>
      <c r="Q821">
        <v>54</v>
      </c>
      <c r="R821">
        <v>63</v>
      </c>
      <c r="S821">
        <v>65</v>
      </c>
      <c r="T821">
        <v>63</v>
      </c>
      <c r="U821" t="s">
        <v>23</v>
      </c>
      <c r="V821" s="3">
        <f t="shared" si="12"/>
        <v>132</v>
      </c>
    </row>
    <row r="822" spans="1:22" x14ac:dyDescent="0.3">
      <c r="A822">
        <v>1254194</v>
      </c>
      <c r="B822" t="s">
        <v>20</v>
      </c>
      <c r="C822">
        <v>90</v>
      </c>
      <c r="D822">
        <v>64</v>
      </c>
      <c r="E822" s="1">
        <v>0.87252581209812896</v>
      </c>
      <c r="F822" s="1">
        <v>0.59379950429885797</v>
      </c>
      <c r="G822">
        <v>49</v>
      </c>
      <c r="H822">
        <v>57</v>
      </c>
      <c r="I822">
        <v>61</v>
      </c>
      <c r="J822">
        <v>53</v>
      </c>
      <c r="K822">
        <v>81</v>
      </c>
      <c r="L822">
        <v>71</v>
      </c>
      <c r="M822">
        <v>80</v>
      </c>
      <c r="N822">
        <v>73</v>
      </c>
      <c r="O822">
        <v>63</v>
      </c>
      <c r="P822">
        <v>69</v>
      </c>
      <c r="Q822">
        <v>64</v>
      </c>
      <c r="R822">
        <v>53</v>
      </c>
      <c r="S822">
        <v>63.55</v>
      </c>
      <c r="T822">
        <v>62</v>
      </c>
      <c r="U822" t="s">
        <v>23</v>
      </c>
      <c r="V822" s="3">
        <f t="shared" si="12"/>
        <v>127.55</v>
      </c>
    </row>
    <row r="823" spans="1:22" x14ac:dyDescent="0.3">
      <c r="A823">
        <v>1824231</v>
      </c>
      <c r="B823" t="s">
        <v>20</v>
      </c>
      <c r="C823">
        <v>90</v>
      </c>
      <c r="D823">
        <v>81</v>
      </c>
      <c r="E823" s="1">
        <v>0.67015919077366104</v>
      </c>
      <c r="F823" s="1">
        <v>0.95930344596404105</v>
      </c>
      <c r="G823">
        <v>74</v>
      </c>
      <c r="H823">
        <v>71</v>
      </c>
      <c r="I823">
        <v>72</v>
      </c>
      <c r="J823">
        <v>74</v>
      </c>
      <c r="K823">
        <v>82</v>
      </c>
      <c r="L823">
        <v>58</v>
      </c>
      <c r="M823">
        <v>78</v>
      </c>
      <c r="N823">
        <v>76</v>
      </c>
      <c r="O823">
        <v>65</v>
      </c>
      <c r="P823">
        <v>65</v>
      </c>
      <c r="Q823">
        <v>75</v>
      </c>
      <c r="R823">
        <v>85</v>
      </c>
      <c r="S823">
        <v>72.900000000000006</v>
      </c>
      <c r="T823">
        <v>72</v>
      </c>
      <c r="U823" t="s">
        <v>25</v>
      </c>
      <c r="V823" s="3">
        <f t="shared" si="12"/>
        <v>153.9</v>
      </c>
    </row>
    <row r="824" spans="1:22" x14ac:dyDescent="0.3">
      <c r="A824">
        <v>415014</v>
      </c>
      <c r="B824" t="s">
        <v>20</v>
      </c>
      <c r="C824">
        <v>90</v>
      </c>
      <c r="D824">
        <v>44</v>
      </c>
      <c r="E824" s="1">
        <v>0.276717339314973</v>
      </c>
      <c r="F824" s="1">
        <v>0.28023665008901899</v>
      </c>
      <c r="G824">
        <v>77</v>
      </c>
      <c r="H824">
        <v>76</v>
      </c>
      <c r="I824">
        <v>59</v>
      </c>
      <c r="J824">
        <v>64</v>
      </c>
      <c r="K824">
        <v>46</v>
      </c>
      <c r="L824">
        <v>71</v>
      </c>
      <c r="M824">
        <v>39</v>
      </c>
      <c r="N824">
        <v>42</v>
      </c>
      <c r="O824">
        <v>52</v>
      </c>
      <c r="P824">
        <v>48</v>
      </c>
      <c r="Q824">
        <v>71</v>
      </c>
      <c r="R824">
        <v>39</v>
      </c>
      <c r="S824">
        <v>58.2</v>
      </c>
      <c r="T824">
        <v>57</v>
      </c>
      <c r="U824" t="s">
        <v>24</v>
      </c>
      <c r="V824" s="3">
        <f t="shared" si="12"/>
        <v>102.2</v>
      </c>
    </row>
    <row r="825" spans="1:22" x14ac:dyDescent="0.3">
      <c r="A825">
        <v>2827025</v>
      </c>
      <c r="B825" t="s">
        <v>20</v>
      </c>
      <c r="C825">
        <v>90</v>
      </c>
      <c r="D825">
        <v>61</v>
      </c>
      <c r="E825" s="1">
        <v>0.47400496832322497</v>
      </c>
      <c r="F825" s="1">
        <v>0.74533144372207005</v>
      </c>
      <c r="G825">
        <v>87</v>
      </c>
      <c r="H825">
        <v>80</v>
      </c>
      <c r="I825">
        <v>79</v>
      </c>
      <c r="J825">
        <v>73</v>
      </c>
      <c r="K825">
        <v>66</v>
      </c>
      <c r="L825">
        <v>79</v>
      </c>
      <c r="M825">
        <v>78</v>
      </c>
      <c r="N825">
        <v>47</v>
      </c>
      <c r="O825">
        <v>76</v>
      </c>
      <c r="P825">
        <v>61</v>
      </c>
      <c r="Q825">
        <v>72</v>
      </c>
      <c r="R825">
        <v>59</v>
      </c>
      <c r="S825">
        <v>72.25</v>
      </c>
      <c r="T825">
        <v>72</v>
      </c>
      <c r="U825" t="s">
        <v>25</v>
      </c>
      <c r="V825" s="3">
        <f t="shared" si="12"/>
        <v>133.25</v>
      </c>
    </row>
    <row r="826" spans="1:22" x14ac:dyDescent="0.3">
      <c r="A826">
        <v>7972971</v>
      </c>
      <c r="B826" t="s">
        <v>20</v>
      </c>
      <c r="C826">
        <v>90</v>
      </c>
      <c r="D826">
        <v>55</v>
      </c>
      <c r="E826" s="1">
        <v>0.53867690104594401</v>
      </c>
      <c r="F826" s="1">
        <v>0.60897637000578697</v>
      </c>
      <c r="G826">
        <v>68</v>
      </c>
      <c r="H826">
        <v>81</v>
      </c>
      <c r="I826">
        <v>80</v>
      </c>
      <c r="J826">
        <v>73</v>
      </c>
      <c r="K826">
        <v>68</v>
      </c>
      <c r="L826">
        <v>67</v>
      </c>
      <c r="M826">
        <v>61</v>
      </c>
      <c r="N826">
        <v>61</v>
      </c>
      <c r="O826">
        <v>71</v>
      </c>
      <c r="P826">
        <v>72</v>
      </c>
      <c r="Q826">
        <v>46</v>
      </c>
      <c r="R826">
        <v>51</v>
      </c>
      <c r="S826">
        <v>67.474999999999994</v>
      </c>
      <c r="T826">
        <v>66</v>
      </c>
      <c r="U826" t="s">
        <v>23</v>
      </c>
      <c r="V826" s="3">
        <f t="shared" si="12"/>
        <v>122.47499999999999</v>
      </c>
    </row>
    <row r="827" spans="1:22" x14ac:dyDescent="0.3">
      <c r="A827">
        <v>4820868</v>
      </c>
      <c r="B827" t="s">
        <v>20</v>
      </c>
      <c r="C827">
        <v>90</v>
      </c>
      <c r="D827">
        <v>74</v>
      </c>
      <c r="E827" s="1">
        <v>0.70961842284574905</v>
      </c>
      <c r="F827" s="1">
        <v>0.892941762712955</v>
      </c>
      <c r="G827">
        <v>70</v>
      </c>
      <c r="H827">
        <v>68</v>
      </c>
      <c r="I827">
        <v>71</v>
      </c>
      <c r="J827">
        <v>63</v>
      </c>
      <c r="K827">
        <v>44</v>
      </c>
      <c r="L827">
        <v>63</v>
      </c>
      <c r="M827">
        <v>61</v>
      </c>
      <c r="N827">
        <v>73</v>
      </c>
      <c r="O827">
        <v>59</v>
      </c>
      <c r="P827">
        <v>48</v>
      </c>
      <c r="Q827">
        <v>66</v>
      </c>
      <c r="R827">
        <v>52</v>
      </c>
      <c r="S827">
        <v>62.15</v>
      </c>
      <c r="T827">
        <v>62</v>
      </c>
      <c r="U827" t="s">
        <v>23</v>
      </c>
      <c r="V827" s="3">
        <f t="shared" si="12"/>
        <v>136.15</v>
      </c>
    </row>
    <row r="828" spans="1:22" x14ac:dyDescent="0.3">
      <c r="A828">
        <v>9004541</v>
      </c>
      <c r="B828" t="s">
        <v>20</v>
      </c>
      <c r="C828">
        <v>90</v>
      </c>
      <c r="D828">
        <v>59</v>
      </c>
      <c r="E828" s="1">
        <v>2.2691882110802999E-2</v>
      </c>
      <c r="F828" s="1">
        <v>0.41760612975346301</v>
      </c>
      <c r="G828">
        <v>47</v>
      </c>
      <c r="H828">
        <v>38</v>
      </c>
      <c r="I828">
        <v>40</v>
      </c>
      <c r="J828">
        <v>45</v>
      </c>
      <c r="K828">
        <v>28</v>
      </c>
      <c r="L828">
        <v>51</v>
      </c>
      <c r="M828">
        <v>44</v>
      </c>
      <c r="N828">
        <v>52</v>
      </c>
      <c r="O828">
        <v>31</v>
      </c>
      <c r="P828">
        <v>49</v>
      </c>
      <c r="Q828">
        <v>51</v>
      </c>
      <c r="R828">
        <v>51</v>
      </c>
      <c r="S828">
        <v>43.774999999999999</v>
      </c>
      <c r="T828">
        <v>42</v>
      </c>
      <c r="U828" t="s">
        <v>24</v>
      </c>
      <c r="V828" s="3">
        <f t="shared" si="12"/>
        <v>102.77500000000001</v>
      </c>
    </row>
    <row r="829" spans="1:22" x14ac:dyDescent="0.3">
      <c r="A829">
        <v>6527774</v>
      </c>
      <c r="B829" t="s">
        <v>20</v>
      </c>
      <c r="C829">
        <v>90</v>
      </c>
      <c r="D829">
        <v>72</v>
      </c>
      <c r="E829" s="1">
        <v>0.43173509598920001</v>
      </c>
      <c r="F829" s="1">
        <v>0.369483084389512</v>
      </c>
      <c r="G829">
        <v>47</v>
      </c>
      <c r="H829">
        <v>65</v>
      </c>
      <c r="I829">
        <v>55</v>
      </c>
      <c r="J829">
        <v>60</v>
      </c>
      <c r="K829">
        <v>49</v>
      </c>
      <c r="L829">
        <v>68</v>
      </c>
      <c r="M829">
        <v>29</v>
      </c>
      <c r="N829">
        <v>51</v>
      </c>
      <c r="O829">
        <v>54</v>
      </c>
      <c r="P829">
        <v>37</v>
      </c>
      <c r="Q829">
        <v>33</v>
      </c>
      <c r="R829">
        <v>48</v>
      </c>
      <c r="S829">
        <v>50.375</v>
      </c>
      <c r="T829">
        <v>50</v>
      </c>
      <c r="U829" t="s">
        <v>24</v>
      </c>
      <c r="V829" s="3">
        <f t="shared" si="12"/>
        <v>122.375</v>
      </c>
    </row>
    <row r="830" spans="1:22" x14ac:dyDescent="0.3">
      <c r="A830">
        <v>2441011</v>
      </c>
      <c r="B830" t="s">
        <v>20</v>
      </c>
      <c r="C830">
        <v>90</v>
      </c>
      <c r="D830">
        <v>78</v>
      </c>
      <c r="E830" s="1">
        <v>0.681415647534795</v>
      </c>
      <c r="F830" s="1">
        <v>0.78927999395182502</v>
      </c>
      <c r="G830">
        <v>40</v>
      </c>
      <c r="H830">
        <v>62</v>
      </c>
      <c r="I830">
        <v>59</v>
      </c>
      <c r="J830">
        <v>61</v>
      </c>
      <c r="K830">
        <v>77</v>
      </c>
      <c r="L830">
        <v>76</v>
      </c>
      <c r="M830">
        <v>52</v>
      </c>
      <c r="N830">
        <v>67</v>
      </c>
      <c r="O830">
        <v>56</v>
      </c>
      <c r="P830">
        <v>56</v>
      </c>
      <c r="Q830">
        <v>48</v>
      </c>
      <c r="R830">
        <v>74</v>
      </c>
      <c r="S830">
        <v>60.15</v>
      </c>
      <c r="T830">
        <v>60</v>
      </c>
      <c r="U830" t="s">
        <v>23</v>
      </c>
      <c r="V830" s="3">
        <f t="shared" si="12"/>
        <v>138.15</v>
      </c>
    </row>
    <row r="831" spans="1:22" x14ac:dyDescent="0.3">
      <c r="A831">
        <v>5722648</v>
      </c>
      <c r="B831" t="s">
        <v>20</v>
      </c>
      <c r="C831">
        <v>91</v>
      </c>
      <c r="D831">
        <v>58</v>
      </c>
      <c r="E831" s="1">
        <v>0.51168715236786</v>
      </c>
      <c r="F831" s="1">
        <v>0.36106693933154099</v>
      </c>
      <c r="G831">
        <v>68</v>
      </c>
      <c r="H831">
        <v>67</v>
      </c>
      <c r="I831">
        <v>87</v>
      </c>
      <c r="J831">
        <v>70</v>
      </c>
      <c r="K831">
        <v>73</v>
      </c>
      <c r="L831">
        <v>51</v>
      </c>
      <c r="M831">
        <v>71</v>
      </c>
      <c r="N831">
        <v>44</v>
      </c>
      <c r="O831">
        <v>67</v>
      </c>
      <c r="P831">
        <v>61</v>
      </c>
      <c r="Q831">
        <v>61</v>
      </c>
      <c r="R831">
        <v>70</v>
      </c>
      <c r="S831">
        <v>66.55</v>
      </c>
      <c r="T831">
        <v>65</v>
      </c>
      <c r="U831" t="s">
        <v>23</v>
      </c>
      <c r="V831" s="3">
        <f t="shared" si="12"/>
        <v>124.55</v>
      </c>
    </row>
    <row r="832" spans="1:22" x14ac:dyDescent="0.3">
      <c r="A832">
        <v>2885238</v>
      </c>
      <c r="B832" t="s">
        <v>20</v>
      </c>
      <c r="C832">
        <v>91</v>
      </c>
      <c r="D832">
        <v>56</v>
      </c>
      <c r="E832" s="1">
        <v>0.98815226125260702</v>
      </c>
      <c r="F832" s="1">
        <v>0.80713413648292498</v>
      </c>
      <c r="G832">
        <v>57</v>
      </c>
      <c r="H832">
        <v>70</v>
      </c>
      <c r="I832">
        <v>68</v>
      </c>
      <c r="J832">
        <v>72</v>
      </c>
      <c r="K832">
        <v>50</v>
      </c>
      <c r="L832">
        <v>60</v>
      </c>
      <c r="M832">
        <v>47</v>
      </c>
      <c r="N832">
        <v>65</v>
      </c>
      <c r="O832">
        <v>66</v>
      </c>
      <c r="P832">
        <v>55</v>
      </c>
      <c r="Q832">
        <v>74</v>
      </c>
      <c r="R832">
        <v>78</v>
      </c>
      <c r="S832">
        <v>63.825000000000003</v>
      </c>
      <c r="T832">
        <v>62</v>
      </c>
      <c r="U832" t="s">
        <v>23</v>
      </c>
      <c r="V832" s="3">
        <f t="shared" si="12"/>
        <v>119.825</v>
      </c>
    </row>
    <row r="833" spans="1:22" x14ac:dyDescent="0.3">
      <c r="A833">
        <v>5182915</v>
      </c>
      <c r="B833" t="s">
        <v>20</v>
      </c>
      <c r="C833">
        <v>91</v>
      </c>
      <c r="D833">
        <v>55</v>
      </c>
      <c r="E833" s="1">
        <v>0.68555954430675903</v>
      </c>
      <c r="F833" s="1">
        <v>0.37387002816202602</v>
      </c>
      <c r="G833">
        <v>86</v>
      </c>
      <c r="H833">
        <v>83</v>
      </c>
      <c r="I833">
        <v>88</v>
      </c>
      <c r="J833">
        <v>82</v>
      </c>
      <c r="K833">
        <v>88</v>
      </c>
      <c r="L833">
        <v>78</v>
      </c>
      <c r="M833">
        <v>80</v>
      </c>
      <c r="N833">
        <v>58</v>
      </c>
      <c r="O833">
        <v>70</v>
      </c>
      <c r="P833">
        <v>67</v>
      </c>
      <c r="Q833">
        <v>65</v>
      </c>
      <c r="R833">
        <v>71</v>
      </c>
      <c r="S833">
        <v>77.174999999999997</v>
      </c>
      <c r="T833">
        <v>76</v>
      </c>
      <c r="U833" t="s">
        <v>25</v>
      </c>
      <c r="V833" s="3">
        <f t="shared" si="12"/>
        <v>132.17500000000001</v>
      </c>
    </row>
    <row r="834" spans="1:22" x14ac:dyDescent="0.3">
      <c r="A834">
        <v>6932617</v>
      </c>
      <c r="B834" t="s">
        <v>20</v>
      </c>
      <c r="C834">
        <v>91</v>
      </c>
      <c r="D834">
        <v>55</v>
      </c>
      <c r="E834" s="1">
        <v>0.69260763406000203</v>
      </c>
      <c r="F834" s="1">
        <v>0.88081487614279796</v>
      </c>
      <c r="G834">
        <v>62</v>
      </c>
      <c r="H834">
        <v>57</v>
      </c>
      <c r="I834">
        <v>57</v>
      </c>
      <c r="J834">
        <v>77</v>
      </c>
      <c r="K834">
        <v>62</v>
      </c>
      <c r="L834">
        <v>77</v>
      </c>
      <c r="M834">
        <v>69</v>
      </c>
      <c r="N834">
        <v>51</v>
      </c>
      <c r="O834">
        <v>59</v>
      </c>
      <c r="P834">
        <v>46</v>
      </c>
      <c r="Q834">
        <v>52</v>
      </c>
      <c r="R834">
        <v>61</v>
      </c>
      <c r="S834">
        <v>61.075000000000003</v>
      </c>
      <c r="T834">
        <v>61</v>
      </c>
      <c r="U834" t="s">
        <v>23</v>
      </c>
      <c r="V834" s="3">
        <f t="shared" ref="V834:V897" si="13">D834+S834</f>
        <v>116.075</v>
      </c>
    </row>
    <row r="835" spans="1:22" x14ac:dyDescent="0.3">
      <c r="A835">
        <v>9215137</v>
      </c>
      <c r="B835" t="s">
        <v>20</v>
      </c>
      <c r="C835">
        <v>91</v>
      </c>
      <c r="D835">
        <v>49</v>
      </c>
      <c r="E835" s="1">
        <v>0.28569143522312002</v>
      </c>
      <c r="F835" s="1">
        <v>4.4252937770497699E-2</v>
      </c>
      <c r="G835">
        <v>65</v>
      </c>
      <c r="H835">
        <v>81</v>
      </c>
      <c r="I835">
        <v>83</v>
      </c>
      <c r="J835">
        <v>81</v>
      </c>
      <c r="K835">
        <v>26</v>
      </c>
      <c r="L835">
        <v>74</v>
      </c>
      <c r="M835">
        <v>52</v>
      </c>
      <c r="N835">
        <v>57</v>
      </c>
      <c r="O835">
        <v>56</v>
      </c>
      <c r="P835">
        <v>63</v>
      </c>
      <c r="Q835">
        <v>65</v>
      </c>
      <c r="R835">
        <v>79</v>
      </c>
      <c r="S835">
        <v>66.400000000000006</v>
      </c>
      <c r="T835">
        <v>65</v>
      </c>
      <c r="U835" t="s">
        <v>23</v>
      </c>
      <c r="V835" s="3">
        <f t="shared" si="13"/>
        <v>115.4</v>
      </c>
    </row>
    <row r="836" spans="1:22" x14ac:dyDescent="0.3">
      <c r="A836">
        <v>2445294</v>
      </c>
      <c r="B836" t="s">
        <v>20</v>
      </c>
      <c r="C836">
        <v>91</v>
      </c>
      <c r="D836">
        <v>52</v>
      </c>
      <c r="E836" s="1">
        <v>0.71649043663707501</v>
      </c>
      <c r="F836" s="1">
        <v>0.64720982340627298</v>
      </c>
      <c r="G836">
        <v>64</v>
      </c>
      <c r="H836">
        <v>71</v>
      </c>
      <c r="I836">
        <v>62</v>
      </c>
      <c r="J836">
        <v>61</v>
      </c>
      <c r="K836">
        <v>57</v>
      </c>
      <c r="L836">
        <v>63</v>
      </c>
      <c r="M836">
        <v>42</v>
      </c>
      <c r="N836">
        <v>71</v>
      </c>
      <c r="O836">
        <v>62</v>
      </c>
      <c r="P836">
        <v>60</v>
      </c>
      <c r="Q836">
        <v>81</v>
      </c>
      <c r="R836">
        <v>71</v>
      </c>
      <c r="S836">
        <v>63.825000000000003</v>
      </c>
      <c r="T836">
        <v>62</v>
      </c>
      <c r="U836" t="s">
        <v>23</v>
      </c>
      <c r="V836" s="3">
        <f t="shared" si="13"/>
        <v>115.825</v>
      </c>
    </row>
    <row r="837" spans="1:22" x14ac:dyDescent="0.3">
      <c r="A837">
        <v>241623</v>
      </c>
      <c r="B837" t="s">
        <v>20</v>
      </c>
      <c r="C837">
        <v>92</v>
      </c>
      <c r="D837">
        <v>63</v>
      </c>
      <c r="E837" s="1">
        <v>0.80220457550896895</v>
      </c>
      <c r="F837" s="1">
        <v>0.436659867866727</v>
      </c>
      <c r="G837">
        <v>53</v>
      </c>
      <c r="H837">
        <v>45</v>
      </c>
      <c r="I837">
        <v>74</v>
      </c>
      <c r="J837">
        <v>76</v>
      </c>
      <c r="K837">
        <v>42</v>
      </c>
      <c r="L837">
        <v>61</v>
      </c>
      <c r="M837">
        <v>57</v>
      </c>
      <c r="N837">
        <v>83</v>
      </c>
      <c r="O837">
        <v>86</v>
      </c>
      <c r="P837">
        <v>63</v>
      </c>
      <c r="Q837">
        <v>56</v>
      </c>
      <c r="R837">
        <v>52</v>
      </c>
      <c r="S837">
        <v>62.3</v>
      </c>
      <c r="T837">
        <v>62</v>
      </c>
      <c r="U837" t="s">
        <v>23</v>
      </c>
      <c r="V837" s="3">
        <f t="shared" si="13"/>
        <v>125.3</v>
      </c>
    </row>
    <row r="838" spans="1:22" x14ac:dyDescent="0.3">
      <c r="A838">
        <v>5060511</v>
      </c>
      <c r="B838" t="s">
        <v>20</v>
      </c>
      <c r="C838">
        <v>92</v>
      </c>
      <c r="D838">
        <v>57</v>
      </c>
      <c r="E838" s="1">
        <v>0.33562854087459798</v>
      </c>
      <c r="F838" s="1">
        <v>0.60638125110568597</v>
      </c>
      <c r="G838">
        <v>77</v>
      </c>
      <c r="H838">
        <v>75</v>
      </c>
      <c r="I838">
        <v>82</v>
      </c>
      <c r="J838">
        <v>86</v>
      </c>
      <c r="K838">
        <v>72</v>
      </c>
      <c r="L838">
        <v>63</v>
      </c>
      <c r="M838">
        <v>75</v>
      </c>
      <c r="N838">
        <v>57</v>
      </c>
      <c r="O838">
        <v>84</v>
      </c>
      <c r="P838">
        <v>42</v>
      </c>
      <c r="Q838">
        <v>68</v>
      </c>
      <c r="R838">
        <v>38</v>
      </c>
      <c r="S838">
        <v>69.424999999999997</v>
      </c>
      <c r="T838">
        <v>68</v>
      </c>
      <c r="U838" t="s">
        <v>23</v>
      </c>
      <c r="V838" s="3">
        <f t="shared" si="13"/>
        <v>126.425</v>
      </c>
    </row>
    <row r="839" spans="1:22" x14ac:dyDescent="0.3">
      <c r="A839">
        <v>7731741</v>
      </c>
      <c r="B839" t="s">
        <v>20</v>
      </c>
      <c r="C839">
        <v>92</v>
      </c>
      <c r="D839">
        <v>61</v>
      </c>
      <c r="E839" s="1">
        <v>0.61501563943234905</v>
      </c>
      <c r="F839" s="1">
        <v>0.84576209242464595</v>
      </c>
      <c r="G839">
        <v>72</v>
      </c>
      <c r="H839">
        <v>52</v>
      </c>
      <c r="I839">
        <v>68</v>
      </c>
      <c r="J839">
        <v>60</v>
      </c>
      <c r="K839">
        <v>62</v>
      </c>
      <c r="L839">
        <v>57</v>
      </c>
      <c r="M839">
        <v>69</v>
      </c>
      <c r="N839">
        <v>71</v>
      </c>
      <c r="O839">
        <v>69</v>
      </c>
      <c r="P839">
        <v>56</v>
      </c>
      <c r="Q839">
        <v>48</v>
      </c>
      <c r="R839">
        <v>82</v>
      </c>
      <c r="S839">
        <v>63.75</v>
      </c>
      <c r="T839">
        <v>62</v>
      </c>
      <c r="U839" t="s">
        <v>23</v>
      </c>
      <c r="V839" s="3">
        <f t="shared" si="13"/>
        <v>124.75</v>
      </c>
    </row>
    <row r="840" spans="1:22" x14ac:dyDescent="0.3">
      <c r="A840">
        <v>8637770</v>
      </c>
      <c r="B840" t="s">
        <v>20</v>
      </c>
      <c r="C840">
        <v>92</v>
      </c>
      <c r="D840">
        <v>37</v>
      </c>
      <c r="E840" s="1">
        <v>0.77147496507024005</v>
      </c>
      <c r="F840" s="1">
        <v>0.67916762449368095</v>
      </c>
      <c r="G840">
        <v>73</v>
      </c>
      <c r="H840">
        <v>76</v>
      </c>
      <c r="I840">
        <v>69</v>
      </c>
      <c r="J840">
        <v>71</v>
      </c>
      <c r="K840">
        <v>49</v>
      </c>
      <c r="L840">
        <v>51</v>
      </c>
      <c r="M840">
        <v>83</v>
      </c>
      <c r="N840">
        <v>71</v>
      </c>
      <c r="O840">
        <v>77</v>
      </c>
      <c r="P840">
        <v>62</v>
      </c>
      <c r="Q840">
        <v>59</v>
      </c>
      <c r="R840">
        <v>65</v>
      </c>
      <c r="S840">
        <v>67.674999999999997</v>
      </c>
      <c r="T840">
        <v>66</v>
      </c>
      <c r="U840" t="s">
        <v>23</v>
      </c>
      <c r="V840" s="3">
        <f t="shared" si="13"/>
        <v>104.675</v>
      </c>
    </row>
    <row r="841" spans="1:22" x14ac:dyDescent="0.3">
      <c r="A841">
        <v>6442621</v>
      </c>
      <c r="B841" t="s">
        <v>20</v>
      </c>
      <c r="C841">
        <v>92</v>
      </c>
      <c r="D841">
        <v>50</v>
      </c>
      <c r="E841" s="1">
        <v>0.55577164759921105</v>
      </c>
      <c r="F841" s="1">
        <v>0.67851515291346798</v>
      </c>
      <c r="G841">
        <v>66</v>
      </c>
      <c r="H841">
        <v>66</v>
      </c>
      <c r="I841">
        <v>64</v>
      </c>
      <c r="J841">
        <v>49</v>
      </c>
      <c r="K841">
        <v>64</v>
      </c>
      <c r="L841">
        <v>68</v>
      </c>
      <c r="M841">
        <v>62</v>
      </c>
      <c r="N841">
        <v>81</v>
      </c>
      <c r="O841">
        <v>54</v>
      </c>
      <c r="P841">
        <v>69</v>
      </c>
      <c r="Q841">
        <v>63</v>
      </c>
      <c r="R841">
        <v>42</v>
      </c>
      <c r="S841">
        <v>62.225000000000001</v>
      </c>
      <c r="T841">
        <v>62</v>
      </c>
      <c r="U841" t="s">
        <v>23</v>
      </c>
      <c r="V841" s="3">
        <f t="shared" si="13"/>
        <v>112.22499999999999</v>
      </c>
    </row>
    <row r="842" spans="1:22" x14ac:dyDescent="0.3">
      <c r="A842">
        <v>7917442</v>
      </c>
      <c r="B842" t="s">
        <v>20</v>
      </c>
      <c r="C842">
        <v>92</v>
      </c>
      <c r="D842">
        <v>76</v>
      </c>
      <c r="E842" s="1">
        <v>0.58892952916586505</v>
      </c>
      <c r="F842" s="1">
        <v>0.61311552983547102</v>
      </c>
      <c r="G842">
        <v>73</v>
      </c>
      <c r="H842">
        <v>77</v>
      </c>
      <c r="I842">
        <v>65</v>
      </c>
      <c r="J842">
        <v>77</v>
      </c>
      <c r="K842">
        <v>59</v>
      </c>
      <c r="L842">
        <v>52</v>
      </c>
      <c r="M842">
        <v>42</v>
      </c>
      <c r="N842">
        <v>60</v>
      </c>
      <c r="O842">
        <v>67</v>
      </c>
      <c r="P842">
        <v>40</v>
      </c>
      <c r="Q842">
        <v>75</v>
      </c>
      <c r="R842">
        <v>60</v>
      </c>
      <c r="S842">
        <v>63.325000000000003</v>
      </c>
      <c r="T842">
        <v>62</v>
      </c>
      <c r="U842" t="s">
        <v>23</v>
      </c>
      <c r="V842" s="3">
        <f t="shared" si="13"/>
        <v>139.32499999999999</v>
      </c>
    </row>
    <row r="843" spans="1:22" x14ac:dyDescent="0.3">
      <c r="A843">
        <v>7631896</v>
      </c>
      <c r="B843" t="s">
        <v>20</v>
      </c>
      <c r="C843">
        <v>92</v>
      </c>
      <c r="D843">
        <v>59</v>
      </c>
      <c r="E843" s="1">
        <v>0.727832734135757</v>
      </c>
      <c r="F843" s="1">
        <v>0.64668979844388597</v>
      </c>
      <c r="G843">
        <v>67</v>
      </c>
      <c r="H843">
        <v>57</v>
      </c>
      <c r="I843">
        <v>56</v>
      </c>
      <c r="J843">
        <v>65</v>
      </c>
      <c r="K843">
        <v>68</v>
      </c>
      <c r="L843">
        <v>59</v>
      </c>
      <c r="M843">
        <v>68</v>
      </c>
      <c r="N843">
        <v>72</v>
      </c>
      <c r="O843">
        <v>59</v>
      </c>
      <c r="P843">
        <v>53</v>
      </c>
      <c r="Q843">
        <v>56</v>
      </c>
      <c r="R843">
        <v>48</v>
      </c>
      <c r="S843">
        <v>60.725000000000001</v>
      </c>
      <c r="T843">
        <v>61</v>
      </c>
      <c r="U843" t="s">
        <v>23</v>
      </c>
      <c r="V843" s="3">
        <f t="shared" si="13"/>
        <v>119.72499999999999</v>
      </c>
    </row>
    <row r="844" spans="1:22" x14ac:dyDescent="0.3">
      <c r="A844">
        <v>3608579</v>
      </c>
      <c r="B844" t="s">
        <v>20</v>
      </c>
      <c r="C844">
        <v>92</v>
      </c>
      <c r="D844">
        <v>51</v>
      </c>
      <c r="E844" s="1">
        <v>0.649820803725778</v>
      </c>
      <c r="F844" s="1">
        <v>0.43547811254365598</v>
      </c>
      <c r="G844">
        <v>49</v>
      </c>
      <c r="H844">
        <v>62</v>
      </c>
      <c r="I844">
        <v>63</v>
      </c>
      <c r="J844">
        <v>58</v>
      </c>
      <c r="K844">
        <v>50</v>
      </c>
      <c r="L844">
        <v>46</v>
      </c>
      <c r="M844">
        <v>63</v>
      </c>
      <c r="N844">
        <v>82</v>
      </c>
      <c r="O844">
        <v>63</v>
      </c>
      <c r="P844">
        <v>60</v>
      </c>
      <c r="Q844">
        <v>62</v>
      </c>
      <c r="R844">
        <v>64</v>
      </c>
      <c r="S844">
        <v>59.95</v>
      </c>
      <c r="T844">
        <v>58</v>
      </c>
      <c r="U844" t="s">
        <v>24</v>
      </c>
      <c r="V844" s="3">
        <f t="shared" si="13"/>
        <v>110.95</v>
      </c>
    </row>
    <row r="845" spans="1:22" x14ac:dyDescent="0.3">
      <c r="A845">
        <v>3637855</v>
      </c>
      <c r="B845" t="s">
        <v>20</v>
      </c>
      <c r="C845">
        <v>92</v>
      </c>
      <c r="D845">
        <v>76</v>
      </c>
      <c r="E845" s="1">
        <v>0.72847777805837399</v>
      </c>
      <c r="F845" s="1">
        <v>0.75965203404714499</v>
      </c>
      <c r="G845">
        <v>64</v>
      </c>
      <c r="H845">
        <v>64</v>
      </c>
      <c r="I845">
        <v>58</v>
      </c>
      <c r="J845">
        <v>64</v>
      </c>
      <c r="K845">
        <v>65</v>
      </c>
      <c r="L845">
        <v>64</v>
      </c>
      <c r="M845">
        <v>45</v>
      </c>
      <c r="N845">
        <v>61</v>
      </c>
      <c r="O845">
        <v>52</v>
      </c>
      <c r="P845">
        <v>77</v>
      </c>
      <c r="Q845">
        <v>72</v>
      </c>
      <c r="R845">
        <v>48</v>
      </c>
      <c r="S845">
        <v>61.3</v>
      </c>
      <c r="T845">
        <v>61</v>
      </c>
      <c r="U845" t="s">
        <v>23</v>
      </c>
      <c r="V845" s="3">
        <f t="shared" si="13"/>
        <v>137.30000000000001</v>
      </c>
    </row>
    <row r="846" spans="1:22" x14ac:dyDescent="0.3">
      <c r="A846">
        <v>6481258</v>
      </c>
      <c r="B846" t="s">
        <v>20</v>
      </c>
      <c r="C846">
        <v>93</v>
      </c>
      <c r="D846">
        <v>52</v>
      </c>
      <c r="E846" s="1">
        <v>0.96301817903242504</v>
      </c>
      <c r="F846" s="1">
        <v>0.73882261899967605</v>
      </c>
      <c r="G846">
        <v>67</v>
      </c>
      <c r="H846">
        <v>79</v>
      </c>
      <c r="I846">
        <v>70</v>
      </c>
      <c r="J846">
        <v>78</v>
      </c>
      <c r="K846">
        <v>65</v>
      </c>
      <c r="L846">
        <v>49</v>
      </c>
      <c r="M846">
        <v>75</v>
      </c>
      <c r="N846">
        <v>85</v>
      </c>
      <c r="O846">
        <v>64</v>
      </c>
      <c r="P846">
        <v>81</v>
      </c>
      <c r="Q846">
        <v>63</v>
      </c>
      <c r="R846">
        <v>68</v>
      </c>
      <c r="S846">
        <v>70.650000000000006</v>
      </c>
      <c r="T846">
        <v>71</v>
      </c>
      <c r="U846" t="s">
        <v>25</v>
      </c>
      <c r="V846" s="3">
        <f t="shared" si="13"/>
        <v>122.65</v>
      </c>
    </row>
    <row r="847" spans="1:22" x14ac:dyDescent="0.3">
      <c r="A847">
        <v>1618749</v>
      </c>
      <c r="B847" t="s">
        <v>20</v>
      </c>
      <c r="C847">
        <v>93</v>
      </c>
      <c r="D847">
        <v>45</v>
      </c>
      <c r="E847" s="1">
        <v>0.55742508723935402</v>
      </c>
      <c r="F847" s="1">
        <v>0.61485027425276995</v>
      </c>
      <c r="G847">
        <v>51</v>
      </c>
      <c r="H847">
        <v>64</v>
      </c>
      <c r="I847">
        <v>58</v>
      </c>
      <c r="J847">
        <v>45</v>
      </c>
      <c r="K847">
        <v>49</v>
      </c>
      <c r="L847">
        <v>73</v>
      </c>
      <c r="M847">
        <v>57</v>
      </c>
      <c r="N847">
        <v>50</v>
      </c>
      <c r="O847">
        <v>46</v>
      </c>
      <c r="P847">
        <v>31</v>
      </c>
      <c r="Q847">
        <v>62</v>
      </c>
      <c r="R847">
        <v>62</v>
      </c>
      <c r="S847">
        <v>54.05</v>
      </c>
      <c r="T847">
        <v>53</v>
      </c>
      <c r="U847" t="s">
        <v>24</v>
      </c>
      <c r="V847" s="3">
        <f t="shared" si="13"/>
        <v>99.05</v>
      </c>
    </row>
    <row r="848" spans="1:22" x14ac:dyDescent="0.3">
      <c r="A848">
        <v>1087766</v>
      </c>
      <c r="B848" t="s">
        <v>20</v>
      </c>
      <c r="C848">
        <v>93</v>
      </c>
      <c r="D848">
        <v>74</v>
      </c>
      <c r="E848" s="1">
        <v>0.82234166580878598</v>
      </c>
      <c r="F848" s="1">
        <v>0.44542518613813697</v>
      </c>
      <c r="G848">
        <v>66</v>
      </c>
      <c r="H848">
        <v>50</v>
      </c>
      <c r="I848">
        <v>61</v>
      </c>
      <c r="J848">
        <v>67</v>
      </c>
      <c r="K848">
        <v>71</v>
      </c>
      <c r="L848">
        <v>54</v>
      </c>
      <c r="M848">
        <v>68</v>
      </c>
      <c r="N848">
        <v>60</v>
      </c>
      <c r="O848">
        <v>51</v>
      </c>
      <c r="P848">
        <v>68</v>
      </c>
      <c r="Q848">
        <v>43</v>
      </c>
      <c r="R848">
        <v>70</v>
      </c>
      <c r="S848">
        <v>60.774999999999999</v>
      </c>
      <c r="T848">
        <v>61</v>
      </c>
      <c r="U848" t="s">
        <v>23</v>
      </c>
      <c r="V848" s="3">
        <f t="shared" si="13"/>
        <v>134.77500000000001</v>
      </c>
    </row>
    <row r="849" spans="1:22" x14ac:dyDescent="0.3">
      <c r="A849">
        <v>5507947</v>
      </c>
      <c r="B849" t="s">
        <v>20</v>
      </c>
      <c r="C849">
        <v>93</v>
      </c>
      <c r="D849">
        <v>48</v>
      </c>
      <c r="E849" s="1">
        <v>0.42615640029875401</v>
      </c>
      <c r="F849" s="1">
        <v>0.70919496091400203</v>
      </c>
      <c r="G849">
        <v>63</v>
      </c>
      <c r="H849">
        <v>78</v>
      </c>
      <c r="I849">
        <v>74</v>
      </c>
      <c r="J849">
        <v>66</v>
      </c>
      <c r="K849">
        <v>57</v>
      </c>
      <c r="L849">
        <v>60</v>
      </c>
      <c r="M849">
        <v>50</v>
      </c>
      <c r="N849">
        <v>70</v>
      </c>
      <c r="O849">
        <v>58</v>
      </c>
      <c r="P849">
        <v>46</v>
      </c>
      <c r="Q849">
        <v>68</v>
      </c>
      <c r="R849">
        <v>71</v>
      </c>
      <c r="S849">
        <v>64.099999999999994</v>
      </c>
      <c r="T849">
        <v>63</v>
      </c>
      <c r="U849" t="s">
        <v>23</v>
      </c>
      <c r="V849" s="3">
        <f t="shared" si="13"/>
        <v>112.1</v>
      </c>
    </row>
    <row r="850" spans="1:22" x14ac:dyDescent="0.3">
      <c r="A850">
        <v>4036530</v>
      </c>
      <c r="B850" t="s">
        <v>20</v>
      </c>
      <c r="C850">
        <v>93</v>
      </c>
      <c r="D850">
        <v>29</v>
      </c>
      <c r="E850" s="1">
        <v>0.104071282580705</v>
      </c>
      <c r="F850" s="1">
        <v>0.205344250449946</v>
      </c>
      <c r="G850">
        <v>70</v>
      </c>
      <c r="H850">
        <v>64</v>
      </c>
      <c r="I850">
        <v>76</v>
      </c>
      <c r="J850">
        <v>73</v>
      </c>
      <c r="K850">
        <v>68</v>
      </c>
      <c r="L850">
        <v>55</v>
      </c>
      <c r="M850">
        <v>41</v>
      </c>
      <c r="N850">
        <v>66</v>
      </c>
      <c r="O850">
        <v>45</v>
      </c>
      <c r="P850">
        <v>51</v>
      </c>
      <c r="Q850">
        <v>61</v>
      </c>
      <c r="R850">
        <v>55</v>
      </c>
      <c r="S850">
        <v>61.45</v>
      </c>
      <c r="T850">
        <v>61</v>
      </c>
      <c r="U850" t="s">
        <v>23</v>
      </c>
      <c r="V850" s="3">
        <f t="shared" si="13"/>
        <v>90.45</v>
      </c>
    </row>
    <row r="851" spans="1:22" x14ac:dyDescent="0.3">
      <c r="A851">
        <v>2657126</v>
      </c>
      <c r="B851" t="s">
        <v>20</v>
      </c>
      <c r="C851">
        <v>93</v>
      </c>
      <c r="D851">
        <v>58</v>
      </c>
      <c r="E851" s="1">
        <v>0.616052731788167</v>
      </c>
      <c r="F851" s="1">
        <v>0.79634111680736497</v>
      </c>
      <c r="G851">
        <v>61</v>
      </c>
      <c r="H851">
        <v>64</v>
      </c>
      <c r="I851">
        <v>65</v>
      </c>
      <c r="J851">
        <v>74</v>
      </c>
      <c r="K851">
        <v>70</v>
      </c>
      <c r="L851">
        <v>62</v>
      </c>
      <c r="M851">
        <v>51</v>
      </c>
      <c r="N851">
        <v>53</v>
      </c>
      <c r="O851">
        <v>57</v>
      </c>
      <c r="P851">
        <v>74</v>
      </c>
      <c r="Q851">
        <v>53</v>
      </c>
      <c r="R851">
        <v>66</v>
      </c>
      <c r="S851">
        <v>62.85</v>
      </c>
      <c r="T851">
        <v>62</v>
      </c>
      <c r="U851" t="s">
        <v>23</v>
      </c>
      <c r="V851" s="3">
        <f t="shared" si="13"/>
        <v>120.85</v>
      </c>
    </row>
    <row r="852" spans="1:22" x14ac:dyDescent="0.3">
      <c r="A852">
        <v>1729207</v>
      </c>
      <c r="B852" t="s">
        <v>20</v>
      </c>
      <c r="C852">
        <v>93</v>
      </c>
      <c r="D852">
        <v>41</v>
      </c>
      <c r="E852" s="1">
        <v>0.58135937256467796</v>
      </c>
      <c r="F852" s="1">
        <v>0.15689573859656999</v>
      </c>
      <c r="G852">
        <v>49</v>
      </c>
      <c r="H852">
        <v>68</v>
      </c>
      <c r="I852">
        <v>47</v>
      </c>
      <c r="J852">
        <v>38</v>
      </c>
      <c r="K852">
        <v>39</v>
      </c>
      <c r="L852">
        <v>57</v>
      </c>
      <c r="M852">
        <v>39</v>
      </c>
      <c r="N852">
        <v>55</v>
      </c>
      <c r="O852">
        <v>49</v>
      </c>
      <c r="P852">
        <v>47</v>
      </c>
      <c r="Q852">
        <v>54</v>
      </c>
      <c r="R852">
        <v>38</v>
      </c>
      <c r="S852">
        <v>48.55</v>
      </c>
      <c r="T852">
        <v>47</v>
      </c>
      <c r="U852" t="s">
        <v>24</v>
      </c>
      <c r="V852" s="3">
        <f t="shared" si="13"/>
        <v>89.55</v>
      </c>
    </row>
    <row r="853" spans="1:22" x14ac:dyDescent="0.3">
      <c r="A853">
        <v>1645883</v>
      </c>
      <c r="B853" t="s">
        <v>20</v>
      </c>
      <c r="C853">
        <v>93</v>
      </c>
      <c r="D853">
        <v>55</v>
      </c>
      <c r="E853" s="1">
        <v>0.40665588224883897</v>
      </c>
      <c r="F853" s="1">
        <v>0.30076911515455401</v>
      </c>
      <c r="G853">
        <v>85</v>
      </c>
      <c r="H853">
        <v>79</v>
      </c>
      <c r="I853">
        <v>86</v>
      </c>
      <c r="J853">
        <v>79</v>
      </c>
      <c r="K853">
        <v>53</v>
      </c>
      <c r="L853">
        <v>61</v>
      </c>
      <c r="M853">
        <v>65</v>
      </c>
      <c r="N853">
        <v>52</v>
      </c>
      <c r="O853">
        <v>77</v>
      </c>
      <c r="P853">
        <v>54</v>
      </c>
      <c r="Q853">
        <v>64</v>
      </c>
      <c r="R853">
        <v>62</v>
      </c>
      <c r="S853">
        <v>69.5</v>
      </c>
      <c r="T853">
        <v>68</v>
      </c>
      <c r="U853" t="s">
        <v>23</v>
      </c>
      <c r="V853" s="3">
        <f t="shared" si="13"/>
        <v>124.5</v>
      </c>
    </row>
    <row r="854" spans="1:22" x14ac:dyDescent="0.3">
      <c r="A854">
        <v>1303248</v>
      </c>
      <c r="B854" t="s">
        <v>20</v>
      </c>
      <c r="C854">
        <v>94</v>
      </c>
      <c r="D854">
        <v>49</v>
      </c>
      <c r="E854" s="1">
        <v>0.32874610538333698</v>
      </c>
      <c r="F854" s="1">
        <v>0.276197411302742</v>
      </c>
      <c r="G854">
        <v>59</v>
      </c>
      <c r="H854">
        <v>63</v>
      </c>
      <c r="I854">
        <v>61</v>
      </c>
      <c r="J854">
        <v>81</v>
      </c>
      <c r="K854">
        <v>58</v>
      </c>
      <c r="L854">
        <v>52</v>
      </c>
      <c r="M854">
        <v>48</v>
      </c>
      <c r="N854">
        <v>66</v>
      </c>
      <c r="O854">
        <v>53</v>
      </c>
      <c r="P854">
        <v>63</v>
      </c>
      <c r="Q854">
        <v>51</v>
      </c>
      <c r="R854">
        <v>52</v>
      </c>
      <c r="S854">
        <v>59.625</v>
      </c>
      <c r="T854">
        <v>58</v>
      </c>
      <c r="U854" t="s">
        <v>24</v>
      </c>
      <c r="V854" s="3">
        <f t="shared" si="13"/>
        <v>108.625</v>
      </c>
    </row>
    <row r="855" spans="1:22" x14ac:dyDescent="0.3">
      <c r="A855">
        <v>4688752</v>
      </c>
      <c r="B855" t="s">
        <v>20</v>
      </c>
      <c r="C855">
        <v>94</v>
      </c>
      <c r="D855">
        <v>51</v>
      </c>
      <c r="E855" s="1">
        <v>0.88183357161192499</v>
      </c>
      <c r="F855" s="1">
        <v>0.80504853845904101</v>
      </c>
      <c r="G855">
        <v>50</v>
      </c>
      <c r="H855">
        <v>55</v>
      </c>
      <c r="I855">
        <v>55</v>
      </c>
      <c r="J855">
        <v>49</v>
      </c>
      <c r="K855">
        <v>74</v>
      </c>
      <c r="L855">
        <v>65</v>
      </c>
      <c r="M855">
        <v>35</v>
      </c>
      <c r="N855">
        <v>73</v>
      </c>
      <c r="O855">
        <v>56</v>
      </c>
      <c r="P855">
        <v>74</v>
      </c>
      <c r="Q855">
        <v>64</v>
      </c>
      <c r="R855">
        <v>76</v>
      </c>
      <c r="S855">
        <v>59.674999999999997</v>
      </c>
      <c r="T855">
        <v>58</v>
      </c>
      <c r="U855" t="s">
        <v>24</v>
      </c>
      <c r="V855" s="3">
        <f t="shared" si="13"/>
        <v>110.675</v>
      </c>
    </row>
    <row r="856" spans="1:22" x14ac:dyDescent="0.3">
      <c r="A856">
        <v>3077069</v>
      </c>
      <c r="B856" t="s">
        <v>20</v>
      </c>
      <c r="C856">
        <v>94</v>
      </c>
      <c r="D856">
        <v>42</v>
      </c>
      <c r="E856" s="1">
        <v>0.37152598033392797</v>
      </c>
      <c r="F856" s="1">
        <v>0.54219336231147297</v>
      </c>
      <c r="G856">
        <v>64</v>
      </c>
      <c r="H856">
        <v>58</v>
      </c>
      <c r="I856">
        <v>63</v>
      </c>
      <c r="J856">
        <v>65</v>
      </c>
      <c r="K856">
        <v>39</v>
      </c>
      <c r="L856">
        <v>71</v>
      </c>
      <c r="M856">
        <v>22</v>
      </c>
      <c r="N856">
        <v>61</v>
      </c>
      <c r="O856">
        <v>64</v>
      </c>
      <c r="P856">
        <v>56</v>
      </c>
      <c r="Q856">
        <v>47</v>
      </c>
      <c r="R856">
        <v>69</v>
      </c>
      <c r="S856">
        <v>57.174999999999997</v>
      </c>
      <c r="T856">
        <v>56</v>
      </c>
      <c r="U856" t="s">
        <v>24</v>
      </c>
      <c r="V856" s="3">
        <f t="shared" si="13"/>
        <v>99.174999999999997</v>
      </c>
    </row>
    <row r="857" spans="1:22" x14ac:dyDescent="0.3">
      <c r="A857">
        <v>8241745</v>
      </c>
      <c r="B857" t="s">
        <v>20</v>
      </c>
      <c r="C857">
        <v>94</v>
      </c>
      <c r="D857">
        <v>31</v>
      </c>
      <c r="E857" s="1">
        <v>0.47201758179730402</v>
      </c>
      <c r="F857" s="1">
        <v>0.48969865539915602</v>
      </c>
      <c r="G857">
        <v>63</v>
      </c>
      <c r="H857">
        <v>61</v>
      </c>
      <c r="I857">
        <v>64</v>
      </c>
      <c r="J857">
        <v>63</v>
      </c>
      <c r="K857">
        <v>67</v>
      </c>
      <c r="L857">
        <v>27</v>
      </c>
      <c r="M857">
        <v>44</v>
      </c>
      <c r="N857">
        <v>45</v>
      </c>
      <c r="O857">
        <v>52</v>
      </c>
      <c r="P857">
        <v>39</v>
      </c>
      <c r="Q857">
        <v>48</v>
      </c>
      <c r="R857">
        <v>56</v>
      </c>
      <c r="S857">
        <v>53.45</v>
      </c>
      <c r="T857">
        <v>52</v>
      </c>
      <c r="U857" t="s">
        <v>24</v>
      </c>
      <c r="V857" s="3">
        <f t="shared" si="13"/>
        <v>84.45</v>
      </c>
    </row>
    <row r="858" spans="1:22" x14ac:dyDescent="0.3">
      <c r="A858">
        <v>4720537</v>
      </c>
      <c r="B858" t="s">
        <v>20</v>
      </c>
      <c r="C858">
        <v>94</v>
      </c>
      <c r="D858">
        <v>71</v>
      </c>
      <c r="E858" s="1">
        <v>0.39645316183660401</v>
      </c>
      <c r="F858" s="1">
        <v>0.94830239417155904</v>
      </c>
      <c r="G858">
        <v>55</v>
      </c>
      <c r="H858">
        <v>66</v>
      </c>
      <c r="I858">
        <v>75</v>
      </c>
      <c r="J858">
        <v>75</v>
      </c>
      <c r="K858">
        <v>74</v>
      </c>
      <c r="L858">
        <v>70</v>
      </c>
      <c r="M858">
        <v>69</v>
      </c>
      <c r="N858">
        <v>58</v>
      </c>
      <c r="O858">
        <v>58</v>
      </c>
      <c r="P858">
        <v>53</v>
      </c>
      <c r="Q858">
        <v>69</v>
      </c>
      <c r="R858">
        <v>59</v>
      </c>
      <c r="S858">
        <v>65.349999999999994</v>
      </c>
      <c r="T858">
        <v>64</v>
      </c>
      <c r="U858" t="s">
        <v>23</v>
      </c>
      <c r="V858" s="3">
        <f t="shared" si="13"/>
        <v>136.35</v>
      </c>
    </row>
    <row r="859" spans="1:22" x14ac:dyDescent="0.3">
      <c r="A859">
        <v>8106127</v>
      </c>
      <c r="B859" t="s">
        <v>20</v>
      </c>
      <c r="C859">
        <v>94</v>
      </c>
      <c r="D859">
        <v>61</v>
      </c>
      <c r="E859" s="1">
        <v>0.151827022857701</v>
      </c>
      <c r="F859" s="1">
        <v>0.21720473090464801</v>
      </c>
      <c r="G859">
        <v>61</v>
      </c>
      <c r="H859">
        <v>66</v>
      </c>
      <c r="I859">
        <v>75</v>
      </c>
      <c r="J859">
        <v>80</v>
      </c>
      <c r="K859">
        <v>50</v>
      </c>
      <c r="L859">
        <v>50</v>
      </c>
      <c r="M859">
        <v>54</v>
      </c>
      <c r="N859">
        <v>88</v>
      </c>
      <c r="O859">
        <v>32</v>
      </c>
      <c r="P859">
        <v>71</v>
      </c>
      <c r="Q859">
        <v>47</v>
      </c>
      <c r="R859">
        <v>53</v>
      </c>
      <c r="S859">
        <v>61.575000000000003</v>
      </c>
      <c r="T859">
        <v>62</v>
      </c>
      <c r="U859" t="s">
        <v>23</v>
      </c>
      <c r="V859" s="3">
        <f t="shared" si="13"/>
        <v>122.575</v>
      </c>
    </row>
    <row r="860" spans="1:22" x14ac:dyDescent="0.3">
      <c r="A860">
        <v>4690245</v>
      </c>
      <c r="B860" t="s">
        <v>20</v>
      </c>
      <c r="C860">
        <v>94</v>
      </c>
      <c r="D860">
        <v>56</v>
      </c>
      <c r="E860" s="1">
        <v>0.25443703931748102</v>
      </c>
      <c r="F860" s="1">
        <v>0.71487133556134597</v>
      </c>
      <c r="G860">
        <v>64</v>
      </c>
      <c r="H860">
        <v>50</v>
      </c>
      <c r="I860">
        <v>62</v>
      </c>
      <c r="J860">
        <v>69</v>
      </c>
      <c r="K860">
        <v>64</v>
      </c>
      <c r="L860">
        <v>46</v>
      </c>
      <c r="M860">
        <v>48</v>
      </c>
      <c r="N860">
        <v>40</v>
      </c>
      <c r="O860">
        <v>45</v>
      </c>
      <c r="P860">
        <v>54</v>
      </c>
      <c r="Q860">
        <v>54</v>
      </c>
      <c r="R860">
        <v>71</v>
      </c>
      <c r="S860">
        <v>56.15</v>
      </c>
      <c r="T860">
        <v>55</v>
      </c>
      <c r="U860" t="s">
        <v>24</v>
      </c>
      <c r="V860" s="3">
        <f t="shared" si="13"/>
        <v>112.15</v>
      </c>
    </row>
    <row r="861" spans="1:22" x14ac:dyDescent="0.3">
      <c r="A861">
        <v>615380</v>
      </c>
      <c r="B861" t="s">
        <v>20</v>
      </c>
      <c r="C861">
        <v>94</v>
      </c>
      <c r="D861">
        <v>55</v>
      </c>
      <c r="E861" s="1">
        <v>0.75623994799031102</v>
      </c>
      <c r="F861" s="1">
        <v>0.86384375001413904</v>
      </c>
      <c r="G861">
        <v>53</v>
      </c>
      <c r="H861">
        <v>54</v>
      </c>
      <c r="I861">
        <v>62</v>
      </c>
      <c r="J861">
        <v>64</v>
      </c>
      <c r="K861">
        <v>53</v>
      </c>
      <c r="L861">
        <v>52</v>
      </c>
      <c r="M861">
        <v>51</v>
      </c>
      <c r="N861">
        <v>54</v>
      </c>
      <c r="O861">
        <v>57</v>
      </c>
      <c r="P861">
        <v>61</v>
      </c>
      <c r="Q861">
        <v>73</v>
      </c>
      <c r="R861">
        <v>61</v>
      </c>
      <c r="S861">
        <v>57.95</v>
      </c>
      <c r="T861">
        <v>56</v>
      </c>
      <c r="U861" t="s">
        <v>24</v>
      </c>
      <c r="V861" s="3">
        <f t="shared" si="13"/>
        <v>112.95</v>
      </c>
    </row>
    <row r="862" spans="1:22" x14ac:dyDescent="0.3">
      <c r="A862">
        <v>494192</v>
      </c>
      <c r="B862" t="s">
        <v>20</v>
      </c>
      <c r="C862">
        <v>94</v>
      </c>
      <c r="D862">
        <v>58</v>
      </c>
      <c r="E862" s="1">
        <v>0.889695450291622</v>
      </c>
      <c r="F862" s="1">
        <v>0.72024307931229503</v>
      </c>
      <c r="G862">
        <v>66</v>
      </c>
      <c r="H862">
        <v>67</v>
      </c>
      <c r="I862">
        <v>65</v>
      </c>
      <c r="J862">
        <v>66</v>
      </c>
      <c r="K862">
        <v>63</v>
      </c>
      <c r="L862">
        <v>70</v>
      </c>
      <c r="M862">
        <v>77</v>
      </c>
      <c r="N862">
        <v>67</v>
      </c>
      <c r="O862">
        <v>75</v>
      </c>
      <c r="P862">
        <v>75</v>
      </c>
      <c r="Q862">
        <v>87</v>
      </c>
      <c r="R862">
        <v>63</v>
      </c>
      <c r="S862">
        <v>69.674999999999997</v>
      </c>
      <c r="T862">
        <v>68</v>
      </c>
      <c r="U862" t="s">
        <v>23</v>
      </c>
      <c r="V862" s="3">
        <f t="shared" si="13"/>
        <v>127.675</v>
      </c>
    </row>
    <row r="863" spans="1:22" x14ac:dyDescent="0.3">
      <c r="A863">
        <v>5784401</v>
      </c>
      <c r="B863" t="s">
        <v>20</v>
      </c>
      <c r="C863">
        <v>94</v>
      </c>
      <c r="D863">
        <v>55</v>
      </c>
      <c r="E863" s="1">
        <v>0.13876031351593099</v>
      </c>
      <c r="F863" s="1">
        <v>0.164733506136816</v>
      </c>
      <c r="G863">
        <v>68</v>
      </c>
      <c r="H863">
        <v>63</v>
      </c>
      <c r="I863">
        <v>63</v>
      </c>
      <c r="J863">
        <v>46</v>
      </c>
      <c r="K863">
        <v>39</v>
      </c>
      <c r="L863">
        <v>50</v>
      </c>
      <c r="M863">
        <v>40</v>
      </c>
      <c r="N863">
        <v>66</v>
      </c>
      <c r="O863">
        <v>45</v>
      </c>
      <c r="P863">
        <v>57</v>
      </c>
      <c r="Q863">
        <v>61</v>
      </c>
      <c r="R863">
        <v>38</v>
      </c>
      <c r="S863">
        <v>53.7</v>
      </c>
      <c r="T863">
        <v>52</v>
      </c>
      <c r="U863" t="s">
        <v>24</v>
      </c>
      <c r="V863" s="3">
        <f t="shared" si="13"/>
        <v>108.7</v>
      </c>
    </row>
    <row r="864" spans="1:22" x14ac:dyDescent="0.3">
      <c r="A864">
        <v>6829693</v>
      </c>
      <c r="B864" t="s">
        <v>20</v>
      </c>
      <c r="C864">
        <v>94</v>
      </c>
      <c r="D864">
        <v>40</v>
      </c>
      <c r="E864" s="1">
        <v>0.41027910168868298</v>
      </c>
      <c r="F864" s="1">
        <v>0.28872216829168701</v>
      </c>
      <c r="G864">
        <v>68</v>
      </c>
      <c r="H864">
        <v>57</v>
      </c>
      <c r="I864">
        <v>59</v>
      </c>
      <c r="J864">
        <v>51</v>
      </c>
      <c r="K864">
        <v>37</v>
      </c>
      <c r="L864">
        <v>63</v>
      </c>
      <c r="M864">
        <v>65</v>
      </c>
      <c r="N864">
        <v>58</v>
      </c>
      <c r="O864">
        <v>47</v>
      </c>
      <c r="P864">
        <v>59</v>
      </c>
      <c r="Q864">
        <v>83</v>
      </c>
      <c r="R864">
        <v>71</v>
      </c>
      <c r="S864">
        <v>59.725000000000001</v>
      </c>
      <c r="T864">
        <v>58</v>
      </c>
      <c r="U864" t="s">
        <v>24</v>
      </c>
      <c r="V864" s="3">
        <f t="shared" si="13"/>
        <v>99.724999999999994</v>
      </c>
    </row>
    <row r="865" spans="1:22" x14ac:dyDescent="0.3">
      <c r="A865">
        <v>7715692</v>
      </c>
      <c r="B865" t="s">
        <v>20</v>
      </c>
      <c r="C865">
        <v>95</v>
      </c>
      <c r="D865">
        <v>67</v>
      </c>
      <c r="E865" s="1">
        <v>0.816370183394586</v>
      </c>
      <c r="F865" s="1">
        <v>0.76053271599912398</v>
      </c>
      <c r="G865">
        <v>35</v>
      </c>
      <c r="H865">
        <v>58</v>
      </c>
      <c r="I865">
        <v>56</v>
      </c>
      <c r="J865">
        <v>64</v>
      </c>
      <c r="K865">
        <v>38</v>
      </c>
      <c r="L865">
        <v>66</v>
      </c>
      <c r="M865">
        <v>79</v>
      </c>
      <c r="N865">
        <v>58</v>
      </c>
      <c r="O865">
        <v>48</v>
      </c>
      <c r="P865">
        <v>65</v>
      </c>
      <c r="Q865">
        <v>71</v>
      </c>
      <c r="R865">
        <v>75</v>
      </c>
      <c r="S865">
        <v>58.8</v>
      </c>
      <c r="T865">
        <v>57</v>
      </c>
      <c r="U865" t="s">
        <v>24</v>
      </c>
      <c r="V865" s="3">
        <f t="shared" si="13"/>
        <v>125.8</v>
      </c>
    </row>
    <row r="866" spans="1:22" x14ac:dyDescent="0.3">
      <c r="A866">
        <v>2037197</v>
      </c>
      <c r="B866" t="s">
        <v>20</v>
      </c>
      <c r="C866">
        <v>95</v>
      </c>
      <c r="D866">
        <v>46</v>
      </c>
      <c r="E866" s="1">
        <v>0.77506952535919904</v>
      </c>
      <c r="F866" s="1">
        <v>0.56956249826328098</v>
      </c>
      <c r="G866">
        <v>48</v>
      </c>
      <c r="H866">
        <v>47</v>
      </c>
      <c r="I866">
        <v>55</v>
      </c>
      <c r="J866">
        <v>60</v>
      </c>
      <c r="K866">
        <v>74</v>
      </c>
      <c r="L866">
        <v>53</v>
      </c>
      <c r="M866">
        <v>56</v>
      </c>
      <c r="N866">
        <v>62</v>
      </c>
      <c r="O866">
        <v>61</v>
      </c>
      <c r="P866">
        <v>52</v>
      </c>
      <c r="Q866">
        <v>61</v>
      </c>
      <c r="R866">
        <v>60</v>
      </c>
      <c r="S866">
        <v>56.924999999999997</v>
      </c>
      <c r="T866">
        <v>55</v>
      </c>
      <c r="U866" t="s">
        <v>24</v>
      </c>
      <c r="V866" s="3">
        <f t="shared" si="13"/>
        <v>102.925</v>
      </c>
    </row>
    <row r="867" spans="1:22" x14ac:dyDescent="0.3">
      <c r="A867">
        <v>9782863</v>
      </c>
      <c r="B867" t="s">
        <v>20</v>
      </c>
      <c r="C867">
        <v>95</v>
      </c>
      <c r="D867">
        <v>48</v>
      </c>
      <c r="E867" s="1">
        <v>0.48973963145184701</v>
      </c>
      <c r="F867" s="1">
        <v>0.87458796476335099</v>
      </c>
      <c r="G867">
        <v>75</v>
      </c>
      <c r="H867">
        <v>74</v>
      </c>
      <c r="I867">
        <v>70</v>
      </c>
      <c r="J867">
        <v>81</v>
      </c>
      <c r="K867">
        <v>65</v>
      </c>
      <c r="L867">
        <v>77</v>
      </c>
      <c r="M867">
        <v>82</v>
      </c>
      <c r="N867">
        <v>77</v>
      </c>
      <c r="O867">
        <v>58</v>
      </c>
      <c r="P867">
        <v>61</v>
      </c>
      <c r="Q867">
        <v>53</v>
      </c>
      <c r="R867">
        <v>49</v>
      </c>
      <c r="S867">
        <v>69.150000000000006</v>
      </c>
      <c r="T867">
        <v>68</v>
      </c>
      <c r="U867" t="s">
        <v>23</v>
      </c>
      <c r="V867" s="3">
        <f t="shared" si="13"/>
        <v>117.15</v>
      </c>
    </row>
    <row r="868" spans="1:22" x14ac:dyDescent="0.3">
      <c r="A868">
        <v>1829653</v>
      </c>
      <c r="B868" t="s">
        <v>20</v>
      </c>
      <c r="C868">
        <v>95</v>
      </c>
      <c r="D868">
        <v>62</v>
      </c>
      <c r="E868" s="1">
        <v>0.73599949759987804</v>
      </c>
      <c r="F868" s="1">
        <v>0.77446320591567297</v>
      </c>
      <c r="G868">
        <v>69</v>
      </c>
      <c r="H868">
        <v>69</v>
      </c>
      <c r="I868">
        <v>72</v>
      </c>
      <c r="J868">
        <v>70</v>
      </c>
      <c r="K868">
        <v>78</v>
      </c>
      <c r="L868">
        <v>76</v>
      </c>
      <c r="M868">
        <v>59</v>
      </c>
      <c r="N868">
        <v>78</v>
      </c>
      <c r="O868">
        <v>50</v>
      </c>
      <c r="P868">
        <v>75</v>
      </c>
      <c r="Q868">
        <v>52</v>
      </c>
      <c r="R868">
        <v>42</v>
      </c>
      <c r="S868">
        <v>66.25</v>
      </c>
      <c r="T868">
        <v>65</v>
      </c>
      <c r="U868" t="s">
        <v>23</v>
      </c>
      <c r="V868" s="3">
        <f t="shared" si="13"/>
        <v>128.25</v>
      </c>
    </row>
    <row r="869" spans="1:22" x14ac:dyDescent="0.3">
      <c r="A869">
        <v>848523</v>
      </c>
      <c r="B869" t="s">
        <v>20</v>
      </c>
      <c r="C869">
        <v>95</v>
      </c>
      <c r="D869">
        <v>66</v>
      </c>
      <c r="E869" s="1">
        <v>0.40874146550899498</v>
      </c>
      <c r="F869" s="1">
        <v>0.85763054457182997</v>
      </c>
      <c r="G869">
        <v>48</v>
      </c>
      <c r="H869">
        <v>39</v>
      </c>
      <c r="I869">
        <v>50</v>
      </c>
      <c r="J869">
        <v>51</v>
      </c>
      <c r="K869">
        <v>76</v>
      </c>
      <c r="L869">
        <v>79</v>
      </c>
      <c r="M869">
        <v>61</v>
      </c>
      <c r="N869">
        <v>68</v>
      </c>
      <c r="O869">
        <v>54</v>
      </c>
      <c r="P869">
        <v>52</v>
      </c>
      <c r="Q869">
        <v>48</v>
      </c>
      <c r="R869">
        <v>71</v>
      </c>
      <c r="S869">
        <v>56.975000000000001</v>
      </c>
      <c r="T869">
        <v>55</v>
      </c>
      <c r="U869" t="s">
        <v>24</v>
      </c>
      <c r="V869" s="3">
        <f t="shared" si="13"/>
        <v>122.97499999999999</v>
      </c>
    </row>
    <row r="870" spans="1:22" x14ac:dyDescent="0.3">
      <c r="A870">
        <v>1579911</v>
      </c>
      <c r="B870" t="s">
        <v>20</v>
      </c>
      <c r="C870">
        <v>96</v>
      </c>
      <c r="D870">
        <v>44</v>
      </c>
      <c r="E870" s="1">
        <v>0.50598125109743697</v>
      </c>
      <c r="F870" s="1">
        <v>0.441310470790022</v>
      </c>
      <c r="G870">
        <v>75</v>
      </c>
      <c r="H870">
        <v>69</v>
      </c>
      <c r="I870">
        <v>58</v>
      </c>
      <c r="J870">
        <v>62</v>
      </c>
      <c r="K870">
        <v>30</v>
      </c>
      <c r="L870">
        <v>72</v>
      </c>
      <c r="M870">
        <v>50</v>
      </c>
      <c r="N870">
        <v>61</v>
      </c>
      <c r="O870">
        <v>59</v>
      </c>
      <c r="P870">
        <v>63</v>
      </c>
      <c r="Q870">
        <v>28</v>
      </c>
      <c r="R870">
        <v>64</v>
      </c>
      <c r="S870">
        <v>58.424999999999997</v>
      </c>
      <c r="T870">
        <v>57</v>
      </c>
      <c r="U870" t="s">
        <v>24</v>
      </c>
      <c r="V870" s="3">
        <f t="shared" si="13"/>
        <v>102.425</v>
      </c>
    </row>
    <row r="871" spans="1:22" x14ac:dyDescent="0.3">
      <c r="A871">
        <v>3747298</v>
      </c>
      <c r="B871" t="s">
        <v>20</v>
      </c>
      <c r="C871">
        <v>96</v>
      </c>
      <c r="D871">
        <v>45</v>
      </c>
      <c r="E871" s="1">
        <v>0.56348875962516598</v>
      </c>
      <c r="F871" s="1">
        <v>0.40881918662799799</v>
      </c>
      <c r="G871">
        <v>68</v>
      </c>
      <c r="H871">
        <v>81</v>
      </c>
      <c r="I871">
        <v>77</v>
      </c>
      <c r="J871">
        <v>82</v>
      </c>
      <c r="K871">
        <v>69</v>
      </c>
      <c r="L871">
        <v>64</v>
      </c>
      <c r="M871">
        <v>49</v>
      </c>
      <c r="N871">
        <v>45</v>
      </c>
      <c r="O871">
        <v>53</v>
      </c>
      <c r="P871">
        <v>57</v>
      </c>
      <c r="Q871">
        <v>46</v>
      </c>
      <c r="R871">
        <v>76</v>
      </c>
      <c r="S871">
        <v>65.224999999999994</v>
      </c>
      <c r="T871">
        <v>64</v>
      </c>
      <c r="U871" t="s">
        <v>23</v>
      </c>
      <c r="V871" s="3">
        <f t="shared" si="13"/>
        <v>110.22499999999999</v>
      </c>
    </row>
    <row r="872" spans="1:22" x14ac:dyDescent="0.3">
      <c r="A872">
        <v>7145147</v>
      </c>
      <c r="B872" t="s">
        <v>20</v>
      </c>
      <c r="C872">
        <v>96</v>
      </c>
      <c r="D872">
        <v>49</v>
      </c>
      <c r="E872" s="1">
        <v>0.59161964840293801</v>
      </c>
      <c r="F872" s="1">
        <v>0.26861892310236302</v>
      </c>
      <c r="G872">
        <v>64</v>
      </c>
      <c r="H872">
        <v>61</v>
      </c>
      <c r="I872">
        <v>80</v>
      </c>
      <c r="J872">
        <v>79</v>
      </c>
      <c r="K872">
        <v>52</v>
      </c>
      <c r="L872">
        <v>38</v>
      </c>
      <c r="M872">
        <v>71</v>
      </c>
      <c r="N872">
        <v>60</v>
      </c>
      <c r="O872">
        <v>59</v>
      </c>
      <c r="P872">
        <v>44</v>
      </c>
      <c r="Q872">
        <v>64</v>
      </c>
      <c r="R872">
        <v>55</v>
      </c>
      <c r="S872">
        <v>61.625</v>
      </c>
      <c r="T872">
        <v>62</v>
      </c>
      <c r="U872" t="s">
        <v>23</v>
      </c>
      <c r="V872" s="3">
        <f t="shared" si="13"/>
        <v>110.625</v>
      </c>
    </row>
    <row r="873" spans="1:22" x14ac:dyDescent="0.3">
      <c r="A873">
        <v>5897852</v>
      </c>
      <c r="B873" t="s">
        <v>20</v>
      </c>
      <c r="C873">
        <v>96</v>
      </c>
      <c r="D873">
        <v>43</v>
      </c>
      <c r="E873" s="1">
        <v>0.35816989537139199</v>
      </c>
      <c r="F873" s="1">
        <v>0.72007686250329594</v>
      </c>
      <c r="G873">
        <v>56</v>
      </c>
      <c r="H873">
        <v>55</v>
      </c>
      <c r="I873">
        <v>57</v>
      </c>
      <c r="J873">
        <v>49</v>
      </c>
      <c r="K873">
        <v>30</v>
      </c>
      <c r="L873">
        <v>52</v>
      </c>
      <c r="M873">
        <v>48</v>
      </c>
      <c r="N873">
        <v>64</v>
      </c>
      <c r="O873">
        <v>44</v>
      </c>
      <c r="P873">
        <v>43</v>
      </c>
      <c r="Q873">
        <v>36</v>
      </c>
      <c r="R873">
        <v>66</v>
      </c>
      <c r="S873">
        <v>50.424999999999997</v>
      </c>
      <c r="T873">
        <v>50</v>
      </c>
      <c r="U873" t="s">
        <v>24</v>
      </c>
      <c r="V873" s="3">
        <f t="shared" si="13"/>
        <v>93.424999999999997</v>
      </c>
    </row>
    <row r="874" spans="1:22" x14ac:dyDescent="0.3">
      <c r="A874">
        <v>5489082</v>
      </c>
      <c r="B874" t="s">
        <v>20</v>
      </c>
      <c r="C874">
        <v>96</v>
      </c>
      <c r="D874">
        <v>25</v>
      </c>
      <c r="E874" s="1">
        <v>0.39913641176512998</v>
      </c>
      <c r="F874" s="1">
        <v>0.33989623007297698</v>
      </c>
      <c r="G874">
        <v>52</v>
      </c>
      <c r="H874">
        <v>54</v>
      </c>
      <c r="I874">
        <v>73</v>
      </c>
      <c r="J874">
        <v>57</v>
      </c>
      <c r="K874">
        <v>65</v>
      </c>
      <c r="L874">
        <v>36</v>
      </c>
      <c r="M874">
        <v>44</v>
      </c>
      <c r="N874">
        <v>50</v>
      </c>
      <c r="O874">
        <v>65</v>
      </c>
      <c r="P874">
        <v>41</v>
      </c>
      <c r="Q874">
        <v>62</v>
      </c>
      <c r="R874">
        <v>33</v>
      </c>
      <c r="S874">
        <v>53.3</v>
      </c>
      <c r="T874">
        <v>52</v>
      </c>
      <c r="U874" t="s">
        <v>24</v>
      </c>
      <c r="V874" s="3">
        <f t="shared" si="13"/>
        <v>78.3</v>
      </c>
    </row>
    <row r="875" spans="1:22" x14ac:dyDescent="0.3">
      <c r="A875">
        <v>7282411</v>
      </c>
      <c r="B875" t="s">
        <v>20</v>
      </c>
      <c r="C875">
        <v>96</v>
      </c>
      <c r="D875">
        <v>46</v>
      </c>
      <c r="E875" s="1">
        <v>0.11810482563573001</v>
      </c>
      <c r="F875" s="1">
        <v>0.80787328202566999</v>
      </c>
      <c r="G875">
        <v>81</v>
      </c>
      <c r="H875">
        <v>75</v>
      </c>
      <c r="I875">
        <v>71</v>
      </c>
      <c r="J875">
        <v>74</v>
      </c>
      <c r="K875">
        <v>55</v>
      </c>
      <c r="L875">
        <v>72</v>
      </c>
      <c r="M875">
        <v>55</v>
      </c>
      <c r="N875">
        <v>53</v>
      </c>
      <c r="O875">
        <v>68</v>
      </c>
      <c r="P875">
        <v>54</v>
      </c>
      <c r="Q875">
        <v>60</v>
      </c>
      <c r="R875">
        <v>59</v>
      </c>
      <c r="S875">
        <v>65.8</v>
      </c>
      <c r="T875">
        <v>64</v>
      </c>
      <c r="U875" t="s">
        <v>23</v>
      </c>
      <c r="V875" s="3">
        <f t="shared" si="13"/>
        <v>111.8</v>
      </c>
    </row>
    <row r="876" spans="1:22" x14ac:dyDescent="0.3">
      <c r="A876">
        <v>126418</v>
      </c>
      <c r="B876" t="s">
        <v>20</v>
      </c>
      <c r="C876">
        <v>96</v>
      </c>
      <c r="D876">
        <v>47</v>
      </c>
      <c r="E876" s="1">
        <v>0.21617380900474001</v>
      </c>
      <c r="F876" s="1">
        <v>0.72256853919376896</v>
      </c>
      <c r="G876">
        <v>80</v>
      </c>
      <c r="H876">
        <v>74</v>
      </c>
      <c r="I876">
        <v>59</v>
      </c>
      <c r="J876">
        <v>70</v>
      </c>
      <c r="K876">
        <v>77</v>
      </c>
      <c r="L876">
        <v>65</v>
      </c>
      <c r="M876">
        <v>64</v>
      </c>
      <c r="N876">
        <v>62</v>
      </c>
      <c r="O876">
        <v>61</v>
      </c>
      <c r="P876">
        <v>64</v>
      </c>
      <c r="Q876">
        <v>48</v>
      </c>
      <c r="R876">
        <v>61</v>
      </c>
      <c r="S876">
        <v>65.95</v>
      </c>
      <c r="T876">
        <v>64</v>
      </c>
      <c r="U876" t="s">
        <v>23</v>
      </c>
      <c r="V876" s="3">
        <f t="shared" si="13"/>
        <v>112.95</v>
      </c>
    </row>
    <row r="877" spans="1:22" x14ac:dyDescent="0.3">
      <c r="A877">
        <v>5329093</v>
      </c>
      <c r="B877" t="s">
        <v>20</v>
      </c>
      <c r="C877">
        <v>96</v>
      </c>
      <c r="D877">
        <v>63</v>
      </c>
      <c r="E877" s="1">
        <v>0.46972003372334997</v>
      </c>
      <c r="F877" s="1">
        <v>0.85062840851169996</v>
      </c>
      <c r="G877">
        <v>65</v>
      </c>
      <c r="H877">
        <v>77</v>
      </c>
      <c r="I877">
        <v>64</v>
      </c>
      <c r="J877">
        <v>62</v>
      </c>
      <c r="K877">
        <v>47</v>
      </c>
      <c r="L877">
        <v>40</v>
      </c>
      <c r="M877">
        <v>55</v>
      </c>
      <c r="N877">
        <v>58</v>
      </c>
      <c r="O877">
        <v>79</v>
      </c>
      <c r="P877">
        <v>61</v>
      </c>
      <c r="Q877">
        <v>48</v>
      </c>
      <c r="R877">
        <v>76</v>
      </c>
      <c r="S877">
        <v>61.6</v>
      </c>
      <c r="T877">
        <v>62</v>
      </c>
      <c r="U877" t="s">
        <v>23</v>
      </c>
      <c r="V877" s="3">
        <f t="shared" si="13"/>
        <v>124.6</v>
      </c>
    </row>
    <row r="878" spans="1:22" x14ac:dyDescent="0.3">
      <c r="A878">
        <v>792517</v>
      </c>
      <c r="B878" t="s">
        <v>20</v>
      </c>
      <c r="C878">
        <v>96</v>
      </c>
      <c r="D878">
        <v>68</v>
      </c>
      <c r="E878" s="1">
        <v>0.84635739212389005</v>
      </c>
      <c r="F878" s="1">
        <v>0.94300722452580998</v>
      </c>
      <c r="G878">
        <v>30</v>
      </c>
      <c r="H878">
        <v>50</v>
      </c>
      <c r="I878">
        <v>45</v>
      </c>
      <c r="J878">
        <v>27</v>
      </c>
      <c r="K878">
        <v>42</v>
      </c>
      <c r="L878">
        <v>43</v>
      </c>
      <c r="M878">
        <v>75</v>
      </c>
      <c r="N878">
        <v>43</v>
      </c>
      <c r="O878">
        <v>30</v>
      </c>
      <c r="P878">
        <v>68</v>
      </c>
      <c r="Q878">
        <v>58</v>
      </c>
      <c r="R878">
        <v>66</v>
      </c>
      <c r="S878">
        <v>47.075000000000003</v>
      </c>
      <c r="T878">
        <v>46</v>
      </c>
      <c r="U878" t="s">
        <v>24</v>
      </c>
      <c r="V878" s="3">
        <f t="shared" si="13"/>
        <v>115.075</v>
      </c>
    </row>
    <row r="879" spans="1:22" x14ac:dyDescent="0.3">
      <c r="A879">
        <v>4644251</v>
      </c>
      <c r="B879" t="s">
        <v>20</v>
      </c>
      <c r="C879">
        <v>96</v>
      </c>
      <c r="D879">
        <v>32</v>
      </c>
      <c r="E879" s="1">
        <v>0.70659938013676504</v>
      </c>
      <c r="F879" s="1">
        <v>0.29527796697785702</v>
      </c>
      <c r="G879">
        <v>32</v>
      </c>
      <c r="H879">
        <v>48</v>
      </c>
      <c r="I879">
        <v>40</v>
      </c>
      <c r="J879">
        <v>35</v>
      </c>
      <c r="K879">
        <v>54</v>
      </c>
      <c r="L879">
        <v>34</v>
      </c>
      <c r="M879">
        <v>52</v>
      </c>
      <c r="N879">
        <v>43</v>
      </c>
      <c r="O879">
        <v>37</v>
      </c>
      <c r="P879">
        <v>56</v>
      </c>
      <c r="Q879">
        <v>51</v>
      </c>
      <c r="R879">
        <v>46</v>
      </c>
      <c r="S879">
        <v>43.475000000000001</v>
      </c>
      <c r="T879">
        <v>42</v>
      </c>
      <c r="U879" t="s">
        <v>24</v>
      </c>
      <c r="V879" s="3">
        <f t="shared" si="13"/>
        <v>75.474999999999994</v>
      </c>
    </row>
    <row r="880" spans="1:22" x14ac:dyDescent="0.3">
      <c r="A880">
        <v>1741002</v>
      </c>
      <c r="B880" t="s">
        <v>20</v>
      </c>
      <c r="C880">
        <v>96</v>
      </c>
      <c r="D880">
        <v>58</v>
      </c>
      <c r="E880" s="1">
        <v>9.9097411811289698E-2</v>
      </c>
      <c r="F880" s="1">
        <v>0.204066465034073</v>
      </c>
      <c r="G880">
        <v>49</v>
      </c>
      <c r="H880">
        <v>65</v>
      </c>
      <c r="I880">
        <v>52</v>
      </c>
      <c r="J880">
        <v>53</v>
      </c>
      <c r="K880">
        <v>47</v>
      </c>
      <c r="L880">
        <v>62</v>
      </c>
      <c r="M880">
        <v>63</v>
      </c>
      <c r="N880">
        <v>59</v>
      </c>
      <c r="O880">
        <v>61</v>
      </c>
      <c r="P880">
        <v>66</v>
      </c>
      <c r="Q880">
        <v>54</v>
      </c>
      <c r="R880">
        <v>34</v>
      </c>
      <c r="S880">
        <v>55.35</v>
      </c>
      <c r="T880">
        <v>54</v>
      </c>
      <c r="U880" t="s">
        <v>24</v>
      </c>
      <c r="V880" s="3">
        <f t="shared" si="13"/>
        <v>113.35</v>
      </c>
    </row>
    <row r="881" spans="1:22" x14ac:dyDescent="0.3">
      <c r="A881">
        <v>1007116</v>
      </c>
      <c r="B881" t="s">
        <v>20</v>
      </c>
      <c r="C881">
        <v>97</v>
      </c>
      <c r="D881">
        <v>53</v>
      </c>
      <c r="E881" s="1">
        <v>0.15944932185119801</v>
      </c>
      <c r="F881" s="1">
        <v>0.68174172921341103</v>
      </c>
      <c r="G881">
        <v>88</v>
      </c>
      <c r="H881">
        <v>76</v>
      </c>
      <c r="I881">
        <v>78</v>
      </c>
      <c r="J881">
        <v>81</v>
      </c>
      <c r="K881">
        <v>67</v>
      </c>
      <c r="L881">
        <v>60</v>
      </c>
      <c r="M881">
        <v>62</v>
      </c>
      <c r="N881">
        <v>63</v>
      </c>
      <c r="O881">
        <v>84</v>
      </c>
      <c r="P881">
        <v>58</v>
      </c>
      <c r="Q881">
        <v>68</v>
      </c>
      <c r="R881">
        <v>66</v>
      </c>
      <c r="S881">
        <v>71.900000000000006</v>
      </c>
      <c r="T881">
        <v>72</v>
      </c>
      <c r="U881" t="s">
        <v>25</v>
      </c>
      <c r="V881" s="3">
        <f t="shared" si="13"/>
        <v>124.9</v>
      </c>
    </row>
    <row r="882" spans="1:22" x14ac:dyDescent="0.3">
      <c r="A882">
        <v>6910066</v>
      </c>
      <c r="B882" t="s">
        <v>20</v>
      </c>
      <c r="C882">
        <v>97</v>
      </c>
      <c r="D882">
        <v>85</v>
      </c>
      <c r="E882" s="1">
        <v>0.69533218970995103</v>
      </c>
      <c r="F882" s="1">
        <v>0.91176735611403104</v>
      </c>
      <c r="G882">
        <v>79</v>
      </c>
      <c r="H882">
        <v>72</v>
      </c>
      <c r="I882">
        <v>68</v>
      </c>
      <c r="J882">
        <v>74</v>
      </c>
      <c r="K882">
        <v>89</v>
      </c>
      <c r="L882">
        <v>70</v>
      </c>
      <c r="M882">
        <v>47</v>
      </c>
      <c r="N882">
        <v>78</v>
      </c>
      <c r="O882">
        <v>58</v>
      </c>
      <c r="P882">
        <v>58</v>
      </c>
      <c r="Q882">
        <v>66</v>
      </c>
      <c r="R882">
        <v>68</v>
      </c>
      <c r="S882">
        <v>69.349999999999994</v>
      </c>
      <c r="T882">
        <v>68</v>
      </c>
      <c r="U882" t="s">
        <v>23</v>
      </c>
      <c r="V882" s="3">
        <f t="shared" si="13"/>
        <v>154.35</v>
      </c>
    </row>
    <row r="883" spans="1:22" x14ac:dyDescent="0.3">
      <c r="A883">
        <v>9898592</v>
      </c>
      <c r="B883" t="s">
        <v>20</v>
      </c>
      <c r="C883">
        <v>97</v>
      </c>
      <c r="D883">
        <v>58</v>
      </c>
      <c r="E883" s="1">
        <v>0.79861043889012295</v>
      </c>
      <c r="F883" s="1">
        <v>0.14954496486930499</v>
      </c>
      <c r="G883">
        <v>61</v>
      </c>
      <c r="H883">
        <v>62</v>
      </c>
      <c r="I883">
        <v>61</v>
      </c>
      <c r="J883">
        <v>54</v>
      </c>
      <c r="K883">
        <v>67</v>
      </c>
      <c r="L883">
        <v>65</v>
      </c>
      <c r="M883">
        <v>63</v>
      </c>
      <c r="N883">
        <v>74</v>
      </c>
      <c r="O883">
        <v>67</v>
      </c>
      <c r="P883">
        <v>63</v>
      </c>
      <c r="Q883">
        <v>61</v>
      </c>
      <c r="R883">
        <v>39</v>
      </c>
      <c r="S883">
        <v>61.225000000000001</v>
      </c>
      <c r="T883">
        <v>61</v>
      </c>
      <c r="U883" t="s">
        <v>23</v>
      </c>
      <c r="V883" s="3">
        <f t="shared" si="13"/>
        <v>119.22499999999999</v>
      </c>
    </row>
    <row r="884" spans="1:22" x14ac:dyDescent="0.3">
      <c r="A884">
        <v>9705913</v>
      </c>
      <c r="B884" t="s">
        <v>20</v>
      </c>
      <c r="C884">
        <v>97</v>
      </c>
      <c r="D884">
        <v>61</v>
      </c>
      <c r="E884" s="1">
        <v>0.59869335711313698</v>
      </c>
      <c r="F884" s="1">
        <v>0.42983311671701602</v>
      </c>
      <c r="G884">
        <v>63</v>
      </c>
      <c r="H884">
        <v>62</v>
      </c>
      <c r="I884">
        <v>59</v>
      </c>
      <c r="J884">
        <v>78</v>
      </c>
      <c r="K884">
        <v>74</v>
      </c>
      <c r="L884">
        <v>46</v>
      </c>
      <c r="M884">
        <v>86</v>
      </c>
      <c r="N884">
        <v>68</v>
      </c>
      <c r="O884">
        <v>60</v>
      </c>
      <c r="P884">
        <v>52</v>
      </c>
      <c r="Q884">
        <v>47</v>
      </c>
      <c r="R884">
        <v>67</v>
      </c>
      <c r="S884">
        <v>63.7</v>
      </c>
      <c r="T884">
        <v>62</v>
      </c>
      <c r="U884" t="s">
        <v>23</v>
      </c>
      <c r="V884" s="3">
        <f t="shared" si="13"/>
        <v>124.7</v>
      </c>
    </row>
    <row r="885" spans="1:22" x14ac:dyDescent="0.3">
      <c r="A885">
        <v>7588570</v>
      </c>
      <c r="B885" t="s">
        <v>20</v>
      </c>
      <c r="C885">
        <v>97</v>
      </c>
      <c r="D885">
        <v>55</v>
      </c>
      <c r="E885" s="1">
        <v>0.87158453726684204</v>
      </c>
      <c r="F885" s="1">
        <v>0.75941142452197397</v>
      </c>
      <c r="G885">
        <v>76</v>
      </c>
      <c r="H885">
        <v>76</v>
      </c>
      <c r="I885">
        <v>63</v>
      </c>
      <c r="J885">
        <v>75</v>
      </c>
      <c r="K885">
        <v>72</v>
      </c>
      <c r="L885">
        <v>89</v>
      </c>
      <c r="M885">
        <v>51</v>
      </c>
      <c r="N885">
        <v>58</v>
      </c>
      <c r="O885">
        <v>74</v>
      </c>
      <c r="P885">
        <v>69</v>
      </c>
      <c r="Q885">
        <v>45</v>
      </c>
      <c r="R885">
        <v>49</v>
      </c>
      <c r="S885">
        <v>67.025000000000006</v>
      </c>
      <c r="T885">
        <v>65</v>
      </c>
      <c r="U885" t="s">
        <v>23</v>
      </c>
      <c r="V885" s="3">
        <f t="shared" si="13"/>
        <v>122.02500000000001</v>
      </c>
    </row>
    <row r="886" spans="1:22" x14ac:dyDescent="0.3">
      <c r="A886">
        <v>5158575</v>
      </c>
      <c r="B886" t="s">
        <v>20</v>
      </c>
      <c r="C886">
        <v>98</v>
      </c>
      <c r="D886">
        <v>50</v>
      </c>
      <c r="E886" s="1">
        <v>0.56548976121262695</v>
      </c>
      <c r="F886" s="1">
        <v>0.45142654566682899</v>
      </c>
      <c r="G886">
        <v>75</v>
      </c>
      <c r="H886">
        <v>81</v>
      </c>
      <c r="I886">
        <v>78</v>
      </c>
      <c r="J886">
        <v>88</v>
      </c>
      <c r="K886">
        <v>73</v>
      </c>
      <c r="L886">
        <v>81</v>
      </c>
      <c r="M886">
        <v>73</v>
      </c>
      <c r="N886">
        <v>78</v>
      </c>
      <c r="O886">
        <v>69</v>
      </c>
      <c r="P886">
        <v>49</v>
      </c>
      <c r="Q886">
        <v>46</v>
      </c>
      <c r="R886">
        <v>80</v>
      </c>
      <c r="S886">
        <v>73.375</v>
      </c>
      <c r="T886">
        <v>72</v>
      </c>
      <c r="U886" t="s">
        <v>25</v>
      </c>
      <c r="V886" s="3">
        <f t="shared" si="13"/>
        <v>123.375</v>
      </c>
    </row>
    <row r="887" spans="1:22" x14ac:dyDescent="0.3">
      <c r="A887">
        <v>9204096</v>
      </c>
      <c r="B887" t="s">
        <v>20</v>
      </c>
      <c r="C887">
        <v>98</v>
      </c>
      <c r="D887">
        <v>35</v>
      </c>
      <c r="E887" s="1">
        <v>0.85741482400647795</v>
      </c>
      <c r="F887" s="1">
        <v>8.2339062825051101E-2</v>
      </c>
      <c r="G887">
        <v>80</v>
      </c>
      <c r="H887">
        <v>77</v>
      </c>
      <c r="I887">
        <v>68</v>
      </c>
      <c r="J887">
        <v>67</v>
      </c>
      <c r="K887">
        <v>64</v>
      </c>
      <c r="L887">
        <v>61</v>
      </c>
      <c r="M887">
        <v>34</v>
      </c>
      <c r="N887">
        <v>68</v>
      </c>
      <c r="O887">
        <v>65</v>
      </c>
      <c r="P887">
        <v>58</v>
      </c>
      <c r="Q887">
        <v>76</v>
      </c>
      <c r="R887">
        <v>75</v>
      </c>
      <c r="S887">
        <v>66.775000000000006</v>
      </c>
      <c r="T887">
        <v>65</v>
      </c>
      <c r="U887" t="s">
        <v>23</v>
      </c>
      <c r="V887" s="3">
        <f t="shared" si="13"/>
        <v>101.77500000000001</v>
      </c>
    </row>
    <row r="888" spans="1:22" x14ac:dyDescent="0.3">
      <c r="A888">
        <v>4609263</v>
      </c>
      <c r="B888" t="s">
        <v>20</v>
      </c>
      <c r="C888">
        <v>98</v>
      </c>
      <c r="D888">
        <v>42</v>
      </c>
      <c r="E888" s="1">
        <v>0.33176267458202602</v>
      </c>
      <c r="F888" s="1">
        <v>0.33460814746546502</v>
      </c>
      <c r="G888">
        <v>61</v>
      </c>
      <c r="H888">
        <v>54</v>
      </c>
      <c r="I888">
        <v>49</v>
      </c>
      <c r="J888">
        <v>54</v>
      </c>
      <c r="K888">
        <v>55</v>
      </c>
      <c r="L888">
        <v>54</v>
      </c>
      <c r="M888">
        <v>42</v>
      </c>
      <c r="N888">
        <v>41</v>
      </c>
      <c r="O888">
        <v>57</v>
      </c>
      <c r="P888">
        <v>62</v>
      </c>
      <c r="Q888">
        <v>56</v>
      </c>
      <c r="R888">
        <v>56</v>
      </c>
      <c r="S888">
        <v>53.524999999999999</v>
      </c>
      <c r="T888">
        <v>52</v>
      </c>
      <c r="U888" t="s">
        <v>24</v>
      </c>
      <c r="V888" s="3">
        <f t="shared" si="13"/>
        <v>95.525000000000006</v>
      </c>
    </row>
    <row r="889" spans="1:22" x14ac:dyDescent="0.3">
      <c r="A889">
        <v>2480090</v>
      </c>
      <c r="B889" t="s">
        <v>20</v>
      </c>
      <c r="C889">
        <v>98</v>
      </c>
      <c r="D889">
        <v>44</v>
      </c>
      <c r="E889" s="1">
        <v>0.84793263942015995</v>
      </c>
      <c r="F889" s="1">
        <v>0.74890993985107401</v>
      </c>
      <c r="G889">
        <v>79</v>
      </c>
      <c r="H889">
        <v>88</v>
      </c>
      <c r="I889">
        <v>86</v>
      </c>
      <c r="J889">
        <v>76</v>
      </c>
      <c r="K889">
        <v>50</v>
      </c>
      <c r="L889">
        <v>68</v>
      </c>
      <c r="M889">
        <v>72</v>
      </c>
      <c r="N889">
        <v>65</v>
      </c>
      <c r="O889">
        <v>88</v>
      </c>
      <c r="P889">
        <v>73</v>
      </c>
      <c r="Q889">
        <v>72</v>
      </c>
      <c r="R889">
        <v>53</v>
      </c>
      <c r="S889">
        <v>73.474999999999994</v>
      </c>
      <c r="T889">
        <v>72</v>
      </c>
      <c r="U889" t="s">
        <v>25</v>
      </c>
      <c r="V889" s="3">
        <f t="shared" si="13"/>
        <v>117.47499999999999</v>
      </c>
    </row>
    <row r="890" spans="1:22" x14ac:dyDescent="0.3">
      <c r="A890">
        <v>2499624</v>
      </c>
      <c r="B890" t="s">
        <v>20</v>
      </c>
      <c r="C890">
        <v>98</v>
      </c>
      <c r="D890">
        <v>34</v>
      </c>
      <c r="E890" s="1">
        <v>0.12279466815649701</v>
      </c>
      <c r="F890" s="1">
        <v>0.14121376464784799</v>
      </c>
      <c r="G890">
        <v>83</v>
      </c>
      <c r="H890">
        <v>81</v>
      </c>
      <c r="I890">
        <v>78</v>
      </c>
      <c r="J890">
        <v>89</v>
      </c>
      <c r="K890">
        <v>50</v>
      </c>
      <c r="L890">
        <v>53</v>
      </c>
      <c r="M890">
        <v>33</v>
      </c>
      <c r="N890">
        <v>69</v>
      </c>
      <c r="O890">
        <v>56</v>
      </c>
      <c r="P890">
        <v>63</v>
      </c>
      <c r="Q890">
        <v>54</v>
      </c>
      <c r="R890">
        <v>40</v>
      </c>
      <c r="S890">
        <v>64.45</v>
      </c>
      <c r="T890">
        <v>63</v>
      </c>
      <c r="U890" t="s">
        <v>23</v>
      </c>
      <c r="V890" s="3">
        <f t="shared" si="13"/>
        <v>98.45</v>
      </c>
    </row>
    <row r="891" spans="1:22" x14ac:dyDescent="0.3">
      <c r="A891">
        <v>8293136</v>
      </c>
      <c r="B891" t="s">
        <v>20</v>
      </c>
      <c r="C891">
        <v>98</v>
      </c>
      <c r="D891">
        <v>59</v>
      </c>
      <c r="E891" s="1">
        <v>0.35342359990142902</v>
      </c>
      <c r="F891" s="1">
        <v>0.79441624860571503</v>
      </c>
      <c r="G891">
        <v>44</v>
      </c>
      <c r="H891">
        <v>61</v>
      </c>
      <c r="I891">
        <v>40</v>
      </c>
      <c r="J891">
        <v>42</v>
      </c>
      <c r="K891">
        <v>53</v>
      </c>
      <c r="L891">
        <v>60</v>
      </c>
      <c r="M891">
        <v>69</v>
      </c>
      <c r="N891">
        <v>73</v>
      </c>
      <c r="O891">
        <v>34</v>
      </c>
      <c r="P891">
        <v>45</v>
      </c>
      <c r="Q891">
        <v>64</v>
      </c>
      <c r="R891">
        <v>65</v>
      </c>
      <c r="S891">
        <v>53.424999999999997</v>
      </c>
      <c r="T891">
        <v>52</v>
      </c>
      <c r="U891" t="s">
        <v>24</v>
      </c>
      <c r="V891" s="3">
        <f t="shared" si="13"/>
        <v>112.425</v>
      </c>
    </row>
    <row r="892" spans="1:22" x14ac:dyDescent="0.3">
      <c r="A892">
        <v>7603115</v>
      </c>
      <c r="B892" t="s">
        <v>20</v>
      </c>
      <c r="C892">
        <v>98</v>
      </c>
      <c r="D892">
        <v>49</v>
      </c>
      <c r="E892" s="1">
        <v>0.685215600069632</v>
      </c>
      <c r="F892" s="1">
        <v>0.60440860428550003</v>
      </c>
      <c r="G892">
        <v>83</v>
      </c>
      <c r="H892">
        <v>81</v>
      </c>
      <c r="I892">
        <v>73</v>
      </c>
      <c r="J892">
        <v>77</v>
      </c>
      <c r="K892">
        <v>51</v>
      </c>
      <c r="L892">
        <v>72</v>
      </c>
      <c r="M892">
        <v>55</v>
      </c>
      <c r="N892">
        <v>75</v>
      </c>
      <c r="O892">
        <v>55</v>
      </c>
      <c r="P892">
        <v>80</v>
      </c>
      <c r="Q892">
        <v>43</v>
      </c>
      <c r="R892">
        <v>62</v>
      </c>
      <c r="S892">
        <v>68.375</v>
      </c>
      <c r="T892">
        <v>67</v>
      </c>
      <c r="U892" t="s">
        <v>23</v>
      </c>
      <c r="V892" s="3">
        <f t="shared" si="13"/>
        <v>117.375</v>
      </c>
    </row>
    <row r="893" spans="1:22" x14ac:dyDescent="0.3">
      <c r="A893">
        <v>2521474</v>
      </c>
      <c r="B893" t="s">
        <v>20</v>
      </c>
      <c r="C893">
        <v>98</v>
      </c>
      <c r="D893">
        <v>61</v>
      </c>
      <c r="E893" s="1">
        <v>0.60716048761792696</v>
      </c>
      <c r="F893" s="1">
        <v>0.86043624750867798</v>
      </c>
      <c r="G893">
        <v>54</v>
      </c>
      <c r="H893">
        <v>50</v>
      </c>
      <c r="I893">
        <v>37</v>
      </c>
      <c r="J893">
        <v>52</v>
      </c>
      <c r="K893">
        <v>41</v>
      </c>
      <c r="L893">
        <v>37</v>
      </c>
      <c r="M893">
        <v>61</v>
      </c>
      <c r="N893">
        <v>67</v>
      </c>
      <c r="O893">
        <v>69</v>
      </c>
      <c r="P893">
        <v>58</v>
      </c>
      <c r="Q893">
        <v>67</v>
      </c>
      <c r="R893">
        <v>63</v>
      </c>
      <c r="S893">
        <v>54.024999999999999</v>
      </c>
      <c r="T893">
        <v>52</v>
      </c>
      <c r="U893" t="s">
        <v>24</v>
      </c>
      <c r="V893" s="3">
        <f t="shared" si="13"/>
        <v>115.02500000000001</v>
      </c>
    </row>
    <row r="894" spans="1:22" x14ac:dyDescent="0.3">
      <c r="A894">
        <v>3910940</v>
      </c>
      <c r="B894" t="s">
        <v>20</v>
      </c>
      <c r="C894">
        <v>99</v>
      </c>
      <c r="D894">
        <v>55</v>
      </c>
      <c r="E894" s="1">
        <v>0.464039461701658</v>
      </c>
      <c r="F894" s="1">
        <v>0.59392884031409898</v>
      </c>
      <c r="G894">
        <v>86</v>
      </c>
      <c r="H894">
        <v>80</v>
      </c>
      <c r="I894">
        <v>74</v>
      </c>
      <c r="J894">
        <v>73</v>
      </c>
      <c r="K894">
        <v>80</v>
      </c>
      <c r="L894">
        <v>88</v>
      </c>
      <c r="M894">
        <v>67</v>
      </c>
      <c r="N894">
        <v>55</v>
      </c>
      <c r="O894">
        <v>62</v>
      </c>
      <c r="P894">
        <v>59</v>
      </c>
      <c r="Q894">
        <v>69</v>
      </c>
      <c r="R894">
        <v>46</v>
      </c>
      <c r="S894">
        <v>70.75</v>
      </c>
      <c r="T894">
        <v>71</v>
      </c>
      <c r="U894" t="s">
        <v>25</v>
      </c>
      <c r="V894" s="3">
        <f t="shared" si="13"/>
        <v>125.75</v>
      </c>
    </row>
    <row r="895" spans="1:22" x14ac:dyDescent="0.3">
      <c r="A895">
        <v>3309941</v>
      </c>
      <c r="B895" t="s">
        <v>20</v>
      </c>
      <c r="C895">
        <v>99</v>
      </c>
      <c r="D895">
        <v>55</v>
      </c>
      <c r="E895" s="1">
        <v>0.38539267099295599</v>
      </c>
      <c r="F895" s="1">
        <v>0.25871190624016399</v>
      </c>
      <c r="G895">
        <v>67</v>
      </c>
      <c r="H895">
        <v>77</v>
      </c>
      <c r="I895">
        <v>71</v>
      </c>
      <c r="J895">
        <v>65</v>
      </c>
      <c r="K895">
        <v>58</v>
      </c>
      <c r="L895">
        <v>58</v>
      </c>
      <c r="M895">
        <v>52</v>
      </c>
      <c r="N895">
        <v>36</v>
      </c>
      <c r="O895">
        <v>61</v>
      </c>
      <c r="P895">
        <v>62</v>
      </c>
      <c r="Q895">
        <v>53</v>
      </c>
      <c r="R895">
        <v>59</v>
      </c>
      <c r="S895">
        <v>60.924999999999997</v>
      </c>
      <c r="T895">
        <v>61</v>
      </c>
      <c r="U895" t="s">
        <v>23</v>
      </c>
      <c r="V895" s="3">
        <f t="shared" si="13"/>
        <v>115.925</v>
      </c>
    </row>
    <row r="896" spans="1:22" x14ac:dyDescent="0.3">
      <c r="A896">
        <v>9889034</v>
      </c>
      <c r="B896" t="s">
        <v>20</v>
      </c>
      <c r="C896">
        <v>99</v>
      </c>
      <c r="D896">
        <v>59</v>
      </c>
      <c r="E896" s="1">
        <v>0.48312927162309999</v>
      </c>
      <c r="F896" s="1">
        <v>0.84991146189134403</v>
      </c>
      <c r="G896">
        <v>67</v>
      </c>
      <c r="H896">
        <v>60</v>
      </c>
      <c r="I896">
        <v>53</v>
      </c>
      <c r="J896">
        <v>67</v>
      </c>
      <c r="K896">
        <v>69</v>
      </c>
      <c r="L896">
        <v>61</v>
      </c>
      <c r="M896">
        <v>51</v>
      </c>
      <c r="N896">
        <v>59</v>
      </c>
      <c r="O896">
        <v>59</v>
      </c>
      <c r="P896">
        <v>45</v>
      </c>
      <c r="Q896">
        <v>57</v>
      </c>
      <c r="R896">
        <v>66</v>
      </c>
      <c r="S896">
        <v>59.725000000000001</v>
      </c>
      <c r="T896">
        <v>58</v>
      </c>
      <c r="U896" t="s">
        <v>24</v>
      </c>
      <c r="V896" s="3">
        <f t="shared" si="13"/>
        <v>118.72499999999999</v>
      </c>
    </row>
    <row r="897" spans="1:22" x14ac:dyDescent="0.3">
      <c r="A897">
        <v>8811551</v>
      </c>
      <c r="B897" t="s">
        <v>20</v>
      </c>
      <c r="C897">
        <v>99</v>
      </c>
      <c r="D897">
        <v>66</v>
      </c>
      <c r="E897" s="1">
        <v>0.66076041482868697</v>
      </c>
      <c r="F897" s="1">
        <v>0.62144480551973902</v>
      </c>
      <c r="G897">
        <v>78</v>
      </c>
      <c r="H897">
        <v>61</v>
      </c>
      <c r="I897">
        <v>62</v>
      </c>
      <c r="J897">
        <v>80</v>
      </c>
      <c r="K897">
        <v>69</v>
      </c>
      <c r="L897">
        <v>64</v>
      </c>
      <c r="M897">
        <v>54</v>
      </c>
      <c r="N897">
        <v>83</v>
      </c>
      <c r="O897">
        <v>59</v>
      </c>
      <c r="P897">
        <v>53</v>
      </c>
      <c r="Q897">
        <v>48</v>
      </c>
      <c r="R897">
        <v>68</v>
      </c>
      <c r="S897">
        <v>65.45</v>
      </c>
      <c r="T897">
        <v>64</v>
      </c>
      <c r="U897" t="s">
        <v>23</v>
      </c>
      <c r="V897" s="3">
        <f t="shared" si="13"/>
        <v>131.44999999999999</v>
      </c>
    </row>
    <row r="898" spans="1:22" x14ac:dyDescent="0.3">
      <c r="A898">
        <v>3447653</v>
      </c>
      <c r="B898" t="s">
        <v>20</v>
      </c>
      <c r="C898">
        <v>99</v>
      </c>
      <c r="D898">
        <v>47</v>
      </c>
      <c r="E898" s="1">
        <v>0.55025242269695696</v>
      </c>
      <c r="F898" s="1">
        <v>0.299375506324356</v>
      </c>
      <c r="G898">
        <v>48</v>
      </c>
      <c r="H898">
        <v>34</v>
      </c>
      <c r="I898">
        <v>52</v>
      </c>
      <c r="J898">
        <v>42</v>
      </c>
      <c r="K898">
        <v>40</v>
      </c>
      <c r="L898">
        <v>40</v>
      </c>
      <c r="M898">
        <v>40</v>
      </c>
      <c r="N898">
        <v>59</v>
      </c>
      <c r="O898">
        <v>65</v>
      </c>
      <c r="P898">
        <v>33</v>
      </c>
      <c r="Q898">
        <v>35</v>
      </c>
      <c r="R898">
        <v>59</v>
      </c>
      <c r="S898">
        <v>45.424999999999997</v>
      </c>
      <c r="T898">
        <v>44</v>
      </c>
      <c r="U898" t="s">
        <v>24</v>
      </c>
      <c r="V898" s="3">
        <f t="shared" ref="V898:V961" si="14">D898+S898</f>
        <v>92.424999999999997</v>
      </c>
    </row>
    <row r="899" spans="1:22" x14ac:dyDescent="0.3">
      <c r="A899">
        <v>3568040</v>
      </c>
      <c r="B899" t="s">
        <v>20</v>
      </c>
      <c r="C899">
        <v>100</v>
      </c>
      <c r="D899">
        <v>47</v>
      </c>
      <c r="E899" s="1">
        <v>0.45676783233357698</v>
      </c>
      <c r="F899" s="1">
        <v>0.250176859249442</v>
      </c>
      <c r="G899">
        <v>72</v>
      </c>
      <c r="H899">
        <v>75</v>
      </c>
      <c r="I899">
        <v>74</v>
      </c>
      <c r="J899">
        <v>54</v>
      </c>
      <c r="K899">
        <v>90</v>
      </c>
      <c r="L899">
        <v>72</v>
      </c>
      <c r="M899">
        <v>62</v>
      </c>
      <c r="N899">
        <v>65</v>
      </c>
      <c r="O899">
        <v>61</v>
      </c>
      <c r="P899">
        <v>47</v>
      </c>
      <c r="Q899">
        <v>66</v>
      </c>
      <c r="R899">
        <v>64</v>
      </c>
      <c r="S899">
        <v>67.025000000000006</v>
      </c>
      <c r="T899">
        <v>65</v>
      </c>
      <c r="U899" t="s">
        <v>23</v>
      </c>
      <c r="V899" s="3">
        <f t="shared" si="14"/>
        <v>114.02500000000001</v>
      </c>
    </row>
    <row r="900" spans="1:22" x14ac:dyDescent="0.3">
      <c r="A900">
        <v>9746662</v>
      </c>
      <c r="B900" t="s">
        <v>20</v>
      </c>
      <c r="C900">
        <v>100</v>
      </c>
      <c r="D900">
        <v>44</v>
      </c>
      <c r="E900" s="1">
        <v>0.81708823555179599</v>
      </c>
      <c r="F900" s="1">
        <v>0.78488358074502595</v>
      </c>
      <c r="G900">
        <v>65</v>
      </c>
      <c r="H900">
        <v>76</v>
      </c>
      <c r="I900">
        <v>60</v>
      </c>
      <c r="J900">
        <v>61</v>
      </c>
      <c r="K900">
        <v>46</v>
      </c>
      <c r="L900">
        <v>54</v>
      </c>
      <c r="M900">
        <v>83</v>
      </c>
      <c r="N900">
        <v>63</v>
      </c>
      <c r="O900">
        <v>66</v>
      </c>
      <c r="P900">
        <v>55</v>
      </c>
      <c r="Q900">
        <v>79</v>
      </c>
      <c r="R900">
        <v>63</v>
      </c>
      <c r="S900">
        <v>64.375</v>
      </c>
      <c r="T900">
        <v>63</v>
      </c>
      <c r="U900" t="s">
        <v>23</v>
      </c>
      <c r="V900" s="3">
        <f t="shared" si="14"/>
        <v>108.375</v>
      </c>
    </row>
    <row r="901" spans="1:22" x14ac:dyDescent="0.3">
      <c r="A901">
        <v>3631035</v>
      </c>
      <c r="B901" t="s">
        <v>20</v>
      </c>
      <c r="C901">
        <v>101</v>
      </c>
      <c r="D901">
        <v>53</v>
      </c>
      <c r="E901" s="1">
        <v>0.73166733389192995</v>
      </c>
      <c r="F901" s="1">
        <v>0.32666319036513902</v>
      </c>
      <c r="G901">
        <v>73</v>
      </c>
      <c r="H901">
        <v>73</v>
      </c>
      <c r="I901">
        <v>69</v>
      </c>
      <c r="J901">
        <v>76</v>
      </c>
      <c r="K901">
        <v>59</v>
      </c>
      <c r="L901">
        <v>57</v>
      </c>
      <c r="M901">
        <v>66</v>
      </c>
      <c r="N901">
        <v>65</v>
      </c>
      <c r="O901">
        <v>54</v>
      </c>
      <c r="P901">
        <v>66</v>
      </c>
      <c r="Q901">
        <v>71</v>
      </c>
      <c r="R901">
        <v>55</v>
      </c>
      <c r="S901">
        <v>66.075000000000003</v>
      </c>
      <c r="T901">
        <v>65</v>
      </c>
      <c r="U901" t="s">
        <v>23</v>
      </c>
      <c r="V901" s="3">
        <f t="shared" si="14"/>
        <v>119.075</v>
      </c>
    </row>
    <row r="902" spans="1:22" x14ac:dyDescent="0.3">
      <c r="A902">
        <v>7817525</v>
      </c>
      <c r="B902" t="s">
        <v>20</v>
      </c>
      <c r="C902">
        <v>101</v>
      </c>
      <c r="D902">
        <v>57</v>
      </c>
      <c r="E902" s="1">
        <v>9.7855235504538701E-2</v>
      </c>
      <c r="F902" s="1">
        <v>0.23716806499225801</v>
      </c>
      <c r="G902">
        <v>70</v>
      </c>
      <c r="H902">
        <v>66</v>
      </c>
      <c r="I902">
        <v>74</v>
      </c>
      <c r="J902">
        <v>68</v>
      </c>
      <c r="K902">
        <v>65</v>
      </c>
      <c r="L902">
        <v>47</v>
      </c>
      <c r="M902">
        <v>59</v>
      </c>
      <c r="N902">
        <v>62</v>
      </c>
      <c r="O902">
        <v>38</v>
      </c>
      <c r="P902">
        <v>56</v>
      </c>
      <c r="Q902">
        <v>59</v>
      </c>
      <c r="R902">
        <v>33</v>
      </c>
      <c r="S902">
        <v>59.225000000000001</v>
      </c>
      <c r="T902">
        <v>58</v>
      </c>
      <c r="U902" t="s">
        <v>24</v>
      </c>
      <c r="V902" s="3">
        <f t="shared" si="14"/>
        <v>116.22499999999999</v>
      </c>
    </row>
    <row r="903" spans="1:22" x14ac:dyDescent="0.3">
      <c r="A903">
        <v>7179056</v>
      </c>
      <c r="B903" t="s">
        <v>20</v>
      </c>
      <c r="C903">
        <v>101</v>
      </c>
      <c r="D903">
        <v>43</v>
      </c>
      <c r="E903" s="1">
        <v>0.67827129449994805</v>
      </c>
      <c r="F903" s="1">
        <v>0.385573099363341</v>
      </c>
      <c r="G903">
        <v>66</v>
      </c>
      <c r="H903">
        <v>50</v>
      </c>
      <c r="I903">
        <v>63</v>
      </c>
      <c r="J903">
        <v>46</v>
      </c>
      <c r="K903">
        <v>67</v>
      </c>
      <c r="L903">
        <v>64</v>
      </c>
      <c r="M903">
        <v>48</v>
      </c>
      <c r="N903">
        <v>60</v>
      </c>
      <c r="O903">
        <v>36</v>
      </c>
      <c r="P903">
        <v>44</v>
      </c>
      <c r="Q903">
        <v>59</v>
      </c>
      <c r="R903">
        <v>55</v>
      </c>
      <c r="S903">
        <v>54.975000000000001</v>
      </c>
      <c r="T903">
        <v>53</v>
      </c>
      <c r="U903" t="s">
        <v>24</v>
      </c>
      <c r="V903" s="3">
        <f t="shared" si="14"/>
        <v>97.974999999999994</v>
      </c>
    </row>
    <row r="904" spans="1:22" x14ac:dyDescent="0.3">
      <c r="A904">
        <v>501837</v>
      </c>
      <c r="B904" t="s">
        <v>20</v>
      </c>
      <c r="C904">
        <v>101</v>
      </c>
      <c r="D904">
        <v>53</v>
      </c>
      <c r="E904" s="1">
        <v>0.39882077847288699</v>
      </c>
      <c r="F904" s="1">
        <v>0.66133989982520103</v>
      </c>
      <c r="G904">
        <v>70</v>
      </c>
      <c r="H904">
        <v>85</v>
      </c>
      <c r="I904">
        <v>76</v>
      </c>
      <c r="J904">
        <v>75</v>
      </c>
      <c r="K904">
        <v>64</v>
      </c>
      <c r="L904">
        <v>58</v>
      </c>
      <c r="M904">
        <v>46</v>
      </c>
      <c r="N904">
        <v>65</v>
      </c>
      <c r="O904">
        <v>66</v>
      </c>
      <c r="P904">
        <v>58</v>
      </c>
      <c r="Q904">
        <v>65</v>
      </c>
      <c r="R904">
        <v>74</v>
      </c>
      <c r="S904">
        <v>67.8</v>
      </c>
      <c r="T904">
        <v>66</v>
      </c>
      <c r="U904" t="s">
        <v>23</v>
      </c>
      <c r="V904" s="3">
        <f t="shared" si="14"/>
        <v>120.8</v>
      </c>
    </row>
    <row r="905" spans="1:22" x14ac:dyDescent="0.3">
      <c r="A905">
        <v>4909070</v>
      </c>
      <c r="B905" t="s">
        <v>20</v>
      </c>
      <c r="C905">
        <v>101</v>
      </c>
      <c r="D905">
        <v>67</v>
      </c>
      <c r="E905" s="1">
        <v>0.32633879685737899</v>
      </c>
      <c r="F905" s="1">
        <v>0.91812438534339602</v>
      </c>
      <c r="G905">
        <v>64</v>
      </c>
      <c r="H905">
        <v>66</v>
      </c>
      <c r="I905">
        <v>73</v>
      </c>
      <c r="J905">
        <v>63</v>
      </c>
      <c r="K905">
        <v>35</v>
      </c>
      <c r="L905">
        <v>50</v>
      </c>
      <c r="M905">
        <v>65</v>
      </c>
      <c r="N905">
        <v>37</v>
      </c>
      <c r="O905">
        <v>80</v>
      </c>
      <c r="P905">
        <v>45</v>
      </c>
      <c r="Q905">
        <v>88</v>
      </c>
      <c r="R905">
        <v>63</v>
      </c>
      <c r="S905">
        <v>61.325000000000003</v>
      </c>
      <c r="T905">
        <v>61</v>
      </c>
      <c r="U905" t="s">
        <v>23</v>
      </c>
      <c r="V905" s="3">
        <f t="shared" si="14"/>
        <v>128.32499999999999</v>
      </c>
    </row>
    <row r="906" spans="1:22" x14ac:dyDescent="0.3">
      <c r="A906">
        <v>1700431</v>
      </c>
      <c r="B906" t="s">
        <v>20</v>
      </c>
      <c r="C906">
        <v>101</v>
      </c>
      <c r="D906">
        <v>52</v>
      </c>
      <c r="E906" s="1">
        <v>0.36253023811855101</v>
      </c>
      <c r="F906" s="1">
        <v>7.1612863664139007E-2</v>
      </c>
      <c r="G906">
        <v>87</v>
      </c>
      <c r="H906">
        <v>70</v>
      </c>
      <c r="I906">
        <v>79</v>
      </c>
      <c r="J906">
        <v>78</v>
      </c>
      <c r="K906">
        <v>66</v>
      </c>
      <c r="L906">
        <v>60</v>
      </c>
      <c r="M906">
        <v>48</v>
      </c>
      <c r="N906">
        <v>58</v>
      </c>
      <c r="O906">
        <v>61</v>
      </c>
      <c r="P906">
        <v>66</v>
      </c>
      <c r="Q906">
        <v>68</v>
      </c>
      <c r="R906">
        <v>47</v>
      </c>
      <c r="S906">
        <v>66.95</v>
      </c>
      <c r="T906">
        <v>65</v>
      </c>
      <c r="U906" t="s">
        <v>23</v>
      </c>
      <c r="V906" s="3">
        <f t="shared" si="14"/>
        <v>118.95</v>
      </c>
    </row>
    <row r="907" spans="1:22" x14ac:dyDescent="0.3">
      <c r="A907">
        <v>7675072</v>
      </c>
      <c r="B907" t="s">
        <v>20</v>
      </c>
      <c r="C907">
        <v>102</v>
      </c>
      <c r="D907">
        <v>51</v>
      </c>
      <c r="E907" s="1">
        <v>0.94994957232120503</v>
      </c>
      <c r="F907" s="1">
        <v>0.26314489757826198</v>
      </c>
      <c r="G907">
        <v>70</v>
      </c>
      <c r="H907">
        <v>77</v>
      </c>
      <c r="I907">
        <v>68</v>
      </c>
      <c r="J907">
        <v>68</v>
      </c>
      <c r="K907">
        <v>69</v>
      </c>
      <c r="L907">
        <v>46</v>
      </c>
      <c r="M907">
        <v>91</v>
      </c>
      <c r="N907">
        <v>87</v>
      </c>
      <c r="O907">
        <v>67</v>
      </c>
      <c r="P907">
        <v>73</v>
      </c>
      <c r="Q907">
        <v>56</v>
      </c>
      <c r="R907">
        <v>73</v>
      </c>
      <c r="S907">
        <v>70.45</v>
      </c>
      <c r="T907">
        <v>70</v>
      </c>
      <c r="U907" t="s">
        <v>25</v>
      </c>
      <c r="V907" s="3">
        <f t="shared" si="14"/>
        <v>121.45</v>
      </c>
    </row>
    <row r="908" spans="1:22" x14ac:dyDescent="0.3">
      <c r="A908">
        <v>3723265</v>
      </c>
      <c r="B908" t="s">
        <v>20</v>
      </c>
      <c r="C908">
        <v>102</v>
      </c>
      <c r="D908">
        <v>39</v>
      </c>
      <c r="E908" s="1">
        <v>0.71237283462896495</v>
      </c>
      <c r="F908" s="1">
        <v>0.358840885668325</v>
      </c>
      <c r="G908">
        <v>60</v>
      </c>
      <c r="H908">
        <v>65</v>
      </c>
      <c r="I908">
        <v>67</v>
      </c>
      <c r="J908">
        <v>56</v>
      </c>
      <c r="K908">
        <v>66</v>
      </c>
      <c r="L908">
        <v>55</v>
      </c>
      <c r="M908">
        <v>74</v>
      </c>
      <c r="N908">
        <v>62</v>
      </c>
      <c r="O908">
        <v>78</v>
      </c>
      <c r="P908">
        <v>66</v>
      </c>
      <c r="Q908">
        <v>67</v>
      </c>
      <c r="R908">
        <v>48</v>
      </c>
      <c r="S908">
        <v>63.5</v>
      </c>
      <c r="T908">
        <v>62</v>
      </c>
      <c r="U908" t="s">
        <v>23</v>
      </c>
      <c r="V908" s="3">
        <f t="shared" si="14"/>
        <v>102.5</v>
      </c>
    </row>
    <row r="909" spans="1:22" x14ac:dyDescent="0.3">
      <c r="A909">
        <v>2329997</v>
      </c>
      <c r="B909" t="s">
        <v>20</v>
      </c>
      <c r="C909">
        <v>102</v>
      </c>
      <c r="D909">
        <v>48</v>
      </c>
      <c r="E909" s="1">
        <v>0.620819114389906</v>
      </c>
      <c r="F909" s="1">
        <v>0.340812913826542</v>
      </c>
      <c r="G909">
        <v>71</v>
      </c>
      <c r="H909">
        <v>61</v>
      </c>
      <c r="I909">
        <v>72</v>
      </c>
      <c r="J909">
        <v>61</v>
      </c>
      <c r="K909">
        <v>61</v>
      </c>
      <c r="L909">
        <v>67</v>
      </c>
      <c r="M909">
        <v>69</v>
      </c>
      <c r="N909">
        <v>32</v>
      </c>
      <c r="O909">
        <v>60</v>
      </c>
      <c r="P909">
        <v>41</v>
      </c>
      <c r="Q909">
        <v>38</v>
      </c>
      <c r="R909">
        <v>68</v>
      </c>
      <c r="S909">
        <v>59.2</v>
      </c>
      <c r="T909">
        <v>58</v>
      </c>
      <c r="U909" t="s">
        <v>24</v>
      </c>
      <c r="V909" s="3">
        <f t="shared" si="14"/>
        <v>107.2</v>
      </c>
    </row>
    <row r="910" spans="1:22" x14ac:dyDescent="0.3">
      <c r="A910">
        <v>817735</v>
      </c>
      <c r="B910" t="s">
        <v>20</v>
      </c>
      <c r="C910">
        <v>102</v>
      </c>
      <c r="D910">
        <v>38</v>
      </c>
      <c r="E910" s="1">
        <v>0.79868465458348903</v>
      </c>
      <c r="F910" s="1">
        <v>0.82234394647817699</v>
      </c>
      <c r="G910">
        <v>48</v>
      </c>
      <c r="H910">
        <v>52</v>
      </c>
      <c r="I910">
        <v>64</v>
      </c>
      <c r="J910">
        <v>51</v>
      </c>
      <c r="K910">
        <v>54</v>
      </c>
      <c r="L910">
        <v>82</v>
      </c>
      <c r="M910">
        <v>67</v>
      </c>
      <c r="N910">
        <v>55</v>
      </c>
      <c r="O910">
        <v>74</v>
      </c>
      <c r="P910">
        <v>62</v>
      </c>
      <c r="Q910">
        <v>56</v>
      </c>
      <c r="R910">
        <v>62</v>
      </c>
      <c r="S910">
        <v>59.9</v>
      </c>
      <c r="T910">
        <v>58</v>
      </c>
      <c r="U910" t="s">
        <v>24</v>
      </c>
      <c r="V910" s="3">
        <f t="shared" si="14"/>
        <v>97.9</v>
      </c>
    </row>
    <row r="911" spans="1:22" x14ac:dyDescent="0.3">
      <c r="A911">
        <v>2440115</v>
      </c>
      <c r="B911" t="s">
        <v>20</v>
      </c>
      <c r="C911">
        <v>102</v>
      </c>
      <c r="D911">
        <v>62</v>
      </c>
      <c r="E911" s="1">
        <v>3.8224793596952397E-2</v>
      </c>
      <c r="F911" s="1">
        <v>0.30517926740582701</v>
      </c>
      <c r="G911">
        <v>60</v>
      </c>
      <c r="H911">
        <v>52</v>
      </c>
      <c r="I911">
        <v>54</v>
      </c>
      <c r="J911">
        <v>51</v>
      </c>
      <c r="K911">
        <v>47</v>
      </c>
      <c r="L911">
        <v>40</v>
      </c>
      <c r="M911">
        <v>66</v>
      </c>
      <c r="N911">
        <v>42</v>
      </c>
      <c r="O911">
        <v>52</v>
      </c>
      <c r="P911">
        <v>70</v>
      </c>
      <c r="Q911">
        <v>23</v>
      </c>
      <c r="R911">
        <v>37</v>
      </c>
      <c r="S911">
        <v>49.975000000000001</v>
      </c>
      <c r="T911">
        <v>48</v>
      </c>
      <c r="U911" t="s">
        <v>24</v>
      </c>
      <c r="V911" s="3">
        <f t="shared" si="14"/>
        <v>111.97499999999999</v>
      </c>
    </row>
    <row r="912" spans="1:22" x14ac:dyDescent="0.3">
      <c r="A912">
        <v>1302621</v>
      </c>
      <c r="B912" t="s">
        <v>20</v>
      </c>
      <c r="C912">
        <v>102</v>
      </c>
      <c r="D912">
        <v>65</v>
      </c>
      <c r="E912" s="1">
        <v>0.65020071807038105</v>
      </c>
      <c r="F912" s="1">
        <v>0.91438366293088902</v>
      </c>
      <c r="G912">
        <v>50</v>
      </c>
      <c r="H912">
        <v>47</v>
      </c>
      <c r="I912">
        <v>64</v>
      </c>
      <c r="J912">
        <v>57</v>
      </c>
      <c r="K912">
        <v>57</v>
      </c>
      <c r="L912">
        <v>62</v>
      </c>
      <c r="M912">
        <v>48</v>
      </c>
      <c r="N912">
        <v>22</v>
      </c>
      <c r="O912">
        <v>48</v>
      </c>
      <c r="P912">
        <v>67</v>
      </c>
      <c r="Q912">
        <v>68</v>
      </c>
      <c r="R912">
        <v>50</v>
      </c>
      <c r="S912">
        <v>53.45</v>
      </c>
      <c r="T912">
        <v>52</v>
      </c>
      <c r="U912" t="s">
        <v>24</v>
      </c>
      <c r="V912" s="3">
        <f t="shared" si="14"/>
        <v>118.45</v>
      </c>
    </row>
    <row r="913" spans="1:22" x14ac:dyDescent="0.3">
      <c r="A913">
        <v>7727169</v>
      </c>
      <c r="B913" t="s">
        <v>20</v>
      </c>
      <c r="C913">
        <v>103</v>
      </c>
      <c r="D913">
        <v>49</v>
      </c>
      <c r="E913" s="1">
        <v>0.79162052195987298</v>
      </c>
      <c r="F913" s="1">
        <v>0.56466763343200899</v>
      </c>
      <c r="G913">
        <v>84</v>
      </c>
      <c r="H913">
        <v>80</v>
      </c>
      <c r="I913">
        <v>90</v>
      </c>
      <c r="J913">
        <v>82</v>
      </c>
      <c r="K913">
        <v>64</v>
      </c>
      <c r="L913">
        <v>71</v>
      </c>
      <c r="M913">
        <v>64</v>
      </c>
      <c r="N913">
        <v>75</v>
      </c>
      <c r="O913">
        <v>66</v>
      </c>
      <c r="P913">
        <v>80</v>
      </c>
      <c r="Q913">
        <v>68</v>
      </c>
      <c r="R913">
        <v>87</v>
      </c>
      <c r="S913">
        <v>76.724999999999994</v>
      </c>
      <c r="T913">
        <v>75</v>
      </c>
      <c r="U913" t="s">
        <v>25</v>
      </c>
      <c r="V913" s="3">
        <f t="shared" si="14"/>
        <v>125.72499999999999</v>
      </c>
    </row>
    <row r="914" spans="1:22" x14ac:dyDescent="0.3">
      <c r="A914">
        <v>1415616</v>
      </c>
      <c r="B914" t="s">
        <v>20</v>
      </c>
      <c r="C914">
        <v>103</v>
      </c>
      <c r="D914">
        <v>53</v>
      </c>
      <c r="E914" s="1">
        <v>0.22522174971687001</v>
      </c>
      <c r="F914" s="1">
        <v>0.44978823849354999</v>
      </c>
      <c r="G914">
        <v>42</v>
      </c>
      <c r="H914">
        <v>50</v>
      </c>
      <c r="I914">
        <v>53</v>
      </c>
      <c r="J914">
        <v>40</v>
      </c>
      <c r="K914">
        <v>53</v>
      </c>
      <c r="L914">
        <v>59</v>
      </c>
      <c r="M914">
        <v>40</v>
      </c>
      <c r="N914">
        <v>60</v>
      </c>
      <c r="O914">
        <v>64</v>
      </c>
      <c r="P914">
        <v>38</v>
      </c>
      <c r="Q914">
        <v>57</v>
      </c>
      <c r="R914">
        <v>49</v>
      </c>
      <c r="S914">
        <v>50</v>
      </c>
      <c r="T914">
        <v>50</v>
      </c>
      <c r="U914" t="s">
        <v>24</v>
      </c>
      <c r="V914" s="3">
        <f t="shared" si="14"/>
        <v>103</v>
      </c>
    </row>
    <row r="915" spans="1:22" x14ac:dyDescent="0.3">
      <c r="A915">
        <v>7341996</v>
      </c>
      <c r="B915" t="s">
        <v>20</v>
      </c>
      <c r="C915">
        <v>103</v>
      </c>
      <c r="D915">
        <v>37</v>
      </c>
      <c r="E915" s="1">
        <v>0.119742972629268</v>
      </c>
      <c r="F915" s="1">
        <v>0.190662130226356</v>
      </c>
      <c r="G915">
        <v>89</v>
      </c>
      <c r="H915">
        <v>74</v>
      </c>
      <c r="I915">
        <v>74</v>
      </c>
      <c r="J915">
        <v>87</v>
      </c>
      <c r="K915">
        <v>68</v>
      </c>
      <c r="L915">
        <v>47</v>
      </c>
      <c r="M915">
        <v>38</v>
      </c>
      <c r="N915">
        <v>59</v>
      </c>
      <c r="O915">
        <v>70</v>
      </c>
      <c r="P915">
        <v>58</v>
      </c>
      <c r="Q915">
        <v>49</v>
      </c>
      <c r="R915">
        <v>85</v>
      </c>
      <c r="S915">
        <v>67.95</v>
      </c>
      <c r="T915">
        <v>66</v>
      </c>
      <c r="U915" t="s">
        <v>23</v>
      </c>
      <c r="V915" s="3">
        <f t="shared" si="14"/>
        <v>104.95</v>
      </c>
    </row>
    <row r="916" spans="1:22" x14ac:dyDescent="0.3">
      <c r="A916">
        <v>924801</v>
      </c>
      <c r="B916" t="s">
        <v>20</v>
      </c>
      <c r="C916">
        <v>103</v>
      </c>
      <c r="D916">
        <v>56</v>
      </c>
      <c r="E916" s="1">
        <v>0.122733423055817</v>
      </c>
      <c r="F916" s="1">
        <v>0.96751780754748995</v>
      </c>
      <c r="G916">
        <v>62</v>
      </c>
      <c r="H916">
        <v>69</v>
      </c>
      <c r="I916">
        <v>61</v>
      </c>
      <c r="J916">
        <v>68</v>
      </c>
      <c r="K916">
        <v>64</v>
      </c>
      <c r="L916">
        <v>63</v>
      </c>
      <c r="M916">
        <v>67</v>
      </c>
      <c r="N916">
        <v>49</v>
      </c>
      <c r="O916">
        <v>58</v>
      </c>
      <c r="P916">
        <v>80</v>
      </c>
      <c r="Q916">
        <v>53</v>
      </c>
      <c r="R916">
        <v>69</v>
      </c>
      <c r="S916">
        <v>63.725000000000001</v>
      </c>
      <c r="T916">
        <v>62</v>
      </c>
      <c r="U916" t="s">
        <v>23</v>
      </c>
      <c r="V916" s="3">
        <f t="shared" si="14"/>
        <v>119.72499999999999</v>
      </c>
    </row>
    <row r="917" spans="1:22" x14ac:dyDescent="0.3">
      <c r="A917">
        <v>1354992</v>
      </c>
      <c r="B917" t="s">
        <v>20</v>
      </c>
      <c r="C917">
        <v>103</v>
      </c>
      <c r="D917">
        <v>41</v>
      </c>
      <c r="E917" s="1">
        <v>0.56991969827691402</v>
      </c>
      <c r="F917" s="1">
        <v>0.66708876419251895</v>
      </c>
      <c r="G917">
        <v>71</v>
      </c>
      <c r="H917">
        <v>63</v>
      </c>
      <c r="I917">
        <v>62</v>
      </c>
      <c r="J917">
        <v>76</v>
      </c>
      <c r="K917">
        <v>49</v>
      </c>
      <c r="L917">
        <v>72</v>
      </c>
      <c r="M917">
        <v>65</v>
      </c>
      <c r="N917">
        <v>48</v>
      </c>
      <c r="O917">
        <v>80</v>
      </c>
      <c r="P917">
        <v>61</v>
      </c>
      <c r="Q917">
        <v>56</v>
      </c>
      <c r="R917">
        <v>60</v>
      </c>
      <c r="S917">
        <v>64.025000000000006</v>
      </c>
      <c r="T917">
        <v>62</v>
      </c>
      <c r="U917" t="s">
        <v>23</v>
      </c>
      <c r="V917" s="3">
        <f t="shared" si="14"/>
        <v>105.02500000000001</v>
      </c>
    </row>
    <row r="918" spans="1:22" x14ac:dyDescent="0.3">
      <c r="A918">
        <v>245528</v>
      </c>
      <c r="B918" t="s">
        <v>20</v>
      </c>
      <c r="C918">
        <v>103</v>
      </c>
      <c r="D918">
        <v>42</v>
      </c>
      <c r="E918" s="1">
        <v>0.51569728965186901</v>
      </c>
      <c r="F918" s="1">
        <v>0.13833450093715599</v>
      </c>
      <c r="G918">
        <v>64</v>
      </c>
      <c r="H918">
        <v>66</v>
      </c>
      <c r="I918">
        <v>65</v>
      </c>
      <c r="J918">
        <v>61</v>
      </c>
      <c r="K918">
        <v>67</v>
      </c>
      <c r="L918">
        <v>56</v>
      </c>
      <c r="M918">
        <v>54</v>
      </c>
      <c r="N918">
        <v>59</v>
      </c>
      <c r="O918">
        <v>61</v>
      </c>
      <c r="P918">
        <v>75</v>
      </c>
      <c r="Q918">
        <v>53</v>
      </c>
      <c r="R918">
        <v>56</v>
      </c>
      <c r="S918">
        <v>61.674999999999997</v>
      </c>
      <c r="T918">
        <v>62</v>
      </c>
      <c r="U918" t="s">
        <v>23</v>
      </c>
      <c r="V918" s="3">
        <f t="shared" si="14"/>
        <v>103.675</v>
      </c>
    </row>
    <row r="919" spans="1:22" x14ac:dyDescent="0.3">
      <c r="A919">
        <v>4467453</v>
      </c>
      <c r="B919" t="s">
        <v>20</v>
      </c>
      <c r="C919">
        <v>104</v>
      </c>
      <c r="D919">
        <v>45</v>
      </c>
      <c r="E919" s="1">
        <v>0.58874499899152</v>
      </c>
      <c r="F919" s="1">
        <v>0.32318455778871602</v>
      </c>
      <c r="G919">
        <v>46</v>
      </c>
      <c r="H919">
        <v>66</v>
      </c>
      <c r="I919">
        <v>33</v>
      </c>
      <c r="J919">
        <v>59</v>
      </c>
      <c r="K919">
        <v>56</v>
      </c>
      <c r="L919">
        <v>45</v>
      </c>
      <c r="M919">
        <v>49</v>
      </c>
      <c r="N919">
        <v>53</v>
      </c>
      <c r="O919">
        <v>75</v>
      </c>
      <c r="P919">
        <v>22</v>
      </c>
      <c r="Q919">
        <v>31</v>
      </c>
      <c r="R919">
        <v>57</v>
      </c>
      <c r="S919">
        <v>49.5</v>
      </c>
      <c r="T919">
        <v>48</v>
      </c>
      <c r="U919" t="s">
        <v>24</v>
      </c>
      <c r="V919" s="3">
        <f t="shared" si="14"/>
        <v>94.5</v>
      </c>
    </row>
    <row r="920" spans="1:22" x14ac:dyDescent="0.3">
      <c r="A920">
        <v>5213823</v>
      </c>
      <c r="B920" t="s">
        <v>20</v>
      </c>
      <c r="C920">
        <v>104</v>
      </c>
      <c r="D920">
        <v>46</v>
      </c>
      <c r="E920" s="1">
        <v>0.65139927786063001</v>
      </c>
      <c r="F920" s="1">
        <v>0.52060483832027105</v>
      </c>
      <c r="G920">
        <v>90</v>
      </c>
      <c r="H920">
        <v>82</v>
      </c>
      <c r="I920">
        <v>82</v>
      </c>
      <c r="J920">
        <v>86</v>
      </c>
      <c r="K920">
        <v>65</v>
      </c>
      <c r="L920">
        <v>78</v>
      </c>
      <c r="M920">
        <v>76</v>
      </c>
      <c r="N920">
        <v>71</v>
      </c>
      <c r="O920">
        <v>85</v>
      </c>
      <c r="P920">
        <v>81</v>
      </c>
      <c r="Q920">
        <v>81</v>
      </c>
      <c r="R920">
        <v>59</v>
      </c>
      <c r="S920">
        <v>78.7</v>
      </c>
      <c r="T920">
        <v>77</v>
      </c>
      <c r="U920" t="s">
        <v>25</v>
      </c>
      <c r="V920" s="3">
        <f t="shared" si="14"/>
        <v>124.7</v>
      </c>
    </row>
    <row r="921" spans="1:22" x14ac:dyDescent="0.3">
      <c r="A921">
        <v>5189375</v>
      </c>
      <c r="B921" t="s">
        <v>20</v>
      </c>
      <c r="C921">
        <v>104</v>
      </c>
      <c r="D921">
        <v>41</v>
      </c>
      <c r="E921" s="1">
        <v>0.52251225321656503</v>
      </c>
      <c r="F921" s="1">
        <v>0.79858673828398596</v>
      </c>
      <c r="G921">
        <v>69</v>
      </c>
      <c r="H921">
        <v>46</v>
      </c>
      <c r="I921">
        <v>53</v>
      </c>
      <c r="J921">
        <v>50</v>
      </c>
      <c r="K921">
        <v>65</v>
      </c>
      <c r="L921">
        <v>45</v>
      </c>
      <c r="M921">
        <v>43</v>
      </c>
      <c r="N921">
        <v>46</v>
      </c>
      <c r="O921">
        <v>23</v>
      </c>
      <c r="P921">
        <v>65</v>
      </c>
      <c r="Q921">
        <v>41</v>
      </c>
      <c r="R921">
        <v>50</v>
      </c>
      <c r="S921">
        <v>50.15</v>
      </c>
      <c r="T921">
        <v>50</v>
      </c>
      <c r="U921" t="s">
        <v>24</v>
      </c>
      <c r="V921" s="3">
        <f t="shared" si="14"/>
        <v>91.15</v>
      </c>
    </row>
    <row r="922" spans="1:22" x14ac:dyDescent="0.3">
      <c r="A922">
        <v>1945784</v>
      </c>
      <c r="B922" t="s">
        <v>20</v>
      </c>
      <c r="C922">
        <v>104</v>
      </c>
      <c r="D922">
        <v>21</v>
      </c>
      <c r="E922" s="1">
        <v>0.15116617506279101</v>
      </c>
      <c r="F922" s="1">
        <v>9.2386622767769294E-2</v>
      </c>
      <c r="G922">
        <v>52</v>
      </c>
      <c r="H922">
        <v>30</v>
      </c>
      <c r="I922">
        <v>43</v>
      </c>
      <c r="J922">
        <v>38</v>
      </c>
      <c r="K922">
        <v>13</v>
      </c>
      <c r="L922">
        <v>60</v>
      </c>
      <c r="M922">
        <v>29</v>
      </c>
      <c r="N922">
        <v>30</v>
      </c>
      <c r="O922">
        <v>58</v>
      </c>
      <c r="P922">
        <v>25</v>
      </c>
      <c r="Q922">
        <v>26</v>
      </c>
      <c r="R922">
        <v>38</v>
      </c>
      <c r="S922">
        <v>37.225000000000001</v>
      </c>
      <c r="T922">
        <v>36</v>
      </c>
      <c r="U922" t="s">
        <v>24</v>
      </c>
      <c r="V922" s="3">
        <f t="shared" si="14"/>
        <v>58.225000000000001</v>
      </c>
    </row>
    <row r="923" spans="1:22" x14ac:dyDescent="0.3">
      <c r="A923">
        <v>6063035</v>
      </c>
      <c r="B923" t="s">
        <v>20</v>
      </c>
      <c r="C923">
        <v>104</v>
      </c>
      <c r="D923">
        <v>51</v>
      </c>
      <c r="E923" s="1">
        <v>0.615393938791712</v>
      </c>
      <c r="F923" s="1">
        <v>0.432507040380605</v>
      </c>
      <c r="G923">
        <v>72</v>
      </c>
      <c r="H923">
        <v>79</v>
      </c>
      <c r="I923">
        <v>79</v>
      </c>
      <c r="J923">
        <v>70</v>
      </c>
      <c r="K923">
        <v>61</v>
      </c>
      <c r="L923">
        <v>82</v>
      </c>
      <c r="M923">
        <v>73</v>
      </c>
      <c r="N923">
        <v>73</v>
      </c>
      <c r="O923">
        <v>55</v>
      </c>
      <c r="P923">
        <v>54</v>
      </c>
      <c r="Q923">
        <v>61</v>
      </c>
      <c r="R923">
        <v>61</v>
      </c>
      <c r="S923">
        <v>69</v>
      </c>
      <c r="T923">
        <v>67</v>
      </c>
      <c r="U923" t="s">
        <v>23</v>
      </c>
      <c r="V923" s="3">
        <f t="shared" si="14"/>
        <v>120</v>
      </c>
    </row>
    <row r="924" spans="1:22" x14ac:dyDescent="0.3">
      <c r="A924">
        <v>6579669</v>
      </c>
      <c r="B924" t="s">
        <v>20</v>
      </c>
      <c r="C924">
        <v>105</v>
      </c>
      <c r="D924">
        <v>63</v>
      </c>
      <c r="E924" s="1">
        <v>0.52548135487837999</v>
      </c>
      <c r="F924" s="1">
        <v>0.41220700292477203</v>
      </c>
      <c r="G924">
        <v>70</v>
      </c>
      <c r="H924">
        <v>61</v>
      </c>
      <c r="I924">
        <v>68</v>
      </c>
      <c r="J924">
        <v>73</v>
      </c>
      <c r="K924">
        <v>66</v>
      </c>
      <c r="L924">
        <v>61</v>
      </c>
      <c r="M924">
        <v>48</v>
      </c>
      <c r="N924">
        <v>77</v>
      </c>
      <c r="O924">
        <v>55</v>
      </c>
      <c r="P924">
        <v>78</v>
      </c>
      <c r="Q924">
        <v>62</v>
      </c>
      <c r="R924">
        <v>59</v>
      </c>
      <c r="S924">
        <v>65.150000000000006</v>
      </c>
      <c r="T924">
        <v>64</v>
      </c>
      <c r="U924" t="s">
        <v>23</v>
      </c>
      <c r="V924" s="3">
        <f t="shared" si="14"/>
        <v>128.15</v>
      </c>
    </row>
    <row r="925" spans="1:22" x14ac:dyDescent="0.3">
      <c r="A925">
        <v>8934664</v>
      </c>
      <c r="B925" t="s">
        <v>20</v>
      </c>
      <c r="C925">
        <v>105</v>
      </c>
      <c r="D925">
        <v>42</v>
      </c>
      <c r="E925" s="1">
        <v>0.62141540054561695</v>
      </c>
      <c r="F925" s="1">
        <v>0.77205661364438005</v>
      </c>
      <c r="G925">
        <v>71</v>
      </c>
      <c r="H925">
        <v>67</v>
      </c>
      <c r="I925">
        <v>74</v>
      </c>
      <c r="J925">
        <v>75</v>
      </c>
      <c r="K925">
        <v>48</v>
      </c>
      <c r="L925">
        <v>39</v>
      </c>
      <c r="M925">
        <v>52</v>
      </c>
      <c r="N925">
        <v>63</v>
      </c>
      <c r="O925">
        <v>62</v>
      </c>
      <c r="P925">
        <v>56</v>
      </c>
      <c r="Q925">
        <v>61</v>
      </c>
      <c r="R925">
        <v>61</v>
      </c>
      <c r="S925">
        <v>61.85</v>
      </c>
      <c r="T925">
        <v>62</v>
      </c>
      <c r="U925" t="s">
        <v>23</v>
      </c>
      <c r="V925" s="3">
        <f t="shared" si="14"/>
        <v>103.85</v>
      </c>
    </row>
    <row r="926" spans="1:22" x14ac:dyDescent="0.3">
      <c r="A926">
        <v>8886162</v>
      </c>
      <c r="B926" t="s">
        <v>20</v>
      </c>
      <c r="C926">
        <v>105</v>
      </c>
      <c r="D926">
        <v>53</v>
      </c>
      <c r="E926" s="1">
        <v>0.82411120346578504</v>
      </c>
      <c r="F926" s="1">
        <v>0.453766703407674</v>
      </c>
      <c r="G926">
        <v>59</v>
      </c>
      <c r="H926">
        <v>62</v>
      </c>
      <c r="I926">
        <v>61</v>
      </c>
      <c r="J926">
        <v>61</v>
      </c>
      <c r="K926">
        <v>62</v>
      </c>
      <c r="L926">
        <v>44</v>
      </c>
      <c r="M926">
        <v>53</v>
      </c>
      <c r="N926">
        <v>72</v>
      </c>
      <c r="O926">
        <v>73</v>
      </c>
      <c r="P926">
        <v>77</v>
      </c>
      <c r="Q926">
        <v>56</v>
      </c>
      <c r="R926">
        <v>74</v>
      </c>
      <c r="S926">
        <v>62.625</v>
      </c>
      <c r="T926">
        <v>62</v>
      </c>
      <c r="U926" t="s">
        <v>23</v>
      </c>
      <c r="V926" s="3">
        <f t="shared" si="14"/>
        <v>115.625</v>
      </c>
    </row>
    <row r="927" spans="1:22" x14ac:dyDescent="0.3">
      <c r="A927">
        <v>7423279</v>
      </c>
      <c r="B927" t="s">
        <v>20</v>
      </c>
      <c r="C927">
        <v>105</v>
      </c>
      <c r="D927">
        <v>52</v>
      </c>
      <c r="E927" s="1">
        <v>0.75819478043468203</v>
      </c>
      <c r="F927" s="1">
        <v>0.63733310527093801</v>
      </c>
      <c r="G927">
        <v>80</v>
      </c>
      <c r="H927">
        <v>87</v>
      </c>
      <c r="I927">
        <v>80</v>
      </c>
      <c r="J927">
        <v>89</v>
      </c>
      <c r="K927">
        <v>41</v>
      </c>
      <c r="L927">
        <v>62</v>
      </c>
      <c r="M927">
        <v>62</v>
      </c>
      <c r="N927">
        <v>77</v>
      </c>
      <c r="O927">
        <v>74</v>
      </c>
      <c r="P927">
        <v>72</v>
      </c>
      <c r="Q927">
        <v>91</v>
      </c>
      <c r="R927">
        <v>74</v>
      </c>
      <c r="S927">
        <v>75.075000000000003</v>
      </c>
      <c r="T927">
        <v>74</v>
      </c>
      <c r="U927" t="s">
        <v>25</v>
      </c>
      <c r="V927" s="3">
        <f t="shared" si="14"/>
        <v>127.075</v>
      </c>
    </row>
    <row r="928" spans="1:22" x14ac:dyDescent="0.3">
      <c r="A928">
        <v>6954613</v>
      </c>
      <c r="B928" t="s">
        <v>20</v>
      </c>
      <c r="C928">
        <v>106</v>
      </c>
      <c r="D928">
        <v>51</v>
      </c>
      <c r="E928" s="1">
        <v>0.63040200911189503</v>
      </c>
      <c r="F928" s="1">
        <v>0.86027964903925003</v>
      </c>
      <c r="G928">
        <v>78</v>
      </c>
      <c r="H928">
        <v>79</v>
      </c>
      <c r="I928">
        <v>70</v>
      </c>
      <c r="J928">
        <v>74</v>
      </c>
      <c r="K928">
        <v>67</v>
      </c>
      <c r="L928">
        <v>57</v>
      </c>
      <c r="M928">
        <v>73</v>
      </c>
      <c r="N928">
        <v>63</v>
      </c>
      <c r="O928">
        <v>73</v>
      </c>
      <c r="P928">
        <v>50</v>
      </c>
      <c r="Q928">
        <v>59</v>
      </c>
      <c r="R928">
        <v>63</v>
      </c>
      <c r="S928">
        <v>67.974999999999994</v>
      </c>
      <c r="T928">
        <v>66</v>
      </c>
      <c r="U928" t="s">
        <v>23</v>
      </c>
      <c r="V928" s="3">
        <f t="shared" si="14"/>
        <v>118.97499999999999</v>
      </c>
    </row>
    <row r="929" spans="1:22" x14ac:dyDescent="0.3">
      <c r="A929">
        <v>558283</v>
      </c>
      <c r="B929" t="s">
        <v>20</v>
      </c>
      <c r="C929">
        <v>106</v>
      </c>
      <c r="D929">
        <v>18</v>
      </c>
      <c r="E929" s="1">
        <v>0.43831350801062602</v>
      </c>
      <c r="F929" s="1">
        <v>2.39159410646669E-2</v>
      </c>
      <c r="G929">
        <v>84</v>
      </c>
      <c r="H929">
        <v>58</v>
      </c>
      <c r="I929">
        <v>61</v>
      </c>
      <c r="J929">
        <v>73</v>
      </c>
      <c r="K929">
        <v>45</v>
      </c>
      <c r="L929">
        <v>58</v>
      </c>
      <c r="M929">
        <v>39</v>
      </c>
      <c r="N929">
        <v>55</v>
      </c>
      <c r="O929">
        <v>53</v>
      </c>
      <c r="P929">
        <v>58</v>
      </c>
      <c r="Q929">
        <v>34</v>
      </c>
      <c r="R929">
        <v>63</v>
      </c>
      <c r="S929">
        <v>57.975000000000001</v>
      </c>
      <c r="T929">
        <v>56</v>
      </c>
      <c r="U929" t="s">
        <v>24</v>
      </c>
      <c r="V929" s="3">
        <f t="shared" si="14"/>
        <v>75.974999999999994</v>
      </c>
    </row>
    <row r="930" spans="1:22" x14ac:dyDescent="0.3">
      <c r="A930">
        <v>751419</v>
      </c>
      <c r="B930" t="s">
        <v>20</v>
      </c>
      <c r="C930">
        <v>106</v>
      </c>
      <c r="D930">
        <v>35</v>
      </c>
      <c r="E930" s="1">
        <v>0.220384141405289</v>
      </c>
      <c r="F930" s="1">
        <v>6.9993523880318903E-2</v>
      </c>
      <c r="G930">
        <v>52</v>
      </c>
      <c r="H930">
        <v>45</v>
      </c>
      <c r="I930">
        <v>58</v>
      </c>
      <c r="J930">
        <v>59</v>
      </c>
      <c r="K930">
        <v>31</v>
      </c>
      <c r="L930">
        <v>37</v>
      </c>
      <c r="M930">
        <v>38</v>
      </c>
      <c r="N930">
        <v>51</v>
      </c>
      <c r="O930">
        <v>67</v>
      </c>
      <c r="P930">
        <v>28</v>
      </c>
      <c r="Q930">
        <v>56</v>
      </c>
      <c r="R930">
        <v>54</v>
      </c>
      <c r="S930">
        <v>48.55</v>
      </c>
      <c r="T930">
        <v>47</v>
      </c>
      <c r="U930" t="s">
        <v>24</v>
      </c>
      <c r="V930" s="3">
        <f t="shared" si="14"/>
        <v>83.55</v>
      </c>
    </row>
    <row r="931" spans="1:22" x14ac:dyDescent="0.3">
      <c r="A931">
        <v>5995392</v>
      </c>
      <c r="B931" t="s">
        <v>20</v>
      </c>
      <c r="C931">
        <v>107</v>
      </c>
      <c r="D931">
        <v>50</v>
      </c>
      <c r="E931" s="1">
        <v>0.30262179017267199</v>
      </c>
      <c r="F931" s="1">
        <v>0.33112965695425001</v>
      </c>
      <c r="G931">
        <v>45</v>
      </c>
      <c r="H931">
        <v>50</v>
      </c>
      <c r="I931">
        <v>56</v>
      </c>
      <c r="J931">
        <v>36</v>
      </c>
      <c r="K931">
        <v>44</v>
      </c>
      <c r="L931">
        <v>30</v>
      </c>
      <c r="M931">
        <v>60</v>
      </c>
      <c r="N931">
        <v>53</v>
      </c>
      <c r="O931">
        <v>67</v>
      </c>
      <c r="P931">
        <v>58</v>
      </c>
      <c r="Q931">
        <v>31</v>
      </c>
      <c r="R931">
        <v>49</v>
      </c>
      <c r="S931">
        <v>48.1</v>
      </c>
      <c r="T931">
        <v>47</v>
      </c>
      <c r="U931" t="s">
        <v>24</v>
      </c>
      <c r="V931" s="3">
        <f t="shared" si="14"/>
        <v>98.1</v>
      </c>
    </row>
    <row r="932" spans="1:22" x14ac:dyDescent="0.3">
      <c r="A932">
        <v>5049665</v>
      </c>
      <c r="B932" t="s">
        <v>20</v>
      </c>
      <c r="C932">
        <v>107</v>
      </c>
      <c r="D932">
        <v>41</v>
      </c>
      <c r="E932" s="1">
        <v>0.88540883741649901</v>
      </c>
      <c r="F932" s="1">
        <v>0.28138449692342798</v>
      </c>
      <c r="G932">
        <v>63</v>
      </c>
      <c r="H932">
        <v>58</v>
      </c>
      <c r="I932">
        <v>46</v>
      </c>
      <c r="J932">
        <v>64</v>
      </c>
      <c r="K932">
        <v>58</v>
      </c>
      <c r="L932">
        <v>50</v>
      </c>
      <c r="M932">
        <v>45</v>
      </c>
      <c r="N932">
        <v>62</v>
      </c>
      <c r="O932">
        <v>53</v>
      </c>
      <c r="P932">
        <v>54</v>
      </c>
      <c r="Q932">
        <v>46</v>
      </c>
      <c r="R932">
        <v>48</v>
      </c>
      <c r="S932">
        <v>54.3</v>
      </c>
      <c r="T932">
        <v>53</v>
      </c>
      <c r="U932" t="s">
        <v>24</v>
      </c>
      <c r="V932" s="3">
        <f t="shared" si="14"/>
        <v>95.3</v>
      </c>
    </row>
    <row r="933" spans="1:22" x14ac:dyDescent="0.3">
      <c r="A933">
        <v>3712036</v>
      </c>
      <c r="B933" t="s">
        <v>20</v>
      </c>
      <c r="C933">
        <v>107</v>
      </c>
      <c r="D933">
        <v>50</v>
      </c>
      <c r="E933" s="1">
        <v>0.330901292581331</v>
      </c>
      <c r="F933" s="1">
        <v>0.383035209107986</v>
      </c>
      <c r="G933">
        <v>71</v>
      </c>
      <c r="H933">
        <v>70</v>
      </c>
      <c r="I933">
        <v>67</v>
      </c>
      <c r="J933">
        <v>59</v>
      </c>
      <c r="K933">
        <v>49</v>
      </c>
      <c r="L933">
        <v>47</v>
      </c>
      <c r="M933">
        <v>51</v>
      </c>
      <c r="N933">
        <v>41</v>
      </c>
      <c r="O933">
        <v>33</v>
      </c>
      <c r="P933">
        <v>80</v>
      </c>
      <c r="Q933">
        <v>62</v>
      </c>
      <c r="R933">
        <v>35</v>
      </c>
      <c r="S933">
        <v>56.55</v>
      </c>
      <c r="T933">
        <v>55</v>
      </c>
      <c r="U933" t="s">
        <v>24</v>
      </c>
      <c r="V933" s="3">
        <f t="shared" si="14"/>
        <v>106.55</v>
      </c>
    </row>
    <row r="934" spans="1:22" x14ac:dyDescent="0.3">
      <c r="A934">
        <v>2222321</v>
      </c>
      <c r="B934" t="s">
        <v>20</v>
      </c>
      <c r="C934">
        <v>107</v>
      </c>
      <c r="D934">
        <v>34</v>
      </c>
      <c r="E934" s="1">
        <v>0.51797077809751202</v>
      </c>
      <c r="F934" s="1">
        <v>0.18388346054232399</v>
      </c>
      <c r="G934">
        <v>63</v>
      </c>
      <c r="H934">
        <v>48</v>
      </c>
      <c r="I934">
        <v>74</v>
      </c>
      <c r="J934">
        <v>55</v>
      </c>
      <c r="K934">
        <v>50</v>
      </c>
      <c r="L934">
        <v>50</v>
      </c>
      <c r="M934">
        <v>31</v>
      </c>
      <c r="N934">
        <v>60</v>
      </c>
      <c r="O934">
        <v>78</v>
      </c>
      <c r="P934">
        <v>26</v>
      </c>
      <c r="Q934">
        <v>69</v>
      </c>
      <c r="R934">
        <v>50</v>
      </c>
      <c r="S934">
        <v>55.05</v>
      </c>
      <c r="T934">
        <v>54</v>
      </c>
      <c r="U934" t="s">
        <v>24</v>
      </c>
      <c r="V934" s="3">
        <f t="shared" si="14"/>
        <v>89.05</v>
      </c>
    </row>
    <row r="935" spans="1:22" x14ac:dyDescent="0.3">
      <c r="A935">
        <v>6562291</v>
      </c>
      <c r="B935" t="s">
        <v>20</v>
      </c>
      <c r="C935">
        <v>108</v>
      </c>
      <c r="D935">
        <v>50</v>
      </c>
      <c r="E935" s="1">
        <v>0.74474420460934398</v>
      </c>
      <c r="F935" s="1">
        <v>0.61832459784182503</v>
      </c>
      <c r="G935">
        <v>85</v>
      </c>
      <c r="H935">
        <v>78</v>
      </c>
      <c r="I935">
        <v>83</v>
      </c>
      <c r="J935">
        <v>80</v>
      </c>
      <c r="K935">
        <v>66</v>
      </c>
      <c r="L935">
        <v>62</v>
      </c>
      <c r="M935">
        <v>65</v>
      </c>
      <c r="N935">
        <v>73</v>
      </c>
      <c r="O935">
        <v>65</v>
      </c>
      <c r="P935">
        <v>43</v>
      </c>
      <c r="Q935">
        <v>74</v>
      </c>
      <c r="R935">
        <v>67</v>
      </c>
      <c r="S935">
        <v>71.224999999999994</v>
      </c>
      <c r="T935">
        <v>71</v>
      </c>
      <c r="U935" t="s">
        <v>25</v>
      </c>
      <c r="V935" s="3">
        <f t="shared" si="14"/>
        <v>121.22499999999999</v>
      </c>
    </row>
    <row r="936" spans="1:22" x14ac:dyDescent="0.3">
      <c r="A936">
        <v>6683089</v>
      </c>
      <c r="B936" t="s">
        <v>20</v>
      </c>
      <c r="C936">
        <v>108</v>
      </c>
      <c r="D936">
        <v>55</v>
      </c>
      <c r="E936" s="1">
        <v>0.48122109403794699</v>
      </c>
      <c r="F936" s="1">
        <v>0.87682722380234002</v>
      </c>
      <c r="G936">
        <v>82</v>
      </c>
      <c r="H936">
        <v>76</v>
      </c>
      <c r="I936">
        <v>69</v>
      </c>
      <c r="J936">
        <v>68</v>
      </c>
      <c r="K936">
        <v>43</v>
      </c>
      <c r="L936">
        <v>66</v>
      </c>
      <c r="M936">
        <v>71</v>
      </c>
      <c r="N936">
        <v>85</v>
      </c>
      <c r="O936">
        <v>82</v>
      </c>
      <c r="P936">
        <v>61</v>
      </c>
      <c r="Q936">
        <v>61</v>
      </c>
      <c r="R936">
        <v>67</v>
      </c>
      <c r="S936">
        <v>69.7</v>
      </c>
      <c r="T936">
        <v>68</v>
      </c>
      <c r="U936" t="s">
        <v>23</v>
      </c>
      <c r="V936" s="3">
        <f t="shared" si="14"/>
        <v>124.7</v>
      </c>
    </row>
    <row r="937" spans="1:22" x14ac:dyDescent="0.3">
      <c r="A937">
        <v>7627944</v>
      </c>
      <c r="B937" t="s">
        <v>20</v>
      </c>
      <c r="C937">
        <v>108</v>
      </c>
      <c r="D937">
        <v>19</v>
      </c>
      <c r="E937" s="1">
        <v>0.67208267407209399</v>
      </c>
      <c r="F937" s="1">
        <v>0.22958964361690801</v>
      </c>
      <c r="G937">
        <v>51</v>
      </c>
      <c r="H937">
        <v>52</v>
      </c>
      <c r="I937">
        <v>45</v>
      </c>
      <c r="J937">
        <v>52</v>
      </c>
      <c r="K937">
        <v>55</v>
      </c>
      <c r="L937">
        <v>48</v>
      </c>
      <c r="M937">
        <v>43</v>
      </c>
      <c r="N937">
        <v>32</v>
      </c>
      <c r="O937">
        <v>43</v>
      </c>
      <c r="P937">
        <v>34</v>
      </c>
      <c r="Q937">
        <v>58</v>
      </c>
      <c r="R937">
        <v>64</v>
      </c>
      <c r="S937">
        <v>48.274999999999999</v>
      </c>
      <c r="T937">
        <v>47</v>
      </c>
      <c r="U937" t="s">
        <v>24</v>
      </c>
      <c r="V937" s="3">
        <f t="shared" si="14"/>
        <v>67.275000000000006</v>
      </c>
    </row>
    <row r="938" spans="1:22" x14ac:dyDescent="0.3">
      <c r="A938">
        <v>7530741</v>
      </c>
      <c r="B938" t="s">
        <v>20</v>
      </c>
      <c r="C938">
        <v>108</v>
      </c>
      <c r="D938">
        <v>56</v>
      </c>
      <c r="E938" s="1">
        <v>0.14594504652304099</v>
      </c>
      <c r="F938" s="1">
        <v>0.63087862141081397</v>
      </c>
      <c r="G938">
        <v>60</v>
      </c>
      <c r="H938">
        <v>54</v>
      </c>
      <c r="I938">
        <v>64</v>
      </c>
      <c r="J938">
        <v>64</v>
      </c>
      <c r="K938">
        <v>46</v>
      </c>
      <c r="L938">
        <v>50</v>
      </c>
      <c r="M938">
        <v>39</v>
      </c>
      <c r="N938">
        <v>59</v>
      </c>
      <c r="O938">
        <v>47</v>
      </c>
      <c r="P938">
        <v>71</v>
      </c>
      <c r="Q938">
        <v>47</v>
      </c>
      <c r="R938">
        <v>67</v>
      </c>
      <c r="S938">
        <v>56.15</v>
      </c>
      <c r="T938">
        <v>55</v>
      </c>
      <c r="U938" t="s">
        <v>24</v>
      </c>
      <c r="V938" s="3">
        <f t="shared" si="14"/>
        <v>112.15</v>
      </c>
    </row>
    <row r="939" spans="1:22" x14ac:dyDescent="0.3">
      <c r="A939">
        <v>4782813</v>
      </c>
      <c r="B939" t="s">
        <v>20</v>
      </c>
      <c r="C939">
        <v>108</v>
      </c>
      <c r="D939">
        <v>36</v>
      </c>
      <c r="E939" s="1">
        <v>1.08924585839167E-2</v>
      </c>
      <c r="F939" s="1">
        <v>0.311384557224127</v>
      </c>
      <c r="G939">
        <v>59</v>
      </c>
      <c r="H939">
        <v>53</v>
      </c>
      <c r="I939">
        <v>43</v>
      </c>
      <c r="J939">
        <v>38</v>
      </c>
      <c r="K939">
        <v>42</v>
      </c>
      <c r="L939">
        <v>56</v>
      </c>
      <c r="M939">
        <v>37</v>
      </c>
      <c r="N939">
        <v>35</v>
      </c>
      <c r="O939">
        <v>38</v>
      </c>
      <c r="P939">
        <v>31</v>
      </c>
      <c r="Q939">
        <v>44</v>
      </c>
      <c r="R939">
        <v>57</v>
      </c>
      <c r="S939">
        <v>44.8</v>
      </c>
      <c r="T939">
        <v>43</v>
      </c>
      <c r="U939" t="s">
        <v>24</v>
      </c>
      <c r="V939" s="3">
        <f t="shared" si="14"/>
        <v>80.8</v>
      </c>
    </row>
    <row r="940" spans="1:22" x14ac:dyDescent="0.3">
      <c r="A940">
        <v>7581808</v>
      </c>
      <c r="B940" t="s">
        <v>20</v>
      </c>
      <c r="C940">
        <v>108</v>
      </c>
      <c r="D940">
        <v>39</v>
      </c>
      <c r="E940" s="1">
        <v>6.5990675674748395E-2</v>
      </c>
      <c r="F940" s="1">
        <v>0.185114950379138</v>
      </c>
      <c r="G940">
        <v>71</v>
      </c>
      <c r="H940">
        <v>67</v>
      </c>
      <c r="I940">
        <v>66</v>
      </c>
      <c r="J940">
        <v>67</v>
      </c>
      <c r="K940">
        <v>62</v>
      </c>
      <c r="L940">
        <v>54</v>
      </c>
      <c r="M940">
        <v>30</v>
      </c>
      <c r="N940">
        <v>48</v>
      </c>
      <c r="O940">
        <v>44</v>
      </c>
      <c r="P940">
        <v>53</v>
      </c>
      <c r="Q940">
        <v>47</v>
      </c>
      <c r="R940">
        <v>48</v>
      </c>
      <c r="S940">
        <v>56.05</v>
      </c>
      <c r="T940">
        <v>55</v>
      </c>
      <c r="U940" t="s">
        <v>24</v>
      </c>
      <c r="V940" s="3">
        <f t="shared" si="14"/>
        <v>95.05</v>
      </c>
    </row>
    <row r="941" spans="1:22" x14ac:dyDescent="0.3">
      <c r="A941">
        <v>9961884</v>
      </c>
      <c r="B941" t="s">
        <v>20</v>
      </c>
      <c r="C941">
        <v>110</v>
      </c>
      <c r="D941">
        <v>29</v>
      </c>
      <c r="E941" s="1">
        <v>0.136787237145089</v>
      </c>
      <c r="F941" s="1">
        <v>0.135601063959011</v>
      </c>
      <c r="G941">
        <v>71</v>
      </c>
      <c r="H941">
        <v>75</v>
      </c>
      <c r="I941">
        <v>72</v>
      </c>
      <c r="J941">
        <v>73</v>
      </c>
      <c r="K941">
        <v>38</v>
      </c>
      <c r="L941">
        <v>35</v>
      </c>
      <c r="M941">
        <v>68</v>
      </c>
      <c r="N941">
        <v>47</v>
      </c>
      <c r="O941">
        <v>41</v>
      </c>
      <c r="P941">
        <v>67</v>
      </c>
      <c r="Q941">
        <v>53</v>
      </c>
      <c r="R941">
        <v>41</v>
      </c>
      <c r="S941">
        <v>58.35</v>
      </c>
      <c r="T941">
        <v>57</v>
      </c>
      <c r="U941" t="s">
        <v>24</v>
      </c>
      <c r="V941" s="3">
        <f t="shared" si="14"/>
        <v>87.35</v>
      </c>
    </row>
    <row r="942" spans="1:22" x14ac:dyDescent="0.3">
      <c r="A942">
        <v>4116504</v>
      </c>
      <c r="B942" t="s">
        <v>20</v>
      </c>
      <c r="C942">
        <v>110</v>
      </c>
      <c r="D942">
        <v>33</v>
      </c>
      <c r="E942" s="1">
        <v>0.50794601533217199</v>
      </c>
      <c r="F942" s="1">
        <v>6.0169347247563398E-2</v>
      </c>
      <c r="G942">
        <v>81</v>
      </c>
      <c r="H942">
        <v>69</v>
      </c>
      <c r="I942">
        <v>69</v>
      </c>
      <c r="J942">
        <v>83</v>
      </c>
      <c r="K942">
        <v>68</v>
      </c>
      <c r="L942">
        <v>54</v>
      </c>
      <c r="M942">
        <v>78</v>
      </c>
      <c r="N942">
        <v>62</v>
      </c>
      <c r="O942">
        <v>62</v>
      </c>
      <c r="P942">
        <v>73</v>
      </c>
      <c r="Q942">
        <v>82</v>
      </c>
      <c r="R942">
        <v>58</v>
      </c>
      <c r="S942">
        <v>70.474999999999994</v>
      </c>
      <c r="T942">
        <v>70</v>
      </c>
      <c r="U942" t="s">
        <v>25</v>
      </c>
      <c r="V942" s="3">
        <f t="shared" si="14"/>
        <v>103.47499999999999</v>
      </c>
    </row>
    <row r="943" spans="1:22" x14ac:dyDescent="0.3">
      <c r="A943">
        <v>9048466</v>
      </c>
      <c r="B943" t="s">
        <v>20</v>
      </c>
      <c r="C943">
        <v>110</v>
      </c>
      <c r="D943">
        <v>53</v>
      </c>
      <c r="E943" s="1">
        <v>0.40775849308161</v>
      </c>
      <c r="F943" s="1">
        <v>0.15110933578543101</v>
      </c>
      <c r="G943">
        <v>74</v>
      </c>
      <c r="H943">
        <v>87</v>
      </c>
      <c r="I943">
        <v>68</v>
      </c>
      <c r="J943">
        <v>74</v>
      </c>
      <c r="K943">
        <v>66</v>
      </c>
      <c r="L943">
        <v>70</v>
      </c>
      <c r="M943">
        <v>49</v>
      </c>
      <c r="N943">
        <v>70</v>
      </c>
      <c r="O943">
        <v>65</v>
      </c>
      <c r="P943">
        <v>61</v>
      </c>
      <c r="Q943">
        <v>67</v>
      </c>
      <c r="R943">
        <v>52</v>
      </c>
      <c r="S943">
        <v>67.8</v>
      </c>
      <c r="T943">
        <v>66</v>
      </c>
      <c r="U943" t="s">
        <v>23</v>
      </c>
      <c r="V943" s="3">
        <f t="shared" si="14"/>
        <v>120.8</v>
      </c>
    </row>
    <row r="944" spans="1:22" x14ac:dyDescent="0.3">
      <c r="A944">
        <v>3455708</v>
      </c>
      <c r="B944" t="s">
        <v>20</v>
      </c>
      <c r="C944">
        <v>110</v>
      </c>
      <c r="D944">
        <v>49</v>
      </c>
      <c r="E944" s="1">
        <v>0.47559779038196998</v>
      </c>
      <c r="F944" s="1">
        <v>0.40676201575862098</v>
      </c>
      <c r="G944">
        <v>72</v>
      </c>
      <c r="H944">
        <v>77</v>
      </c>
      <c r="I944">
        <v>85</v>
      </c>
      <c r="J944">
        <v>81</v>
      </c>
      <c r="K944">
        <v>70</v>
      </c>
      <c r="L944">
        <v>70</v>
      </c>
      <c r="M944">
        <v>76</v>
      </c>
      <c r="N944">
        <v>60</v>
      </c>
      <c r="O944">
        <v>44</v>
      </c>
      <c r="P944">
        <v>79</v>
      </c>
      <c r="Q944">
        <v>65</v>
      </c>
      <c r="R944">
        <v>76</v>
      </c>
      <c r="S944">
        <v>72</v>
      </c>
      <c r="T944">
        <v>72</v>
      </c>
      <c r="U944" t="s">
        <v>25</v>
      </c>
      <c r="V944" s="3">
        <f t="shared" si="14"/>
        <v>121</v>
      </c>
    </row>
    <row r="945" spans="1:22" x14ac:dyDescent="0.3">
      <c r="A945">
        <v>5124611</v>
      </c>
      <c r="B945" t="s">
        <v>20</v>
      </c>
      <c r="C945">
        <v>112</v>
      </c>
      <c r="D945">
        <v>52</v>
      </c>
      <c r="E945" s="1">
        <v>0.54160852887827604</v>
      </c>
      <c r="F945" s="1">
        <v>0.50884652989609602</v>
      </c>
      <c r="G945">
        <v>76</v>
      </c>
      <c r="H945">
        <v>80</v>
      </c>
      <c r="I945">
        <v>76</v>
      </c>
      <c r="J945">
        <v>69</v>
      </c>
      <c r="K945">
        <v>58</v>
      </c>
      <c r="L945">
        <v>29</v>
      </c>
      <c r="M945">
        <v>69</v>
      </c>
      <c r="N945">
        <v>72</v>
      </c>
      <c r="O945">
        <v>53</v>
      </c>
      <c r="P945">
        <v>67</v>
      </c>
      <c r="Q945">
        <v>57</v>
      </c>
      <c r="R945">
        <v>62</v>
      </c>
      <c r="S945">
        <v>65.125</v>
      </c>
      <c r="T945">
        <v>64</v>
      </c>
      <c r="U945" t="s">
        <v>23</v>
      </c>
      <c r="V945" s="3">
        <f t="shared" si="14"/>
        <v>117.125</v>
      </c>
    </row>
    <row r="946" spans="1:22" x14ac:dyDescent="0.3">
      <c r="A946">
        <v>6776368</v>
      </c>
      <c r="B946" t="s">
        <v>20</v>
      </c>
      <c r="C946">
        <v>112</v>
      </c>
      <c r="D946">
        <v>52</v>
      </c>
      <c r="E946" s="1">
        <v>0.58097729963447597</v>
      </c>
      <c r="F946" s="1">
        <v>0.34439397875417199</v>
      </c>
      <c r="G946">
        <v>59</v>
      </c>
      <c r="H946">
        <v>55</v>
      </c>
      <c r="I946">
        <v>57</v>
      </c>
      <c r="J946">
        <v>69</v>
      </c>
      <c r="K946">
        <v>42</v>
      </c>
      <c r="L946">
        <v>37</v>
      </c>
      <c r="M946">
        <v>73</v>
      </c>
      <c r="N946">
        <v>49</v>
      </c>
      <c r="O946">
        <v>53</v>
      </c>
      <c r="P946">
        <v>53</v>
      </c>
      <c r="Q946">
        <v>58</v>
      </c>
      <c r="R946">
        <v>71</v>
      </c>
      <c r="S946">
        <v>56.7</v>
      </c>
      <c r="T946">
        <v>55</v>
      </c>
      <c r="U946" t="s">
        <v>24</v>
      </c>
      <c r="V946" s="3">
        <f t="shared" si="14"/>
        <v>108.7</v>
      </c>
    </row>
    <row r="947" spans="1:22" x14ac:dyDescent="0.3">
      <c r="A947">
        <v>4558377</v>
      </c>
      <c r="B947" t="s">
        <v>20</v>
      </c>
      <c r="C947">
        <v>112</v>
      </c>
      <c r="D947">
        <v>28</v>
      </c>
      <c r="E947" s="1">
        <v>0.35244976213400298</v>
      </c>
      <c r="F947" s="1">
        <v>9.0516861347758104E-2</v>
      </c>
      <c r="G947">
        <v>39</v>
      </c>
      <c r="H947">
        <v>51</v>
      </c>
      <c r="I947">
        <v>68</v>
      </c>
      <c r="J947">
        <v>51</v>
      </c>
      <c r="K947">
        <v>48</v>
      </c>
      <c r="L947">
        <v>56</v>
      </c>
      <c r="M947">
        <v>34</v>
      </c>
      <c r="N947">
        <v>74</v>
      </c>
      <c r="O947">
        <v>13</v>
      </c>
      <c r="P947">
        <v>58</v>
      </c>
      <c r="Q947">
        <v>54</v>
      </c>
      <c r="R947">
        <v>16</v>
      </c>
      <c r="S947">
        <v>47.375</v>
      </c>
      <c r="T947">
        <v>46</v>
      </c>
      <c r="U947" t="s">
        <v>24</v>
      </c>
      <c r="V947" s="3">
        <f t="shared" si="14"/>
        <v>75.375</v>
      </c>
    </row>
    <row r="948" spans="1:22" x14ac:dyDescent="0.3">
      <c r="A948">
        <v>1403866</v>
      </c>
      <c r="B948" t="s">
        <v>20</v>
      </c>
      <c r="C948">
        <v>113</v>
      </c>
      <c r="D948">
        <v>44</v>
      </c>
      <c r="E948" s="1">
        <v>0.21432066011911299</v>
      </c>
      <c r="F948" s="1">
        <v>0.66262463257780002</v>
      </c>
      <c r="G948">
        <v>66</v>
      </c>
      <c r="H948">
        <v>76</v>
      </c>
      <c r="I948">
        <v>62</v>
      </c>
      <c r="J948">
        <v>68</v>
      </c>
      <c r="K948">
        <v>69</v>
      </c>
      <c r="L948">
        <v>56</v>
      </c>
      <c r="M948">
        <v>53</v>
      </c>
      <c r="N948">
        <v>79</v>
      </c>
      <c r="O948">
        <v>47</v>
      </c>
      <c r="P948">
        <v>51</v>
      </c>
      <c r="Q948">
        <v>52</v>
      </c>
      <c r="R948">
        <v>59</v>
      </c>
      <c r="S948">
        <v>62.15</v>
      </c>
      <c r="T948">
        <v>62</v>
      </c>
      <c r="U948" t="s">
        <v>23</v>
      </c>
      <c r="V948" s="3">
        <f t="shared" si="14"/>
        <v>106.15</v>
      </c>
    </row>
    <row r="949" spans="1:22" x14ac:dyDescent="0.3">
      <c r="A949">
        <v>3056245</v>
      </c>
      <c r="B949" t="s">
        <v>20</v>
      </c>
      <c r="C949">
        <v>114</v>
      </c>
      <c r="D949">
        <v>40</v>
      </c>
      <c r="E949" s="1">
        <v>9.1289342404772406E-2</v>
      </c>
      <c r="F949" s="1">
        <v>7.5359883796038599E-2</v>
      </c>
      <c r="G949">
        <v>61</v>
      </c>
      <c r="H949">
        <v>69</v>
      </c>
      <c r="I949">
        <v>54</v>
      </c>
      <c r="J949">
        <v>65</v>
      </c>
      <c r="K949">
        <v>26</v>
      </c>
      <c r="L949">
        <v>52</v>
      </c>
      <c r="M949">
        <v>25</v>
      </c>
      <c r="N949">
        <v>40</v>
      </c>
      <c r="O949">
        <v>62</v>
      </c>
      <c r="P949">
        <v>53</v>
      </c>
      <c r="Q949">
        <v>37</v>
      </c>
      <c r="R949">
        <v>63</v>
      </c>
      <c r="S949">
        <v>51.75</v>
      </c>
      <c r="T949">
        <v>52</v>
      </c>
      <c r="U949" t="s">
        <v>24</v>
      </c>
      <c r="V949" s="3">
        <f t="shared" si="14"/>
        <v>91.75</v>
      </c>
    </row>
    <row r="950" spans="1:22" x14ac:dyDescent="0.3">
      <c r="A950">
        <v>9223027</v>
      </c>
      <c r="B950" t="s">
        <v>20</v>
      </c>
      <c r="C950">
        <v>114</v>
      </c>
      <c r="D950">
        <v>43</v>
      </c>
      <c r="E950" s="1">
        <v>0.38597019603145299</v>
      </c>
      <c r="F950" s="1">
        <v>0.55073351709387797</v>
      </c>
      <c r="G950">
        <v>45</v>
      </c>
      <c r="H950">
        <v>50</v>
      </c>
      <c r="I950">
        <v>56</v>
      </c>
      <c r="J950">
        <v>32</v>
      </c>
      <c r="K950">
        <v>46</v>
      </c>
      <c r="L950">
        <v>28</v>
      </c>
      <c r="M950">
        <v>31</v>
      </c>
      <c r="N950">
        <v>42</v>
      </c>
      <c r="O950">
        <v>70</v>
      </c>
      <c r="P950">
        <v>40</v>
      </c>
      <c r="Q950">
        <v>43</v>
      </c>
      <c r="R950">
        <v>47</v>
      </c>
      <c r="S950">
        <v>44.325000000000003</v>
      </c>
      <c r="T950">
        <v>43</v>
      </c>
      <c r="U950" t="s">
        <v>24</v>
      </c>
      <c r="V950" s="3">
        <f t="shared" si="14"/>
        <v>87.325000000000003</v>
      </c>
    </row>
    <row r="951" spans="1:22" x14ac:dyDescent="0.3">
      <c r="A951">
        <v>589630</v>
      </c>
      <c r="B951" t="s">
        <v>20</v>
      </c>
      <c r="C951">
        <v>114</v>
      </c>
      <c r="D951">
        <v>51</v>
      </c>
      <c r="E951" s="1">
        <v>0.39753302720446698</v>
      </c>
      <c r="F951" s="1">
        <v>0.28981977929645297</v>
      </c>
      <c r="G951">
        <v>69</v>
      </c>
      <c r="H951">
        <v>61</v>
      </c>
      <c r="I951">
        <v>69</v>
      </c>
      <c r="J951">
        <v>73</v>
      </c>
      <c r="K951">
        <v>45</v>
      </c>
      <c r="L951">
        <v>43</v>
      </c>
      <c r="M951">
        <v>46</v>
      </c>
      <c r="N951">
        <v>66</v>
      </c>
      <c r="O951">
        <v>60</v>
      </c>
      <c r="P951">
        <v>70</v>
      </c>
      <c r="Q951">
        <v>59</v>
      </c>
      <c r="R951">
        <v>58</v>
      </c>
      <c r="S951">
        <v>60.725000000000001</v>
      </c>
      <c r="T951">
        <v>61</v>
      </c>
      <c r="U951" t="s">
        <v>23</v>
      </c>
      <c r="V951" s="3">
        <f t="shared" si="14"/>
        <v>111.72499999999999</v>
      </c>
    </row>
    <row r="952" spans="1:22" x14ac:dyDescent="0.3">
      <c r="A952">
        <v>9677332</v>
      </c>
      <c r="B952" t="s">
        <v>20</v>
      </c>
      <c r="C952">
        <v>116</v>
      </c>
      <c r="D952">
        <v>52</v>
      </c>
      <c r="E952" s="1">
        <v>0.63669909514178902</v>
      </c>
      <c r="F952" s="1">
        <v>0.38276814009653298</v>
      </c>
      <c r="G952">
        <v>42</v>
      </c>
      <c r="H952">
        <v>48</v>
      </c>
      <c r="I952">
        <v>57</v>
      </c>
      <c r="J952">
        <v>64</v>
      </c>
      <c r="K952">
        <v>58</v>
      </c>
      <c r="L952">
        <v>45</v>
      </c>
      <c r="M952">
        <v>49</v>
      </c>
      <c r="N952">
        <v>41</v>
      </c>
      <c r="O952">
        <v>43</v>
      </c>
      <c r="P952">
        <v>53</v>
      </c>
      <c r="Q952">
        <v>44</v>
      </c>
      <c r="R952">
        <v>55</v>
      </c>
      <c r="S952">
        <v>50.2</v>
      </c>
      <c r="T952">
        <v>50</v>
      </c>
      <c r="U952" t="s">
        <v>24</v>
      </c>
      <c r="V952" s="3">
        <f t="shared" si="14"/>
        <v>102.2</v>
      </c>
    </row>
    <row r="953" spans="1:22" x14ac:dyDescent="0.3">
      <c r="A953">
        <v>1838203</v>
      </c>
      <c r="B953" t="s">
        <v>20</v>
      </c>
      <c r="C953">
        <v>117</v>
      </c>
      <c r="D953">
        <v>33</v>
      </c>
      <c r="E953" s="1">
        <v>0.62142315474895704</v>
      </c>
      <c r="F953" s="1">
        <v>0.192804214922629</v>
      </c>
      <c r="G953">
        <v>43</v>
      </c>
      <c r="H953">
        <v>60</v>
      </c>
      <c r="I953">
        <v>61</v>
      </c>
      <c r="J953">
        <v>70</v>
      </c>
      <c r="K953">
        <v>49</v>
      </c>
      <c r="L953">
        <v>48</v>
      </c>
      <c r="M953">
        <v>67</v>
      </c>
      <c r="N953">
        <v>57</v>
      </c>
      <c r="O953">
        <v>74</v>
      </c>
      <c r="P953">
        <v>59</v>
      </c>
      <c r="Q953">
        <v>32</v>
      </c>
      <c r="R953">
        <v>63</v>
      </c>
      <c r="S953">
        <v>57.075000000000003</v>
      </c>
      <c r="T953">
        <v>56</v>
      </c>
      <c r="U953" t="s">
        <v>24</v>
      </c>
      <c r="V953" s="3">
        <f t="shared" si="14"/>
        <v>90.075000000000003</v>
      </c>
    </row>
    <row r="954" spans="1:22" x14ac:dyDescent="0.3">
      <c r="A954">
        <v>6009924</v>
      </c>
      <c r="B954" t="s">
        <v>20</v>
      </c>
      <c r="C954">
        <v>118</v>
      </c>
      <c r="D954">
        <v>16</v>
      </c>
      <c r="E954" s="1">
        <v>0.31897150311681499</v>
      </c>
      <c r="F954" s="1">
        <v>7.9513539105515299E-2</v>
      </c>
      <c r="G954">
        <v>34</v>
      </c>
      <c r="H954">
        <v>47</v>
      </c>
      <c r="I954">
        <v>41</v>
      </c>
      <c r="J954">
        <v>34</v>
      </c>
      <c r="K954">
        <v>37</v>
      </c>
      <c r="L954">
        <v>28</v>
      </c>
      <c r="M954">
        <v>49</v>
      </c>
      <c r="N954">
        <v>32</v>
      </c>
      <c r="O954">
        <v>35</v>
      </c>
      <c r="P954">
        <v>40</v>
      </c>
      <c r="Q954">
        <v>35</v>
      </c>
      <c r="R954">
        <v>40</v>
      </c>
      <c r="S954">
        <v>37.799999999999997</v>
      </c>
      <c r="T954">
        <v>36</v>
      </c>
      <c r="U954" t="s">
        <v>24</v>
      </c>
      <c r="V954" s="3">
        <f t="shared" si="14"/>
        <v>53.8</v>
      </c>
    </row>
    <row r="955" spans="1:22" x14ac:dyDescent="0.3">
      <c r="A955">
        <v>8961343</v>
      </c>
      <c r="B955" t="s">
        <v>20</v>
      </c>
      <c r="C955">
        <v>118</v>
      </c>
      <c r="D955">
        <v>41</v>
      </c>
      <c r="E955" s="1">
        <v>0.274205146341575</v>
      </c>
      <c r="F955" s="1">
        <v>0.22344886421957999</v>
      </c>
      <c r="G955">
        <v>78</v>
      </c>
      <c r="H955">
        <v>85</v>
      </c>
      <c r="I955">
        <v>86</v>
      </c>
      <c r="J955">
        <v>84</v>
      </c>
      <c r="K955">
        <v>61</v>
      </c>
      <c r="L955">
        <v>44</v>
      </c>
      <c r="M955">
        <v>55</v>
      </c>
      <c r="N955">
        <v>61</v>
      </c>
      <c r="O955">
        <v>55</v>
      </c>
      <c r="P955">
        <v>47</v>
      </c>
      <c r="Q955">
        <v>73</v>
      </c>
      <c r="R955">
        <v>76</v>
      </c>
      <c r="S955">
        <v>68.7</v>
      </c>
      <c r="T955">
        <v>67</v>
      </c>
      <c r="U955" t="s">
        <v>23</v>
      </c>
      <c r="V955" s="3">
        <f t="shared" si="14"/>
        <v>109.7</v>
      </c>
    </row>
    <row r="956" spans="1:22" x14ac:dyDescent="0.3">
      <c r="A956">
        <v>1216073</v>
      </c>
      <c r="B956" t="s">
        <v>20</v>
      </c>
      <c r="C956">
        <v>119</v>
      </c>
      <c r="D956">
        <v>33</v>
      </c>
      <c r="E956" s="1">
        <v>0.58283537482616898</v>
      </c>
      <c r="F956" s="1">
        <v>0.27022028915871599</v>
      </c>
      <c r="G956">
        <v>55</v>
      </c>
      <c r="H956">
        <v>73</v>
      </c>
      <c r="I956">
        <v>57</v>
      </c>
      <c r="J956">
        <v>69</v>
      </c>
      <c r="K956">
        <v>35</v>
      </c>
      <c r="L956">
        <v>37</v>
      </c>
      <c r="M956">
        <v>54</v>
      </c>
      <c r="N956">
        <v>48</v>
      </c>
      <c r="O956">
        <v>50</v>
      </c>
      <c r="P956">
        <v>46</v>
      </c>
      <c r="Q956">
        <v>49</v>
      </c>
      <c r="R956">
        <v>63</v>
      </c>
      <c r="S956">
        <v>54.05</v>
      </c>
      <c r="T956">
        <v>53</v>
      </c>
      <c r="U956" t="s">
        <v>24</v>
      </c>
      <c r="V956" s="3">
        <f t="shared" si="14"/>
        <v>87.05</v>
      </c>
    </row>
    <row r="957" spans="1:22" x14ac:dyDescent="0.3">
      <c r="A957">
        <v>8059056</v>
      </c>
      <c r="B957" t="s">
        <v>20</v>
      </c>
      <c r="C957">
        <v>119</v>
      </c>
      <c r="D957">
        <v>32</v>
      </c>
      <c r="E957" s="1">
        <v>0.62141931166322595</v>
      </c>
      <c r="F957" s="1">
        <v>0.13724481491527199</v>
      </c>
      <c r="G957">
        <v>80</v>
      </c>
      <c r="H957">
        <v>79</v>
      </c>
      <c r="I957">
        <v>79</v>
      </c>
      <c r="J957">
        <v>71</v>
      </c>
      <c r="K957">
        <v>45</v>
      </c>
      <c r="L957">
        <v>63</v>
      </c>
      <c r="M957">
        <v>47</v>
      </c>
      <c r="N957">
        <v>57</v>
      </c>
      <c r="O957">
        <v>54</v>
      </c>
      <c r="P957">
        <v>50</v>
      </c>
      <c r="Q957">
        <v>52</v>
      </c>
      <c r="R957">
        <v>59</v>
      </c>
      <c r="S957">
        <v>62.924999999999997</v>
      </c>
      <c r="T957">
        <v>62</v>
      </c>
      <c r="U957" t="s">
        <v>23</v>
      </c>
      <c r="V957" s="3">
        <f t="shared" si="14"/>
        <v>94.924999999999997</v>
      </c>
    </row>
    <row r="958" spans="1:22" x14ac:dyDescent="0.3">
      <c r="A958">
        <v>9869479</v>
      </c>
      <c r="B958" t="s">
        <v>20</v>
      </c>
      <c r="C958">
        <v>120</v>
      </c>
      <c r="D958">
        <v>15</v>
      </c>
      <c r="E958" s="1">
        <v>0.54956103579645799</v>
      </c>
      <c r="F958" s="1">
        <v>1.9236358230894399E-2</v>
      </c>
      <c r="G958">
        <v>72</v>
      </c>
      <c r="H958">
        <v>73</v>
      </c>
      <c r="I958">
        <v>76</v>
      </c>
      <c r="J958">
        <v>75</v>
      </c>
      <c r="K958">
        <v>29</v>
      </c>
      <c r="L958">
        <v>44</v>
      </c>
      <c r="M958">
        <v>65</v>
      </c>
      <c r="N958">
        <v>47</v>
      </c>
      <c r="O958">
        <v>36</v>
      </c>
      <c r="P958">
        <v>56</v>
      </c>
      <c r="Q958">
        <v>53</v>
      </c>
      <c r="R958">
        <v>61</v>
      </c>
      <c r="S958">
        <v>58.924999999999997</v>
      </c>
      <c r="T958">
        <v>57</v>
      </c>
      <c r="U958" t="s">
        <v>24</v>
      </c>
      <c r="V958" s="3">
        <f t="shared" si="14"/>
        <v>73.924999999999997</v>
      </c>
    </row>
    <row r="959" spans="1:22" x14ac:dyDescent="0.3">
      <c r="A959">
        <v>2769520</v>
      </c>
      <c r="B959" t="s">
        <v>20</v>
      </c>
      <c r="C959">
        <v>125</v>
      </c>
      <c r="D959">
        <v>20</v>
      </c>
      <c r="E959" s="1">
        <v>0.362996581205978</v>
      </c>
      <c r="F959" s="1">
        <v>0.1167597673586</v>
      </c>
      <c r="G959">
        <v>69</v>
      </c>
      <c r="H959">
        <v>72</v>
      </c>
      <c r="I959">
        <v>54</v>
      </c>
      <c r="J959">
        <v>49</v>
      </c>
      <c r="K959">
        <v>63</v>
      </c>
      <c r="L959">
        <v>61</v>
      </c>
      <c r="M959">
        <v>41</v>
      </c>
      <c r="N959">
        <v>57</v>
      </c>
      <c r="O959">
        <v>61</v>
      </c>
      <c r="P959">
        <v>60</v>
      </c>
      <c r="Q959">
        <v>20</v>
      </c>
      <c r="R959">
        <v>53</v>
      </c>
      <c r="S959">
        <v>55.6</v>
      </c>
      <c r="T959">
        <v>54</v>
      </c>
      <c r="U959" t="s">
        <v>24</v>
      </c>
      <c r="V959" s="3">
        <f t="shared" si="14"/>
        <v>75.599999999999994</v>
      </c>
    </row>
    <row r="960" spans="1:22" x14ac:dyDescent="0.3">
      <c r="A960">
        <v>3814959</v>
      </c>
      <c r="B960" t="s">
        <v>20</v>
      </c>
      <c r="C960">
        <v>126</v>
      </c>
      <c r="D960">
        <v>21</v>
      </c>
      <c r="E960" s="1">
        <v>0.19667315770274399</v>
      </c>
      <c r="F960" s="1">
        <v>2.4914073264104299E-2</v>
      </c>
      <c r="G960">
        <v>53</v>
      </c>
      <c r="H960">
        <v>55</v>
      </c>
      <c r="I960">
        <v>55</v>
      </c>
      <c r="J960">
        <v>60</v>
      </c>
      <c r="K960">
        <v>42</v>
      </c>
      <c r="L960">
        <v>27</v>
      </c>
      <c r="M960">
        <v>38</v>
      </c>
      <c r="N960">
        <v>70</v>
      </c>
      <c r="O960">
        <v>32</v>
      </c>
      <c r="P960">
        <v>43</v>
      </c>
      <c r="Q960">
        <v>21</v>
      </c>
      <c r="R960">
        <v>37</v>
      </c>
      <c r="S960">
        <v>45.55</v>
      </c>
      <c r="T960">
        <v>44</v>
      </c>
      <c r="U960" t="s">
        <v>24</v>
      </c>
      <c r="V960" s="3">
        <f t="shared" si="14"/>
        <v>66.55</v>
      </c>
    </row>
    <row r="961" spans="1:22" x14ac:dyDescent="0.3">
      <c r="A961">
        <v>9061201</v>
      </c>
      <c r="B961" t="s">
        <v>20</v>
      </c>
      <c r="C961">
        <v>129</v>
      </c>
      <c r="D961">
        <v>13</v>
      </c>
      <c r="E961" s="1">
        <v>0.33089059451459402</v>
      </c>
      <c r="F961" s="1">
        <v>1.8694784992979E-2</v>
      </c>
      <c r="G961">
        <v>70</v>
      </c>
      <c r="H961">
        <v>75</v>
      </c>
      <c r="I961">
        <v>75</v>
      </c>
      <c r="J961">
        <v>79</v>
      </c>
      <c r="K961">
        <v>41</v>
      </c>
      <c r="L961">
        <v>21</v>
      </c>
      <c r="M961">
        <v>49</v>
      </c>
      <c r="N961">
        <v>34</v>
      </c>
      <c r="O961">
        <v>57</v>
      </c>
      <c r="P961">
        <v>64</v>
      </c>
      <c r="Q961">
        <v>47</v>
      </c>
      <c r="R961">
        <v>44</v>
      </c>
      <c r="S961">
        <v>56.674999999999997</v>
      </c>
      <c r="T961">
        <v>55</v>
      </c>
      <c r="U961" t="s">
        <v>24</v>
      </c>
      <c r="V961" s="3">
        <f t="shared" si="14"/>
        <v>69.674999999999997</v>
      </c>
    </row>
    <row r="962" spans="1:22" x14ac:dyDescent="0.3">
      <c r="A962">
        <v>2612470</v>
      </c>
      <c r="B962" t="s">
        <v>20</v>
      </c>
      <c r="C962">
        <v>131</v>
      </c>
      <c r="D962">
        <v>37</v>
      </c>
      <c r="E962" s="1">
        <v>0.28794106304594702</v>
      </c>
      <c r="F962" s="1">
        <v>0.276984917290102</v>
      </c>
      <c r="G962">
        <v>89</v>
      </c>
      <c r="H962">
        <v>90</v>
      </c>
      <c r="I962">
        <v>82</v>
      </c>
      <c r="J962">
        <v>89</v>
      </c>
      <c r="K962">
        <v>59</v>
      </c>
      <c r="L962">
        <v>55</v>
      </c>
      <c r="M962">
        <v>71</v>
      </c>
      <c r="N962">
        <v>58</v>
      </c>
      <c r="O962">
        <v>53</v>
      </c>
      <c r="P962">
        <v>74</v>
      </c>
      <c r="Q962">
        <v>44</v>
      </c>
      <c r="R962">
        <v>45</v>
      </c>
      <c r="S962">
        <v>69.424999999999997</v>
      </c>
      <c r="T962">
        <v>68</v>
      </c>
      <c r="U962" t="s">
        <v>23</v>
      </c>
      <c r="V962" s="3">
        <f t="shared" ref="V962:V1025" si="15">D962+S962</f>
        <v>106.425</v>
      </c>
    </row>
    <row r="963" spans="1:22" x14ac:dyDescent="0.3">
      <c r="A963">
        <v>4959272</v>
      </c>
      <c r="B963" t="s">
        <v>20</v>
      </c>
      <c r="C963">
        <v>144</v>
      </c>
      <c r="D963">
        <v>0</v>
      </c>
      <c r="E963" s="1">
        <v>0.14715798462503701</v>
      </c>
      <c r="F963" s="1">
        <v>1.5047031303907899E-2</v>
      </c>
      <c r="G963">
        <v>60</v>
      </c>
      <c r="H963">
        <v>53</v>
      </c>
      <c r="I963">
        <v>57</v>
      </c>
      <c r="J963">
        <v>46</v>
      </c>
      <c r="K963">
        <v>15</v>
      </c>
      <c r="L963">
        <v>25</v>
      </c>
      <c r="M963">
        <v>26</v>
      </c>
      <c r="N963">
        <v>38</v>
      </c>
      <c r="O963">
        <v>59</v>
      </c>
      <c r="P963">
        <v>24</v>
      </c>
      <c r="Q963">
        <v>17</v>
      </c>
      <c r="R963">
        <v>21</v>
      </c>
      <c r="S963">
        <v>38.475000000000001</v>
      </c>
      <c r="T963">
        <v>37</v>
      </c>
      <c r="U963" t="s">
        <v>24</v>
      </c>
      <c r="V963" s="3">
        <f t="shared" si="15"/>
        <v>38.475000000000001</v>
      </c>
    </row>
    <row r="964" spans="1:22" x14ac:dyDescent="0.3">
      <c r="A964">
        <v>9042963</v>
      </c>
      <c r="B964" t="s">
        <v>20</v>
      </c>
      <c r="C964">
        <v>152</v>
      </c>
      <c r="D964">
        <v>19</v>
      </c>
      <c r="E964" s="1">
        <v>0.12884537058527301</v>
      </c>
      <c r="F964" s="1">
        <v>0.134049809333495</v>
      </c>
      <c r="G964">
        <v>64</v>
      </c>
      <c r="H964">
        <v>81</v>
      </c>
      <c r="I964">
        <v>77</v>
      </c>
      <c r="J964">
        <v>70</v>
      </c>
      <c r="K964">
        <v>50</v>
      </c>
      <c r="L964">
        <v>37</v>
      </c>
      <c r="M964">
        <v>58</v>
      </c>
      <c r="N964">
        <v>24</v>
      </c>
      <c r="O964">
        <v>65</v>
      </c>
      <c r="P964">
        <v>25</v>
      </c>
      <c r="Q964">
        <v>48</v>
      </c>
      <c r="R964">
        <v>44</v>
      </c>
      <c r="S964">
        <v>55.524999999999999</v>
      </c>
      <c r="T964">
        <v>54</v>
      </c>
      <c r="U964" t="s">
        <v>24</v>
      </c>
      <c r="V964" s="3">
        <f t="shared" si="15"/>
        <v>74.525000000000006</v>
      </c>
    </row>
    <row r="965" spans="1:22" x14ac:dyDescent="0.3">
      <c r="A965">
        <v>7288911</v>
      </c>
      <c r="B965" t="s">
        <v>21</v>
      </c>
      <c r="C965">
        <v>0</v>
      </c>
      <c r="D965">
        <v>105</v>
      </c>
      <c r="E965" s="1">
        <v>0.97890655992181497</v>
      </c>
      <c r="F965" s="1">
        <v>0.99996824641595095</v>
      </c>
      <c r="G965">
        <v>49</v>
      </c>
      <c r="H965">
        <v>47</v>
      </c>
      <c r="I965">
        <v>44</v>
      </c>
      <c r="J965">
        <v>54</v>
      </c>
      <c r="K965">
        <v>86</v>
      </c>
      <c r="L965">
        <v>81</v>
      </c>
      <c r="M965">
        <v>92</v>
      </c>
      <c r="N965">
        <v>82</v>
      </c>
      <c r="O965">
        <v>79</v>
      </c>
      <c r="P965">
        <v>87</v>
      </c>
      <c r="Q965">
        <v>86</v>
      </c>
      <c r="R965">
        <v>84</v>
      </c>
      <c r="S965">
        <v>70.174999999999997</v>
      </c>
      <c r="T965">
        <v>70</v>
      </c>
      <c r="U965" t="s">
        <v>25</v>
      </c>
      <c r="V965" s="3">
        <f t="shared" si="15"/>
        <v>175.17500000000001</v>
      </c>
    </row>
    <row r="966" spans="1:22" x14ac:dyDescent="0.3">
      <c r="A966">
        <v>4814676</v>
      </c>
      <c r="B966" t="s">
        <v>21</v>
      </c>
      <c r="C966">
        <v>8</v>
      </c>
      <c r="D966">
        <v>131</v>
      </c>
      <c r="E966" s="1">
        <v>0.93175651979456897</v>
      </c>
      <c r="F966" s="1">
        <v>0.999884535536815</v>
      </c>
      <c r="G966">
        <v>72</v>
      </c>
      <c r="H966">
        <v>79</v>
      </c>
      <c r="I966">
        <v>62</v>
      </c>
      <c r="J966">
        <v>80</v>
      </c>
      <c r="K966">
        <v>96</v>
      </c>
      <c r="L966">
        <v>92</v>
      </c>
      <c r="M966">
        <v>86</v>
      </c>
      <c r="N966">
        <v>87</v>
      </c>
      <c r="O966">
        <v>88</v>
      </c>
      <c r="P966">
        <v>96</v>
      </c>
      <c r="Q966">
        <v>86</v>
      </c>
      <c r="R966">
        <v>95</v>
      </c>
      <c r="S966">
        <v>83.75</v>
      </c>
      <c r="T966">
        <v>82</v>
      </c>
      <c r="U966" t="s">
        <v>25</v>
      </c>
      <c r="V966" s="3">
        <f t="shared" si="15"/>
        <v>214.75</v>
      </c>
    </row>
    <row r="967" spans="1:22" x14ac:dyDescent="0.3">
      <c r="A967">
        <v>6933149</v>
      </c>
      <c r="B967" t="s">
        <v>21</v>
      </c>
      <c r="C967">
        <v>14</v>
      </c>
      <c r="D967">
        <v>135</v>
      </c>
      <c r="E967" s="1">
        <v>0.75264589481945798</v>
      </c>
      <c r="F967" s="1">
        <v>0.99971536402815497</v>
      </c>
      <c r="G967">
        <v>50</v>
      </c>
      <c r="H967">
        <v>69</v>
      </c>
      <c r="I967">
        <v>59</v>
      </c>
      <c r="J967">
        <v>59</v>
      </c>
      <c r="K967">
        <v>72</v>
      </c>
      <c r="L967">
        <v>76</v>
      </c>
      <c r="M967">
        <v>92</v>
      </c>
      <c r="N967">
        <v>88</v>
      </c>
      <c r="O967">
        <v>70</v>
      </c>
      <c r="P967">
        <v>87</v>
      </c>
      <c r="Q967">
        <v>81</v>
      </c>
      <c r="R967">
        <v>93</v>
      </c>
      <c r="S967">
        <v>73.125</v>
      </c>
      <c r="T967">
        <v>72</v>
      </c>
      <c r="U967" t="s">
        <v>25</v>
      </c>
      <c r="V967" s="3">
        <f t="shared" si="15"/>
        <v>208.125</v>
      </c>
    </row>
    <row r="968" spans="1:22" x14ac:dyDescent="0.3">
      <c r="A968">
        <v>9130032</v>
      </c>
      <c r="B968" t="s">
        <v>21</v>
      </c>
      <c r="C968">
        <v>16</v>
      </c>
      <c r="D968">
        <v>130</v>
      </c>
      <c r="E968" s="1">
        <v>0.81973733461985998</v>
      </c>
      <c r="F968" s="1">
        <v>0.99901709695172503</v>
      </c>
      <c r="G968">
        <v>61</v>
      </c>
      <c r="H968">
        <v>62</v>
      </c>
      <c r="I968">
        <v>49</v>
      </c>
      <c r="J968">
        <v>55</v>
      </c>
      <c r="K968">
        <v>85</v>
      </c>
      <c r="L968">
        <v>83</v>
      </c>
      <c r="M968">
        <v>82</v>
      </c>
      <c r="N968">
        <v>86</v>
      </c>
      <c r="O968">
        <v>86</v>
      </c>
      <c r="P968">
        <v>79</v>
      </c>
      <c r="Q968">
        <v>78</v>
      </c>
      <c r="R968">
        <v>86</v>
      </c>
      <c r="S968">
        <v>72.575000000000003</v>
      </c>
      <c r="T968">
        <v>72</v>
      </c>
      <c r="U968" t="s">
        <v>25</v>
      </c>
      <c r="V968" s="3">
        <f t="shared" si="15"/>
        <v>202.57499999999999</v>
      </c>
    </row>
    <row r="969" spans="1:22" x14ac:dyDescent="0.3">
      <c r="A969">
        <v>8723835</v>
      </c>
      <c r="B969" t="s">
        <v>21</v>
      </c>
      <c r="C969">
        <v>18</v>
      </c>
      <c r="D969">
        <v>127</v>
      </c>
      <c r="E969" s="1">
        <v>0.77198441091929104</v>
      </c>
      <c r="F969" s="1">
        <v>0.99950503256298995</v>
      </c>
      <c r="G969">
        <v>71</v>
      </c>
      <c r="H969">
        <v>72</v>
      </c>
      <c r="I969">
        <v>79</v>
      </c>
      <c r="J969">
        <v>77</v>
      </c>
      <c r="K969">
        <v>80</v>
      </c>
      <c r="L969">
        <v>95</v>
      </c>
      <c r="M969">
        <v>89</v>
      </c>
      <c r="N969">
        <v>91</v>
      </c>
      <c r="O969">
        <v>77</v>
      </c>
      <c r="P969">
        <v>91</v>
      </c>
      <c r="Q969">
        <v>90</v>
      </c>
      <c r="R969">
        <v>77</v>
      </c>
      <c r="S969">
        <v>81.650000000000006</v>
      </c>
      <c r="T969">
        <v>80</v>
      </c>
      <c r="U969" t="s">
        <v>25</v>
      </c>
      <c r="V969" s="3">
        <f t="shared" si="15"/>
        <v>208.65</v>
      </c>
    </row>
    <row r="970" spans="1:22" x14ac:dyDescent="0.3">
      <c r="A970">
        <v>9041388</v>
      </c>
      <c r="B970" t="s">
        <v>21</v>
      </c>
      <c r="C970">
        <v>18</v>
      </c>
      <c r="D970">
        <v>118</v>
      </c>
      <c r="E970" s="1">
        <v>0.96097207098667903</v>
      </c>
      <c r="F970" s="1">
        <v>0.99969663732667902</v>
      </c>
      <c r="G970">
        <v>55</v>
      </c>
      <c r="H970">
        <v>60</v>
      </c>
      <c r="I970">
        <v>60</v>
      </c>
      <c r="J970">
        <v>54</v>
      </c>
      <c r="K970">
        <v>91</v>
      </c>
      <c r="L970">
        <v>75</v>
      </c>
      <c r="M970">
        <v>93</v>
      </c>
      <c r="N970">
        <v>79</v>
      </c>
      <c r="O970">
        <v>86</v>
      </c>
      <c r="P970">
        <v>60</v>
      </c>
      <c r="Q970">
        <v>79</v>
      </c>
      <c r="R970">
        <v>85</v>
      </c>
      <c r="S970">
        <v>71.5</v>
      </c>
      <c r="T970">
        <v>72</v>
      </c>
      <c r="U970" t="s">
        <v>25</v>
      </c>
      <c r="V970" s="3">
        <f t="shared" si="15"/>
        <v>189.5</v>
      </c>
    </row>
    <row r="971" spans="1:22" x14ac:dyDescent="0.3">
      <c r="A971">
        <v>4472534</v>
      </c>
      <c r="B971" t="s">
        <v>21</v>
      </c>
      <c r="C971">
        <v>19</v>
      </c>
      <c r="D971">
        <v>117</v>
      </c>
      <c r="E971" s="1">
        <v>0.85854639546212397</v>
      </c>
      <c r="F971" s="1">
        <v>0.99780889309068999</v>
      </c>
      <c r="G971">
        <v>59</v>
      </c>
      <c r="H971">
        <v>55</v>
      </c>
      <c r="I971">
        <v>62</v>
      </c>
      <c r="J971">
        <v>68</v>
      </c>
      <c r="K971">
        <v>91</v>
      </c>
      <c r="L971">
        <v>77</v>
      </c>
      <c r="M971">
        <v>76</v>
      </c>
      <c r="N971">
        <v>87</v>
      </c>
      <c r="O971">
        <v>83</v>
      </c>
      <c r="P971">
        <v>86</v>
      </c>
      <c r="Q971">
        <v>66</v>
      </c>
      <c r="R971">
        <v>74</v>
      </c>
      <c r="S971">
        <v>72.400000000000006</v>
      </c>
      <c r="T971">
        <v>72</v>
      </c>
      <c r="U971" t="s">
        <v>25</v>
      </c>
      <c r="V971" s="3">
        <f t="shared" si="15"/>
        <v>189.4</v>
      </c>
    </row>
    <row r="972" spans="1:22" x14ac:dyDescent="0.3">
      <c r="A972">
        <v>1773371</v>
      </c>
      <c r="B972" t="s">
        <v>21</v>
      </c>
      <c r="C972">
        <v>19</v>
      </c>
      <c r="D972">
        <v>125</v>
      </c>
      <c r="E972" s="1">
        <v>0.94603609976664804</v>
      </c>
      <c r="F972" s="1">
        <v>0.99987163350469199</v>
      </c>
      <c r="G972">
        <v>52</v>
      </c>
      <c r="H972">
        <v>63</v>
      </c>
      <c r="I972">
        <v>59</v>
      </c>
      <c r="J972">
        <v>53</v>
      </c>
      <c r="K972">
        <v>87</v>
      </c>
      <c r="L972">
        <v>84</v>
      </c>
      <c r="M972">
        <v>77</v>
      </c>
      <c r="N972">
        <v>65</v>
      </c>
      <c r="O972">
        <v>67</v>
      </c>
      <c r="P972">
        <v>76</v>
      </c>
      <c r="Q972">
        <v>69</v>
      </c>
      <c r="R972">
        <v>97</v>
      </c>
      <c r="S972">
        <v>69.349999999999994</v>
      </c>
      <c r="T972">
        <v>68</v>
      </c>
      <c r="U972" t="s">
        <v>23</v>
      </c>
      <c r="V972" s="3">
        <f t="shared" si="15"/>
        <v>194.35</v>
      </c>
    </row>
    <row r="973" spans="1:22" x14ac:dyDescent="0.3">
      <c r="A973">
        <v>3177964</v>
      </c>
      <c r="B973" t="s">
        <v>21</v>
      </c>
      <c r="C973">
        <v>21</v>
      </c>
      <c r="D973">
        <v>116</v>
      </c>
      <c r="E973" s="1">
        <v>0.86978008039982302</v>
      </c>
      <c r="F973" s="1">
        <v>0.99896228409602195</v>
      </c>
      <c r="G973">
        <v>60</v>
      </c>
      <c r="H973">
        <v>68</v>
      </c>
      <c r="I973">
        <v>65</v>
      </c>
      <c r="J973">
        <v>68</v>
      </c>
      <c r="K973">
        <v>65</v>
      </c>
      <c r="L973">
        <v>75</v>
      </c>
      <c r="M973">
        <v>87</v>
      </c>
      <c r="N973">
        <v>95</v>
      </c>
      <c r="O973">
        <v>89</v>
      </c>
      <c r="P973">
        <v>90</v>
      </c>
      <c r="Q973">
        <v>89</v>
      </c>
      <c r="R973">
        <v>82</v>
      </c>
      <c r="S973">
        <v>76.5</v>
      </c>
      <c r="T973">
        <v>75</v>
      </c>
      <c r="U973" t="s">
        <v>25</v>
      </c>
      <c r="V973" s="3">
        <f t="shared" si="15"/>
        <v>192.5</v>
      </c>
    </row>
    <row r="974" spans="1:22" x14ac:dyDescent="0.3">
      <c r="A974">
        <v>2604818</v>
      </c>
      <c r="B974" t="s">
        <v>21</v>
      </c>
      <c r="C974">
        <v>24</v>
      </c>
      <c r="D974">
        <v>123</v>
      </c>
      <c r="E974" s="1">
        <v>0.97814455912421705</v>
      </c>
      <c r="F974" s="1">
        <v>0.99871899903489803</v>
      </c>
      <c r="G974">
        <v>76</v>
      </c>
      <c r="H974">
        <v>75</v>
      </c>
      <c r="I974">
        <v>57</v>
      </c>
      <c r="J974">
        <v>67</v>
      </c>
      <c r="K974">
        <v>85</v>
      </c>
      <c r="L974">
        <v>88</v>
      </c>
      <c r="M974">
        <v>89</v>
      </c>
      <c r="N974">
        <v>81</v>
      </c>
      <c r="O974">
        <v>67</v>
      </c>
      <c r="P974">
        <v>91</v>
      </c>
      <c r="Q974">
        <v>87</v>
      </c>
      <c r="R974">
        <v>88</v>
      </c>
      <c r="S974">
        <v>78.2</v>
      </c>
      <c r="T974">
        <v>77</v>
      </c>
      <c r="U974" t="s">
        <v>25</v>
      </c>
      <c r="V974" s="3">
        <f t="shared" si="15"/>
        <v>201.2</v>
      </c>
    </row>
    <row r="975" spans="1:22" x14ac:dyDescent="0.3">
      <c r="A975">
        <v>4591834</v>
      </c>
      <c r="B975" t="s">
        <v>21</v>
      </c>
      <c r="C975">
        <v>24</v>
      </c>
      <c r="D975">
        <v>132</v>
      </c>
      <c r="E975" s="1">
        <v>0.88620676823663802</v>
      </c>
      <c r="F975" s="1">
        <v>0.99847980136457304</v>
      </c>
      <c r="G975">
        <v>66</v>
      </c>
      <c r="H975">
        <v>74</v>
      </c>
      <c r="I975">
        <v>75</v>
      </c>
      <c r="J975">
        <v>67</v>
      </c>
      <c r="K975">
        <v>72</v>
      </c>
      <c r="L975">
        <v>71</v>
      </c>
      <c r="M975">
        <v>80</v>
      </c>
      <c r="N975">
        <v>89</v>
      </c>
      <c r="O975">
        <v>87</v>
      </c>
      <c r="P975">
        <v>80</v>
      </c>
      <c r="Q975">
        <v>96</v>
      </c>
      <c r="R975">
        <v>92</v>
      </c>
      <c r="S975">
        <v>78.224999999999994</v>
      </c>
      <c r="T975">
        <v>77</v>
      </c>
      <c r="U975" t="s">
        <v>25</v>
      </c>
      <c r="V975" s="3">
        <f t="shared" si="15"/>
        <v>210.22499999999999</v>
      </c>
    </row>
    <row r="976" spans="1:22" x14ac:dyDescent="0.3">
      <c r="A976">
        <v>8409406</v>
      </c>
      <c r="B976" t="s">
        <v>21</v>
      </c>
      <c r="C976">
        <v>26</v>
      </c>
      <c r="D976">
        <v>96</v>
      </c>
      <c r="E976" s="1">
        <v>0.57503275654584696</v>
      </c>
      <c r="F976" s="1">
        <v>0.99871180457484499</v>
      </c>
      <c r="G976">
        <v>61</v>
      </c>
      <c r="H976">
        <v>64</v>
      </c>
      <c r="I976">
        <v>69</v>
      </c>
      <c r="J976">
        <v>61</v>
      </c>
      <c r="K976">
        <v>79</v>
      </c>
      <c r="L976">
        <v>79</v>
      </c>
      <c r="M976">
        <v>82</v>
      </c>
      <c r="N976">
        <v>85</v>
      </c>
      <c r="O976">
        <v>66</v>
      </c>
      <c r="P976">
        <v>76</v>
      </c>
      <c r="Q976">
        <v>61</v>
      </c>
      <c r="R976">
        <v>62</v>
      </c>
      <c r="S976">
        <v>69.75</v>
      </c>
      <c r="T976">
        <v>68</v>
      </c>
      <c r="U976" t="s">
        <v>23</v>
      </c>
      <c r="V976" s="3">
        <f t="shared" si="15"/>
        <v>165.75</v>
      </c>
    </row>
    <row r="977" spans="1:22" x14ac:dyDescent="0.3">
      <c r="A977">
        <v>6838370</v>
      </c>
      <c r="B977" t="s">
        <v>21</v>
      </c>
      <c r="C977">
        <v>27</v>
      </c>
      <c r="D977">
        <v>127</v>
      </c>
      <c r="E977" s="1">
        <v>0.76023739369961596</v>
      </c>
      <c r="F977" s="1">
        <v>0.99780761195589296</v>
      </c>
      <c r="G977">
        <v>52</v>
      </c>
      <c r="H977">
        <v>68</v>
      </c>
      <c r="I977">
        <v>54</v>
      </c>
      <c r="J977">
        <v>46</v>
      </c>
      <c r="K977">
        <v>92</v>
      </c>
      <c r="L977">
        <v>85</v>
      </c>
      <c r="M977">
        <v>76</v>
      </c>
      <c r="N977">
        <v>86</v>
      </c>
      <c r="O977">
        <v>92</v>
      </c>
      <c r="P977">
        <v>95</v>
      </c>
      <c r="Q977">
        <v>73</v>
      </c>
      <c r="R977">
        <v>87</v>
      </c>
      <c r="S977">
        <v>73.45</v>
      </c>
      <c r="T977">
        <v>72</v>
      </c>
      <c r="U977" t="s">
        <v>25</v>
      </c>
      <c r="V977" s="3">
        <f t="shared" si="15"/>
        <v>200.45</v>
      </c>
    </row>
    <row r="978" spans="1:22" x14ac:dyDescent="0.3">
      <c r="A978">
        <v>3962942</v>
      </c>
      <c r="B978" t="s">
        <v>21</v>
      </c>
      <c r="C978">
        <v>27</v>
      </c>
      <c r="D978">
        <v>107</v>
      </c>
      <c r="E978" s="1">
        <v>0.91988246998851697</v>
      </c>
      <c r="F978" s="1">
        <v>0.99943241445388498</v>
      </c>
      <c r="G978">
        <v>75</v>
      </c>
      <c r="H978">
        <v>80</v>
      </c>
      <c r="I978">
        <v>80</v>
      </c>
      <c r="J978">
        <v>65</v>
      </c>
      <c r="K978">
        <v>81</v>
      </c>
      <c r="L978">
        <v>82</v>
      </c>
      <c r="M978">
        <v>73</v>
      </c>
      <c r="N978">
        <v>95</v>
      </c>
      <c r="O978">
        <v>81</v>
      </c>
      <c r="P978">
        <v>74</v>
      </c>
      <c r="Q978">
        <v>88</v>
      </c>
      <c r="R978">
        <v>86</v>
      </c>
      <c r="S978">
        <v>79.5</v>
      </c>
      <c r="T978">
        <v>78</v>
      </c>
      <c r="U978" t="s">
        <v>25</v>
      </c>
      <c r="V978" s="3">
        <f t="shared" si="15"/>
        <v>186.5</v>
      </c>
    </row>
    <row r="979" spans="1:22" x14ac:dyDescent="0.3">
      <c r="A979">
        <v>7646815</v>
      </c>
      <c r="B979" t="s">
        <v>21</v>
      </c>
      <c r="C979">
        <v>27</v>
      </c>
      <c r="D979">
        <v>136</v>
      </c>
      <c r="E979" s="1">
        <v>0.76911551182299998</v>
      </c>
      <c r="F979" s="1">
        <v>0.99311875686717899</v>
      </c>
      <c r="G979">
        <v>59</v>
      </c>
      <c r="H979">
        <v>59</v>
      </c>
      <c r="I979">
        <v>65</v>
      </c>
      <c r="J979">
        <v>72</v>
      </c>
      <c r="K979">
        <v>78</v>
      </c>
      <c r="L979">
        <v>87</v>
      </c>
      <c r="M979">
        <v>84</v>
      </c>
      <c r="N979">
        <v>79</v>
      </c>
      <c r="O979">
        <v>73</v>
      </c>
      <c r="P979">
        <v>77</v>
      </c>
      <c r="Q979">
        <v>93</v>
      </c>
      <c r="R979">
        <v>94</v>
      </c>
      <c r="S979">
        <v>75.375</v>
      </c>
      <c r="T979">
        <v>74</v>
      </c>
      <c r="U979" t="s">
        <v>25</v>
      </c>
      <c r="V979" s="3">
        <f t="shared" si="15"/>
        <v>211.375</v>
      </c>
    </row>
    <row r="980" spans="1:22" x14ac:dyDescent="0.3">
      <c r="A980">
        <v>3971384</v>
      </c>
      <c r="B980" t="s">
        <v>21</v>
      </c>
      <c r="C980">
        <v>28</v>
      </c>
      <c r="D980">
        <v>96</v>
      </c>
      <c r="E980" s="1">
        <v>0.92465938631980404</v>
      </c>
      <c r="F980" s="1">
        <v>0.99300904675605695</v>
      </c>
      <c r="G980">
        <v>62</v>
      </c>
      <c r="H980">
        <v>58</v>
      </c>
      <c r="I980">
        <v>56</v>
      </c>
      <c r="J980">
        <v>70</v>
      </c>
      <c r="K980">
        <v>83</v>
      </c>
      <c r="L980">
        <v>94</v>
      </c>
      <c r="M980">
        <v>89</v>
      </c>
      <c r="N980">
        <v>72</v>
      </c>
      <c r="O980">
        <v>82</v>
      </c>
      <c r="P980">
        <v>86</v>
      </c>
      <c r="Q980">
        <v>94</v>
      </c>
      <c r="R980">
        <v>66</v>
      </c>
      <c r="S980">
        <v>74.55</v>
      </c>
      <c r="T980">
        <v>73</v>
      </c>
      <c r="U980" t="s">
        <v>25</v>
      </c>
      <c r="V980" s="3">
        <f t="shared" si="15"/>
        <v>170.55</v>
      </c>
    </row>
    <row r="981" spans="1:22" x14ac:dyDescent="0.3">
      <c r="A981">
        <v>8173246</v>
      </c>
      <c r="B981" t="s">
        <v>21</v>
      </c>
      <c r="C981">
        <v>28</v>
      </c>
      <c r="D981">
        <v>125</v>
      </c>
      <c r="E981" s="1">
        <v>0.80918514435343003</v>
      </c>
      <c r="F981" s="1">
        <v>0.995000927809506</v>
      </c>
      <c r="G981">
        <v>65</v>
      </c>
      <c r="H981">
        <v>71</v>
      </c>
      <c r="I981">
        <v>67</v>
      </c>
      <c r="J981">
        <v>63</v>
      </c>
      <c r="K981">
        <v>91</v>
      </c>
      <c r="L981">
        <v>81</v>
      </c>
      <c r="M981">
        <v>66</v>
      </c>
      <c r="N981">
        <v>74</v>
      </c>
      <c r="O981">
        <v>82</v>
      </c>
      <c r="P981">
        <v>85</v>
      </c>
      <c r="Q981">
        <v>84</v>
      </c>
      <c r="R981">
        <v>88</v>
      </c>
      <c r="S981">
        <v>75.424999999999997</v>
      </c>
      <c r="T981">
        <v>74</v>
      </c>
      <c r="U981" t="s">
        <v>25</v>
      </c>
      <c r="V981" s="3">
        <f t="shared" si="15"/>
        <v>200.42500000000001</v>
      </c>
    </row>
    <row r="982" spans="1:22" x14ac:dyDescent="0.3">
      <c r="A982">
        <v>587304</v>
      </c>
      <c r="B982" t="s">
        <v>21</v>
      </c>
      <c r="C982">
        <v>28</v>
      </c>
      <c r="D982">
        <v>109</v>
      </c>
      <c r="E982" s="1">
        <v>0.97972217228522396</v>
      </c>
      <c r="F982" s="1">
        <v>0.99658877829054704</v>
      </c>
      <c r="G982">
        <v>76</v>
      </c>
      <c r="H982">
        <v>84</v>
      </c>
      <c r="I982">
        <v>80</v>
      </c>
      <c r="J982">
        <v>83</v>
      </c>
      <c r="K982">
        <v>84</v>
      </c>
      <c r="L982">
        <v>78</v>
      </c>
      <c r="M982">
        <v>93</v>
      </c>
      <c r="N982">
        <v>90</v>
      </c>
      <c r="O982">
        <v>94</v>
      </c>
      <c r="P982">
        <v>91</v>
      </c>
      <c r="Q982">
        <v>83</v>
      </c>
      <c r="R982">
        <v>87</v>
      </c>
      <c r="S982">
        <v>84.8</v>
      </c>
      <c r="T982">
        <v>83</v>
      </c>
      <c r="U982" t="s">
        <v>25</v>
      </c>
      <c r="V982" s="3">
        <f t="shared" si="15"/>
        <v>193.8</v>
      </c>
    </row>
    <row r="983" spans="1:22" x14ac:dyDescent="0.3">
      <c r="A983">
        <v>8208107</v>
      </c>
      <c r="B983" t="s">
        <v>21</v>
      </c>
      <c r="C983">
        <v>29</v>
      </c>
      <c r="D983">
        <v>115</v>
      </c>
      <c r="E983" s="1">
        <v>0.615750422116223</v>
      </c>
      <c r="F983" s="1">
        <v>0.99949582803654602</v>
      </c>
      <c r="G983">
        <v>42</v>
      </c>
      <c r="H983">
        <v>51</v>
      </c>
      <c r="I983">
        <v>44</v>
      </c>
      <c r="J983">
        <v>42</v>
      </c>
      <c r="K983">
        <v>77</v>
      </c>
      <c r="L983">
        <v>87</v>
      </c>
      <c r="M983">
        <v>67</v>
      </c>
      <c r="N983">
        <v>83</v>
      </c>
      <c r="O983">
        <v>71</v>
      </c>
      <c r="P983">
        <v>78</v>
      </c>
      <c r="Q983">
        <v>82</v>
      </c>
      <c r="R983">
        <v>79</v>
      </c>
      <c r="S983">
        <v>64.7</v>
      </c>
      <c r="T983">
        <v>63</v>
      </c>
      <c r="U983" t="s">
        <v>23</v>
      </c>
      <c r="V983" s="3">
        <f t="shared" si="15"/>
        <v>179.7</v>
      </c>
    </row>
    <row r="984" spans="1:22" x14ac:dyDescent="0.3">
      <c r="A984">
        <v>4416675</v>
      </c>
      <c r="B984" t="s">
        <v>21</v>
      </c>
      <c r="C984">
        <v>29</v>
      </c>
      <c r="D984">
        <v>114</v>
      </c>
      <c r="E984" s="1">
        <v>0.857785244937048</v>
      </c>
      <c r="F984" s="1">
        <v>0.99632876568270001</v>
      </c>
      <c r="G984">
        <v>65</v>
      </c>
      <c r="H984">
        <v>65</v>
      </c>
      <c r="I984">
        <v>61</v>
      </c>
      <c r="J984">
        <v>73</v>
      </c>
      <c r="K984">
        <v>75</v>
      </c>
      <c r="L984">
        <v>81</v>
      </c>
      <c r="M984">
        <v>79</v>
      </c>
      <c r="N984">
        <v>64</v>
      </c>
      <c r="O984">
        <v>67</v>
      </c>
      <c r="P984">
        <v>85</v>
      </c>
      <c r="Q984">
        <v>80</v>
      </c>
      <c r="R984">
        <v>90</v>
      </c>
      <c r="S984">
        <v>72.974999999999994</v>
      </c>
      <c r="T984">
        <v>72</v>
      </c>
      <c r="U984" t="s">
        <v>25</v>
      </c>
      <c r="V984" s="3">
        <f t="shared" si="15"/>
        <v>186.97499999999999</v>
      </c>
    </row>
    <row r="985" spans="1:22" x14ac:dyDescent="0.3">
      <c r="A985">
        <v>1092683</v>
      </c>
      <c r="B985" t="s">
        <v>21</v>
      </c>
      <c r="C985">
        <v>30</v>
      </c>
      <c r="D985">
        <v>126</v>
      </c>
      <c r="E985" s="1">
        <v>0.56707843818005399</v>
      </c>
      <c r="F985" s="1">
        <v>0.99864951586346196</v>
      </c>
      <c r="G985">
        <v>60</v>
      </c>
      <c r="H985">
        <v>52</v>
      </c>
      <c r="I985">
        <v>51</v>
      </c>
      <c r="J985">
        <v>50</v>
      </c>
      <c r="K985">
        <v>80</v>
      </c>
      <c r="L985">
        <v>84</v>
      </c>
      <c r="M985">
        <v>63</v>
      </c>
      <c r="N985">
        <v>74</v>
      </c>
      <c r="O985">
        <v>88</v>
      </c>
      <c r="P985">
        <v>71</v>
      </c>
      <c r="Q985">
        <v>70</v>
      </c>
      <c r="R985">
        <v>83</v>
      </c>
      <c r="S985">
        <v>67.275000000000006</v>
      </c>
      <c r="T985">
        <v>66</v>
      </c>
      <c r="U985" t="s">
        <v>23</v>
      </c>
      <c r="V985" s="3">
        <f t="shared" si="15"/>
        <v>193.27500000000001</v>
      </c>
    </row>
    <row r="986" spans="1:22" x14ac:dyDescent="0.3">
      <c r="A986">
        <v>794782</v>
      </c>
      <c r="B986" t="s">
        <v>21</v>
      </c>
      <c r="C986">
        <v>30</v>
      </c>
      <c r="D986">
        <v>118</v>
      </c>
      <c r="E986" s="1">
        <v>0.89210738974471204</v>
      </c>
      <c r="F986" s="1">
        <v>0.99576750696440897</v>
      </c>
      <c r="G986">
        <v>33</v>
      </c>
      <c r="H986">
        <v>27</v>
      </c>
      <c r="I986">
        <v>31</v>
      </c>
      <c r="J986">
        <v>41</v>
      </c>
      <c r="K986">
        <v>67</v>
      </c>
      <c r="L986">
        <v>52</v>
      </c>
      <c r="M986">
        <v>75</v>
      </c>
      <c r="N986">
        <v>72</v>
      </c>
      <c r="O986">
        <v>73</v>
      </c>
      <c r="P986">
        <v>47</v>
      </c>
      <c r="Q986">
        <v>81</v>
      </c>
      <c r="R986">
        <v>80</v>
      </c>
      <c r="S986">
        <v>54.225000000000001</v>
      </c>
      <c r="T986">
        <v>53</v>
      </c>
      <c r="U986" t="s">
        <v>24</v>
      </c>
      <c r="V986" s="3">
        <f t="shared" si="15"/>
        <v>172.22499999999999</v>
      </c>
    </row>
    <row r="987" spans="1:22" x14ac:dyDescent="0.3">
      <c r="A987">
        <v>6560625</v>
      </c>
      <c r="B987" t="s">
        <v>21</v>
      </c>
      <c r="C987">
        <v>30</v>
      </c>
      <c r="D987">
        <v>128</v>
      </c>
      <c r="E987" s="1">
        <v>0.90301106152132904</v>
      </c>
      <c r="F987" s="1">
        <v>0.99872657089977501</v>
      </c>
      <c r="G987">
        <v>62</v>
      </c>
      <c r="H987">
        <v>63</v>
      </c>
      <c r="I987">
        <v>60</v>
      </c>
      <c r="J987">
        <v>62</v>
      </c>
      <c r="K987">
        <v>82</v>
      </c>
      <c r="L987">
        <v>74</v>
      </c>
      <c r="M987">
        <v>74</v>
      </c>
      <c r="N987">
        <v>83</v>
      </c>
      <c r="O987">
        <v>78</v>
      </c>
      <c r="P987">
        <v>75</v>
      </c>
      <c r="Q987">
        <v>75</v>
      </c>
      <c r="R987">
        <v>85</v>
      </c>
      <c r="S987">
        <v>71.650000000000006</v>
      </c>
      <c r="T987">
        <v>72</v>
      </c>
      <c r="U987" t="s">
        <v>25</v>
      </c>
      <c r="V987" s="3">
        <f t="shared" si="15"/>
        <v>199.65</v>
      </c>
    </row>
    <row r="988" spans="1:22" x14ac:dyDescent="0.3">
      <c r="A988">
        <v>2277409</v>
      </c>
      <c r="B988" t="s">
        <v>21</v>
      </c>
      <c r="C988">
        <v>30</v>
      </c>
      <c r="D988">
        <v>122</v>
      </c>
      <c r="E988" s="1">
        <v>0.87294957746409696</v>
      </c>
      <c r="F988" s="1">
        <v>0.99888943651404605</v>
      </c>
      <c r="G988">
        <v>78</v>
      </c>
      <c r="H988">
        <v>82</v>
      </c>
      <c r="I988">
        <v>79</v>
      </c>
      <c r="J988">
        <v>74</v>
      </c>
      <c r="K988">
        <v>91</v>
      </c>
      <c r="L988">
        <v>84</v>
      </c>
      <c r="M988">
        <v>92</v>
      </c>
      <c r="N988">
        <v>91</v>
      </c>
      <c r="O988">
        <v>95</v>
      </c>
      <c r="P988">
        <v>84</v>
      </c>
      <c r="Q988">
        <v>93</v>
      </c>
      <c r="R988">
        <v>85</v>
      </c>
      <c r="S988">
        <v>84.924999999999997</v>
      </c>
      <c r="T988">
        <v>83</v>
      </c>
      <c r="U988" t="s">
        <v>25</v>
      </c>
      <c r="V988" s="3">
        <f t="shared" si="15"/>
        <v>206.92500000000001</v>
      </c>
    </row>
    <row r="989" spans="1:22" x14ac:dyDescent="0.3">
      <c r="A989">
        <v>3613045</v>
      </c>
      <c r="B989" t="s">
        <v>21</v>
      </c>
      <c r="C989">
        <v>30</v>
      </c>
      <c r="D989">
        <v>107</v>
      </c>
      <c r="E989" s="1">
        <v>0.88500827488043898</v>
      </c>
      <c r="F989" s="1">
        <v>0.99905721311053097</v>
      </c>
      <c r="G989">
        <v>48</v>
      </c>
      <c r="H989">
        <v>43</v>
      </c>
      <c r="I989">
        <v>54</v>
      </c>
      <c r="J989">
        <v>57</v>
      </c>
      <c r="K989">
        <v>92</v>
      </c>
      <c r="L989">
        <v>84</v>
      </c>
      <c r="M989">
        <v>86</v>
      </c>
      <c r="N989">
        <v>74</v>
      </c>
      <c r="O989">
        <v>87</v>
      </c>
      <c r="P989">
        <v>70</v>
      </c>
      <c r="Q989">
        <v>67</v>
      </c>
      <c r="R989">
        <v>81</v>
      </c>
      <c r="S989">
        <v>68.275000000000006</v>
      </c>
      <c r="T989">
        <v>67</v>
      </c>
      <c r="U989" t="s">
        <v>23</v>
      </c>
      <c r="V989" s="3">
        <f t="shared" si="15"/>
        <v>175.27500000000001</v>
      </c>
    </row>
    <row r="990" spans="1:22" x14ac:dyDescent="0.3">
      <c r="A990">
        <v>6324989</v>
      </c>
      <c r="B990" t="s">
        <v>21</v>
      </c>
      <c r="C990">
        <v>31</v>
      </c>
      <c r="D990">
        <v>107</v>
      </c>
      <c r="E990" s="1">
        <v>0.912838865056399</v>
      </c>
      <c r="F990" s="1">
        <v>0.99906513571599898</v>
      </c>
      <c r="G990">
        <v>43</v>
      </c>
      <c r="H990">
        <v>54</v>
      </c>
      <c r="I990">
        <v>46</v>
      </c>
      <c r="J990">
        <v>49</v>
      </c>
      <c r="K990">
        <v>65</v>
      </c>
      <c r="L990">
        <v>81</v>
      </c>
      <c r="M990">
        <v>79</v>
      </c>
      <c r="N990">
        <v>82</v>
      </c>
      <c r="O990">
        <v>78</v>
      </c>
      <c r="P990">
        <v>71</v>
      </c>
      <c r="Q990">
        <v>85</v>
      </c>
      <c r="R990">
        <v>75</v>
      </c>
      <c r="S990">
        <v>65.400000000000006</v>
      </c>
      <c r="T990">
        <v>64</v>
      </c>
      <c r="U990" t="s">
        <v>23</v>
      </c>
      <c r="V990" s="3">
        <f t="shared" si="15"/>
        <v>172.4</v>
      </c>
    </row>
    <row r="991" spans="1:22" x14ac:dyDescent="0.3">
      <c r="A991">
        <v>2179146</v>
      </c>
      <c r="B991" t="s">
        <v>21</v>
      </c>
      <c r="C991">
        <v>32</v>
      </c>
      <c r="D991">
        <v>112</v>
      </c>
      <c r="E991" s="1">
        <v>0.69109370664252501</v>
      </c>
      <c r="F991" s="1">
        <v>0.99818966914167595</v>
      </c>
      <c r="G991">
        <v>58</v>
      </c>
      <c r="H991">
        <v>62</v>
      </c>
      <c r="I991">
        <v>65</v>
      </c>
      <c r="J991">
        <v>56</v>
      </c>
      <c r="K991">
        <v>80</v>
      </c>
      <c r="L991">
        <v>80</v>
      </c>
      <c r="M991">
        <v>54</v>
      </c>
      <c r="N991">
        <v>76</v>
      </c>
      <c r="O991">
        <v>64</v>
      </c>
      <c r="P991">
        <v>87</v>
      </c>
      <c r="Q991">
        <v>84</v>
      </c>
      <c r="R991">
        <v>73</v>
      </c>
      <c r="S991">
        <v>68.95</v>
      </c>
      <c r="T991">
        <v>67</v>
      </c>
      <c r="U991" t="s">
        <v>23</v>
      </c>
      <c r="V991" s="3">
        <f t="shared" si="15"/>
        <v>180.95</v>
      </c>
    </row>
    <row r="992" spans="1:22" x14ac:dyDescent="0.3">
      <c r="A992">
        <v>7381016</v>
      </c>
      <c r="B992" t="s">
        <v>21</v>
      </c>
      <c r="C992">
        <v>32</v>
      </c>
      <c r="D992">
        <v>100</v>
      </c>
      <c r="E992" s="1">
        <v>0.87991200083532295</v>
      </c>
      <c r="F992" s="1">
        <v>0.99900455282381395</v>
      </c>
      <c r="G992">
        <v>69</v>
      </c>
      <c r="H992">
        <v>64</v>
      </c>
      <c r="I992">
        <v>63</v>
      </c>
      <c r="J992">
        <v>51</v>
      </c>
      <c r="K992">
        <v>71</v>
      </c>
      <c r="L992">
        <v>59</v>
      </c>
      <c r="M992">
        <v>77</v>
      </c>
      <c r="N992">
        <v>78</v>
      </c>
      <c r="O992">
        <v>71</v>
      </c>
      <c r="P992">
        <v>84</v>
      </c>
      <c r="Q992">
        <v>70</v>
      </c>
      <c r="R992">
        <v>84</v>
      </c>
      <c r="S992">
        <v>69.25</v>
      </c>
      <c r="T992">
        <v>68</v>
      </c>
      <c r="U992" t="s">
        <v>23</v>
      </c>
      <c r="V992" s="3">
        <f t="shared" si="15"/>
        <v>169.25</v>
      </c>
    </row>
    <row r="993" spans="1:22" x14ac:dyDescent="0.3">
      <c r="A993">
        <v>6747642</v>
      </c>
      <c r="B993" t="s">
        <v>21</v>
      </c>
      <c r="C993">
        <v>32</v>
      </c>
      <c r="D993">
        <v>112</v>
      </c>
      <c r="E993" s="1">
        <v>0.91910778107229296</v>
      </c>
      <c r="F993" s="1">
        <v>0.99300691007975805</v>
      </c>
      <c r="G993">
        <v>48</v>
      </c>
      <c r="H993">
        <v>61</v>
      </c>
      <c r="I993">
        <v>65</v>
      </c>
      <c r="J993">
        <v>65</v>
      </c>
      <c r="K993">
        <v>79</v>
      </c>
      <c r="L993">
        <v>71</v>
      </c>
      <c r="M993">
        <v>74</v>
      </c>
      <c r="N993">
        <v>74</v>
      </c>
      <c r="O993">
        <v>89</v>
      </c>
      <c r="P993">
        <v>84</v>
      </c>
      <c r="Q993">
        <v>84</v>
      </c>
      <c r="R993">
        <v>87</v>
      </c>
      <c r="S993">
        <v>72.05</v>
      </c>
      <c r="T993">
        <v>72</v>
      </c>
      <c r="U993" t="s">
        <v>25</v>
      </c>
      <c r="V993" s="3">
        <f t="shared" si="15"/>
        <v>184.05</v>
      </c>
    </row>
    <row r="994" spans="1:22" x14ac:dyDescent="0.3">
      <c r="A994">
        <v>1667135</v>
      </c>
      <c r="B994" t="s">
        <v>21</v>
      </c>
      <c r="C994">
        <v>32</v>
      </c>
      <c r="D994">
        <v>100</v>
      </c>
      <c r="E994" s="1">
        <v>0.97800761840230999</v>
      </c>
      <c r="F994" s="1">
        <v>0.98807319849449604</v>
      </c>
      <c r="G994">
        <v>76</v>
      </c>
      <c r="H994">
        <v>63</v>
      </c>
      <c r="I994">
        <v>68</v>
      </c>
      <c r="J994">
        <v>62</v>
      </c>
      <c r="K994">
        <v>80</v>
      </c>
      <c r="L994">
        <v>87</v>
      </c>
      <c r="M994">
        <v>75</v>
      </c>
      <c r="N994">
        <v>68</v>
      </c>
      <c r="O994">
        <v>73</v>
      </c>
      <c r="P994">
        <v>89</v>
      </c>
      <c r="Q994">
        <v>95</v>
      </c>
      <c r="R994">
        <v>89</v>
      </c>
      <c r="S994">
        <v>76.099999999999994</v>
      </c>
      <c r="T994">
        <v>75</v>
      </c>
      <c r="U994" t="s">
        <v>25</v>
      </c>
      <c r="V994" s="3">
        <f t="shared" si="15"/>
        <v>176.1</v>
      </c>
    </row>
    <row r="995" spans="1:22" x14ac:dyDescent="0.3">
      <c r="A995">
        <v>5078505</v>
      </c>
      <c r="B995" t="s">
        <v>21</v>
      </c>
      <c r="C995">
        <v>32</v>
      </c>
      <c r="D995">
        <v>121</v>
      </c>
      <c r="E995" s="1">
        <v>0.70210749842269304</v>
      </c>
      <c r="F995" s="1">
        <v>0.99642319731389395</v>
      </c>
      <c r="G995">
        <v>61</v>
      </c>
      <c r="H995">
        <v>62</v>
      </c>
      <c r="I995">
        <v>71</v>
      </c>
      <c r="J995">
        <v>67</v>
      </c>
      <c r="K995">
        <v>82</v>
      </c>
      <c r="L995">
        <v>80</v>
      </c>
      <c r="M995">
        <v>82</v>
      </c>
      <c r="N995">
        <v>85</v>
      </c>
      <c r="O995">
        <v>83</v>
      </c>
      <c r="P995">
        <v>77</v>
      </c>
      <c r="Q995">
        <v>93</v>
      </c>
      <c r="R995">
        <v>83</v>
      </c>
      <c r="S995">
        <v>75.974999999999994</v>
      </c>
      <c r="T995">
        <v>74</v>
      </c>
      <c r="U995" t="s">
        <v>25</v>
      </c>
      <c r="V995" s="3">
        <f t="shared" si="15"/>
        <v>196.97499999999999</v>
      </c>
    </row>
    <row r="996" spans="1:22" x14ac:dyDescent="0.3">
      <c r="A996">
        <v>8141482</v>
      </c>
      <c r="B996" t="s">
        <v>21</v>
      </c>
      <c r="C996">
        <v>33</v>
      </c>
      <c r="D996">
        <v>111</v>
      </c>
      <c r="E996" s="1">
        <v>0.79424586277318099</v>
      </c>
      <c r="F996" s="1">
        <v>0.998267348783206</v>
      </c>
      <c r="G996">
        <v>67</v>
      </c>
      <c r="H996">
        <v>69</v>
      </c>
      <c r="I996">
        <v>67</v>
      </c>
      <c r="J996">
        <v>55</v>
      </c>
      <c r="K996">
        <v>71</v>
      </c>
      <c r="L996">
        <v>86</v>
      </c>
      <c r="M996">
        <v>84</v>
      </c>
      <c r="N996">
        <v>83</v>
      </c>
      <c r="O996">
        <v>88</v>
      </c>
      <c r="P996">
        <v>86</v>
      </c>
      <c r="Q996">
        <v>68</v>
      </c>
      <c r="R996">
        <v>85</v>
      </c>
      <c r="S996">
        <v>74.625</v>
      </c>
      <c r="T996">
        <v>73</v>
      </c>
      <c r="U996" t="s">
        <v>25</v>
      </c>
      <c r="V996" s="3">
        <f t="shared" si="15"/>
        <v>185.625</v>
      </c>
    </row>
    <row r="997" spans="1:22" x14ac:dyDescent="0.3">
      <c r="A997">
        <v>2190015</v>
      </c>
      <c r="B997" t="s">
        <v>21</v>
      </c>
      <c r="C997">
        <v>34</v>
      </c>
      <c r="D997">
        <v>89</v>
      </c>
      <c r="E997" s="1">
        <v>0.76289753248764203</v>
      </c>
      <c r="F997" s="1">
        <v>0.98221810196394399</v>
      </c>
      <c r="G997">
        <v>74</v>
      </c>
      <c r="H997">
        <v>74</v>
      </c>
      <c r="I997">
        <v>85</v>
      </c>
      <c r="J997">
        <v>77</v>
      </c>
      <c r="K997">
        <v>76</v>
      </c>
      <c r="L997">
        <v>86</v>
      </c>
      <c r="M997">
        <v>85</v>
      </c>
      <c r="N997">
        <v>82</v>
      </c>
      <c r="O997">
        <v>87</v>
      </c>
      <c r="P997">
        <v>78</v>
      </c>
      <c r="Q997">
        <v>93</v>
      </c>
      <c r="R997">
        <v>84</v>
      </c>
      <c r="S997">
        <v>81.325000000000003</v>
      </c>
      <c r="T997">
        <v>80</v>
      </c>
      <c r="U997" t="s">
        <v>25</v>
      </c>
      <c r="V997" s="3">
        <f t="shared" si="15"/>
        <v>170.32499999999999</v>
      </c>
    </row>
    <row r="998" spans="1:22" x14ac:dyDescent="0.3">
      <c r="A998">
        <v>7991963</v>
      </c>
      <c r="B998" t="s">
        <v>21</v>
      </c>
      <c r="C998">
        <v>34</v>
      </c>
      <c r="D998">
        <v>100</v>
      </c>
      <c r="E998" s="1">
        <v>0.921213771171419</v>
      </c>
      <c r="F998" s="1">
        <v>0.99692174727445204</v>
      </c>
      <c r="G998">
        <v>60</v>
      </c>
      <c r="H998">
        <v>53</v>
      </c>
      <c r="I998">
        <v>54</v>
      </c>
      <c r="J998">
        <v>55</v>
      </c>
      <c r="K998">
        <v>78</v>
      </c>
      <c r="L998">
        <v>89</v>
      </c>
      <c r="M998">
        <v>78</v>
      </c>
      <c r="N998">
        <v>79</v>
      </c>
      <c r="O998">
        <v>82</v>
      </c>
      <c r="P998">
        <v>67</v>
      </c>
      <c r="Q998">
        <v>66</v>
      </c>
      <c r="R998">
        <v>76</v>
      </c>
      <c r="S998">
        <v>68.325000000000003</v>
      </c>
      <c r="T998">
        <v>67</v>
      </c>
      <c r="U998" t="s">
        <v>23</v>
      </c>
      <c r="V998" s="3">
        <f t="shared" si="15"/>
        <v>168.32499999999999</v>
      </c>
    </row>
    <row r="999" spans="1:22" x14ac:dyDescent="0.3">
      <c r="A999">
        <v>6077536</v>
      </c>
      <c r="B999" t="s">
        <v>21</v>
      </c>
      <c r="C999">
        <v>35</v>
      </c>
      <c r="D999">
        <v>89</v>
      </c>
      <c r="E999" s="1">
        <v>0.61515432297745098</v>
      </c>
      <c r="F999" s="1">
        <v>0.99832667405105902</v>
      </c>
      <c r="G999">
        <v>51</v>
      </c>
      <c r="H999">
        <v>72</v>
      </c>
      <c r="I999">
        <v>64</v>
      </c>
      <c r="J999">
        <v>65</v>
      </c>
      <c r="K999">
        <v>77</v>
      </c>
      <c r="L999">
        <v>94</v>
      </c>
      <c r="M999">
        <v>73</v>
      </c>
      <c r="N999">
        <v>82</v>
      </c>
      <c r="O999">
        <v>89</v>
      </c>
      <c r="P999">
        <v>75</v>
      </c>
      <c r="Q999">
        <v>90</v>
      </c>
      <c r="R999">
        <v>76</v>
      </c>
      <c r="S999">
        <v>74.400000000000006</v>
      </c>
      <c r="T999">
        <v>73</v>
      </c>
      <c r="U999" t="s">
        <v>25</v>
      </c>
      <c r="V999" s="3">
        <f t="shared" si="15"/>
        <v>163.4</v>
      </c>
    </row>
    <row r="1000" spans="1:22" x14ac:dyDescent="0.3">
      <c r="A1000">
        <v>7298958</v>
      </c>
      <c r="B1000" t="s">
        <v>21</v>
      </c>
      <c r="C1000">
        <v>35</v>
      </c>
      <c r="D1000">
        <v>117</v>
      </c>
      <c r="E1000" s="1">
        <v>0.92170421875905695</v>
      </c>
      <c r="F1000" s="1">
        <v>0.99941541477280404</v>
      </c>
      <c r="G1000">
        <v>56</v>
      </c>
      <c r="H1000">
        <v>64</v>
      </c>
      <c r="I1000">
        <v>64</v>
      </c>
      <c r="J1000">
        <v>64</v>
      </c>
      <c r="K1000">
        <v>64</v>
      </c>
      <c r="L1000">
        <v>88</v>
      </c>
      <c r="M1000">
        <v>86</v>
      </c>
      <c r="N1000">
        <v>88</v>
      </c>
      <c r="O1000">
        <v>90</v>
      </c>
      <c r="P1000">
        <v>67</v>
      </c>
      <c r="Q1000">
        <v>89</v>
      </c>
      <c r="R1000">
        <v>90</v>
      </c>
      <c r="S1000">
        <v>74.45</v>
      </c>
      <c r="T1000">
        <v>73</v>
      </c>
      <c r="U1000" t="s">
        <v>25</v>
      </c>
      <c r="V1000" s="3">
        <f t="shared" si="15"/>
        <v>191.45</v>
      </c>
    </row>
    <row r="1001" spans="1:22" x14ac:dyDescent="0.3">
      <c r="A1001">
        <v>6384751</v>
      </c>
      <c r="B1001" t="s">
        <v>21</v>
      </c>
      <c r="C1001">
        <v>35</v>
      </c>
      <c r="D1001">
        <v>104</v>
      </c>
      <c r="E1001" s="1">
        <v>0.79346416383740404</v>
      </c>
      <c r="F1001" s="1">
        <v>0.98935919545393802</v>
      </c>
      <c r="G1001">
        <v>80</v>
      </c>
      <c r="H1001">
        <v>79</v>
      </c>
      <c r="I1001">
        <v>87</v>
      </c>
      <c r="J1001">
        <v>77</v>
      </c>
      <c r="K1001">
        <v>80</v>
      </c>
      <c r="L1001">
        <v>88</v>
      </c>
      <c r="M1001">
        <v>81</v>
      </c>
      <c r="N1001">
        <v>80</v>
      </c>
      <c r="O1001">
        <v>83</v>
      </c>
      <c r="P1001">
        <v>89</v>
      </c>
      <c r="Q1001">
        <v>82</v>
      </c>
      <c r="R1001">
        <v>79</v>
      </c>
      <c r="S1001">
        <v>81.95</v>
      </c>
      <c r="T1001">
        <v>80</v>
      </c>
      <c r="U1001" t="s">
        <v>25</v>
      </c>
      <c r="V1001" s="3">
        <f t="shared" si="15"/>
        <v>185.95</v>
      </c>
    </row>
    <row r="1002" spans="1:22" x14ac:dyDescent="0.3">
      <c r="A1002">
        <v>7658925</v>
      </c>
      <c r="B1002" t="s">
        <v>21</v>
      </c>
      <c r="C1002">
        <v>36</v>
      </c>
      <c r="D1002">
        <v>98</v>
      </c>
      <c r="E1002" s="1">
        <v>0.83973454990354601</v>
      </c>
      <c r="F1002" s="1">
        <v>0.99830489026656899</v>
      </c>
      <c r="G1002">
        <v>70</v>
      </c>
      <c r="H1002">
        <v>76</v>
      </c>
      <c r="I1002">
        <v>55</v>
      </c>
      <c r="J1002">
        <v>71</v>
      </c>
      <c r="K1002">
        <v>84</v>
      </c>
      <c r="L1002">
        <v>88</v>
      </c>
      <c r="M1002">
        <v>93</v>
      </c>
      <c r="N1002">
        <v>86</v>
      </c>
      <c r="O1002">
        <v>77</v>
      </c>
      <c r="P1002">
        <v>89</v>
      </c>
      <c r="Q1002">
        <v>86</v>
      </c>
      <c r="R1002">
        <v>83</v>
      </c>
      <c r="S1002">
        <v>78.650000000000006</v>
      </c>
      <c r="T1002">
        <v>77</v>
      </c>
      <c r="U1002" t="s">
        <v>25</v>
      </c>
      <c r="V1002" s="3">
        <f t="shared" si="15"/>
        <v>176.65</v>
      </c>
    </row>
    <row r="1003" spans="1:22" x14ac:dyDescent="0.3">
      <c r="A1003">
        <v>9547910</v>
      </c>
      <c r="B1003" t="s">
        <v>21</v>
      </c>
      <c r="C1003">
        <v>36</v>
      </c>
      <c r="D1003">
        <v>100</v>
      </c>
      <c r="E1003" s="1">
        <v>0.78058915292978304</v>
      </c>
      <c r="F1003" s="1">
        <v>0.99503569388371105</v>
      </c>
      <c r="G1003">
        <v>79</v>
      </c>
      <c r="H1003">
        <v>80</v>
      </c>
      <c r="I1003">
        <v>76</v>
      </c>
      <c r="J1003">
        <v>81</v>
      </c>
      <c r="K1003">
        <v>88</v>
      </c>
      <c r="L1003">
        <v>82</v>
      </c>
      <c r="M1003">
        <v>86</v>
      </c>
      <c r="N1003">
        <v>89</v>
      </c>
      <c r="O1003">
        <v>74</v>
      </c>
      <c r="P1003">
        <v>87</v>
      </c>
      <c r="Q1003">
        <v>80</v>
      </c>
      <c r="R1003">
        <v>86</v>
      </c>
      <c r="S1003">
        <v>82</v>
      </c>
      <c r="T1003">
        <v>80</v>
      </c>
      <c r="U1003" t="s">
        <v>25</v>
      </c>
      <c r="V1003" s="3">
        <f t="shared" si="15"/>
        <v>182</v>
      </c>
    </row>
    <row r="1004" spans="1:22" x14ac:dyDescent="0.3">
      <c r="A1004">
        <v>9311197</v>
      </c>
      <c r="B1004" t="s">
        <v>21</v>
      </c>
      <c r="C1004">
        <v>36</v>
      </c>
      <c r="D1004">
        <v>107</v>
      </c>
      <c r="E1004" s="1">
        <v>0.83514416622871102</v>
      </c>
      <c r="F1004" s="1">
        <v>0.99552582560093705</v>
      </c>
      <c r="G1004">
        <v>83</v>
      </c>
      <c r="H1004">
        <v>81</v>
      </c>
      <c r="I1004">
        <v>76</v>
      </c>
      <c r="J1004">
        <v>86</v>
      </c>
      <c r="K1004">
        <v>83</v>
      </c>
      <c r="L1004">
        <v>80</v>
      </c>
      <c r="M1004">
        <v>75</v>
      </c>
      <c r="N1004">
        <v>84</v>
      </c>
      <c r="O1004">
        <v>96</v>
      </c>
      <c r="P1004">
        <v>81</v>
      </c>
      <c r="Q1004">
        <v>89</v>
      </c>
      <c r="R1004">
        <v>65</v>
      </c>
      <c r="S1004">
        <v>81.575000000000003</v>
      </c>
      <c r="T1004">
        <v>80</v>
      </c>
      <c r="U1004" t="s">
        <v>25</v>
      </c>
      <c r="V1004" s="3">
        <f t="shared" si="15"/>
        <v>188.57499999999999</v>
      </c>
    </row>
    <row r="1005" spans="1:22" x14ac:dyDescent="0.3">
      <c r="A1005">
        <v>2800778</v>
      </c>
      <c r="B1005" t="s">
        <v>21</v>
      </c>
      <c r="C1005">
        <v>36</v>
      </c>
      <c r="D1005">
        <v>100</v>
      </c>
      <c r="E1005" s="1">
        <v>0.93259158624726801</v>
      </c>
      <c r="F1005" s="1">
        <v>0.98884302536007596</v>
      </c>
      <c r="G1005">
        <v>60</v>
      </c>
      <c r="H1005">
        <v>64</v>
      </c>
      <c r="I1005">
        <v>61</v>
      </c>
      <c r="J1005">
        <v>69</v>
      </c>
      <c r="K1005">
        <v>76</v>
      </c>
      <c r="L1005">
        <v>88</v>
      </c>
      <c r="M1005">
        <v>80</v>
      </c>
      <c r="N1005">
        <v>87</v>
      </c>
      <c r="O1005">
        <v>70</v>
      </c>
      <c r="P1005">
        <v>85</v>
      </c>
      <c r="Q1005">
        <v>85</v>
      </c>
      <c r="R1005">
        <v>85</v>
      </c>
      <c r="S1005">
        <v>74.599999999999994</v>
      </c>
      <c r="T1005">
        <v>73</v>
      </c>
      <c r="U1005" t="s">
        <v>25</v>
      </c>
      <c r="V1005" s="3">
        <f t="shared" si="15"/>
        <v>174.6</v>
      </c>
    </row>
    <row r="1006" spans="1:22" x14ac:dyDescent="0.3">
      <c r="A1006">
        <v>9799615</v>
      </c>
      <c r="B1006" t="s">
        <v>21</v>
      </c>
      <c r="C1006">
        <v>37</v>
      </c>
      <c r="D1006">
        <v>97</v>
      </c>
      <c r="E1006" s="1">
        <v>0.96693632193144696</v>
      </c>
      <c r="F1006" s="1">
        <v>0.99660362098495303</v>
      </c>
      <c r="G1006">
        <v>57</v>
      </c>
      <c r="H1006">
        <v>56</v>
      </c>
      <c r="I1006">
        <v>60</v>
      </c>
      <c r="J1006">
        <v>47</v>
      </c>
      <c r="K1006">
        <v>68</v>
      </c>
      <c r="L1006">
        <v>78</v>
      </c>
      <c r="M1006">
        <v>80</v>
      </c>
      <c r="N1006">
        <v>82</v>
      </c>
      <c r="O1006">
        <v>89</v>
      </c>
      <c r="P1006">
        <v>67</v>
      </c>
      <c r="Q1006">
        <v>81</v>
      </c>
      <c r="R1006">
        <v>83</v>
      </c>
      <c r="S1006">
        <v>69.099999999999994</v>
      </c>
      <c r="T1006">
        <v>68</v>
      </c>
      <c r="U1006" t="s">
        <v>23</v>
      </c>
      <c r="V1006" s="3">
        <f t="shared" si="15"/>
        <v>166.1</v>
      </c>
    </row>
    <row r="1007" spans="1:22" x14ac:dyDescent="0.3">
      <c r="A1007">
        <v>9874518</v>
      </c>
      <c r="B1007" t="s">
        <v>21</v>
      </c>
      <c r="C1007">
        <v>37</v>
      </c>
      <c r="D1007">
        <v>118</v>
      </c>
      <c r="E1007" s="1">
        <v>0.49935063901379101</v>
      </c>
      <c r="F1007" s="1">
        <v>0.99698285437905998</v>
      </c>
      <c r="G1007">
        <v>73</v>
      </c>
      <c r="H1007">
        <v>75</v>
      </c>
      <c r="I1007">
        <v>78</v>
      </c>
      <c r="J1007">
        <v>68</v>
      </c>
      <c r="K1007">
        <v>73</v>
      </c>
      <c r="L1007">
        <v>73</v>
      </c>
      <c r="M1007">
        <v>73</v>
      </c>
      <c r="N1007">
        <v>66</v>
      </c>
      <c r="O1007">
        <v>88</v>
      </c>
      <c r="P1007">
        <v>60</v>
      </c>
      <c r="Q1007">
        <v>71</v>
      </c>
      <c r="R1007">
        <v>77</v>
      </c>
      <c r="S1007">
        <v>72.974999999999994</v>
      </c>
      <c r="T1007">
        <v>72</v>
      </c>
      <c r="U1007" t="s">
        <v>25</v>
      </c>
      <c r="V1007" s="3">
        <f t="shared" si="15"/>
        <v>190.97499999999999</v>
      </c>
    </row>
    <row r="1008" spans="1:22" x14ac:dyDescent="0.3">
      <c r="A1008">
        <v>8005329</v>
      </c>
      <c r="B1008" t="s">
        <v>21</v>
      </c>
      <c r="C1008">
        <v>37</v>
      </c>
      <c r="D1008">
        <v>104</v>
      </c>
      <c r="E1008" s="1">
        <v>0.91600038019214702</v>
      </c>
      <c r="F1008" s="1">
        <v>0.99873134505708505</v>
      </c>
      <c r="G1008">
        <v>83</v>
      </c>
      <c r="H1008">
        <v>86</v>
      </c>
      <c r="I1008">
        <v>90</v>
      </c>
      <c r="J1008">
        <v>82</v>
      </c>
      <c r="K1008">
        <v>79</v>
      </c>
      <c r="L1008">
        <v>86</v>
      </c>
      <c r="M1008">
        <v>90</v>
      </c>
      <c r="N1008">
        <v>73</v>
      </c>
      <c r="O1008">
        <v>89</v>
      </c>
      <c r="P1008">
        <v>85</v>
      </c>
      <c r="Q1008">
        <v>92</v>
      </c>
      <c r="R1008">
        <v>91</v>
      </c>
      <c r="S1008">
        <v>85.474999999999994</v>
      </c>
      <c r="T1008">
        <v>84</v>
      </c>
      <c r="U1008" t="s">
        <v>25</v>
      </c>
      <c r="V1008" s="3">
        <f t="shared" si="15"/>
        <v>189.47499999999999</v>
      </c>
    </row>
    <row r="1009" spans="1:22" x14ac:dyDescent="0.3">
      <c r="A1009">
        <v>5411308</v>
      </c>
      <c r="B1009" t="s">
        <v>21</v>
      </c>
      <c r="C1009">
        <v>37</v>
      </c>
      <c r="D1009">
        <v>102</v>
      </c>
      <c r="E1009" s="1">
        <v>0.86336525444316603</v>
      </c>
      <c r="F1009" s="1">
        <v>0.96813032377633401</v>
      </c>
      <c r="G1009">
        <v>69</v>
      </c>
      <c r="H1009">
        <v>71</v>
      </c>
      <c r="I1009">
        <v>76</v>
      </c>
      <c r="J1009">
        <v>74</v>
      </c>
      <c r="K1009">
        <v>66</v>
      </c>
      <c r="L1009">
        <v>87</v>
      </c>
      <c r="M1009">
        <v>72</v>
      </c>
      <c r="N1009">
        <v>74</v>
      </c>
      <c r="O1009">
        <v>75</v>
      </c>
      <c r="P1009">
        <v>59</v>
      </c>
      <c r="Q1009">
        <v>95</v>
      </c>
      <c r="R1009">
        <v>72</v>
      </c>
      <c r="S1009">
        <v>74</v>
      </c>
      <c r="T1009">
        <v>72</v>
      </c>
      <c r="U1009" t="s">
        <v>25</v>
      </c>
      <c r="V1009" s="3">
        <f t="shared" si="15"/>
        <v>176</v>
      </c>
    </row>
    <row r="1010" spans="1:22" x14ac:dyDescent="0.3">
      <c r="A1010">
        <v>8651857</v>
      </c>
      <c r="B1010" t="s">
        <v>21</v>
      </c>
      <c r="C1010">
        <v>37</v>
      </c>
      <c r="D1010">
        <v>95</v>
      </c>
      <c r="E1010" s="1">
        <v>0.503152037720213</v>
      </c>
      <c r="F1010" s="1">
        <v>0.998867044565245</v>
      </c>
      <c r="G1010">
        <v>74</v>
      </c>
      <c r="H1010">
        <v>77</v>
      </c>
      <c r="I1010">
        <v>86</v>
      </c>
      <c r="J1010">
        <v>79</v>
      </c>
      <c r="K1010">
        <v>61</v>
      </c>
      <c r="L1010">
        <v>70</v>
      </c>
      <c r="M1010">
        <v>74</v>
      </c>
      <c r="N1010">
        <v>81</v>
      </c>
      <c r="O1010">
        <v>88</v>
      </c>
      <c r="P1010">
        <v>74</v>
      </c>
      <c r="Q1010">
        <v>85</v>
      </c>
      <c r="R1010">
        <v>72</v>
      </c>
      <c r="S1010">
        <v>76.974999999999994</v>
      </c>
      <c r="T1010">
        <v>75</v>
      </c>
      <c r="U1010" t="s">
        <v>25</v>
      </c>
      <c r="V1010" s="3">
        <f t="shared" si="15"/>
        <v>171.97499999999999</v>
      </c>
    </row>
    <row r="1011" spans="1:22" x14ac:dyDescent="0.3">
      <c r="A1011">
        <v>6848285</v>
      </c>
      <c r="B1011" t="s">
        <v>21</v>
      </c>
      <c r="C1011">
        <v>38</v>
      </c>
      <c r="D1011">
        <v>112</v>
      </c>
      <c r="E1011" s="1">
        <v>0.92804741870386898</v>
      </c>
      <c r="F1011" s="1">
        <v>0.99700698756434403</v>
      </c>
      <c r="G1011">
        <v>59</v>
      </c>
      <c r="H1011">
        <v>73</v>
      </c>
      <c r="I1011">
        <v>74</v>
      </c>
      <c r="J1011">
        <v>75</v>
      </c>
      <c r="K1011">
        <v>84</v>
      </c>
      <c r="L1011">
        <v>79</v>
      </c>
      <c r="M1011">
        <v>56</v>
      </c>
      <c r="N1011">
        <v>78</v>
      </c>
      <c r="O1011">
        <v>72</v>
      </c>
      <c r="P1011">
        <v>87</v>
      </c>
      <c r="Q1011">
        <v>84</v>
      </c>
      <c r="R1011">
        <v>98</v>
      </c>
      <c r="S1011">
        <v>75.95</v>
      </c>
      <c r="T1011">
        <v>74</v>
      </c>
      <c r="U1011" t="s">
        <v>25</v>
      </c>
      <c r="V1011" s="3">
        <f t="shared" si="15"/>
        <v>187.95</v>
      </c>
    </row>
    <row r="1012" spans="1:22" x14ac:dyDescent="0.3">
      <c r="A1012">
        <v>7363613</v>
      </c>
      <c r="B1012" t="s">
        <v>21</v>
      </c>
      <c r="C1012">
        <v>38</v>
      </c>
      <c r="D1012">
        <v>96</v>
      </c>
      <c r="E1012" s="1">
        <v>0.78309876910049003</v>
      </c>
      <c r="F1012" s="1">
        <v>0.988539947268394</v>
      </c>
      <c r="G1012">
        <v>72</v>
      </c>
      <c r="H1012">
        <v>65</v>
      </c>
      <c r="I1012">
        <v>55</v>
      </c>
      <c r="J1012">
        <v>54</v>
      </c>
      <c r="K1012">
        <v>82</v>
      </c>
      <c r="L1012">
        <v>91</v>
      </c>
      <c r="M1012">
        <v>76</v>
      </c>
      <c r="N1012">
        <v>77</v>
      </c>
      <c r="O1012">
        <v>81</v>
      </c>
      <c r="P1012">
        <v>82</v>
      </c>
      <c r="Q1012">
        <v>88</v>
      </c>
      <c r="R1012">
        <v>85</v>
      </c>
      <c r="S1012">
        <v>74.25</v>
      </c>
      <c r="T1012">
        <v>73</v>
      </c>
      <c r="U1012" t="s">
        <v>25</v>
      </c>
      <c r="V1012" s="3">
        <f t="shared" si="15"/>
        <v>170.25</v>
      </c>
    </row>
    <row r="1013" spans="1:22" x14ac:dyDescent="0.3">
      <c r="A1013">
        <v>2464635</v>
      </c>
      <c r="B1013" t="s">
        <v>21</v>
      </c>
      <c r="C1013">
        <v>38</v>
      </c>
      <c r="D1013">
        <v>88</v>
      </c>
      <c r="E1013" s="1">
        <v>0.89871890757698603</v>
      </c>
      <c r="F1013" s="1">
        <v>0.99361320191795599</v>
      </c>
      <c r="G1013">
        <v>68</v>
      </c>
      <c r="H1013">
        <v>69</v>
      </c>
      <c r="I1013">
        <v>77</v>
      </c>
      <c r="J1013">
        <v>87</v>
      </c>
      <c r="K1013">
        <v>84</v>
      </c>
      <c r="L1013">
        <v>82</v>
      </c>
      <c r="M1013">
        <v>76</v>
      </c>
      <c r="N1013">
        <v>88</v>
      </c>
      <c r="O1013">
        <v>72</v>
      </c>
      <c r="P1013">
        <v>81</v>
      </c>
      <c r="Q1013">
        <v>88</v>
      </c>
      <c r="R1013">
        <v>68</v>
      </c>
      <c r="S1013">
        <v>78.025000000000006</v>
      </c>
      <c r="T1013">
        <v>76</v>
      </c>
      <c r="U1013" t="s">
        <v>25</v>
      </c>
      <c r="V1013" s="3">
        <f t="shared" si="15"/>
        <v>166.02500000000001</v>
      </c>
    </row>
    <row r="1014" spans="1:22" x14ac:dyDescent="0.3">
      <c r="A1014">
        <v>9660703</v>
      </c>
      <c r="B1014" t="s">
        <v>21</v>
      </c>
      <c r="C1014">
        <v>38</v>
      </c>
      <c r="D1014">
        <v>88</v>
      </c>
      <c r="E1014" s="1">
        <v>0.68697112018996498</v>
      </c>
      <c r="F1014" s="1">
        <v>0.99804830914267995</v>
      </c>
      <c r="G1014">
        <v>80</v>
      </c>
      <c r="H1014">
        <v>72</v>
      </c>
      <c r="I1014">
        <v>78</v>
      </c>
      <c r="J1014">
        <v>79</v>
      </c>
      <c r="K1014">
        <v>89</v>
      </c>
      <c r="L1014">
        <v>89</v>
      </c>
      <c r="M1014">
        <v>70</v>
      </c>
      <c r="N1014">
        <v>80</v>
      </c>
      <c r="O1014">
        <v>79</v>
      </c>
      <c r="P1014">
        <v>62</v>
      </c>
      <c r="Q1014">
        <v>82</v>
      </c>
      <c r="R1014">
        <v>94</v>
      </c>
      <c r="S1014">
        <v>79.275000000000006</v>
      </c>
      <c r="T1014">
        <v>78</v>
      </c>
      <c r="U1014" t="s">
        <v>25</v>
      </c>
      <c r="V1014" s="3">
        <f t="shared" si="15"/>
        <v>167.27500000000001</v>
      </c>
    </row>
    <row r="1015" spans="1:22" x14ac:dyDescent="0.3">
      <c r="A1015">
        <v>1280984</v>
      </c>
      <c r="B1015" t="s">
        <v>21</v>
      </c>
      <c r="C1015">
        <v>38</v>
      </c>
      <c r="D1015">
        <v>88</v>
      </c>
      <c r="E1015" s="1">
        <v>0.97979158990319504</v>
      </c>
      <c r="F1015" s="1">
        <v>0.994626174255692</v>
      </c>
      <c r="G1015">
        <v>59</v>
      </c>
      <c r="H1015">
        <v>65</v>
      </c>
      <c r="I1015">
        <v>63</v>
      </c>
      <c r="J1015">
        <v>77</v>
      </c>
      <c r="K1015">
        <v>91</v>
      </c>
      <c r="L1015">
        <v>82</v>
      </c>
      <c r="M1015">
        <v>73</v>
      </c>
      <c r="N1015">
        <v>71</v>
      </c>
      <c r="O1015">
        <v>78</v>
      </c>
      <c r="P1015">
        <v>82</v>
      </c>
      <c r="Q1015">
        <v>98</v>
      </c>
      <c r="R1015">
        <v>73</v>
      </c>
      <c r="S1015">
        <v>75</v>
      </c>
      <c r="T1015">
        <v>73</v>
      </c>
      <c r="U1015" t="s">
        <v>25</v>
      </c>
      <c r="V1015" s="3">
        <f t="shared" si="15"/>
        <v>163</v>
      </c>
    </row>
    <row r="1016" spans="1:22" x14ac:dyDescent="0.3">
      <c r="A1016">
        <v>9122780</v>
      </c>
      <c r="B1016" t="s">
        <v>21</v>
      </c>
      <c r="C1016">
        <v>39</v>
      </c>
      <c r="D1016">
        <v>101</v>
      </c>
      <c r="E1016" s="1">
        <v>0.82616517042878801</v>
      </c>
      <c r="F1016" s="1">
        <v>0.99796184285646306</v>
      </c>
      <c r="G1016">
        <v>50</v>
      </c>
      <c r="H1016">
        <v>53</v>
      </c>
      <c r="I1016">
        <v>62</v>
      </c>
      <c r="J1016">
        <v>68</v>
      </c>
      <c r="K1016">
        <v>85</v>
      </c>
      <c r="L1016">
        <v>71</v>
      </c>
      <c r="M1016">
        <v>79</v>
      </c>
      <c r="N1016">
        <v>65</v>
      </c>
      <c r="O1016">
        <v>61</v>
      </c>
      <c r="P1016">
        <v>77</v>
      </c>
      <c r="Q1016">
        <v>59</v>
      </c>
      <c r="R1016">
        <v>73</v>
      </c>
      <c r="S1016">
        <v>66.05</v>
      </c>
      <c r="T1016">
        <v>65</v>
      </c>
      <c r="U1016" t="s">
        <v>23</v>
      </c>
      <c r="V1016" s="3">
        <f t="shared" si="15"/>
        <v>167.05</v>
      </c>
    </row>
    <row r="1017" spans="1:22" x14ac:dyDescent="0.3">
      <c r="A1017">
        <v>4073214</v>
      </c>
      <c r="B1017" t="s">
        <v>21</v>
      </c>
      <c r="C1017">
        <v>39</v>
      </c>
      <c r="D1017">
        <v>87</v>
      </c>
      <c r="E1017" s="1">
        <v>0.87702841513458696</v>
      </c>
      <c r="F1017" s="1">
        <v>0.98959517715694501</v>
      </c>
      <c r="G1017">
        <v>65</v>
      </c>
      <c r="H1017">
        <v>57</v>
      </c>
      <c r="I1017">
        <v>71</v>
      </c>
      <c r="J1017">
        <v>71</v>
      </c>
      <c r="K1017">
        <v>96</v>
      </c>
      <c r="L1017">
        <v>78</v>
      </c>
      <c r="M1017">
        <v>87</v>
      </c>
      <c r="N1017">
        <v>83</v>
      </c>
      <c r="O1017">
        <v>85</v>
      </c>
      <c r="P1017">
        <v>64</v>
      </c>
      <c r="Q1017">
        <v>86</v>
      </c>
      <c r="R1017">
        <v>82</v>
      </c>
      <c r="S1017">
        <v>75.974999999999994</v>
      </c>
      <c r="T1017">
        <v>74</v>
      </c>
      <c r="U1017" t="s">
        <v>25</v>
      </c>
      <c r="V1017" s="3">
        <f t="shared" si="15"/>
        <v>162.97499999999999</v>
      </c>
    </row>
    <row r="1018" spans="1:22" x14ac:dyDescent="0.3">
      <c r="A1018">
        <v>3494261</v>
      </c>
      <c r="B1018" t="s">
        <v>21</v>
      </c>
      <c r="C1018">
        <v>40</v>
      </c>
      <c r="D1018">
        <v>101</v>
      </c>
      <c r="E1018" s="1">
        <v>0.81822089687125998</v>
      </c>
      <c r="F1018" s="1">
        <v>0.99696433946863405</v>
      </c>
      <c r="G1018">
        <v>81</v>
      </c>
      <c r="H1018">
        <v>84</v>
      </c>
      <c r="I1018">
        <v>85</v>
      </c>
      <c r="J1018">
        <v>75</v>
      </c>
      <c r="K1018">
        <v>83</v>
      </c>
      <c r="L1018">
        <v>78</v>
      </c>
      <c r="M1018">
        <v>83</v>
      </c>
      <c r="N1018">
        <v>74</v>
      </c>
      <c r="O1018">
        <v>73</v>
      </c>
      <c r="P1018">
        <v>87</v>
      </c>
      <c r="Q1018">
        <v>77</v>
      </c>
      <c r="R1018">
        <v>65</v>
      </c>
      <c r="S1018">
        <v>79</v>
      </c>
      <c r="T1018">
        <v>77</v>
      </c>
      <c r="U1018" t="s">
        <v>25</v>
      </c>
      <c r="V1018" s="3">
        <f t="shared" si="15"/>
        <v>180</v>
      </c>
    </row>
    <row r="1019" spans="1:22" x14ac:dyDescent="0.3">
      <c r="A1019">
        <v>6426932</v>
      </c>
      <c r="B1019" t="s">
        <v>21</v>
      </c>
      <c r="C1019">
        <v>40</v>
      </c>
      <c r="D1019">
        <v>102</v>
      </c>
      <c r="E1019" s="1">
        <v>0.52602630892589297</v>
      </c>
      <c r="F1019" s="1">
        <v>0.974325497590942</v>
      </c>
      <c r="G1019">
        <v>57</v>
      </c>
      <c r="H1019">
        <v>50</v>
      </c>
      <c r="I1019">
        <v>54</v>
      </c>
      <c r="J1019">
        <v>54</v>
      </c>
      <c r="K1019">
        <v>69</v>
      </c>
      <c r="L1019">
        <v>85</v>
      </c>
      <c r="M1019">
        <v>56</v>
      </c>
      <c r="N1019">
        <v>61</v>
      </c>
      <c r="O1019">
        <v>90</v>
      </c>
      <c r="P1019">
        <v>69</v>
      </c>
      <c r="Q1019">
        <v>60</v>
      </c>
      <c r="R1019">
        <v>92</v>
      </c>
      <c r="S1019">
        <v>65.150000000000006</v>
      </c>
      <c r="T1019">
        <v>64</v>
      </c>
      <c r="U1019" t="s">
        <v>23</v>
      </c>
      <c r="V1019" s="3">
        <f t="shared" si="15"/>
        <v>167.15</v>
      </c>
    </row>
    <row r="1020" spans="1:22" x14ac:dyDescent="0.3">
      <c r="A1020">
        <v>1334309</v>
      </c>
      <c r="B1020" t="s">
        <v>21</v>
      </c>
      <c r="C1020">
        <v>40</v>
      </c>
      <c r="D1020">
        <v>108</v>
      </c>
      <c r="E1020" s="1">
        <v>0.85287221999874796</v>
      </c>
      <c r="F1020" s="1">
        <v>0.994523407451396</v>
      </c>
      <c r="G1020">
        <v>62</v>
      </c>
      <c r="H1020">
        <v>73</v>
      </c>
      <c r="I1020">
        <v>62</v>
      </c>
      <c r="J1020">
        <v>56</v>
      </c>
      <c r="K1020">
        <v>77</v>
      </c>
      <c r="L1020">
        <v>59</v>
      </c>
      <c r="M1020">
        <v>80</v>
      </c>
      <c r="N1020">
        <v>72</v>
      </c>
      <c r="O1020">
        <v>68</v>
      </c>
      <c r="P1020">
        <v>70</v>
      </c>
      <c r="Q1020">
        <v>71</v>
      </c>
      <c r="R1020">
        <v>86</v>
      </c>
      <c r="S1020">
        <v>69.025000000000006</v>
      </c>
      <c r="T1020">
        <v>67</v>
      </c>
      <c r="U1020" t="s">
        <v>23</v>
      </c>
      <c r="V1020" s="3">
        <f t="shared" si="15"/>
        <v>177.02500000000001</v>
      </c>
    </row>
    <row r="1021" spans="1:22" x14ac:dyDescent="0.3">
      <c r="A1021">
        <v>3545637</v>
      </c>
      <c r="B1021" t="s">
        <v>21</v>
      </c>
      <c r="C1021">
        <v>41</v>
      </c>
      <c r="D1021">
        <v>79</v>
      </c>
      <c r="E1021" s="1">
        <v>0.93603877476372099</v>
      </c>
      <c r="F1021" s="1">
        <v>0.99533457891526</v>
      </c>
      <c r="G1021">
        <v>68</v>
      </c>
      <c r="H1021">
        <v>54</v>
      </c>
      <c r="I1021">
        <v>60</v>
      </c>
      <c r="J1021">
        <v>52</v>
      </c>
      <c r="K1021">
        <v>71</v>
      </c>
      <c r="L1021">
        <v>65</v>
      </c>
      <c r="M1021">
        <v>76</v>
      </c>
      <c r="N1021">
        <v>74</v>
      </c>
      <c r="O1021">
        <v>66</v>
      </c>
      <c r="P1021">
        <v>69</v>
      </c>
      <c r="Q1021">
        <v>79</v>
      </c>
      <c r="R1021">
        <v>80</v>
      </c>
      <c r="S1021">
        <v>66.900000000000006</v>
      </c>
      <c r="T1021">
        <v>65</v>
      </c>
      <c r="U1021" t="s">
        <v>23</v>
      </c>
      <c r="V1021" s="3">
        <f t="shared" si="15"/>
        <v>145.9</v>
      </c>
    </row>
    <row r="1022" spans="1:22" x14ac:dyDescent="0.3">
      <c r="A1022">
        <v>5021781</v>
      </c>
      <c r="B1022" t="s">
        <v>21</v>
      </c>
      <c r="C1022">
        <v>41</v>
      </c>
      <c r="D1022">
        <v>76</v>
      </c>
      <c r="E1022" s="1">
        <v>0.83836793761356598</v>
      </c>
      <c r="F1022" s="1">
        <v>0.99092687676832003</v>
      </c>
      <c r="G1022">
        <v>53</v>
      </c>
      <c r="H1022">
        <v>59</v>
      </c>
      <c r="I1022">
        <v>59</v>
      </c>
      <c r="J1022">
        <v>66</v>
      </c>
      <c r="K1022">
        <v>66</v>
      </c>
      <c r="L1022">
        <v>85</v>
      </c>
      <c r="M1022">
        <v>75</v>
      </c>
      <c r="N1022">
        <v>63</v>
      </c>
      <c r="O1022">
        <v>72</v>
      </c>
      <c r="P1022">
        <v>86</v>
      </c>
      <c r="Q1022">
        <v>69</v>
      </c>
      <c r="R1022">
        <v>65</v>
      </c>
      <c r="S1022">
        <v>67.275000000000006</v>
      </c>
      <c r="T1022">
        <v>66</v>
      </c>
      <c r="U1022" t="s">
        <v>23</v>
      </c>
      <c r="V1022" s="3">
        <f t="shared" si="15"/>
        <v>143.27500000000001</v>
      </c>
    </row>
    <row r="1023" spans="1:22" x14ac:dyDescent="0.3">
      <c r="A1023">
        <v>3262520</v>
      </c>
      <c r="B1023" t="s">
        <v>21</v>
      </c>
      <c r="C1023">
        <v>41</v>
      </c>
      <c r="D1023">
        <v>87</v>
      </c>
      <c r="E1023" s="1">
        <v>0.94494937583270899</v>
      </c>
      <c r="F1023" s="1">
        <v>0.99943652939278005</v>
      </c>
      <c r="G1023">
        <v>67</v>
      </c>
      <c r="H1023">
        <v>71</v>
      </c>
      <c r="I1023">
        <v>69</v>
      </c>
      <c r="J1023">
        <v>68</v>
      </c>
      <c r="K1023">
        <v>62</v>
      </c>
      <c r="L1023">
        <v>87</v>
      </c>
      <c r="M1023">
        <v>80</v>
      </c>
      <c r="N1023">
        <v>91</v>
      </c>
      <c r="O1023">
        <v>81</v>
      </c>
      <c r="P1023">
        <v>89</v>
      </c>
      <c r="Q1023">
        <v>86</v>
      </c>
      <c r="R1023">
        <v>78</v>
      </c>
      <c r="S1023">
        <v>76.55</v>
      </c>
      <c r="T1023">
        <v>75</v>
      </c>
      <c r="U1023" t="s">
        <v>25</v>
      </c>
      <c r="V1023" s="3">
        <f t="shared" si="15"/>
        <v>163.55000000000001</v>
      </c>
    </row>
    <row r="1024" spans="1:22" x14ac:dyDescent="0.3">
      <c r="A1024">
        <v>4788612</v>
      </c>
      <c r="B1024" t="s">
        <v>21</v>
      </c>
      <c r="C1024">
        <v>42</v>
      </c>
      <c r="D1024">
        <v>125</v>
      </c>
      <c r="E1024" s="1">
        <v>0.51032759005917505</v>
      </c>
      <c r="F1024" s="1">
        <v>0.99795308050333897</v>
      </c>
      <c r="G1024">
        <v>77</v>
      </c>
      <c r="H1024">
        <v>56</v>
      </c>
      <c r="I1024">
        <v>69</v>
      </c>
      <c r="J1024">
        <v>54</v>
      </c>
      <c r="K1024">
        <v>73</v>
      </c>
      <c r="L1024">
        <v>85</v>
      </c>
      <c r="M1024">
        <v>85</v>
      </c>
      <c r="N1024">
        <v>65</v>
      </c>
      <c r="O1024">
        <v>74</v>
      </c>
      <c r="P1024">
        <v>86</v>
      </c>
      <c r="Q1024">
        <v>74</v>
      </c>
      <c r="R1024">
        <v>84</v>
      </c>
      <c r="S1024">
        <v>72.55</v>
      </c>
      <c r="T1024">
        <v>72</v>
      </c>
      <c r="U1024" t="s">
        <v>25</v>
      </c>
      <c r="V1024" s="3">
        <f t="shared" si="15"/>
        <v>197.55</v>
      </c>
    </row>
    <row r="1025" spans="1:22" x14ac:dyDescent="0.3">
      <c r="A1025">
        <v>3908959</v>
      </c>
      <c r="B1025" t="s">
        <v>21</v>
      </c>
      <c r="C1025">
        <v>42</v>
      </c>
      <c r="D1025">
        <v>87</v>
      </c>
      <c r="E1025" s="1">
        <v>0.49230173030004798</v>
      </c>
      <c r="F1025" s="1">
        <v>0.92209443632646904</v>
      </c>
      <c r="G1025">
        <v>65</v>
      </c>
      <c r="H1025">
        <v>55</v>
      </c>
      <c r="I1025">
        <v>41</v>
      </c>
      <c r="J1025">
        <v>60</v>
      </c>
      <c r="K1025">
        <v>68</v>
      </c>
      <c r="L1025">
        <v>72</v>
      </c>
      <c r="M1025">
        <v>61</v>
      </c>
      <c r="N1025">
        <v>73</v>
      </c>
      <c r="O1025">
        <v>67</v>
      </c>
      <c r="P1025">
        <v>88</v>
      </c>
      <c r="Q1025">
        <v>59</v>
      </c>
      <c r="R1025">
        <v>76</v>
      </c>
      <c r="S1025">
        <v>64.400000000000006</v>
      </c>
      <c r="T1025">
        <v>63</v>
      </c>
      <c r="U1025" t="s">
        <v>23</v>
      </c>
      <c r="V1025" s="3">
        <f t="shared" si="15"/>
        <v>151.4</v>
      </c>
    </row>
    <row r="1026" spans="1:22" x14ac:dyDescent="0.3">
      <c r="A1026">
        <v>9523571</v>
      </c>
      <c r="B1026" t="s">
        <v>21</v>
      </c>
      <c r="C1026">
        <v>42</v>
      </c>
      <c r="D1026">
        <v>94</v>
      </c>
      <c r="E1026" s="1">
        <v>0.87678491204477504</v>
      </c>
      <c r="F1026" s="1">
        <v>0.994498621096499</v>
      </c>
      <c r="G1026">
        <v>73</v>
      </c>
      <c r="H1026">
        <v>62</v>
      </c>
      <c r="I1026">
        <v>74</v>
      </c>
      <c r="J1026">
        <v>75</v>
      </c>
      <c r="K1026">
        <v>72</v>
      </c>
      <c r="L1026">
        <v>70</v>
      </c>
      <c r="M1026">
        <v>85</v>
      </c>
      <c r="N1026">
        <v>70</v>
      </c>
      <c r="O1026">
        <v>88</v>
      </c>
      <c r="P1026">
        <v>66</v>
      </c>
      <c r="Q1026">
        <v>92</v>
      </c>
      <c r="R1026">
        <v>74</v>
      </c>
      <c r="S1026">
        <v>74.674999999999997</v>
      </c>
      <c r="T1026">
        <v>73</v>
      </c>
      <c r="U1026" t="s">
        <v>25</v>
      </c>
      <c r="V1026" s="3">
        <f t="shared" ref="V1026:V1089" si="16">D1026+S1026</f>
        <v>168.67500000000001</v>
      </c>
    </row>
    <row r="1027" spans="1:22" x14ac:dyDescent="0.3">
      <c r="A1027">
        <v>3785559</v>
      </c>
      <c r="B1027" t="s">
        <v>21</v>
      </c>
      <c r="C1027">
        <v>42</v>
      </c>
      <c r="D1027">
        <v>116</v>
      </c>
      <c r="E1027" s="1">
        <v>0.75833491857794799</v>
      </c>
      <c r="F1027" s="1">
        <v>0.99866322003187402</v>
      </c>
      <c r="G1027">
        <v>74</v>
      </c>
      <c r="H1027">
        <v>64</v>
      </c>
      <c r="I1027">
        <v>69</v>
      </c>
      <c r="J1027">
        <v>63</v>
      </c>
      <c r="K1027">
        <v>84</v>
      </c>
      <c r="L1027">
        <v>94</v>
      </c>
      <c r="M1027">
        <v>81</v>
      </c>
      <c r="N1027">
        <v>71</v>
      </c>
      <c r="O1027">
        <v>89</v>
      </c>
      <c r="P1027">
        <v>79</v>
      </c>
      <c r="Q1027">
        <v>85</v>
      </c>
      <c r="R1027">
        <v>95</v>
      </c>
      <c r="S1027">
        <v>77.849999999999994</v>
      </c>
      <c r="T1027">
        <v>76</v>
      </c>
      <c r="U1027" t="s">
        <v>25</v>
      </c>
      <c r="V1027" s="3">
        <f t="shared" si="16"/>
        <v>193.85</v>
      </c>
    </row>
    <row r="1028" spans="1:22" x14ac:dyDescent="0.3">
      <c r="A1028">
        <v>2097896</v>
      </c>
      <c r="B1028" t="s">
        <v>21</v>
      </c>
      <c r="C1028">
        <v>42</v>
      </c>
      <c r="D1028">
        <v>104</v>
      </c>
      <c r="E1028" s="1">
        <v>0.82419386430094599</v>
      </c>
      <c r="F1028" s="1">
        <v>0.998442292437417</v>
      </c>
      <c r="G1028">
        <v>75</v>
      </c>
      <c r="H1028">
        <v>77</v>
      </c>
      <c r="I1028">
        <v>67</v>
      </c>
      <c r="J1028">
        <v>71</v>
      </c>
      <c r="K1028">
        <v>75</v>
      </c>
      <c r="L1028">
        <v>90</v>
      </c>
      <c r="M1028">
        <v>77</v>
      </c>
      <c r="N1028">
        <v>88</v>
      </c>
      <c r="O1028">
        <v>75</v>
      </c>
      <c r="P1028">
        <v>71</v>
      </c>
      <c r="Q1028">
        <v>68</v>
      </c>
      <c r="R1028">
        <v>81</v>
      </c>
      <c r="S1028">
        <v>75.875</v>
      </c>
      <c r="T1028">
        <v>74</v>
      </c>
      <c r="U1028" t="s">
        <v>25</v>
      </c>
      <c r="V1028" s="3">
        <f t="shared" si="16"/>
        <v>179.875</v>
      </c>
    </row>
    <row r="1029" spans="1:22" x14ac:dyDescent="0.3">
      <c r="A1029">
        <v>7775802</v>
      </c>
      <c r="B1029" t="s">
        <v>21</v>
      </c>
      <c r="C1029">
        <v>43</v>
      </c>
      <c r="D1029">
        <v>74</v>
      </c>
      <c r="E1029" s="1">
        <v>0.95726574879039905</v>
      </c>
      <c r="F1029" s="1">
        <v>0.99526306515723695</v>
      </c>
      <c r="G1029">
        <v>75</v>
      </c>
      <c r="H1029">
        <v>73</v>
      </c>
      <c r="I1029">
        <v>63</v>
      </c>
      <c r="J1029">
        <v>69</v>
      </c>
      <c r="K1029">
        <v>77</v>
      </c>
      <c r="L1029">
        <v>58</v>
      </c>
      <c r="M1029">
        <v>63</v>
      </c>
      <c r="N1029">
        <v>82</v>
      </c>
      <c r="O1029">
        <v>53</v>
      </c>
      <c r="P1029">
        <v>79</v>
      </c>
      <c r="Q1029">
        <v>56</v>
      </c>
      <c r="R1029">
        <v>75</v>
      </c>
      <c r="S1029">
        <v>68.724999999999994</v>
      </c>
      <c r="T1029">
        <v>67</v>
      </c>
      <c r="U1029" t="s">
        <v>23</v>
      </c>
      <c r="V1029" s="3">
        <f t="shared" si="16"/>
        <v>142.72499999999999</v>
      </c>
    </row>
    <row r="1030" spans="1:22" x14ac:dyDescent="0.3">
      <c r="A1030">
        <v>8559184</v>
      </c>
      <c r="B1030" t="s">
        <v>21</v>
      </c>
      <c r="C1030">
        <v>43</v>
      </c>
      <c r="D1030">
        <v>107</v>
      </c>
      <c r="E1030" s="1">
        <v>0.89802795211844699</v>
      </c>
      <c r="F1030" s="1">
        <v>0.99634675831744801</v>
      </c>
      <c r="G1030">
        <v>71</v>
      </c>
      <c r="H1030">
        <v>66</v>
      </c>
      <c r="I1030">
        <v>73</v>
      </c>
      <c r="J1030">
        <v>86</v>
      </c>
      <c r="K1030">
        <v>82</v>
      </c>
      <c r="L1030">
        <v>77</v>
      </c>
      <c r="M1030">
        <v>80</v>
      </c>
      <c r="N1030">
        <v>84</v>
      </c>
      <c r="O1030">
        <v>80</v>
      </c>
      <c r="P1030">
        <v>78</v>
      </c>
      <c r="Q1030">
        <v>87</v>
      </c>
      <c r="R1030">
        <v>59</v>
      </c>
      <c r="S1030">
        <v>76.625</v>
      </c>
      <c r="T1030">
        <v>75</v>
      </c>
      <c r="U1030" t="s">
        <v>25</v>
      </c>
      <c r="V1030" s="3">
        <f t="shared" si="16"/>
        <v>183.625</v>
      </c>
    </row>
    <row r="1031" spans="1:22" x14ac:dyDescent="0.3">
      <c r="A1031">
        <v>3429277</v>
      </c>
      <c r="B1031" t="s">
        <v>21</v>
      </c>
      <c r="C1031">
        <v>43</v>
      </c>
      <c r="D1031">
        <v>86</v>
      </c>
      <c r="E1031" s="1">
        <v>0.81142963455497896</v>
      </c>
      <c r="F1031" s="1">
        <v>0.99810090081255798</v>
      </c>
      <c r="G1031">
        <v>83</v>
      </c>
      <c r="H1031">
        <v>63</v>
      </c>
      <c r="I1031">
        <v>69</v>
      </c>
      <c r="J1031">
        <v>60</v>
      </c>
      <c r="K1031">
        <v>88</v>
      </c>
      <c r="L1031">
        <v>88</v>
      </c>
      <c r="M1031">
        <v>78</v>
      </c>
      <c r="N1031">
        <v>59</v>
      </c>
      <c r="O1031">
        <v>65</v>
      </c>
      <c r="P1031">
        <v>64</v>
      </c>
      <c r="Q1031">
        <v>85</v>
      </c>
      <c r="R1031">
        <v>77</v>
      </c>
      <c r="S1031">
        <v>72.8</v>
      </c>
      <c r="T1031">
        <v>72</v>
      </c>
      <c r="U1031" t="s">
        <v>25</v>
      </c>
      <c r="V1031" s="3">
        <f t="shared" si="16"/>
        <v>158.80000000000001</v>
      </c>
    </row>
    <row r="1032" spans="1:22" x14ac:dyDescent="0.3">
      <c r="A1032">
        <v>1980060</v>
      </c>
      <c r="B1032" t="s">
        <v>21</v>
      </c>
      <c r="C1032">
        <v>43</v>
      </c>
      <c r="D1032">
        <v>103</v>
      </c>
      <c r="E1032" s="1">
        <v>0.31283854704791297</v>
      </c>
      <c r="F1032" s="1">
        <v>0.99723072132695101</v>
      </c>
      <c r="G1032">
        <v>72</v>
      </c>
      <c r="H1032">
        <v>72</v>
      </c>
      <c r="I1032">
        <v>72</v>
      </c>
      <c r="J1032">
        <v>69</v>
      </c>
      <c r="K1032">
        <v>83</v>
      </c>
      <c r="L1032">
        <v>64</v>
      </c>
      <c r="M1032">
        <v>71</v>
      </c>
      <c r="N1032">
        <v>86</v>
      </c>
      <c r="O1032">
        <v>82</v>
      </c>
      <c r="P1032">
        <v>75</v>
      </c>
      <c r="Q1032">
        <v>86</v>
      </c>
      <c r="R1032">
        <v>70</v>
      </c>
      <c r="S1032">
        <v>74.775000000000006</v>
      </c>
      <c r="T1032">
        <v>73</v>
      </c>
      <c r="U1032" t="s">
        <v>25</v>
      </c>
      <c r="V1032" s="3">
        <f t="shared" si="16"/>
        <v>177.77500000000001</v>
      </c>
    </row>
    <row r="1033" spans="1:22" x14ac:dyDescent="0.3">
      <c r="A1033">
        <v>6129782</v>
      </c>
      <c r="B1033" t="s">
        <v>21</v>
      </c>
      <c r="C1033">
        <v>43</v>
      </c>
      <c r="D1033">
        <v>88</v>
      </c>
      <c r="E1033" s="1">
        <v>0.73090943035308498</v>
      </c>
      <c r="F1033" s="1">
        <v>0.96809145754695902</v>
      </c>
      <c r="G1033">
        <v>73</v>
      </c>
      <c r="H1033">
        <v>77</v>
      </c>
      <c r="I1033">
        <v>80</v>
      </c>
      <c r="J1033">
        <v>66</v>
      </c>
      <c r="K1033">
        <v>77</v>
      </c>
      <c r="L1033">
        <v>79</v>
      </c>
      <c r="M1033">
        <v>87</v>
      </c>
      <c r="N1033">
        <v>72</v>
      </c>
      <c r="O1033">
        <v>65</v>
      </c>
      <c r="P1033">
        <v>79</v>
      </c>
      <c r="Q1033">
        <v>71</v>
      </c>
      <c r="R1033">
        <v>84</v>
      </c>
      <c r="S1033">
        <v>75.650000000000006</v>
      </c>
      <c r="T1033">
        <v>74</v>
      </c>
      <c r="U1033" t="s">
        <v>25</v>
      </c>
      <c r="V1033" s="3">
        <f t="shared" si="16"/>
        <v>163.65</v>
      </c>
    </row>
    <row r="1034" spans="1:22" x14ac:dyDescent="0.3">
      <c r="A1034">
        <v>8884540</v>
      </c>
      <c r="B1034" t="s">
        <v>21</v>
      </c>
      <c r="C1034">
        <v>43</v>
      </c>
      <c r="D1034">
        <v>95</v>
      </c>
      <c r="E1034" s="1">
        <v>0.81118222289114195</v>
      </c>
      <c r="F1034" s="1">
        <v>0.98178251859937804</v>
      </c>
      <c r="G1034">
        <v>65</v>
      </c>
      <c r="H1034">
        <v>59</v>
      </c>
      <c r="I1034">
        <v>52</v>
      </c>
      <c r="J1034">
        <v>46</v>
      </c>
      <c r="K1034">
        <v>67</v>
      </c>
      <c r="L1034">
        <v>67</v>
      </c>
      <c r="M1034">
        <v>68</v>
      </c>
      <c r="N1034">
        <v>65</v>
      </c>
      <c r="O1034">
        <v>77</v>
      </c>
      <c r="P1034">
        <v>70</v>
      </c>
      <c r="Q1034">
        <v>83</v>
      </c>
      <c r="R1034">
        <v>76</v>
      </c>
      <c r="S1034">
        <v>65.174999999999997</v>
      </c>
      <c r="T1034">
        <v>64</v>
      </c>
      <c r="U1034" t="s">
        <v>23</v>
      </c>
      <c r="V1034" s="3">
        <f t="shared" si="16"/>
        <v>160.17500000000001</v>
      </c>
    </row>
    <row r="1035" spans="1:22" x14ac:dyDescent="0.3">
      <c r="A1035">
        <v>9372524</v>
      </c>
      <c r="B1035" t="s">
        <v>21</v>
      </c>
      <c r="C1035">
        <v>44</v>
      </c>
      <c r="D1035">
        <v>94</v>
      </c>
      <c r="E1035" s="1">
        <v>0.97864869616297701</v>
      </c>
      <c r="F1035" s="1">
        <v>0.89852488051118296</v>
      </c>
      <c r="G1035">
        <v>66</v>
      </c>
      <c r="H1035">
        <v>64</v>
      </c>
      <c r="I1035">
        <v>67</v>
      </c>
      <c r="J1035">
        <v>76</v>
      </c>
      <c r="K1035">
        <v>87</v>
      </c>
      <c r="L1035">
        <v>77</v>
      </c>
      <c r="M1035">
        <v>68</v>
      </c>
      <c r="N1035">
        <v>85</v>
      </c>
      <c r="O1035">
        <v>65</v>
      </c>
      <c r="P1035">
        <v>89</v>
      </c>
      <c r="Q1035">
        <v>79</v>
      </c>
      <c r="R1035">
        <v>71</v>
      </c>
      <c r="S1035">
        <v>73.875</v>
      </c>
      <c r="T1035">
        <v>72</v>
      </c>
      <c r="U1035" t="s">
        <v>25</v>
      </c>
      <c r="V1035" s="3">
        <f t="shared" si="16"/>
        <v>167.875</v>
      </c>
    </row>
    <row r="1036" spans="1:22" x14ac:dyDescent="0.3">
      <c r="A1036">
        <v>7444522</v>
      </c>
      <c r="B1036" t="s">
        <v>21</v>
      </c>
      <c r="C1036">
        <v>44</v>
      </c>
      <c r="D1036">
        <v>100</v>
      </c>
      <c r="E1036" s="1">
        <v>0.81668086152706199</v>
      </c>
      <c r="F1036" s="1">
        <v>0.99307586330069197</v>
      </c>
      <c r="G1036">
        <v>74</v>
      </c>
      <c r="H1036">
        <v>59</v>
      </c>
      <c r="I1036">
        <v>66</v>
      </c>
      <c r="J1036">
        <v>76</v>
      </c>
      <c r="K1036">
        <v>86</v>
      </c>
      <c r="L1036">
        <v>77</v>
      </c>
      <c r="M1036">
        <v>79</v>
      </c>
      <c r="N1036">
        <v>75</v>
      </c>
      <c r="O1036">
        <v>90</v>
      </c>
      <c r="P1036">
        <v>58</v>
      </c>
      <c r="Q1036">
        <v>74</v>
      </c>
      <c r="R1036">
        <v>82</v>
      </c>
      <c r="S1036">
        <v>74.075000000000003</v>
      </c>
      <c r="T1036">
        <v>73</v>
      </c>
      <c r="U1036" t="s">
        <v>25</v>
      </c>
      <c r="V1036" s="3">
        <f t="shared" si="16"/>
        <v>174.07499999999999</v>
      </c>
    </row>
    <row r="1037" spans="1:22" x14ac:dyDescent="0.3">
      <c r="A1037">
        <v>9051652</v>
      </c>
      <c r="B1037" t="s">
        <v>21</v>
      </c>
      <c r="C1037">
        <v>45</v>
      </c>
      <c r="D1037">
        <v>110</v>
      </c>
      <c r="E1037" s="1">
        <v>0.36518950650979398</v>
      </c>
      <c r="F1037" s="1">
        <v>0.99557436063737503</v>
      </c>
      <c r="G1037">
        <v>70</v>
      </c>
      <c r="H1037">
        <v>56</v>
      </c>
      <c r="I1037">
        <v>71</v>
      </c>
      <c r="J1037">
        <v>75</v>
      </c>
      <c r="K1037">
        <v>55</v>
      </c>
      <c r="L1037">
        <v>69</v>
      </c>
      <c r="M1037">
        <v>80</v>
      </c>
      <c r="N1037">
        <v>63</v>
      </c>
      <c r="O1037">
        <v>59</v>
      </c>
      <c r="P1037">
        <v>59</v>
      </c>
      <c r="Q1037">
        <v>88</v>
      </c>
      <c r="R1037">
        <v>67</v>
      </c>
      <c r="S1037">
        <v>67.7</v>
      </c>
      <c r="T1037">
        <v>66</v>
      </c>
      <c r="U1037" t="s">
        <v>23</v>
      </c>
      <c r="V1037" s="3">
        <f t="shared" si="16"/>
        <v>177.7</v>
      </c>
    </row>
    <row r="1038" spans="1:22" x14ac:dyDescent="0.3">
      <c r="A1038">
        <v>186783</v>
      </c>
      <c r="B1038" t="s">
        <v>21</v>
      </c>
      <c r="C1038">
        <v>45</v>
      </c>
      <c r="D1038">
        <v>97</v>
      </c>
      <c r="E1038" s="1">
        <v>0.77604962626803198</v>
      </c>
      <c r="F1038" s="1">
        <v>0.99116920559305399</v>
      </c>
      <c r="G1038">
        <v>82</v>
      </c>
      <c r="H1038">
        <v>68</v>
      </c>
      <c r="I1038">
        <v>64</v>
      </c>
      <c r="J1038">
        <v>66</v>
      </c>
      <c r="K1038">
        <v>70</v>
      </c>
      <c r="L1038">
        <v>79</v>
      </c>
      <c r="M1038">
        <v>92</v>
      </c>
      <c r="N1038">
        <v>78</v>
      </c>
      <c r="O1038">
        <v>90</v>
      </c>
      <c r="P1038">
        <v>73</v>
      </c>
      <c r="Q1038">
        <v>75</v>
      </c>
      <c r="R1038">
        <v>87</v>
      </c>
      <c r="S1038">
        <v>76.3</v>
      </c>
      <c r="T1038">
        <v>75</v>
      </c>
      <c r="U1038" t="s">
        <v>25</v>
      </c>
      <c r="V1038" s="3">
        <f t="shared" si="16"/>
        <v>173.3</v>
      </c>
    </row>
    <row r="1039" spans="1:22" x14ac:dyDescent="0.3">
      <c r="A1039">
        <v>7953099</v>
      </c>
      <c r="B1039" t="s">
        <v>21</v>
      </c>
      <c r="C1039">
        <v>45</v>
      </c>
      <c r="D1039">
        <v>91</v>
      </c>
      <c r="E1039" s="1">
        <v>0.706020828941197</v>
      </c>
      <c r="F1039" s="1">
        <v>0.98442037859185305</v>
      </c>
      <c r="G1039">
        <v>83</v>
      </c>
      <c r="H1039">
        <v>76</v>
      </c>
      <c r="I1039">
        <v>80</v>
      </c>
      <c r="J1039">
        <v>73</v>
      </c>
      <c r="K1039">
        <v>83</v>
      </c>
      <c r="L1039">
        <v>82</v>
      </c>
      <c r="M1039">
        <v>88</v>
      </c>
      <c r="N1039">
        <v>76</v>
      </c>
      <c r="O1039">
        <v>89</v>
      </c>
      <c r="P1039">
        <v>87</v>
      </c>
      <c r="Q1039">
        <v>83</v>
      </c>
      <c r="R1039">
        <v>83</v>
      </c>
      <c r="S1039">
        <v>81.525000000000006</v>
      </c>
      <c r="T1039">
        <v>80</v>
      </c>
      <c r="U1039" t="s">
        <v>25</v>
      </c>
      <c r="V1039" s="3">
        <f t="shared" si="16"/>
        <v>172.52500000000001</v>
      </c>
    </row>
    <row r="1040" spans="1:22" x14ac:dyDescent="0.3">
      <c r="A1040">
        <v>423029</v>
      </c>
      <c r="B1040" t="s">
        <v>21</v>
      </c>
      <c r="C1040">
        <v>45</v>
      </c>
      <c r="D1040">
        <v>90</v>
      </c>
      <c r="E1040" s="1">
        <v>0.87219277921230798</v>
      </c>
      <c r="F1040" s="1">
        <v>0.99782505821025302</v>
      </c>
      <c r="G1040">
        <v>83</v>
      </c>
      <c r="H1040">
        <v>85</v>
      </c>
      <c r="I1040">
        <v>80</v>
      </c>
      <c r="J1040">
        <v>73</v>
      </c>
      <c r="K1040">
        <v>94</v>
      </c>
      <c r="L1040">
        <v>88</v>
      </c>
      <c r="M1040">
        <v>83</v>
      </c>
      <c r="N1040">
        <v>92</v>
      </c>
      <c r="O1040">
        <v>82</v>
      </c>
      <c r="P1040">
        <v>78</v>
      </c>
      <c r="Q1040">
        <v>83</v>
      </c>
      <c r="R1040">
        <v>82</v>
      </c>
      <c r="S1040">
        <v>83.25</v>
      </c>
      <c r="T1040">
        <v>82</v>
      </c>
      <c r="U1040" t="s">
        <v>25</v>
      </c>
      <c r="V1040" s="3">
        <f t="shared" si="16"/>
        <v>173.25</v>
      </c>
    </row>
    <row r="1041" spans="1:22" x14ac:dyDescent="0.3">
      <c r="A1041">
        <v>2479974</v>
      </c>
      <c r="B1041" t="s">
        <v>21</v>
      </c>
      <c r="C1041">
        <v>45</v>
      </c>
      <c r="D1041">
        <v>103</v>
      </c>
      <c r="E1041" s="1">
        <v>0.79236122211936699</v>
      </c>
      <c r="F1041" s="1">
        <v>0.93688311684262404</v>
      </c>
      <c r="G1041">
        <v>44</v>
      </c>
      <c r="H1041">
        <v>46</v>
      </c>
      <c r="I1041">
        <v>53</v>
      </c>
      <c r="J1041">
        <v>59</v>
      </c>
      <c r="K1041">
        <v>71</v>
      </c>
      <c r="L1041">
        <v>54</v>
      </c>
      <c r="M1041">
        <v>71</v>
      </c>
      <c r="N1041">
        <v>79</v>
      </c>
      <c r="O1041">
        <v>84</v>
      </c>
      <c r="P1041">
        <v>66</v>
      </c>
      <c r="Q1041">
        <v>55</v>
      </c>
      <c r="R1041">
        <v>72</v>
      </c>
      <c r="S1041">
        <v>61.6</v>
      </c>
      <c r="T1041">
        <v>62</v>
      </c>
      <c r="U1041" t="s">
        <v>23</v>
      </c>
      <c r="V1041" s="3">
        <f t="shared" si="16"/>
        <v>164.6</v>
      </c>
    </row>
    <row r="1042" spans="1:22" x14ac:dyDescent="0.3">
      <c r="A1042">
        <v>4294217</v>
      </c>
      <c r="B1042" t="s">
        <v>21</v>
      </c>
      <c r="C1042">
        <v>45</v>
      </c>
      <c r="D1042">
        <v>96</v>
      </c>
      <c r="E1042" s="1">
        <v>0.95777156966965105</v>
      </c>
      <c r="F1042" s="1">
        <v>0.97991927356429698</v>
      </c>
      <c r="G1042">
        <v>54</v>
      </c>
      <c r="H1042">
        <v>58</v>
      </c>
      <c r="I1042">
        <v>67</v>
      </c>
      <c r="J1042">
        <v>60</v>
      </c>
      <c r="K1042">
        <v>84</v>
      </c>
      <c r="L1042">
        <v>91</v>
      </c>
      <c r="M1042">
        <v>75</v>
      </c>
      <c r="N1042">
        <v>78</v>
      </c>
      <c r="O1042">
        <v>92</v>
      </c>
      <c r="P1042">
        <v>71</v>
      </c>
      <c r="Q1042">
        <v>83</v>
      </c>
      <c r="R1042">
        <v>84</v>
      </c>
      <c r="S1042">
        <v>73.25</v>
      </c>
      <c r="T1042">
        <v>72</v>
      </c>
      <c r="U1042" t="s">
        <v>25</v>
      </c>
      <c r="V1042" s="3">
        <f t="shared" si="16"/>
        <v>169.25</v>
      </c>
    </row>
    <row r="1043" spans="1:22" x14ac:dyDescent="0.3">
      <c r="A1043">
        <v>3167647</v>
      </c>
      <c r="B1043" t="s">
        <v>21</v>
      </c>
      <c r="C1043">
        <v>45</v>
      </c>
      <c r="D1043">
        <v>92</v>
      </c>
      <c r="E1043" s="1">
        <v>0.75178908695384095</v>
      </c>
      <c r="F1043" s="1">
        <v>0.98584220689220403</v>
      </c>
      <c r="G1043">
        <v>48</v>
      </c>
      <c r="H1043">
        <v>47</v>
      </c>
      <c r="I1043">
        <v>69</v>
      </c>
      <c r="J1043">
        <v>54</v>
      </c>
      <c r="K1043">
        <v>79</v>
      </c>
      <c r="L1043">
        <v>61</v>
      </c>
      <c r="M1043">
        <v>74</v>
      </c>
      <c r="N1043">
        <v>78</v>
      </c>
      <c r="O1043">
        <v>71</v>
      </c>
      <c r="P1043">
        <v>82</v>
      </c>
      <c r="Q1043">
        <v>67</v>
      </c>
      <c r="R1043">
        <v>80</v>
      </c>
      <c r="S1043">
        <v>66.2</v>
      </c>
      <c r="T1043">
        <v>65</v>
      </c>
      <c r="U1043" t="s">
        <v>23</v>
      </c>
      <c r="V1043" s="3">
        <f t="shared" si="16"/>
        <v>158.19999999999999</v>
      </c>
    </row>
    <row r="1044" spans="1:22" x14ac:dyDescent="0.3">
      <c r="A1044">
        <v>1321916</v>
      </c>
      <c r="B1044" t="s">
        <v>21</v>
      </c>
      <c r="C1044">
        <v>46</v>
      </c>
      <c r="D1044">
        <v>91</v>
      </c>
      <c r="E1044" s="1">
        <v>0.56916103564889997</v>
      </c>
      <c r="F1044" s="1">
        <v>0.95930307197864895</v>
      </c>
      <c r="G1044">
        <v>73</v>
      </c>
      <c r="H1044">
        <v>65</v>
      </c>
      <c r="I1044">
        <v>57</v>
      </c>
      <c r="J1044">
        <v>65</v>
      </c>
      <c r="K1044">
        <v>68</v>
      </c>
      <c r="L1044">
        <v>84</v>
      </c>
      <c r="M1044">
        <v>66</v>
      </c>
      <c r="N1044">
        <v>69</v>
      </c>
      <c r="O1044">
        <v>73</v>
      </c>
      <c r="P1044">
        <v>74</v>
      </c>
      <c r="Q1044">
        <v>64</v>
      </c>
      <c r="R1044">
        <v>71</v>
      </c>
      <c r="S1044">
        <v>68.674999999999997</v>
      </c>
      <c r="T1044">
        <v>67</v>
      </c>
      <c r="U1044" t="s">
        <v>23</v>
      </c>
      <c r="V1044" s="3">
        <f t="shared" si="16"/>
        <v>159.67500000000001</v>
      </c>
    </row>
    <row r="1045" spans="1:22" x14ac:dyDescent="0.3">
      <c r="A1045">
        <v>1906682</v>
      </c>
      <c r="B1045" t="s">
        <v>21</v>
      </c>
      <c r="C1045">
        <v>46</v>
      </c>
      <c r="D1045">
        <v>70</v>
      </c>
      <c r="E1045" s="1">
        <v>0.76704343006715103</v>
      </c>
      <c r="F1045" s="1">
        <v>0.99095442734139105</v>
      </c>
      <c r="G1045">
        <v>85</v>
      </c>
      <c r="H1045">
        <v>84</v>
      </c>
      <c r="I1045">
        <v>82</v>
      </c>
      <c r="J1045">
        <v>80</v>
      </c>
      <c r="K1045">
        <v>85</v>
      </c>
      <c r="L1045">
        <v>80</v>
      </c>
      <c r="M1045">
        <v>82</v>
      </c>
      <c r="N1045">
        <v>81</v>
      </c>
      <c r="O1045">
        <v>70</v>
      </c>
      <c r="P1045">
        <v>83</v>
      </c>
      <c r="Q1045">
        <v>84</v>
      </c>
      <c r="R1045">
        <v>75</v>
      </c>
      <c r="S1045">
        <v>81.099999999999994</v>
      </c>
      <c r="T1045">
        <v>80</v>
      </c>
      <c r="U1045" t="s">
        <v>25</v>
      </c>
      <c r="V1045" s="3">
        <f t="shared" si="16"/>
        <v>151.1</v>
      </c>
    </row>
    <row r="1046" spans="1:22" x14ac:dyDescent="0.3">
      <c r="A1046">
        <v>6333109</v>
      </c>
      <c r="B1046" t="s">
        <v>21</v>
      </c>
      <c r="C1046">
        <v>46</v>
      </c>
      <c r="D1046">
        <v>80</v>
      </c>
      <c r="E1046" s="1">
        <v>0.47572346273694799</v>
      </c>
      <c r="F1046" s="1">
        <v>0.97957310668611097</v>
      </c>
      <c r="G1046">
        <v>67</v>
      </c>
      <c r="H1046">
        <v>77</v>
      </c>
      <c r="I1046">
        <v>72</v>
      </c>
      <c r="J1046">
        <v>68</v>
      </c>
      <c r="K1046">
        <v>74</v>
      </c>
      <c r="L1046">
        <v>74</v>
      </c>
      <c r="M1046">
        <v>84</v>
      </c>
      <c r="N1046">
        <v>68</v>
      </c>
      <c r="O1046">
        <v>82</v>
      </c>
      <c r="P1046">
        <v>75</v>
      </c>
      <c r="Q1046">
        <v>64</v>
      </c>
      <c r="R1046">
        <v>65</v>
      </c>
      <c r="S1046">
        <v>72.349999999999994</v>
      </c>
      <c r="T1046">
        <v>72</v>
      </c>
      <c r="U1046" t="s">
        <v>25</v>
      </c>
      <c r="V1046" s="3">
        <f t="shared" si="16"/>
        <v>152.35</v>
      </c>
    </row>
    <row r="1047" spans="1:22" x14ac:dyDescent="0.3">
      <c r="A1047">
        <v>5952868</v>
      </c>
      <c r="B1047" t="s">
        <v>21</v>
      </c>
      <c r="C1047">
        <v>46</v>
      </c>
      <c r="D1047">
        <v>95</v>
      </c>
      <c r="E1047" s="1">
        <v>0.71861457965976105</v>
      </c>
      <c r="F1047" s="1">
        <v>0.99113094581320504</v>
      </c>
      <c r="G1047">
        <v>57</v>
      </c>
      <c r="H1047">
        <v>67</v>
      </c>
      <c r="I1047">
        <v>83</v>
      </c>
      <c r="J1047">
        <v>59</v>
      </c>
      <c r="K1047">
        <v>72</v>
      </c>
      <c r="L1047">
        <v>73</v>
      </c>
      <c r="M1047">
        <v>84</v>
      </c>
      <c r="N1047">
        <v>83</v>
      </c>
      <c r="O1047">
        <v>66</v>
      </c>
      <c r="P1047">
        <v>75</v>
      </c>
      <c r="Q1047">
        <v>78</v>
      </c>
      <c r="R1047">
        <v>77</v>
      </c>
      <c r="S1047">
        <v>72.2</v>
      </c>
      <c r="T1047">
        <v>72</v>
      </c>
      <c r="U1047" t="s">
        <v>25</v>
      </c>
      <c r="V1047" s="3">
        <f t="shared" si="16"/>
        <v>167.2</v>
      </c>
    </row>
    <row r="1048" spans="1:22" x14ac:dyDescent="0.3">
      <c r="A1048">
        <v>9858054</v>
      </c>
      <c r="B1048" t="s">
        <v>21</v>
      </c>
      <c r="C1048">
        <v>47</v>
      </c>
      <c r="D1048">
        <v>115</v>
      </c>
      <c r="E1048" s="1">
        <v>0.45583084152859998</v>
      </c>
      <c r="F1048" s="1">
        <v>0.99922719130061499</v>
      </c>
      <c r="G1048">
        <v>59</v>
      </c>
      <c r="H1048">
        <v>68</v>
      </c>
      <c r="I1048">
        <v>52</v>
      </c>
      <c r="J1048">
        <v>55</v>
      </c>
      <c r="K1048">
        <v>65</v>
      </c>
      <c r="L1048">
        <v>65</v>
      </c>
      <c r="M1048">
        <v>74</v>
      </c>
      <c r="N1048">
        <v>79</v>
      </c>
      <c r="O1048">
        <v>69</v>
      </c>
      <c r="P1048">
        <v>69</v>
      </c>
      <c r="Q1048">
        <v>57</v>
      </c>
      <c r="R1048">
        <v>78</v>
      </c>
      <c r="S1048">
        <v>65.099999999999994</v>
      </c>
      <c r="T1048">
        <v>64</v>
      </c>
      <c r="U1048" t="s">
        <v>23</v>
      </c>
      <c r="V1048" s="3">
        <f t="shared" si="16"/>
        <v>180.1</v>
      </c>
    </row>
    <row r="1049" spans="1:22" x14ac:dyDescent="0.3">
      <c r="A1049">
        <v>7532764</v>
      </c>
      <c r="B1049" t="s">
        <v>21</v>
      </c>
      <c r="C1049">
        <v>47</v>
      </c>
      <c r="D1049">
        <v>80</v>
      </c>
      <c r="E1049" s="1">
        <v>0.69122464334864497</v>
      </c>
      <c r="F1049" s="1">
        <v>0.99447499024129904</v>
      </c>
      <c r="G1049">
        <v>83</v>
      </c>
      <c r="H1049">
        <v>90</v>
      </c>
      <c r="I1049">
        <v>91</v>
      </c>
      <c r="J1049">
        <v>90</v>
      </c>
      <c r="K1049">
        <v>91</v>
      </c>
      <c r="L1049">
        <v>85</v>
      </c>
      <c r="M1049">
        <v>78</v>
      </c>
      <c r="N1049">
        <v>94</v>
      </c>
      <c r="O1049">
        <v>89</v>
      </c>
      <c r="P1049">
        <v>73</v>
      </c>
      <c r="Q1049">
        <v>91</v>
      </c>
      <c r="R1049">
        <v>73</v>
      </c>
      <c r="S1049">
        <v>85.95</v>
      </c>
      <c r="T1049">
        <v>84</v>
      </c>
      <c r="U1049" t="s">
        <v>25</v>
      </c>
      <c r="V1049" s="3">
        <f t="shared" si="16"/>
        <v>165.95</v>
      </c>
    </row>
    <row r="1050" spans="1:22" x14ac:dyDescent="0.3">
      <c r="A1050">
        <v>2649283</v>
      </c>
      <c r="B1050" t="s">
        <v>21</v>
      </c>
      <c r="C1050">
        <v>47</v>
      </c>
      <c r="D1050">
        <v>92</v>
      </c>
      <c r="E1050" s="1">
        <v>0.91372393354644299</v>
      </c>
      <c r="F1050" s="1">
        <v>0.97321741279565799</v>
      </c>
      <c r="G1050">
        <v>82</v>
      </c>
      <c r="H1050">
        <v>82</v>
      </c>
      <c r="I1050">
        <v>85</v>
      </c>
      <c r="J1050">
        <v>82</v>
      </c>
      <c r="K1050">
        <v>86</v>
      </c>
      <c r="L1050">
        <v>84</v>
      </c>
      <c r="M1050">
        <v>82</v>
      </c>
      <c r="N1050">
        <v>77</v>
      </c>
      <c r="O1050">
        <v>88</v>
      </c>
      <c r="P1050">
        <v>94</v>
      </c>
      <c r="Q1050">
        <v>79</v>
      </c>
      <c r="R1050">
        <v>92</v>
      </c>
      <c r="S1050">
        <v>84.25</v>
      </c>
      <c r="T1050">
        <v>83</v>
      </c>
      <c r="U1050" t="s">
        <v>25</v>
      </c>
      <c r="V1050" s="3">
        <f t="shared" si="16"/>
        <v>176.25</v>
      </c>
    </row>
    <row r="1051" spans="1:22" x14ac:dyDescent="0.3">
      <c r="A1051">
        <v>6009863</v>
      </c>
      <c r="B1051" t="s">
        <v>21</v>
      </c>
      <c r="C1051">
        <v>47</v>
      </c>
      <c r="D1051">
        <v>100</v>
      </c>
      <c r="E1051" s="1">
        <v>0.81741954637346703</v>
      </c>
      <c r="F1051" s="1">
        <v>0.94637737477514094</v>
      </c>
      <c r="G1051">
        <v>68</v>
      </c>
      <c r="H1051">
        <v>60</v>
      </c>
      <c r="I1051">
        <v>73</v>
      </c>
      <c r="J1051">
        <v>58</v>
      </c>
      <c r="K1051">
        <v>79</v>
      </c>
      <c r="L1051">
        <v>82</v>
      </c>
      <c r="M1051">
        <v>85</v>
      </c>
      <c r="N1051">
        <v>75</v>
      </c>
      <c r="O1051">
        <v>61</v>
      </c>
      <c r="P1051">
        <v>68</v>
      </c>
      <c r="Q1051">
        <v>78</v>
      </c>
      <c r="R1051">
        <v>69</v>
      </c>
      <c r="S1051">
        <v>70.674999999999997</v>
      </c>
      <c r="T1051">
        <v>71</v>
      </c>
      <c r="U1051" t="s">
        <v>25</v>
      </c>
      <c r="V1051" s="3">
        <f t="shared" si="16"/>
        <v>170.67500000000001</v>
      </c>
    </row>
    <row r="1052" spans="1:22" x14ac:dyDescent="0.3">
      <c r="A1052">
        <v>3917451</v>
      </c>
      <c r="B1052" t="s">
        <v>21</v>
      </c>
      <c r="C1052">
        <v>48</v>
      </c>
      <c r="D1052">
        <v>107</v>
      </c>
      <c r="E1052" s="1">
        <v>0.94639382673948902</v>
      </c>
      <c r="F1052" s="1">
        <v>0.95148327795766496</v>
      </c>
      <c r="G1052">
        <v>72</v>
      </c>
      <c r="H1052">
        <v>67</v>
      </c>
      <c r="I1052">
        <v>71</v>
      </c>
      <c r="J1052">
        <v>78</v>
      </c>
      <c r="K1052">
        <v>65</v>
      </c>
      <c r="L1052">
        <v>59</v>
      </c>
      <c r="M1052">
        <v>78</v>
      </c>
      <c r="N1052">
        <v>75</v>
      </c>
      <c r="O1052">
        <v>80</v>
      </c>
      <c r="P1052">
        <v>79</v>
      </c>
      <c r="Q1052">
        <v>82</v>
      </c>
      <c r="R1052">
        <v>88</v>
      </c>
      <c r="S1052">
        <v>74.25</v>
      </c>
      <c r="T1052">
        <v>73</v>
      </c>
      <c r="U1052" t="s">
        <v>25</v>
      </c>
      <c r="V1052" s="3">
        <f t="shared" si="16"/>
        <v>181.25</v>
      </c>
    </row>
    <row r="1053" spans="1:22" x14ac:dyDescent="0.3">
      <c r="A1053">
        <v>4365870</v>
      </c>
      <c r="B1053" t="s">
        <v>21</v>
      </c>
      <c r="C1053">
        <v>48</v>
      </c>
      <c r="D1053">
        <v>101</v>
      </c>
      <c r="E1053" s="1">
        <v>0.60007922073980302</v>
      </c>
      <c r="F1053" s="1">
        <v>0.98666225352405001</v>
      </c>
      <c r="G1053">
        <v>35</v>
      </c>
      <c r="H1053">
        <v>43</v>
      </c>
      <c r="I1053">
        <v>49</v>
      </c>
      <c r="J1053">
        <v>48</v>
      </c>
      <c r="K1053">
        <v>56</v>
      </c>
      <c r="L1053">
        <v>47</v>
      </c>
      <c r="M1053">
        <v>82</v>
      </c>
      <c r="N1053">
        <v>68</v>
      </c>
      <c r="O1053">
        <v>38</v>
      </c>
      <c r="P1053">
        <v>66</v>
      </c>
      <c r="Q1053">
        <v>86</v>
      </c>
      <c r="R1053">
        <v>62</v>
      </c>
      <c r="S1053">
        <v>55.375</v>
      </c>
      <c r="T1053">
        <v>54</v>
      </c>
      <c r="U1053" t="s">
        <v>24</v>
      </c>
      <c r="V1053" s="3">
        <f t="shared" si="16"/>
        <v>156.375</v>
      </c>
    </row>
    <row r="1054" spans="1:22" x14ac:dyDescent="0.3">
      <c r="A1054">
        <v>2993624</v>
      </c>
      <c r="B1054" t="s">
        <v>21</v>
      </c>
      <c r="C1054">
        <v>48</v>
      </c>
      <c r="D1054">
        <v>109</v>
      </c>
      <c r="E1054" s="1">
        <v>0.84034390837011996</v>
      </c>
      <c r="F1054" s="1">
        <v>0.99528337198460604</v>
      </c>
      <c r="G1054">
        <v>62</v>
      </c>
      <c r="H1054">
        <v>71</v>
      </c>
      <c r="I1054">
        <v>66</v>
      </c>
      <c r="J1054">
        <v>72</v>
      </c>
      <c r="K1054">
        <v>86</v>
      </c>
      <c r="L1054">
        <v>72</v>
      </c>
      <c r="M1054">
        <v>83</v>
      </c>
      <c r="N1054">
        <v>77</v>
      </c>
      <c r="O1054">
        <v>88</v>
      </c>
      <c r="P1054">
        <v>75</v>
      </c>
      <c r="Q1054">
        <v>86</v>
      </c>
      <c r="R1054">
        <v>61</v>
      </c>
      <c r="S1054">
        <v>74.2</v>
      </c>
      <c r="T1054">
        <v>73</v>
      </c>
      <c r="U1054" t="s">
        <v>25</v>
      </c>
      <c r="V1054" s="3">
        <f t="shared" si="16"/>
        <v>183.2</v>
      </c>
    </row>
    <row r="1055" spans="1:22" x14ac:dyDescent="0.3">
      <c r="A1055">
        <v>2644451</v>
      </c>
      <c r="B1055" t="s">
        <v>21</v>
      </c>
      <c r="C1055">
        <v>48</v>
      </c>
      <c r="D1055">
        <v>85</v>
      </c>
      <c r="E1055" s="1">
        <v>0.691629517398059</v>
      </c>
      <c r="F1055" s="1">
        <v>0.79708150419971302</v>
      </c>
      <c r="G1055">
        <v>75</v>
      </c>
      <c r="H1055">
        <v>75</v>
      </c>
      <c r="I1055">
        <v>81</v>
      </c>
      <c r="J1055">
        <v>61</v>
      </c>
      <c r="K1055">
        <v>79</v>
      </c>
      <c r="L1055">
        <v>60</v>
      </c>
      <c r="M1055">
        <v>77</v>
      </c>
      <c r="N1055">
        <v>44</v>
      </c>
      <c r="O1055">
        <v>64</v>
      </c>
      <c r="P1055">
        <v>84</v>
      </c>
      <c r="Q1055">
        <v>68</v>
      </c>
      <c r="R1055">
        <v>59</v>
      </c>
      <c r="S1055">
        <v>69.325000000000003</v>
      </c>
      <c r="T1055">
        <v>68</v>
      </c>
      <c r="U1055" t="s">
        <v>23</v>
      </c>
      <c r="V1055" s="3">
        <f t="shared" si="16"/>
        <v>154.32499999999999</v>
      </c>
    </row>
    <row r="1056" spans="1:22" x14ac:dyDescent="0.3">
      <c r="A1056">
        <v>1818090</v>
      </c>
      <c r="B1056" t="s">
        <v>21</v>
      </c>
      <c r="C1056">
        <v>48</v>
      </c>
      <c r="D1056">
        <v>98</v>
      </c>
      <c r="E1056" s="1">
        <v>0.85095125702956798</v>
      </c>
      <c r="F1056" s="1">
        <v>0.98033372725638301</v>
      </c>
      <c r="G1056">
        <v>44</v>
      </c>
      <c r="H1056">
        <v>53</v>
      </c>
      <c r="I1056">
        <v>39</v>
      </c>
      <c r="J1056">
        <v>61</v>
      </c>
      <c r="K1056">
        <v>80</v>
      </c>
      <c r="L1056">
        <v>76</v>
      </c>
      <c r="M1056">
        <v>71</v>
      </c>
      <c r="N1056">
        <v>63</v>
      </c>
      <c r="O1056">
        <v>75</v>
      </c>
      <c r="P1056">
        <v>72</v>
      </c>
      <c r="Q1056">
        <v>84</v>
      </c>
      <c r="R1056">
        <v>83</v>
      </c>
      <c r="S1056">
        <v>65</v>
      </c>
      <c r="T1056">
        <v>63</v>
      </c>
      <c r="U1056" t="s">
        <v>23</v>
      </c>
      <c r="V1056" s="3">
        <f t="shared" si="16"/>
        <v>163</v>
      </c>
    </row>
    <row r="1057" spans="1:22" x14ac:dyDescent="0.3">
      <c r="A1057">
        <v>4314816</v>
      </c>
      <c r="B1057" t="s">
        <v>21</v>
      </c>
      <c r="C1057">
        <v>48</v>
      </c>
      <c r="D1057">
        <v>74</v>
      </c>
      <c r="E1057" s="1">
        <v>0.79749034959588005</v>
      </c>
      <c r="F1057" s="1">
        <v>0.95524868059553703</v>
      </c>
      <c r="G1057">
        <v>69</v>
      </c>
      <c r="H1057">
        <v>74</v>
      </c>
      <c r="I1057">
        <v>75</v>
      </c>
      <c r="J1057">
        <v>72</v>
      </c>
      <c r="K1057">
        <v>86</v>
      </c>
      <c r="L1057">
        <v>69</v>
      </c>
      <c r="M1057">
        <v>80</v>
      </c>
      <c r="N1057">
        <v>57</v>
      </c>
      <c r="O1057">
        <v>89</v>
      </c>
      <c r="P1057">
        <v>85</v>
      </c>
      <c r="Q1057">
        <v>75</v>
      </c>
      <c r="R1057">
        <v>80</v>
      </c>
      <c r="S1057">
        <v>75.575000000000003</v>
      </c>
      <c r="T1057">
        <v>74</v>
      </c>
      <c r="U1057" t="s">
        <v>25</v>
      </c>
      <c r="V1057" s="3">
        <f t="shared" si="16"/>
        <v>149.57499999999999</v>
      </c>
    </row>
    <row r="1058" spans="1:22" x14ac:dyDescent="0.3">
      <c r="A1058">
        <v>6342731</v>
      </c>
      <c r="B1058" t="s">
        <v>21</v>
      </c>
      <c r="C1058">
        <v>48</v>
      </c>
      <c r="D1058">
        <v>88</v>
      </c>
      <c r="E1058" s="1">
        <v>0.52386074787558201</v>
      </c>
      <c r="F1058" s="1">
        <v>0.99016978571841596</v>
      </c>
      <c r="G1058">
        <v>60</v>
      </c>
      <c r="H1058">
        <v>43</v>
      </c>
      <c r="I1058">
        <v>51</v>
      </c>
      <c r="J1058">
        <v>60</v>
      </c>
      <c r="K1058">
        <v>51</v>
      </c>
      <c r="L1058">
        <v>57</v>
      </c>
      <c r="M1058">
        <v>63</v>
      </c>
      <c r="N1058">
        <v>65</v>
      </c>
      <c r="O1058">
        <v>49</v>
      </c>
      <c r="P1058">
        <v>70</v>
      </c>
      <c r="Q1058">
        <v>73</v>
      </c>
      <c r="R1058">
        <v>44</v>
      </c>
      <c r="S1058">
        <v>56.8</v>
      </c>
      <c r="T1058">
        <v>55</v>
      </c>
      <c r="U1058" t="s">
        <v>24</v>
      </c>
      <c r="V1058" s="3">
        <f t="shared" si="16"/>
        <v>144.80000000000001</v>
      </c>
    </row>
    <row r="1059" spans="1:22" x14ac:dyDescent="0.3">
      <c r="A1059">
        <v>7266198</v>
      </c>
      <c r="B1059" t="s">
        <v>21</v>
      </c>
      <c r="C1059">
        <v>49</v>
      </c>
      <c r="D1059">
        <v>82</v>
      </c>
      <c r="E1059" s="1">
        <v>0.63266686643797498</v>
      </c>
      <c r="F1059" s="1">
        <v>0.98636580189508904</v>
      </c>
      <c r="G1059">
        <v>58</v>
      </c>
      <c r="H1059">
        <v>58</v>
      </c>
      <c r="I1059">
        <v>46</v>
      </c>
      <c r="J1059">
        <v>62</v>
      </c>
      <c r="K1059">
        <v>69</v>
      </c>
      <c r="L1059">
        <v>76</v>
      </c>
      <c r="M1059">
        <v>78</v>
      </c>
      <c r="N1059">
        <v>64</v>
      </c>
      <c r="O1059">
        <v>61</v>
      </c>
      <c r="P1059">
        <v>73</v>
      </c>
      <c r="Q1059">
        <v>85</v>
      </c>
      <c r="R1059">
        <v>79</v>
      </c>
      <c r="S1059">
        <v>66.275000000000006</v>
      </c>
      <c r="T1059">
        <v>65</v>
      </c>
      <c r="U1059" t="s">
        <v>23</v>
      </c>
      <c r="V1059" s="3">
        <f t="shared" si="16"/>
        <v>148.27500000000001</v>
      </c>
    </row>
    <row r="1060" spans="1:22" x14ac:dyDescent="0.3">
      <c r="A1060">
        <v>2572793</v>
      </c>
      <c r="B1060" t="s">
        <v>21</v>
      </c>
      <c r="C1060">
        <v>49</v>
      </c>
      <c r="D1060">
        <v>94</v>
      </c>
      <c r="E1060" s="1">
        <v>0.83794442316351303</v>
      </c>
      <c r="F1060" s="1">
        <v>0.99099968767773405</v>
      </c>
      <c r="G1060">
        <v>56</v>
      </c>
      <c r="H1060">
        <v>48</v>
      </c>
      <c r="I1060">
        <v>57</v>
      </c>
      <c r="J1060">
        <v>37</v>
      </c>
      <c r="K1060">
        <v>81</v>
      </c>
      <c r="L1060">
        <v>78</v>
      </c>
      <c r="M1060">
        <v>76</v>
      </c>
      <c r="N1060">
        <v>82</v>
      </c>
      <c r="O1060">
        <v>64</v>
      </c>
      <c r="P1060">
        <v>78</v>
      </c>
      <c r="Q1060">
        <v>77</v>
      </c>
      <c r="R1060">
        <v>70</v>
      </c>
      <c r="S1060">
        <v>65.25</v>
      </c>
      <c r="T1060">
        <v>64</v>
      </c>
      <c r="U1060" t="s">
        <v>23</v>
      </c>
      <c r="V1060" s="3">
        <f t="shared" si="16"/>
        <v>159.25</v>
      </c>
    </row>
    <row r="1061" spans="1:22" x14ac:dyDescent="0.3">
      <c r="A1061">
        <v>9916197</v>
      </c>
      <c r="B1061" t="s">
        <v>21</v>
      </c>
      <c r="C1061">
        <v>49</v>
      </c>
      <c r="D1061">
        <v>90</v>
      </c>
      <c r="E1061" s="1">
        <v>0.83129906932563102</v>
      </c>
      <c r="F1061" s="1">
        <v>0.99630559461259405</v>
      </c>
      <c r="G1061">
        <v>75</v>
      </c>
      <c r="H1061">
        <v>52</v>
      </c>
      <c r="I1061">
        <v>59</v>
      </c>
      <c r="J1061">
        <v>59</v>
      </c>
      <c r="K1061">
        <v>78</v>
      </c>
      <c r="L1061">
        <v>59</v>
      </c>
      <c r="M1061">
        <v>75</v>
      </c>
      <c r="N1061">
        <v>61</v>
      </c>
      <c r="O1061">
        <v>77</v>
      </c>
      <c r="P1061">
        <v>80</v>
      </c>
      <c r="Q1061">
        <v>53</v>
      </c>
      <c r="R1061">
        <v>80</v>
      </c>
      <c r="S1061">
        <v>66.724999999999994</v>
      </c>
      <c r="T1061">
        <v>65</v>
      </c>
      <c r="U1061" t="s">
        <v>23</v>
      </c>
      <c r="V1061" s="3">
        <f t="shared" si="16"/>
        <v>156.72499999999999</v>
      </c>
    </row>
    <row r="1062" spans="1:22" x14ac:dyDescent="0.3">
      <c r="A1062">
        <v>1302407</v>
      </c>
      <c r="B1062" t="s">
        <v>21</v>
      </c>
      <c r="C1062">
        <v>49</v>
      </c>
      <c r="D1062">
        <v>80</v>
      </c>
      <c r="E1062" s="1">
        <v>0.87265789609607403</v>
      </c>
      <c r="F1062" s="1">
        <v>0.99337815581650402</v>
      </c>
      <c r="G1062">
        <v>82</v>
      </c>
      <c r="H1062">
        <v>88</v>
      </c>
      <c r="I1062">
        <v>86</v>
      </c>
      <c r="J1062">
        <v>83</v>
      </c>
      <c r="K1062">
        <v>80</v>
      </c>
      <c r="L1062">
        <v>90</v>
      </c>
      <c r="M1062">
        <v>73</v>
      </c>
      <c r="N1062">
        <v>85</v>
      </c>
      <c r="O1062">
        <v>67</v>
      </c>
      <c r="P1062">
        <v>61</v>
      </c>
      <c r="Q1062">
        <v>79</v>
      </c>
      <c r="R1062">
        <v>87</v>
      </c>
      <c r="S1062">
        <v>80.55</v>
      </c>
      <c r="T1062">
        <v>79</v>
      </c>
      <c r="U1062" t="s">
        <v>25</v>
      </c>
      <c r="V1062" s="3">
        <f t="shared" si="16"/>
        <v>160.55000000000001</v>
      </c>
    </row>
    <row r="1063" spans="1:22" x14ac:dyDescent="0.3">
      <c r="A1063">
        <v>213955</v>
      </c>
      <c r="B1063" t="s">
        <v>21</v>
      </c>
      <c r="C1063">
        <v>49</v>
      </c>
      <c r="D1063">
        <v>87</v>
      </c>
      <c r="E1063" s="1">
        <v>0.96191519930327996</v>
      </c>
      <c r="F1063" s="1">
        <v>0.98873848957324395</v>
      </c>
      <c r="G1063">
        <v>74</v>
      </c>
      <c r="H1063">
        <v>86</v>
      </c>
      <c r="I1063">
        <v>75</v>
      </c>
      <c r="J1063">
        <v>64</v>
      </c>
      <c r="K1063">
        <v>88</v>
      </c>
      <c r="L1063">
        <v>67</v>
      </c>
      <c r="M1063">
        <v>83</v>
      </c>
      <c r="N1063">
        <v>86</v>
      </c>
      <c r="O1063">
        <v>83</v>
      </c>
      <c r="P1063">
        <v>65</v>
      </c>
      <c r="Q1063">
        <v>88</v>
      </c>
      <c r="R1063">
        <v>72</v>
      </c>
      <c r="S1063">
        <v>77.3</v>
      </c>
      <c r="T1063">
        <v>76</v>
      </c>
      <c r="U1063" t="s">
        <v>25</v>
      </c>
      <c r="V1063" s="3">
        <f t="shared" si="16"/>
        <v>164.3</v>
      </c>
    </row>
    <row r="1064" spans="1:22" x14ac:dyDescent="0.3">
      <c r="A1064">
        <v>4320092</v>
      </c>
      <c r="B1064" t="s">
        <v>21</v>
      </c>
      <c r="C1064">
        <v>50</v>
      </c>
      <c r="D1064">
        <v>80</v>
      </c>
      <c r="E1064" s="1">
        <v>0.59962756467967704</v>
      </c>
      <c r="F1064" s="1">
        <v>0.99778397247545703</v>
      </c>
      <c r="G1064">
        <v>59</v>
      </c>
      <c r="H1064">
        <v>62</v>
      </c>
      <c r="I1064">
        <v>71</v>
      </c>
      <c r="J1064">
        <v>60</v>
      </c>
      <c r="K1064">
        <v>91</v>
      </c>
      <c r="L1064">
        <v>59</v>
      </c>
      <c r="M1064">
        <v>65</v>
      </c>
      <c r="N1064">
        <v>70</v>
      </c>
      <c r="O1064">
        <v>68</v>
      </c>
      <c r="P1064">
        <v>77</v>
      </c>
      <c r="Q1064">
        <v>64</v>
      </c>
      <c r="R1064">
        <v>76</v>
      </c>
      <c r="S1064">
        <v>67.95</v>
      </c>
      <c r="T1064">
        <v>66</v>
      </c>
      <c r="U1064" t="s">
        <v>23</v>
      </c>
      <c r="V1064" s="3">
        <f t="shared" si="16"/>
        <v>147.94999999999999</v>
      </c>
    </row>
    <row r="1065" spans="1:22" x14ac:dyDescent="0.3">
      <c r="A1065">
        <v>2292939</v>
      </c>
      <c r="B1065" t="s">
        <v>21</v>
      </c>
      <c r="C1065">
        <v>50</v>
      </c>
      <c r="D1065">
        <v>83</v>
      </c>
      <c r="E1065" s="1">
        <v>0.85718970778341996</v>
      </c>
      <c r="F1065" s="1">
        <v>0.93816629514607397</v>
      </c>
      <c r="G1065">
        <v>61</v>
      </c>
      <c r="H1065">
        <v>76</v>
      </c>
      <c r="I1065">
        <v>63</v>
      </c>
      <c r="J1065">
        <v>67</v>
      </c>
      <c r="K1065">
        <v>74</v>
      </c>
      <c r="L1065">
        <v>64</v>
      </c>
      <c r="M1065">
        <v>77</v>
      </c>
      <c r="N1065">
        <v>77</v>
      </c>
      <c r="O1065">
        <v>84</v>
      </c>
      <c r="P1065">
        <v>78</v>
      </c>
      <c r="Q1065">
        <v>72</v>
      </c>
      <c r="R1065">
        <v>72</v>
      </c>
      <c r="S1065">
        <v>71.55</v>
      </c>
      <c r="T1065">
        <v>72</v>
      </c>
      <c r="U1065" t="s">
        <v>25</v>
      </c>
      <c r="V1065" s="3">
        <f t="shared" si="16"/>
        <v>154.55000000000001</v>
      </c>
    </row>
    <row r="1066" spans="1:22" x14ac:dyDescent="0.3">
      <c r="A1066">
        <v>1479237</v>
      </c>
      <c r="B1066" t="s">
        <v>21</v>
      </c>
      <c r="C1066">
        <v>50</v>
      </c>
      <c r="D1066">
        <v>76</v>
      </c>
      <c r="E1066" s="1">
        <v>0.83751745904993602</v>
      </c>
      <c r="F1066" s="1">
        <v>0.98711309661167801</v>
      </c>
      <c r="G1066">
        <v>51</v>
      </c>
      <c r="H1066">
        <v>57</v>
      </c>
      <c r="I1066">
        <v>61</v>
      </c>
      <c r="J1066">
        <v>64</v>
      </c>
      <c r="K1066">
        <v>79</v>
      </c>
      <c r="L1066">
        <v>61</v>
      </c>
      <c r="M1066">
        <v>81</v>
      </c>
      <c r="N1066">
        <v>88</v>
      </c>
      <c r="O1066">
        <v>67</v>
      </c>
      <c r="P1066">
        <v>66</v>
      </c>
      <c r="Q1066">
        <v>88</v>
      </c>
      <c r="R1066">
        <v>90</v>
      </c>
      <c r="S1066">
        <v>69.8</v>
      </c>
      <c r="T1066">
        <v>68</v>
      </c>
      <c r="U1066" t="s">
        <v>23</v>
      </c>
      <c r="V1066" s="3">
        <f t="shared" si="16"/>
        <v>145.80000000000001</v>
      </c>
    </row>
    <row r="1067" spans="1:22" x14ac:dyDescent="0.3">
      <c r="A1067">
        <v>3450192</v>
      </c>
      <c r="B1067" t="s">
        <v>21</v>
      </c>
      <c r="C1067">
        <v>51</v>
      </c>
      <c r="D1067">
        <v>97</v>
      </c>
      <c r="E1067" s="1">
        <v>0.83461976910048097</v>
      </c>
      <c r="F1067" s="1">
        <v>0.98567580701477198</v>
      </c>
      <c r="G1067">
        <v>68</v>
      </c>
      <c r="H1067">
        <v>59</v>
      </c>
      <c r="I1067">
        <v>60</v>
      </c>
      <c r="J1067">
        <v>64</v>
      </c>
      <c r="K1067">
        <v>70</v>
      </c>
      <c r="L1067">
        <v>80</v>
      </c>
      <c r="M1067">
        <v>74</v>
      </c>
      <c r="N1067">
        <v>70</v>
      </c>
      <c r="O1067">
        <v>85</v>
      </c>
      <c r="P1067">
        <v>83</v>
      </c>
      <c r="Q1067">
        <v>73</v>
      </c>
      <c r="R1067">
        <v>65</v>
      </c>
      <c r="S1067">
        <v>70.099999999999994</v>
      </c>
      <c r="T1067">
        <v>70</v>
      </c>
      <c r="U1067" t="s">
        <v>25</v>
      </c>
      <c r="V1067" s="3">
        <f t="shared" si="16"/>
        <v>167.1</v>
      </c>
    </row>
    <row r="1068" spans="1:22" x14ac:dyDescent="0.3">
      <c r="A1068">
        <v>9278854</v>
      </c>
      <c r="B1068" t="s">
        <v>21</v>
      </c>
      <c r="C1068">
        <v>51</v>
      </c>
      <c r="D1068">
        <v>83</v>
      </c>
      <c r="E1068" s="1">
        <v>0.57157210406806302</v>
      </c>
      <c r="F1068" s="1">
        <v>0.97911278197852603</v>
      </c>
      <c r="G1068">
        <v>68</v>
      </c>
      <c r="H1068">
        <v>60</v>
      </c>
      <c r="I1068">
        <v>54</v>
      </c>
      <c r="J1068">
        <v>60</v>
      </c>
      <c r="K1068">
        <v>75</v>
      </c>
      <c r="L1068">
        <v>71</v>
      </c>
      <c r="M1068">
        <v>79</v>
      </c>
      <c r="N1068">
        <v>55</v>
      </c>
      <c r="O1068">
        <v>55</v>
      </c>
      <c r="P1068">
        <v>73</v>
      </c>
      <c r="Q1068">
        <v>63</v>
      </c>
      <c r="R1068">
        <v>56</v>
      </c>
      <c r="S1068">
        <v>63.725000000000001</v>
      </c>
      <c r="T1068">
        <v>62</v>
      </c>
      <c r="U1068" t="s">
        <v>23</v>
      </c>
      <c r="V1068" s="3">
        <f t="shared" si="16"/>
        <v>146.72499999999999</v>
      </c>
    </row>
    <row r="1069" spans="1:22" x14ac:dyDescent="0.3">
      <c r="A1069">
        <v>8403281</v>
      </c>
      <c r="B1069" t="s">
        <v>21</v>
      </c>
      <c r="C1069">
        <v>51</v>
      </c>
      <c r="D1069">
        <v>86</v>
      </c>
      <c r="E1069" s="1">
        <v>0.76665523160423299</v>
      </c>
      <c r="F1069" s="1">
        <v>0.73726032132731101</v>
      </c>
      <c r="G1069">
        <v>68</v>
      </c>
      <c r="H1069">
        <v>64</v>
      </c>
      <c r="I1069">
        <v>69</v>
      </c>
      <c r="J1069">
        <v>66</v>
      </c>
      <c r="K1069">
        <v>67</v>
      </c>
      <c r="L1069">
        <v>69</v>
      </c>
      <c r="M1069">
        <v>71</v>
      </c>
      <c r="N1069">
        <v>87</v>
      </c>
      <c r="O1069">
        <v>75</v>
      </c>
      <c r="P1069">
        <v>83</v>
      </c>
      <c r="Q1069">
        <v>75</v>
      </c>
      <c r="R1069">
        <v>76</v>
      </c>
      <c r="S1069">
        <v>71.924999999999997</v>
      </c>
      <c r="T1069">
        <v>72</v>
      </c>
      <c r="U1069" t="s">
        <v>25</v>
      </c>
      <c r="V1069" s="3">
        <f t="shared" si="16"/>
        <v>157.92500000000001</v>
      </c>
    </row>
    <row r="1070" spans="1:22" x14ac:dyDescent="0.3">
      <c r="A1070">
        <v>3929750</v>
      </c>
      <c r="B1070" t="s">
        <v>21</v>
      </c>
      <c r="C1070">
        <v>51</v>
      </c>
      <c r="D1070">
        <v>96</v>
      </c>
      <c r="E1070" s="1">
        <v>0.82254861242686195</v>
      </c>
      <c r="F1070" s="1">
        <v>0.98758340706447301</v>
      </c>
      <c r="G1070">
        <v>60</v>
      </c>
      <c r="H1070">
        <v>66</v>
      </c>
      <c r="I1070">
        <v>60</v>
      </c>
      <c r="J1070">
        <v>63</v>
      </c>
      <c r="K1070">
        <v>64</v>
      </c>
      <c r="L1070">
        <v>68</v>
      </c>
      <c r="M1070">
        <v>74</v>
      </c>
      <c r="N1070">
        <v>61</v>
      </c>
      <c r="O1070">
        <v>78</v>
      </c>
      <c r="P1070">
        <v>88</v>
      </c>
      <c r="Q1070">
        <v>83</v>
      </c>
      <c r="R1070">
        <v>76</v>
      </c>
      <c r="S1070">
        <v>69.3</v>
      </c>
      <c r="T1070">
        <v>68</v>
      </c>
      <c r="U1070" t="s">
        <v>23</v>
      </c>
      <c r="V1070" s="3">
        <f t="shared" si="16"/>
        <v>165.3</v>
      </c>
    </row>
    <row r="1071" spans="1:22" x14ac:dyDescent="0.3">
      <c r="A1071">
        <v>654820</v>
      </c>
      <c r="B1071" t="s">
        <v>21</v>
      </c>
      <c r="C1071">
        <v>51</v>
      </c>
      <c r="D1071">
        <v>84</v>
      </c>
      <c r="E1071" s="1">
        <v>0.89608260924496497</v>
      </c>
      <c r="F1071" s="1">
        <v>0.95650814248455496</v>
      </c>
      <c r="G1071">
        <v>40</v>
      </c>
      <c r="H1071">
        <v>52</v>
      </c>
      <c r="I1071">
        <v>49</v>
      </c>
      <c r="J1071">
        <v>46</v>
      </c>
      <c r="K1071">
        <v>63</v>
      </c>
      <c r="L1071">
        <v>65</v>
      </c>
      <c r="M1071">
        <v>60</v>
      </c>
      <c r="N1071">
        <v>62</v>
      </c>
      <c r="O1071">
        <v>47</v>
      </c>
      <c r="P1071">
        <v>49</v>
      </c>
      <c r="Q1071">
        <v>67</v>
      </c>
      <c r="R1071">
        <v>67</v>
      </c>
      <c r="S1071">
        <v>54.7</v>
      </c>
      <c r="T1071">
        <v>53</v>
      </c>
      <c r="U1071" t="s">
        <v>24</v>
      </c>
      <c r="V1071" s="3">
        <f t="shared" si="16"/>
        <v>138.69999999999999</v>
      </c>
    </row>
    <row r="1072" spans="1:22" x14ac:dyDescent="0.3">
      <c r="A1072">
        <v>4090679</v>
      </c>
      <c r="B1072" t="s">
        <v>21</v>
      </c>
      <c r="C1072">
        <v>51</v>
      </c>
      <c r="D1072">
        <v>84</v>
      </c>
      <c r="E1072" s="1">
        <v>0.76726588782403804</v>
      </c>
      <c r="F1072" s="1">
        <v>0.98354966834297597</v>
      </c>
      <c r="G1072">
        <v>63</v>
      </c>
      <c r="H1072">
        <v>53</v>
      </c>
      <c r="I1072">
        <v>61</v>
      </c>
      <c r="J1072">
        <v>55</v>
      </c>
      <c r="K1072">
        <v>57</v>
      </c>
      <c r="L1072">
        <v>61</v>
      </c>
      <c r="M1072">
        <v>62</v>
      </c>
      <c r="N1072">
        <v>57</v>
      </c>
      <c r="O1072">
        <v>73</v>
      </c>
      <c r="P1072">
        <v>73</v>
      </c>
      <c r="Q1072">
        <v>69</v>
      </c>
      <c r="R1072">
        <v>77</v>
      </c>
      <c r="S1072">
        <v>62.875</v>
      </c>
      <c r="T1072">
        <v>62</v>
      </c>
      <c r="U1072" t="s">
        <v>23</v>
      </c>
      <c r="V1072" s="3">
        <f t="shared" si="16"/>
        <v>146.875</v>
      </c>
    </row>
    <row r="1073" spans="1:22" x14ac:dyDescent="0.3">
      <c r="A1073">
        <v>5943710</v>
      </c>
      <c r="B1073" t="s">
        <v>21</v>
      </c>
      <c r="C1073">
        <v>51</v>
      </c>
      <c r="D1073">
        <v>100</v>
      </c>
      <c r="E1073" s="1">
        <v>0.88626473361589597</v>
      </c>
      <c r="F1073" s="1">
        <v>0.99530059234834101</v>
      </c>
      <c r="G1073">
        <v>91</v>
      </c>
      <c r="H1073">
        <v>82</v>
      </c>
      <c r="I1073">
        <v>80</v>
      </c>
      <c r="J1073">
        <v>85</v>
      </c>
      <c r="K1073">
        <v>89</v>
      </c>
      <c r="L1073">
        <v>88</v>
      </c>
      <c r="M1073">
        <v>84</v>
      </c>
      <c r="N1073">
        <v>88</v>
      </c>
      <c r="O1073">
        <v>78</v>
      </c>
      <c r="P1073">
        <v>86</v>
      </c>
      <c r="Q1073">
        <v>92</v>
      </c>
      <c r="R1073">
        <v>88</v>
      </c>
      <c r="S1073">
        <v>85.775000000000006</v>
      </c>
      <c r="T1073">
        <v>84</v>
      </c>
      <c r="U1073" t="s">
        <v>25</v>
      </c>
      <c r="V1073" s="3">
        <f t="shared" si="16"/>
        <v>185.77500000000001</v>
      </c>
    </row>
    <row r="1074" spans="1:22" x14ac:dyDescent="0.3">
      <c r="A1074">
        <v>3930780</v>
      </c>
      <c r="B1074" t="s">
        <v>21</v>
      </c>
      <c r="C1074">
        <v>52</v>
      </c>
      <c r="D1074">
        <v>82</v>
      </c>
      <c r="E1074" s="1">
        <v>0.87676921357587401</v>
      </c>
      <c r="F1074" s="1">
        <v>0.92859345943301497</v>
      </c>
      <c r="G1074">
        <v>83</v>
      </c>
      <c r="H1074">
        <v>81</v>
      </c>
      <c r="I1074">
        <v>76</v>
      </c>
      <c r="J1074">
        <v>79</v>
      </c>
      <c r="K1074">
        <v>55</v>
      </c>
      <c r="L1074">
        <v>57</v>
      </c>
      <c r="M1074">
        <v>66</v>
      </c>
      <c r="N1074">
        <v>69</v>
      </c>
      <c r="O1074">
        <v>82</v>
      </c>
      <c r="P1074">
        <v>76</v>
      </c>
      <c r="Q1074">
        <v>56</v>
      </c>
      <c r="R1074">
        <v>82</v>
      </c>
      <c r="S1074">
        <v>72.625</v>
      </c>
      <c r="T1074">
        <v>72</v>
      </c>
      <c r="U1074" t="s">
        <v>25</v>
      </c>
      <c r="V1074" s="3">
        <f t="shared" si="16"/>
        <v>154.625</v>
      </c>
    </row>
    <row r="1075" spans="1:22" x14ac:dyDescent="0.3">
      <c r="A1075">
        <v>9309483</v>
      </c>
      <c r="B1075" t="s">
        <v>21</v>
      </c>
      <c r="C1075">
        <v>52</v>
      </c>
      <c r="D1075">
        <v>100</v>
      </c>
      <c r="E1075" s="1">
        <v>0.34007447964253401</v>
      </c>
      <c r="F1075" s="1">
        <v>0.98831477665642298</v>
      </c>
      <c r="G1075">
        <v>65</v>
      </c>
      <c r="H1075">
        <v>51</v>
      </c>
      <c r="I1075">
        <v>70</v>
      </c>
      <c r="J1075">
        <v>54</v>
      </c>
      <c r="K1075">
        <v>78</v>
      </c>
      <c r="L1075">
        <v>76</v>
      </c>
      <c r="M1075">
        <v>82</v>
      </c>
      <c r="N1075">
        <v>65</v>
      </c>
      <c r="O1075">
        <v>62</v>
      </c>
      <c r="P1075">
        <v>53</v>
      </c>
      <c r="Q1075">
        <v>71</v>
      </c>
      <c r="R1075">
        <v>66</v>
      </c>
      <c r="S1075">
        <v>65.474999999999994</v>
      </c>
      <c r="T1075">
        <v>64</v>
      </c>
      <c r="U1075" t="s">
        <v>23</v>
      </c>
      <c r="V1075" s="3">
        <f t="shared" si="16"/>
        <v>165.47499999999999</v>
      </c>
    </row>
    <row r="1076" spans="1:22" x14ac:dyDescent="0.3">
      <c r="A1076">
        <v>3798773</v>
      </c>
      <c r="B1076" t="s">
        <v>21</v>
      </c>
      <c r="C1076">
        <v>52</v>
      </c>
      <c r="D1076">
        <v>78</v>
      </c>
      <c r="E1076" s="1">
        <v>0.38846420341288501</v>
      </c>
      <c r="F1076" s="1">
        <v>0.94014621288534195</v>
      </c>
      <c r="G1076">
        <v>63</v>
      </c>
      <c r="H1076">
        <v>58</v>
      </c>
      <c r="I1076">
        <v>70</v>
      </c>
      <c r="J1076">
        <v>64</v>
      </c>
      <c r="K1076">
        <v>67</v>
      </c>
      <c r="L1076">
        <v>44</v>
      </c>
      <c r="M1076">
        <v>81</v>
      </c>
      <c r="N1076">
        <v>62</v>
      </c>
      <c r="O1076">
        <v>69</v>
      </c>
      <c r="P1076">
        <v>66</v>
      </c>
      <c r="Q1076">
        <v>65</v>
      </c>
      <c r="R1076">
        <v>54</v>
      </c>
      <c r="S1076">
        <v>63.6</v>
      </c>
      <c r="T1076">
        <v>62</v>
      </c>
      <c r="U1076" t="s">
        <v>23</v>
      </c>
      <c r="V1076" s="3">
        <f t="shared" si="16"/>
        <v>141.6</v>
      </c>
    </row>
    <row r="1077" spans="1:22" x14ac:dyDescent="0.3">
      <c r="A1077">
        <v>7488989</v>
      </c>
      <c r="B1077" t="s">
        <v>21</v>
      </c>
      <c r="C1077">
        <v>52</v>
      </c>
      <c r="D1077">
        <v>91</v>
      </c>
      <c r="E1077" s="1">
        <v>0.70514040944474798</v>
      </c>
      <c r="F1077" s="1">
        <v>0.98393178060534403</v>
      </c>
      <c r="G1077">
        <v>81</v>
      </c>
      <c r="H1077">
        <v>72</v>
      </c>
      <c r="I1077">
        <v>68</v>
      </c>
      <c r="J1077">
        <v>82</v>
      </c>
      <c r="K1077">
        <v>77</v>
      </c>
      <c r="L1077">
        <v>67</v>
      </c>
      <c r="M1077">
        <v>82</v>
      </c>
      <c r="N1077">
        <v>86</v>
      </c>
      <c r="O1077">
        <v>72</v>
      </c>
      <c r="P1077">
        <v>77</v>
      </c>
      <c r="Q1077">
        <v>86</v>
      </c>
      <c r="R1077">
        <v>85</v>
      </c>
      <c r="S1077">
        <v>77.7</v>
      </c>
      <c r="T1077">
        <v>76</v>
      </c>
      <c r="U1077" t="s">
        <v>25</v>
      </c>
      <c r="V1077" s="3">
        <f t="shared" si="16"/>
        <v>168.7</v>
      </c>
    </row>
    <row r="1078" spans="1:22" x14ac:dyDescent="0.3">
      <c r="A1078">
        <v>4393692</v>
      </c>
      <c r="B1078" t="s">
        <v>21</v>
      </c>
      <c r="C1078">
        <v>52</v>
      </c>
      <c r="D1078">
        <v>103</v>
      </c>
      <c r="E1078" s="1">
        <v>0.77731050156933701</v>
      </c>
      <c r="F1078" s="1">
        <v>0.99801675319029104</v>
      </c>
      <c r="G1078">
        <v>80</v>
      </c>
      <c r="H1078">
        <v>62</v>
      </c>
      <c r="I1078">
        <v>60</v>
      </c>
      <c r="J1078">
        <v>63</v>
      </c>
      <c r="K1078">
        <v>51</v>
      </c>
      <c r="L1078">
        <v>51</v>
      </c>
      <c r="M1078">
        <v>61</v>
      </c>
      <c r="N1078">
        <v>81</v>
      </c>
      <c r="O1078">
        <v>85</v>
      </c>
      <c r="P1078">
        <v>86</v>
      </c>
      <c r="Q1078">
        <v>74</v>
      </c>
      <c r="R1078">
        <v>69</v>
      </c>
      <c r="S1078">
        <v>68.349999999999994</v>
      </c>
      <c r="T1078">
        <v>67</v>
      </c>
      <c r="U1078" t="s">
        <v>23</v>
      </c>
      <c r="V1078" s="3">
        <f t="shared" si="16"/>
        <v>171.35</v>
      </c>
    </row>
    <row r="1079" spans="1:22" x14ac:dyDescent="0.3">
      <c r="A1079">
        <v>6000868</v>
      </c>
      <c r="B1079" t="s">
        <v>21</v>
      </c>
      <c r="C1079">
        <v>53</v>
      </c>
      <c r="D1079">
        <v>82</v>
      </c>
      <c r="E1079" s="1">
        <v>0.62308588145810895</v>
      </c>
      <c r="F1079" s="1">
        <v>0.85147556009341396</v>
      </c>
      <c r="G1079">
        <v>53</v>
      </c>
      <c r="H1079">
        <v>60</v>
      </c>
      <c r="I1079">
        <v>59</v>
      </c>
      <c r="J1079">
        <v>58</v>
      </c>
      <c r="K1079">
        <v>58</v>
      </c>
      <c r="L1079">
        <v>64</v>
      </c>
      <c r="M1079">
        <v>68</v>
      </c>
      <c r="N1079">
        <v>51</v>
      </c>
      <c r="O1079">
        <v>72</v>
      </c>
      <c r="P1079">
        <v>67</v>
      </c>
      <c r="Q1079">
        <v>73</v>
      </c>
      <c r="R1079">
        <v>62</v>
      </c>
      <c r="S1079">
        <v>61.625</v>
      </c>
      <c r="T1079">
        <v>62</v>
      </c>
      <c r="U1079" t="s">
        <v>23</v>
      </c>
      <c r="V1079" s="3">
        <f t="shared" si="16"/>
        <v>143.625</v>
      </c>
    </row>
    <row r="1080" spans="1:22" x14ac:dyDescent="0.3">
      <c r="A1080">
        <v>6460115</v>
      </c>
      <c r="B1080" t="s">
        <v>21</v>
      </c>
      <c r="C1080">
        <v>53</v>
      </c>
      <c r="D1080">
        <v>85</v>
      </c>
      <c r="E1080" s="1">
        <v>0.20044260312411499</v>
      </c>
      <c r="F1080" s="1">
        <v>0.99516253178671599</v>
      </c>
      <c r="G1080">
        <v>61</v>
      </c>
      <c r="H1080">
        <v>61</v>
      </c>
      <c r="I1080">
        <v>74</v>
      </c>
      <c r="J1080">
        <v>72</v>
      </c>
      <c r="K1080">
        <v>65</v>
      </c>
      <c r="L1080">
        <v>75</v>
      </c>
      <c r="M1080">
        <v>64</v>
      </c>
      <c r="N1080">
        <v>84</v>
      </c>
      <c r="O1080">
        <v>52</v>
      </c>
      <c r="P1080">
        <v>61</v>
      </c>
      <c r="Q1080">
        <v>50</v>
      </c>
      <c r="R1080">
        <v>59</v>
      </c>
      <c r="S1080">
        <v>65.05</v>
      </c>
      <c r="T1080">
        <v>64</v>
      </c>
      <c r="U1080" t="s">
        <v>23</v>
      </c>
      <c r="V1080" s="3">
        <f t="shared" si="16"/>
        <v>150.05000000000001</v>
      </c>
    </row>
    <row r="1081" spans="1:22" x14ac:dyDescent="0.3">
      <c r="A1081">
        <v>3881817</v>
      </c>
      <c r="B1081" t="s">
        <v>21</v>
      </c>
      <c r="C1081">
        <v>53</v>
      </c>
      <c r="D1081">
        <v>92</v>
      </c>
      <c r="E1081" s="1">
        <v>0.79226586030219504</v>
      </c>
      <c r="F1081" s="1">
        <v>0.91631018720951396</v>
      </c>
      <c r="G1081">
        <v>62</v>
      </c>
      <c r="H1081">
        <v>70</v>
      </c>
      <c r="I1081">
        <v>62</v>
      </c>
      <c r="J1081">
        <v>64</v>
      </c>
      <c r="K1081">
        <v>85</v>
      </c>
      <c r="L1081">
        <v>67</v>
      </c>
      <c r="M1081">
        <v>57</v>
      </c>
      <c r="N1081">
        <v>77</v>
      </c>
      <c r="O1081">
        <v>64</v>
      </c>
      <c r="P1081">
        <v>73</v>
      </c>
      <c r="Q1081">
        <v>79</v>
      </c>
      <c r="R1081">
        <v>87</v>
      </c>
      <c r="S1081">
        <v>69.974999999999994</v>
      </c>
      <c r="T1081">
        <v>68</v>
      </c>
      <c r="U1081" t="s">
        <v>23</v>
      </c>
      <c r="V1081" s="3">
        <f t="shared" si="16"/>
        <v>161.97499999999999</v>
      </c>
    </row>
    <row r="1082" spans="1:22" x14ac:dyDescent="0.3">
      <c r="A1082">
        <v>3465183</v>
      </c>
      <c r="B1082" t="s">
        <v>21</v>
      </c>
      <c r="C1082">
        <v>53</v>
      </c>
      <c r="D1082">
        <v>85</v>
      </c>
      <c r="E1082" s="1">
        <v>0.39763351584634898</v>
      </c>
      <c r="F1082" s="1">
        <v>0.98514719151798202</v>
      </c>
      <c r="G1082">
        <v>86</v>
      </c>
      <c r="H1082">
        <v>84</v>
      </c>
      <c r="I1082">
        <v>82</v>
      </c>
      <c r="J1082">
        <v>78</v>
      </c>
      <c r="K1082">
        <v>88</v>
      </c>
      <c r="L1082">
        <v>92</v>
      </c>
      <c r="M1082">
        <v>89</v>
      </c>
      <c r="N1082">
        <v>84</v>
      </c>
      <c r="O1082">
        <v>80</v>
      </c>
      <c r="P1082">
        <v>71</v>
      </c>
      <c r="Q1082">
        <v>86</v>
      </c>
      <c r="R1082">
        <v>92</v>
      </c>
      <c r="S1082">
        <v>84.15</v>
      </c>
      <c r="T1082">
        <v>83</v>
      </c>
      <c r="U1082" t="s">
        <v>25</v>
      </c>
      <c r="V1082" s="3">
        <f t="shared" si="16"/>
        <v>169.15</v>
      </c>
    </row>
    <row r="1083" spans="1:22" x14ac:dyDescent="0.3">
      <c r="A1083">
        <v>1876784</v>
      </c>
      <c r="B1083" t="s">
        <v>21</v>
      </c>
      <c r="C1083">
        <v>53</v>
      </c>
      <c r="D1083">
        <v>79</v>
      </c>
      <c r="E1083" s="1">
        <v>0.72669925437776794</v>
      </c>
      <c r="F1083" s="1">
        <v>0.974974631072556</v>
      </c>
      <c r="G1083">
        <v>63</v>
      </c>
      <c r="H1083">
        <v>66</v>
      </c>
      <c r="I1083">
        <v>77</v>
      </c>
      <c r="J1083">
        <v>64</v>
      </c>
      <c r="K1083">
        <v>76</v>
      </c>
      <c r="L1083">
        <v>74</v>
      </c>
      <c r="M1083">
        <v>68</v>
      </c>
      <c r="N1083">
        <v>58</v>
      </c>
      <c r="O1083">
        <v>73</v>
      </c>
      <c r="P1083">
        <v>68</v>
      </c>
      <c r="Q1083">
        <v>60</v>
      </c>
      <c r="R1083">
        <v>78</v>
      </c>
      <c r="S1083">
        <v>68.625</v>
      </c>
      <c r="T1083">
        <v>67</v>
      </c>
      <c r="U1083" t="s">
        <v>23</v>
      </c>
      <c r="V1083" s="3">
        <f t="shared" si="16"/>
        <v>147.625</v>
      </c>
    </row>
    <row r="1084" spans="1:22" x14ac:dyDescent="0.3">
      <c r="A1084">
        <v>3725135</v>
      </c>
      <c r="B1084" t="s">
        <v>21</v>
      </c>
      <c r="C1084">
        <v>53</v>
      </c>
      <c r="D1084">
        <v>88</v>
      </c>
      <c r="E1084" s="1">
        <v>0.78246897636454105</v>
      </c>
      <c r="F1084" s="1">
        <v>0.94591984581542399</v>
      </c>
      <c r="G1084">
        <v>73</v>
      </c>
      <c r="H1084">
        <v>65</v>
      </c>
      <c r="I1084">
        <v>63</v>
      </c>
      <c r="J1084">
        <v>70</v>
      </c>
      <c r="K1084">
        <v>81</v>
      </c>
      <c r="L1084">
        <v>66</v>
      </c>
      <c r="M1084">
        <v>81</v>
      </c>
      <c r="N1084">
        <v>87</v>
      </c>
      <c r="O1084">
        <v>70</v>
      </c>
      <c r="P1084">
        <v>78</v>
      </c>
      <c r="Q1084">
        <v>80</v>
      </c>
      <c r="R1084">
        <v>71</v>
      </c>
      <c r="S1084">
        <v>73.150000000000006</v>
      </c>
      <c r="T1084">
        <v>72</v>
      </c>
      <c r="U1084" t="s">
        <v>25</v>
      </c>
      <c r="V1084" s="3">
        <f t="shared" si="16"/>
        <v>161.15</v>
      </c>
    </row>
    <row r="1085" spans="1:22" x14ac:dyDescent="0.3">
      <c r="A1085">
        <v>8300598</v>
      </c>
      <c r="B1085" t="s">
        <v>21</v>
      </c>
      <c r="C1085">
        <v>53</v>
      </c>
      <c r="D1085">
        <v>71</v>
      </c>
      <c r="E1085" s="1">
        <v>0.857722711254857</v>
      </c>
      <c r="F1085" s="1">
        <v>0.91345849838388105</v>
      </c>
      <c r="G1085">
        <v>48</v>
      </c>
      <c r="H1085">
        <v>52</v>
      </c>
      <c r="I1085">
        <v>58</v>
      </c>
      <c r="J1085">
        <v>61</v>
      </c>
      <c r="K1085">
        <v>69</v>
      </c>
      <c r="L1085">
        <v>71</v>
      </c>
      <c r="M1085">
        <v>44</v>
      </c>
      <c r="N1085">
        <v>37</v>
      </c>
      <c r="O1085">
        <v>50</v>
      </c>
      <c r="P1085">
        <v>72</v>
      </c>
      <c r="Q1085">
        <v>81</v>
      </c>
      <c r="R1085">
        <v>52</v>
      </c>
      <c r="S1085">
        <v>57.6</v>
      </c>
      <c r="T1085">
        <v>56</v>
      </c>
      <c r="U1085" t="s">
        <v>24</v>
      </c>
      <c r="V1085" s="3">
        <f t="shared" si="16"/>
        <v>128.6</v>
      </c>
    </row>
    <row r="1086" spans="1:22" x14ac:dyDescent="0.3">
      <c r="A1086">
        <v>1045899</v>
      </c>
      <c r="B1086" t="s">
        <v>21</v>
      </c>
      <c r="C1086">
        <v>53</v>
      </c>
      <c r="D1086">
        <v>77</v>
      </c>
      <c r="E1086" s="1">
        <v>0.83778019974880502</v>
      </c>
      <c r="F1086" s="1">
        <v>0.97965260783791797</v>
      </c>
      <c r="G1086">
        <v>73</v>
      </c>
      <c r="H1086">
        <v>69</v>
      </c>
      <c r="I1086">
        <v>76</v>
      </c>
      <c r="J1086">
        <v>59</v>
      </c>
      <c r="K1086">
        <v>78</v>
      </c>
      <c r="L1086">
        <v>76</v>
      </c>
      <c r="M1086">
        <v>81</v>
      </c>
      <c r="N1086">
        <v>63</v>
      </c>
      <c r="O1086">
        <v>86</v>
      </c>
      <c r="P1086">
        <v>81</v>
      </c>
      <c r="Q1086">
        <v>80</v>
      </c>
      <c r="R1086">
        <v>73</v>
      </c>
      <c r="S1086">
        <v>74.05</v>
      </c>
      <c r="T1086">
        <v>73</v>
      </c>
      <c r="U1086" t="s">
        <v>25</v>
      </c>
      <c r="V1086" s="3">
        <f t="shared" si="16"/>
        <v>151.05000000000001</v>
      </c>
    </row>
    <row r="1087" spans="1:22" x14ac:dyDescent="0.3">
      <c r="A1087">
        <v>693722</v>
      </c>
      <c r="B1087" t="s">
        <v>21</v>
      </c>
      <c r="C1087">
        <v>54</v>
      </c>
      <c r="D1087">
        <v>99</v>
      </c>
      <c r="E1087" s="1">
        <v>0.35401962808314102</v>
      </c>
      <c r="F1087" s="1">
        <v>0.997847473154578</v>
      </c>
      <c r="G1087">
        <v>75</v>
      </c>
      <c r="H1087">
        <v>78</v>
      </c>
      <c r="I1087">
        <v>62</v>
      </c>
      <c r="J1087">
        <v>68</v>
      </c>
      <c r="K1087">
        <v>84</v>
      </c>
      <c r="L1087">
        <v>81</v>
      </c>
      <c r="M1087">
        <v>55</v>
      </c>
      <c r="N1087">
        <v>70</v>
      </c>
      <c r="O1087">
        <v>48</v>
      </c>
      <c r="P1087">
        <v>60</v>
      </c>
      <c r="Q1087">
        <v>72</v>
      </c>
      <c r="R1087">
        <v>63</v>
      </c>
      <c r="S1087">
        <v>68.275000000000006</v>
      </c>
      <c r="T1087">
        <v>67</v>
      </c>
      <c r="U1087" t="s">
        <v>23</v>
      </c>
      <c r="V1087" s="3">
        <f t="shared" si="16"/>
        <v>167.27500000000001</v>
      </c>
    </row>
    <row r="1088" spans="1:22" x14ac:dyDescent="0.3">
      <c r="A1088">
        <v>4181856</v>
      </c>
      <c r="B1088" t="s">
        <v>21</v>
      </c>
      <c r="C1088">
        <v>54</v>
      </c>
      <c r="D1088">
        <v>84</v>
      </c>
      <c r="E1088" s="1">
        <v>0.60690805245454504</v>
      </c>
      <c r="F1088" s="1">
        <v>0.98791602946853496</v>
      </c>
      <c r="G1088">
        <v>59</v>
      </c>
      <c r="H1088">
        <v>72</v>
      </c>
      <c r="I1088">
        <v>57</v>
      </c>
      <c r="J1088">
        <v>80</v>
      </c>
      <c r="K1088">
        <v>72</v>
      </c>
      <c r="L1088">
        <v>63</v>
      </c>
      <c r="M1088">
        <v>79</v>
      </c>
      <c r="N1088">
        <v>78</v>
      </c>
      <c r="O1088">
        <v>77</v>
      </c>
      <c r="P1088">
        <v>70</v>
      </c>
      <c r="Q1088">
        <v>78</v>
      </c>
      <c r="R1088">
        <v>89</v>
      </c>
      <c r="S1088">
        <v>72.25</v>
      </c>
      <c r="T1088">
        <v>72</v>
      </c>
      <c r="U1088" t="s">
        <v>25</v>
      </c>
      <c r="V1088" s="3">
        <f t="shared" si="16"/>
        <v>156.25</v>
      </c>
    </row>
    <row r="1089" spans="1:22" x14ac:dyDescent="0.3">
      <c r="A1089">
        <v>3540449</v>
      </c>
      <c r="B1089" t="s">
        <v>21</v>
      </c>
      <c r="C1089">
        <v>54</v>
      </c>
      <c r="D1089">
        <v>94</v>
      </c>
      <c r="E1089" s="1">
        <v>0.94531293541157402</v>
      </c>
      <c r="F1089" s="1">
        <v>0.99080100463737997</v>
      </c>
      <c r="G1089">
        <v>66</v>
      </c>
      <c r="H1089">
        <v>63</v>
      </c>
      <c r="I1089">
        <v>68</v>
      </c>
      <c r="J1089">
        <v>61</v>
      </c>
      <c r="K1089">
        <v>79</v>
      </c>
      <c r="L1089">
        <v>75</v>
      </c>
      <c r="M1089">
        <v>71</v>
      </c>
      <c r="N1089">
        <v>66</v>
      </c>
      <c r="O1089">
        <v>57</v>
      </c>
      <c r="P1089">
        <v>88</v>
      </c>
      <c r="Q1089">
        <v>71</v>
      </c>
      <c r="R1089">
        <v>91</v>
      </c>
      <c r="S1089">
        <v>70.650000000000006</v>
      </c>
      <c r="T1089">
        <v>71</v>
      </c>
      <c r="U1089" t="s">
        <v>25</v>
      </c>
      <c r="V1089" s="3">
        <f t="shared" si="16"/>
        <v>164.65</v>
      </c>
    </row>
    <row r="1090" spans="1:22" x14ac:dyDescent="0.3">
      <c r="A1090">
        <v>6933479</v>
      </c>
      <c r="B1090" t="s">
        <v>21</v>
      </c>
      <c r="C1090">
        <v>54</v>
      </c>
      <c r="D1090">
        <v>83</v>
      </c>
      <c r="E1090" s="1">
        <v>0.83467928549382198</v>
      </c>
      <c r="F1090" s="1">
        <v>0.97963928404224498</v>
      </c>
      <c r="G1090">
        <v>56</v>
      </c>
      <c r="H1090">
        <v>74</v>
      </c>
      <c r="I1090">
        <v>72</v>
      </c>
      <c r="J1090">
        <v>72</v>
      </c>
      <c r="K1090">
        <v>69</v>
      </c>
      <c r="L1090">
        <v>54</v>
      </c>
      <c r="M1090">
        <v>72</v>
      </c>
      <c r="N1090">
        <v>72</v>
      </c>
      <c r="O1090">
        <v>80</v>
      </c>
      <c r="P1090">
        <v>72</v>
      </c>
      <c r="Q1090">
        <v>87</v>
      </c>
      <c r="R1090">
        <v>82</v>
      </c>
      <c r="S1090">
        <v>71.5</v>
      </c>
      <c r="T1090">
        <v>72</v>
      </c>
      <c r="U1090" t="s">
        <v>25</v>
      </c>
      <c r="V1090" s="3">
        <f t="shared" ref="V1090:V1153" si="17">D1090+S1090</f>
        <v>154.5</v>
      </c>
    </row>
    <row r="1091" spans="1:22" x14ac:dyDescent="0.3">
      <c r="A1091">
        <v>358075</v>
      </c>
      <c r="B1091" t="s">
        <v>21</v>
      </c>
      <c r="C1091">
        <v>54</v>
      </c>
      <c r="D1091">
        <v>75</v>
      </c>
      <c r="E1091" s="1">
        <v>0.71172407797764103</v>
      </c>
      <c r="F1091" s="1">
        <v>0.94555763722594299</v>
      </c>
      <c r="G1091">
        <v>50</v>
      </c>
      <c r="H1091">
        <v>54</v>
      </c>
      <c r="I1091">
        <v>56</v>
      </c>
      <c r="J1091">
        <v>36</v>
      </c>
      <c r="K1091">
        <v>66</v>
      </c>
      <c r="L1091">
        <v>77</v>
      </c>
      <c r="M1091">
        <v>76</v>
      </c>
      <c r="N1091">
        <v>72</v>
      </c>
      <c r="O1091">
        <v>63</v>
      </c>
      <c r="P1091">
        <v>40</v>
      </c>
      <c r="Q1091">
        <v>53</v>
      </c>
      <c r="R1091">
        <v>76</v>
      </c>
      <c r="S1091">
        <v>58.825000000000003</v>
      </c>
      <c r="T1091">
        <v>57</v>
      </c>
      <c r="U1091" t="s">
        <v>24</v>
      </c>
      <c r="V1091" s="3">
        <f t="shared" si="17"/>
        <v>133.82499999999999</v>
      </c>
    </row>
    <row r="1092" spans="1:22" x14ac:dyDescent="0.3">
      <c r="A1092">
        <v>5791814</v>
      </c>
      <c r="B1092" t="s">
        <v>21</v>
      </c>
      <c r="C1092">
        <v>54</v>
      </c>
      <c r="D1092">
        <v>81</v>
      </c>
      <c r="E1092" s="1">
        <v>0.56201285939436796</v>
      </c>
      <c r="F1092" s="1">
        <v>0.95768760977473799</v>
      </c>
      <c r="G1092">
        <v>74</v>
      </c>
      <c r="H1092">
        <v>75</v>
      </c>
      <c r="I1092">
        <v>70</v>
      </c>
      <c r="J1092">
        <v>70</v>
      </c>
      <c r="K1092">
        <v>74</v>
      </c>
      <c r="L1092">
        <v>75</v>
      </c>
      <c r="M1092">
        <v>59</v>
      </c>
      <c r="N1092">
        <v>76</v>
      </c>
      <c r="O1092">
        <v>52</v>
      </c>
      <c r="P1092">
        <v>75</v>
      </c>
      <c r="Q1092">
        <v>84</v>
      </c>
      <c r="R1092">
        <v>64</v>
      </c>
      <c r="S1092">
        <v>70.825000000000003</v>
      </c>
      <c r="T1092">
        <v>71</v>
      </c>
      <c r="U1092" t="s">
        <v>25</v>
      </c>
      <c r="V1092" s="3">
        <f t="shared" si="17"/>
        <v>151.82499999999999</v>
      </c>
    </row>
    <row r="1093" spans="1:22" x14ac:dyDescent="0.3">
      <c r="A1093">
        <v>1127484</v>
      </c>
      <c r="B1093" t="s">
        <v>21</v>
      </c>
      <c r="C1093">
        <v>54</v>
      </c>
      <c r="D1093">
        <v>74</v>
      </c>
      <c r="E1093" s="1">
        <v>0.85561060848822401</v>
      </c>
      <c r="F1093" s="1">
        <v>0.97460655975579102</v>
      </c>
      <c r="G1093">
        <v>68</v>
      </c>
      <c r="H1093">
        <v>61</v>
      </c>
      <c r="I1093">
        <v>63</v>
      </c>
      <c r="J1093">
        <v>66</v>
      </c>
      <c r="K1093">
        <v>64</v>
      </c>
      <c r="L1093">
        <v>77</v>
      </c>
      <c r="M1093">
        <v>54</v>
      </c>
      <c r="N1093">
        <v>74</v>
      </c>
      <c r="O1093">
        <v>84</v>
      </c>
      <c r="P1093">
        <v>66</v>
      </c>
      <c r="Q1093">
        <v>81</v>
      </c>
      <c r="R1093">
        <v>79</v>
      </c>
      <c r="S1093">
        <v>69.224999999999994</v>
      </c>
      <c r="T1093">
        <v>68</v>
      </c>
      <c r="U1093" t="s">
        <v>23</v>
      </c>
      <c r="V1093" s="3">
        <f t="shared" si="17"/>
        <v>143.22499999999999</v>
      </c>
    </row>
    <row r="1094" spans="1:22" x14ac:dyDescent="0.3">
      <c r="A1094">
        <v>8957406</v>
      </c>
      <c r="B1094" t="s">
        <v>21</v>
      </c>
      <c r="C1094">
        <v>54</v>
      </c>
      <c r="D1094">
        <v>79</v>
      </c>
      <c r="E1094" s="1">
        <v>9.0792545939472405E-2</v>
      </c>
      <c r="F1094" s="1">
        <v>0.96768886070339499</v>
      </c>
      <c r="G1094">
        <v>60</v>
      </c>
      <c r="H1094">
        <v>53</v>
      </c>
      <c r="I1094">
        <v>49</v>
      </c>
      <c r="J1094">
        <v>62</v>
      </c>
      <c r="K1094">
        <v>70</v>
      </c>
      <c r="L1094">
        <v>38</v>
      </c>
      <c r="M1094">
        <v>66</v>
      </c>
      <c r="N1094">
        <v>60</v>
      </c>
      <c r="O1094">
        <v>33</v>
      </c>
      <c r="P1094">
        <v>83</v>
      </c>
      <c r="Q1094">
        <v>57</v>
      </c>
      <c r="R1094">
        <v>54</v>
      </c>
      <c r="S1094">
        <v>56.975000000000001</v>
      </c>
      <c r="T1094">
        <v>55</v>
      </c>
      <c r="U1094" t="s">
        <v>24</v>
      </c>
      <c r="V1094" s="3">
        <f t="shared" si="17"/>
        <v>135.97499999999999</v>
      </c>
    </row>
    <row r="1095" spans="1:22" x14ac:dyDescent="0.3">
      <c r="A1095">
        <v>4355493</v>
      </c>
      <c r="B1095" t="s">
        <v>21</v>
      </c>
      <c r="C1095">
        <v>55</v>
      </c>
      <c r="D1095">
        <v>101</v>
      </c>
      <c r="E1095" s="1">
        <v>0.56879376802318204</v>
      </c>
      <c r="F1095" s="1">
        <v>0.98577968593050702</v>
      </c>
      <c r="G1095">
        <v>70</v>
      </c>
      <c r="H1095">
        <v>73</v>
      </c>
      <c r="I1095">
        <v>64</v>
      </c>
      <c r="J1095">
        <v>65</v>
      </c>
      <c r="K1095">
        <v>73</v>
      </c>
      <c r="L1095">
        <v>68</v>
      </c>
      <c r="M1095">
        <v>80</v>
      </c>
      <c r="N1095">
        <v>68</v>
      </c>
      <c r="O1095">
        <v>91</v>
      </c>
      <c r="P1095">
        <v>80</v>
      </c>
      <c r="Q1095">
        <v>89</v>
      </c>
      <c r="R1095">
        <v>78</v>
      </c>
      <c r="S1095">
        <v>74.224999999999994</v>
      </c>
      <c r="T1095">
        <v>73</v>
      </c>
      <c r="U1095" t="s">
        <v>25</v>
      </c>
      <c r="V1095" s="3">
        <f t="shared" si="17"/>
        <v>175.22499999999999</v>
      </c>
    </row>
    <row r="1096" spans="1:22" x14ac:dyDescent="0.3">
      <c r="A1096">
        <v>6748806</v>
      </c>
      <c r="B1096" t="s">
        <v>21</v>
      </c>
      <c r="C1096">
        <v>55</v>
      </c>
      <c r="D1096">
        <v>73</v>
      </c>
      <c r="E1096" s="1">
        <v>0.75715413267691301</v>
      </c>
      <c r="F1096" s="1">
        <v>0.99317182600210296</v>
      </c>
      <c r="G1096">
        <v>82</v>
      </c>
      <c r="H1096">
        <v>72</v>
      </c>
      <c r="I1096">
        <v>77</v>
      </c>
      <c r="J1096">
        <v>82</v>
      </c>
      <c r="K1096">
        <v>67</v>
      </c>
      <c r="L1096">
        <v>84</v>
      </c>
      <c r="M1096">
        <v>76</v>
      </c>
      <c r="N1096">
        <v>58</v>
      </c>
      <c r="O1096">
        <v>68</v>
      </c>
      <c r="P1096">
        <v>69</v>
      </c>
      <c r="Q1096">
        <v>69</v>
      </c>
      <c r="R1096">
        <v>67</v>
      </c>
      <c r="S1096">
        <v>73.150000000000006</v>
      </c>
      <c r="T1096">
        <v>72</v>
      </c>
      <c r="U1096" t="s">
        <v>25</v>
      </c>
      <c r="V1096" s="3">
        <f t="shared" si="17"/>
        <v>146.15</v>
      </c>
    </row>
    <row r="1097" spans="1:22" x14ac:dyDescent="0.3">
      <c r="A1097">
        <v>6216721</v>
      </c>
      <c r="B1097" t="s">
        <v>21</v>
      </c>
      <c r="C1097">
        <v>55</v>
      </c>
      <c r="D1097">
        <v>88</v>
      </c>
      <c r="E1097" s="1">
        <v>0.55663504750429205</v>
      </c>
      <c r="F1097" s="1">
        <v>0.97985739570274799</v>
      </c>
      <c r="G1097">
        <v>56</v>
      </c>
      <c r="H1097">
        <v>67</v>
      </c>
      <c r="I1097">
        <v>76</v>
      </c>
      <c r="J1097">
        <v>58</v>
      </c>
      <c r="K1097">
        <v>81</v>
      </c>
      <c r="L1097">
        <v>81</v>
      </c>
      <c r="M1097">
        <v>74</v>
      </c>
      <c r="N1097">
        <v>78</v>
      </c>
      <c r="O1097">
        <v>74</v>
      </c>
      <c r="P1097">
        <v>60</v>
      </c>
      <c r="Q1097">
        <v>60</v>
      </c>
      <c r="R1097">
        <v>81</v>
      </c>
      <c r="S1097">
        <v>69.875</v>
      </c>
      <c r="T1097">
        <v>68</v>
      </c>
      <c r="U1097" t="s">
        <v>23</v>
      </c>
      <c r="V1097" s="3">
        <f t="shared" si="17"/>
        <v>157.875</v>
      </c>
    </row>
    <row r="1098" spans="1:22" x14ac:dyDescent="0.3">
      <c r="A1098">
        <v>785685</v>
      </c>
      <c r="B1098" t="s">
        <v>21</v>
      </c>
      <c r="C1098">
        <v>55</v>
      </c>
      <c r="D1098">
        <v>98</v>
      </c>
      <c r="E1098" s="1">
        <v>0.77987381100113995</v>
      </c>
      <c r="F1098" s="1">
        <v>0.99383661625002195</v>
      </c>
      <c r="G1098">
        <v>55</v>
      </c>
      <c r="H1098">
        <v>73</v>
      </c>
      <c r="I1098">
        <v>68</v>
      </c>
      <c r="J1098">
        <v>62</v>
      </c>
      <c r="K1098">
        <v>69</v>
      </c>
      <c r="L1098">
        <v>83</v>
      </c>
      <c r="M1098">
        <v>78</v>
      </c>
      <c r="N1098">
        <v>75</v>
      </c>
      <c r="O1098">
        <v>70</v>
      </c>
      <c r="P1098">
        <v>78</v>
      </c>
      <c r="Q1098">
        <v>80</v>
      </c>
      <c r="R1098">
        <v>60</v>
      </c>
      <c r="S1098">
        <v>70.275000000000006</v>
      </c>
      <c r="T1098">
        <v>70</v>
      </c>
      <c r="U1098" t="s">
        <v>25</v>
      </c>
      <c r="V1098" s="3">
        <f t="shared" si="17"/>
        <v>168.27500000000001</v>
      </c>
    </row>
    <row r="1099" spans="1:22" x14ac:dyDescent="0.3">
      <c r="A1099">
        <v>5448587</v>
      </c>
      <c r="B1099" t="s">
        <v>21</v>
      </c>
      <c r="C1099">
        <v>55</v>
      </c>
      <c r="D1099">
        <v>98</v>
      </c>
      <c r="E1099" s="1">
        <v>0.175319592848518</v>
      </c>
      <c r="F1099" s="1">
        <v>0.99847027810417699</v>
      </c>
      <c r="G1099">
        <v>71</v>
      </c>
      <c r="H1099">
        <v>50</v>
      </c>
      <c r="I1099">
        <v>71</v>
      </c>
      <c r="J1099">
        <v>55</v>
      </c>
      <c r="K1099">
        <v>54</v>
      </c>
      <c r="L1099">
        <v>58</v>
      </c>
      <c r="M1099">
        <v>59</v>
      </c>
      <c r="N1099">
        <v>82</v>
      </c>
      <c r="O1099">
        <v>76</v>
      </c>
      <c r="P1099">
        <v>84</v>
      </c>
      <c r="Q1099">
        <v>62</v>
      </c>
      <c r="R1099">
        <v>55</v>
      </c>
      <c r="S1099">
        <v>64.45</v>
      </c>
      <c r="T1099">
        <v>63</v>
      </c>
      <c r="U1099" t="s">
        <v>23</v>
      </c>
      <c r="V1099" s="3">
        <f t="shared" si="17"/>
        <v>162.44999999999999</v>
      </c>
    </row>
    <row r="1100" spans="1:22" x14ac:dyDescent="0.3">
      <c r="A1100">
        <v>3165127</v>
      </c>
      <c r="B1100" t="s">
        <v>21</v>
      </c>
      <c r="C1100">
        <v>55</v>
      </c>
      <c r="D1100">
        <v>79</v>
      </c>
      <c r="E1100" s="1">
        <v>0.60715473244766505</v>
      </c>
      <c r="F1100" s="1">
        <v>0.95668368531312797</v>
      </c>
      <c r="G1100">
        <v>80</v>
      </c>
      <c r="H1100">
        <v>82</v>
      </c>
      <c r="I1100">
        <v>75</v>
      </c>
      <c r="J1100">
        <v>86</v>
      </c>
      <c r="K1100">
        <v>61</v>
      </c>
      <c r="L1100">
        <v>82</v>
      </c>
      <c r="M1100">
        <v>67</v>
      </c>
      <c r="N1100">
        <v>80</v>
      </c>
      <c r="O1100">
        <v>93</v>
      </c>
      <c r="P1100">
        <v>83</v>
      </c>
      <c r="Q1100">
        <v>81</v>
      </c>
      <c r="R1100">
        <v>73</v>
      </c>
      <c r="S1100">
        <v>78.8</v>
      </c>
      <c r="T1100">
        <v>77</v>
      </c>
      <c r="U1100" t="s">
        <v>25</v>
      </c>
      <c r="V1100" s="3">
        <f t="shared" si="17"/>
        <v>157.80000000000001</v>
      </c>
    </row>
    <row r="1101" spans="1:22" x14ac:dyDescent="0.3">
      <c r="A1101">
        <v>6616905</v>
      </c>
      <c r="B1101" t="s">
        <v>21</v>
      </c>
      <c r="C1101">
        <v>55</v>
      </c>
      <c r="D1101">
        <v>72</v>
      </c>
      <c r="E1101" s="1">
        <v>0.89608789343829098</v>
      </c>
      <c r="F1101" s="1">
        <v>0.84747602109777598</v>
      </c>
      <c r="G1101">
        <v>77</v>
      </c>
      <c r="H1101">
        <v>70</v>
      </c>
      <c r="I1101">
        <v>74</v>
      </c>
      <c r="J1101">
        <v>84</v>
      </c>
      <c r="K1101">
        <v>78</v>
      </c>
      <c r="L1101">
        <v>66</v>
      </c>
      <c r="M1101">
        <v>64</v>
      </c>
      <c r="N1101">
        <v>82</v>
      </c>
      <c r="O1101">
        <v>68</v>
      </c>
      <c r="P1101">
        <v>61</v>
      </c>
      <c r="Q1101">
        <v>82</v>
      </c>
      <c r="R1101">
        <v>75</v>
      </c>
      <c r="S1101">
        <v>73.7</v>
      </c>
      <c r="T1101">
        <v>72</v>
      </c>
      <c r="U1101" t="s">
        <v>25</v>
      </c>
      <c r="V1101" s="3">
        <f t="shared" si="17"/>
        <v>145.69999999999999</v>
      </c>
    </row>
    <row r="1102" spans="1:22" x14ac:dyDescent="0.3">
      <c r="A1102">
        <v>2105030</v>
      </c>
      <c r="B1102" t="s">
        <v>21</v>
      </c>
      <c r="C1102">
        <v>55</v>
      </c>
      <c r="D1102">
        <v>98</v>
      </c>
      <c r="E1102" s="1">
        <v>0.93752007948419003</v>
      </c>
      <c r="F1102" s="1">
        <v>0.87621609551236901</v>
      </c>
      <c r="G1102">
        <v>60</v>
      </c>
      <c r="H1102">
        <v>74</v>
      </c>
      <c r="I1102">
        <v>84</v>
      </c>
      <c r="J1102">
        <v>78</v>
      </c>
      <c r="K1102">
        <v>83</v>
      </c>
      <c r="L1102">
        <v>81</v>
      </c>
      <c r="M1102">
        <v>92</v>
      </c>
      <c r="N1102">
        <v>90</v>
      </c>
      <c r="O1102">
        <v>88</v>
      </c>
      <c r="P1102">
        <v>83</v>
      </c>
      <c r="Q1102">
        <v>89</v>
      </c>
      <c r="R1102">
        <v>87</v>
      </c>
      <c r="S1102">
        <v>81.575000000000003</v>
      </c>
      <c r="T1102">
        <v>80</v>
      </c>
      <c r="U1102" t="s">
        <v>25</v>
      </c>
      <c r="V1102" s="3">
        <f t="shared" si="17"/>
        <v>179.57499999999999</v>
      </c>
    </row>
    <row r="1103" spans="1:22" x14ac:dyDescent="0.3">
      <c r="A1103">
        <v>9201588</v>
      </c>
      <c r="B1103" t="s">
        <v>21</v>
      </c>
      <c r="C1103">
        <v>56</v>
      </c>
      <c r="D1103">
        <v>99</v>
      </c>
      <c r="E1103" s="1">
        <v>0.66011506353119598</v>
      </c>
      <c r="F1103" s="1">
        <v>0.989849871299606</v>
      </c>
      <c r="G1103">
        <v>66</v>
      </c>
      <c r="H1103">
        <v>70</v>
      </c>
      <c r="I1103">
        <v>61</v>
      </c>
      <c r="J1103">
        <v>76</v>
      </c>
      <c r="K1103">
        <v>69</v>
      </c>
      <c r="L1103">
        <v>79</v>
      </c>
      <c r="M1103">
        <v>68</v>
      </c>
      <c r="N1103">
        <v>71</v>
      </c>
      <c r="O1103">
        <v>67</v>
      </c>
      <c r="P1103">
        <v>73</v>
      </c>
      <c r="Q1103">
        <v>69</v>
      </c>
      <c r="R1103">
        <v>72</v>
      </c>
      <c r="S1103">
        <v>69.900000000000006</v>
      </c>
      <c r="T1103">
        <v>68</v>
      </c>
      <c r="U1103" t="s">
        <v>23</v>
      </c>
      <c r="V1103" s="3">
        <f t="shared" si="17"/>
        <v>168.9</v>
      </c>
    </row>
    <row r="1104" spans="1:22" x14ac:dyDescent="0.3">
      <c r="A1104">
        <v>9787385</v>
      </c>
      <c r="B1104" t="s">
        <v>21</v>
      </c>
      <c r="C1104">
        <v>56</v>
      </c>
      <c r="D1104">
        <v>98</v>
      </c>
      <c r="E1104" s="1">
        <v>0.70471291071238695</v>
      </c>
      <c r="F1104" s="1">
        <v>0.99067316624749402</v>
      </c>
      <c r="G1104">
        <v>72</v>
      </c>
      <c r="H1104">
        <v>64</v>
      </c>
      <c r="I1104">
        <v>67</v>
      </c>
      <c r="J1104">
        <v>58</v>
      </c>
      <c r="K1104">
        <v>79</v>
      </c>
      <c r="L1104">
        <v>59</v>
      </c>
      <c r="M1104">
        <v>72</v>
      </c>
      <c r="N1104">
        <v>94</v>
      </c>
      <c r="O1104">
        <v>86</v>
      </c>
      <c r="P1104">
        <v>70</v>
      </c>
      <c r="Q1104">
        <v>94</v>
      </c>
      <c r="R1104">
        <v>72</v>
      </c>
      <c r="S1104">
        <v>73.05</v>
      </c>
      <c r="T1104">
        <v>72</v>
      </c>
      <c r="U1104" t="s">
        <v>25</v>
      </c>
      <c r="V1104" s="3">
        <f t="shared" si="17"/>
        <v>171.05</v>
      </c>
    </row>
    <row r="1105" spans="1:22" x14ac:dyDescent="0.3">
      <c r="A1105">
        <v>937045</v>
      </c>
      <c r="B1105" t="s">
        <v>21</v>
      </c>
      <c r="C1105">
        <v>56</v>
      </c>
      <c r="D1105">
        <v>106</v>
      </c>
      <c r="E1105" s="1">
        <v>0.71472945667193299</v>
      </c>
      <c r="F1105" s="1">
        <v>0.98692511580977504</v>
      </c>
      <c r="G1105">
        <v>76</v>
      </c>
      <c r="H1105">
        <v>84</v>
      </c>
      <c r="I1105">
        <v>76</v>
      </c>
      <c r="J1105">
        <v>80</v>
      </c>
      <c r="K1105">
        <v>79</v>
      </c>
      <c r="L1105">
        <v>83</v>
      </c>
      <c r="M1105">
        <v>69</v>
      </c>
      <c r="N1105">
        <v>69</v>
      </c>
      <c r="O1105">
        <v>77</v>
      </c>
      <c r="P1105">
        <v>78</v>
      </c>
      <c r="Q1105">
        <v>85</v>
      </c>
      <c r="R1105">
        <v>74</v>
      </c>
      <c r="S1105">
        <v>77.650000000000006</v>
      </c>
      <c r="T1105">
        <v>76</v>
      </c>
      <c r="U1105" t="s">
        <v>25</v>
      </c>
      <c r="V1105" s="3">
        <f t="shared" si="17"/>
        <v>183.65</v>
      </c>
    </row>
    <row r="1106" spans="1:22" x14ac:dyDescent="0.3">
      <c r="A1106">
        <v>1250264</v>
      </c>
      <c r="B1106" t="s">
        <v>21</v>
      </c>
      <c r="C1106">
        <v>56</v>
      </c>
      <c r="D1106">
        <v>79</v>
      </c>
      <c r="E1106" s="1">
        <v>0.695814802323103</v>
      </c>
      <c r="F1106" s="1">
        <v>0.93438776837955195</v>
      </c>
      <c r="G1106">
        <v>58</v>
      </c>
      <c r="H1106">
        <v>72</v>
      </c>
      <c r="I1106">
        <v>62</v>
      </c>
      <c r="J1106">
        <v>68</v>
      </c>
      <c r="K1106">
        <v>82</v>
      </c>
      <c r="L1106">
        <v>76</v>
      </c>
      <c r="M1106">
        <v>72</v>
      </c>
      <c r="N1106">
        <v>79</v>
      </c>
      <c r="O1106">
        <v>69</v>
      </c>
      <c r="P1106">
        <v>81</v>
      </c>
      <c r="Q1106">
        <v>58</v>
      </c>
      <c r="R1106">
        <v>62</v>
      </c>
      <c r="S1106">
        <v>69.424999999999997</v>
      </c>
      <c r="T1106">
        <v>68</v>
      </c>
      <c r="U1106" t="s">
        <v>23</v>
      </c>
      <c r="V1106" s="3">
        <f t="shared" si="17"/>
        <v>148.42500000000001</v>
      </c>
    </row>
    <row r="1107" spans="1:22" x14ac:dyDescent="0.3">
      <c r="A1107">
        <v>1375743</v>
      </c>
      <c r="B1107" t="s">
        <v>21</v>
      </c>
      <c r="C1107">
        <v>56</v>
      </c>
      <c r="D1107">
        <v>100</v>
      </c>
      <c r="E1107" s="1">
        <v>0.59070696786837296</v>
      </c>
      <c r="F1107" s="1">
        <v>0.96806409507102698</v>
      </c>
      <c r="G1107">
        <v>60</v>
      </c>
      <c r="H1107">
        <v>54</v>
      </c>
      <c r="I1107">
        <v>58</v>
      </c>
      <c r="J1107">
        <v>55</v>
      </c>
      <c r="K1107">
        <v>60</v>
      </c>
      <c r="L1107">
        <v>59</v>
      </c>
      <c r="M1107">
        <v>75</v>
      </c>
      <c r="N1107">
        <v>83</v>
      </c>
      <c r="O1107">
        <v>82</v>
      </c>
      <c r="P1107">
        <v>39</v>
      </c>
      <c r="Q1107">
        <v>47</v>
      </c>
      <c r="R1107">
        <v>76</v>
      </c>
      <c r="S1107">
        <v>61.774999999999999</v>
      </c>
      <c r="T1107">
        <v>62</v>
      </c>
      <c r="U1107" t="s">
        <v>23</v>
      </c>
      <c r="V1107" s="3">
        <f t="shared" si="17"/>
        <v>161.77500000000001</v>
      </c>
    </row>
    <row r="1108" spans="1:22" x14ac:dyDescent="0.3">
      <c r="A1108">
        <v>9694036</v>
      </c>
      <c r="B1108" t="s">
        <v>21</v>
      </c>
      <c r="C1108">
        <v>56</v>
      </c>
      <c r="D1108">
        <v>83</v>
      </c>
      <c r="E1108" s="1">
        <v>0.42872938323219401</v>
      </c>
      <c r="F1108" s="1">
        <v>0.97717717236264601</v>
      </c>
      <c r="G1108">
        <v>80</v>
      </c>
      <c r="H1108">
        <v>81</v>
      </c>
      <c r="I1108">
        <v>77</v>
      </c>
      <c r="J1108">
        <v>68</v>
      </c>
      <c r="K1108">
        <v>86</v>
      </c>
      <c r="L1108">
        <v>88</v>
      </c>
      <c r="M1108">
        <v>83</v>
      </c>
      <c r="N1108">
        <v>68</v>
      </c>
      <c r="O1108">
        <v>75</v>
      </c>
      <c r="P1108">
        <v>74</v>
      </c>
      <c r="Q1108">
        <v>70</v>
      </c>
      <c r="R1108">
        <v>69</v>
      </c>
      <c r="S1108">
        <v>76.575000000000003</v>
      </c>
      <c r="T1108">
        <v>75</v>
      </c>
      <c r="U1108" t="s">
        <v>25</v>
      </c>
      <c r="V1108" s="3">
        <f t="shared" si="17"/>
        <v>159.57499999999999</v>
      </c>
    </row>
    <row r="1109" spans="1:22" x14ac:dyDescent="0.3">
      <c r="A1109">
        <v>9010208</v>
      </c>
      <c r="B1109" t="s">
        <v>21</v>
      </c>
      <c r="C1109">
        <v>56</v>
      </c>
      <c r="D1109">
        <v>70</v>
      </c>
      <c r="E1109" s="1">
        <v>0.55640934858901303</v>
      </c>
      <c r="F1109" s="1">
        <v>0.75133751585554698</v>
      </c>
      <c r="G1109">
        <v>65</v>
      </c>
      <c r="H1109">
        <v>65</v>
      </c>
      <c r="I1109">
        <v>56</v>
      </c>
      <c r="J1109">
        <v>54</v>
      </c>
      <c r="K1109">
        <v>53</v>
      </c>
      <c r="L1109">
        <v>68</v>
      </c>
      <c r="M1109">
        <v>67</v>
      </c>
      <c r="N1109">
        <v>67</v>
      </c>
      <c r="O1109">
        <v>83</v>
      </c>
      <c r="P1109">
        <v>66</v>
      </c>
      <c r="Q1109">
        <v>61</v>
      </c>
      <c r="R1109">
        <v>49</v>
      </c>
      <c r="S1109">
        <v>62.55</v>
      </c>
      <c r="T1109">
        <v>62</v>
      </c>
      <c r="U1109" t="s">
        <v>23</v>
      </c>
      <c r="V1109" s="3">
        <f t="shared" si="17"/>
        <v>132.55000000000001</v>
      </c>
    </row>
    <row r="1110" spans="1:22" x14ac:dyDescent="0.3">
      <c r="A1110">
        <v>6568038</v>
      </c>
      <c r="B1110" t="s">
        <v>21</v>
      </c>
      <c r="C1110">
        <v>57</v>
      </c>
      <c r="D1110">
        <v>78</v>
      </c>
      <c r="E1110" s="1">
        <v>0.33207981723358099</v>
      </c>
      <c r="F1110" s="1">
        <v>0.98477594840612903</v>
      </c>
      <c r="G1110">
        <v>54</v>
      </c>
      <c r="H1110">
        <v>55</v>
      </c>
      <c r="I1110">
        <v>65</v>
      </c>
      <c r="J1110">
        <v>57</v>
      </c>
      <c r="K1110">
        <v>39</v>
      </c>
      <c r="L1110">
        <v>61</v>
      </c>
      <c r="M1110">
        <v>43</v>
      </c>
      <c r="N1110">
        <v>63</v>
      </c>
      <c r="O1110">
        <v>69</v>
      </c>
      <c r="P1110">
        <v>73</v>
      </c>
      <c r="Q1110">
        <v>52</v>
      </c>
      <c r="R1110">
        <v>71</v>
      </c>
      <c r="S1110">
        <v>58.424999999999997</v>
      </c>
      <c r="T1110">
        <v>57</v>
      </c>
      <c r="U1110" t="s">
        <v>24</v>
      </c>
      <c r="V1110" s="3">
        <f t="shared" si="17"/>
        <v>136.42500000000001</v>
      </c>
    </row>
    <row r="1111" spans="1:22" x14ac:dyDescent="0.3">
      <c r="A1111">
        <v>5436205</v>
      </c>
      <c r="B1111" t="s">
        <v>21</v>
      </c>
      <c r="C1111">
        <v>57</v>
      </c>
      <c r="D1111">
        <v>60</v>
      </c>
      <c r="E1111" s="1">
        <v>0.273511852557215</v>
      </c>
      <c r="F1111" s="1">
        <v>0.93320237328809796</v>
      </c>
      <c r="G1111">
        <v>55</v>
      </c>
      <c r="H1111">
        <v>57</v>
      </c>
      <c r="I1111">
        <v>64</v>
      </c>
      <c r="J1111">
        <v>67</v>
      </c>
      <c r="K1111">
        <v>68</v>
      </c>
      <c r="L1111">
        <v>68</v>
      </c>
      <c r="M1111">
        <v>70</v>
      </c>
      <c r="N1111">
        <v>49</v>
      </c>
      <c r="O1111">
        <v>64</v>
      </c>
      <c r="P1111">
        <v>69</v>
      </c>
      <c r="Q1111">
        <v>65</v>
      </c>
      <c r="R1111">
        <v>88</v>
      </c>
      <c r="S1111">
        <v>64.875</v>
      </c>
      <c r="T1111">
        <v>63</v>
      </c>
      <c r="U1111" t="s">
        <v>23</v>
      </c>
      <c r="V1111" s="3">
        <f t="shared" si="17"/>
        <v>124.875</v>
      </c>
    </row>
    <row r="1112" spans="1:22" x14ac:dyDescent="0.3">
      <c r="A1112">
        <v>2637845</v>
      </c>
      <c r="B1112" t="s">
        <v>21</v>
      </c>
      <c r="C1112">
        <v>57</v>
      </c>
      <c r="D1112">
        <v>83</v>
      </c>
      <c r="E1112" s="1">
        <v>0.69676956068710405</v>
      </c>
      <c r="F1112" s="1">
        <v>0.78242795724661796</v>
      </c>
      <c r="G1112">
        <v>76</v>
      </c>
      <c r="H1112">
        <v>71</v>
      </c>
      <c r="I1112">
        <v>71</v>
      </c>
      <c r="J1112">
        <v>69</v>
      </c>
      <c r="K1112">
        <v>73</v>
      </c>
      <c r="L1112">
        <v>82</v>
      </c>
      <c r="M1112">
        <v>71</v>
      </c>
      <c r="N1112">
        <v>79</v>
      </c>
      <c r="O1112">
        <v>74</v>
      </c>
      <c r="P1112">
        <v>58</v>
      </c>
      <c r="Q1112">
        <v>75</v>
      </c>
      <c r="R1112">
        <v>56</v>
      </c>
      <c r="S1112">
        <v>71.3</v>
      </c>
      <c r="T1112">
        <v>71</v>
      </c>
      <c r="U1112" t="s">
        <v>25</v>
      </c>
      <c r="V1112" s="3">
        <f t="shared" si="17"/>
        <v>154.30000000000001</v>
      </c>
    </row>
    <row r="1113" spans="1:22" x14ac:dyDescent="0.3">
      <c r="A1113">
        <v>6277478</v>
      </c>
      <c r="B1113" t="s">
        <v>21</v>
      </c>
      <c r="C1113">
        <v>57</v>
      </c>
      <c r="D1113">
        <v>82</v>
      </c>
      <c r="E1113" s="1">
        <v>0.91727844825512195</v>
      </c>
      <c r="F1113" s="1">
        <v>0.99251568739142404</v>
      </c>
      <c r="G1113">
        <v>76</v>
      </c>
      <c r="H1113">
        <v>71</v>
      </c>
      <c r="I1113">
        <v>81</v>
      </c>
      <c r="J1113">
        <v>72</v>
      </c>
      <c r="K1113">
        <v>69</v>
      </c>
      <c r="L1113">
        <v>80</v>
      </c>
      <c r="M1113">
        <v>84</v>
      </c>
      <c r="N1113">
        <v>80</v>
      </c>
      <c r="O1113">
        <v>88</v>
      </c>
      <c r="P1113">
        <v>72</v>
      </c>
      <c r="Q1113">
        <v>50</v>
      </c>
      <c r="R1113">
        <v>72</v>
      </c>
      <c r="S1113">
        <v>74.625</v>
      </c>
      <c r="T1113">
        <v>73</v>
      </c>
      <c r="U1113" t="s">
        <v>25</v>
      </c>
      <c r="V1113" s="3">
        <f t="shared" si="17"/>
        <v>156.625</v>
      </c>
    </row>
    <row r="1114" spans="1:22" x14ac:dyDescent="0.3">
      <c r="A1114">
        <v>4529583</v>
      </c>
      <c r="B1114" t="s">
        <v>21</v>
      </c>
      <c r="C1114">
        <v>57</v>
      </c>
      <c r="D1114">
        <v>99</v>
      </c>
      <c r="E1114" s="1">
        <v>0.87009695863550596</v>
      </c>
      <c r="F1114" s="1">
        <v>0.99507754267286697</v>
      </c>
      <c r="G1114">
        <v>79</v>
      </c>
      <c r="H1114">
        <v>91</v>
      </c>
      <c r="I1114">
        <v>89</v>
      </c>
      <c r="J1114">
        <v>85</v>
      </c>
      <c r="K1114">
        <v>77</v>
      </c>
      <c r="L1114">
        <v>78</v>
      </c>
      <c r="M1114">
        <v>91</v>
      </c>
      <c r="N1114">
        <v>91</v>
      </c>
      <c r="O1114">
        <v>95</v>
      </c>
      <c r="P1114">
        <v>87</v>
      </c>
      <c r="Q1114">
        <v>79</v>
      </c>
      <c r="R1114">
        <v>76</v>
      </c>
      <c r="S1114">
        <v>84.95</v>
      </c>
      <c r="T1114">
        <v>83</v>
      </c>
      <c r="U1114" t="s">
        <v>25</v>
      </c>
      <c r="V1114" s="3">
        <f t="shared" si="17"/>
        <v>183.95</v>
      </c>
    </row>
    <row r="1115" spans="1:22" x14ac:dyDescent="0.3">
      <c r="A1115">
        <v>5665734</v>
      </c>
      <c r="B1115" t="s">
        <v>21</v>
      </c>
      <c r="C1115">
        <v>57</v>
      </c>
      <c r="D1115">
        <v>58</v>
      </c>
      <c r="E1115" s="1">
        <v>0.66813439489285298</v>
      </c>
      <c r="F1115" s="1">
        <v>0.80066246733402002</v>
      </c>
      <c r="G1115">
        <v>42</v>
      </c>
      <c r="H1115">
        <v>41</v>
      </c>
      <c r="I1115">
        <v>55</v>
      </c>
      <c r="J1115">
        <v>52</v>
      </c>
      <c r="K1115">
        <v>48</v>
      </c>
      <c r="L1115">
        <v>67</v>
      </c>
      <c r="M1115">
        <v>65</v>
      </c>
      <c r="N1115">
        <v>74</v>
      </c>
      <c r="O1115">
        <v>47</v>
      </c>
      <c r="P1115">
        <v>68</v>
      </c>
      <c r="Q1115">
        <v>62</v>
      </c>
      <c r="R1115">
        <v>63</v>
      </c>
      <c r="S1115">
        <v>56.05</v>
      </c>
      <c r="T1115">
        <v>55</v>
      </c>
      <c r="U1115" t="s">
        <v>24</v>
      </c>
      <c r="V1115" s="3">
        <f t="shared" si="17"/>
        <v>114.05</v>
      </c>
    </row>
    <row r="1116" spans="1:22" x14ac:dyDescent="0.3">
      <c r="A1116">
        <v>6284361</v>
      </c>
      <c r="B1116" t="s">
        <v>21</v>
      </c>
      <c r="C1116">
        <v>57</v>
      </c>
      <c r="D1116">
        <v>99</v>
      </c>
      <c r="E1116" s="1">
        <v>0.62081886651822205</v>
      </c>
      <c r="F1116" s="1">
        <v>0.99365122224270197</v>
      </c>
      <c r="G1116">
        <v>41</v>
      </c>
      <c r="H1116">
        <v>39</v>
      </c>
      <c r="I1116">
        <v>44</v>
      </c>
      <c r="J1116">
        <v>37</v>
      </c>
      <c r="K1116">
        <v>78</v>
      </c>
      <c r="L1116">
        <v>68</v>
      </c>
      <c r="M1116">
        <v>52</v>
      </c>
      <c r="N1116">
        <v>80</v>
      </c>
      <c r="O1116">
        <v>52</v>
      </c>
      <c r="P1116">
        <v>63</v>
      </c>
      <c r="Q1116">
        <v>75</v>
      </c>
      <c r="R1116">
        <v>83</v>
      </c>
      <c r="S1116">
        <v>57.424999999999997</v>
      </c>
      <c r="T1116">
        <v>56</v>
      </c>
      <c r="U1116" t="s">
        <v>24</v>
      </c>
      <c r="V1116" s="3">
        <f t="shared" si="17"/>
        <v>156.42500000000001</v>
      </c>
    </row>
    <row r="1117" spans="1:22" x14ac:dyDescent="0.3">
      <c r="A1117">
        <v>5155601</v>
      </c>
      <c r="B1117" t="s">
        <v>21</v>
      </c>
      <c r="C1117">
        <v>58</v>
      </c>
      <c r="D1117">
        <v>82</v>
      </c>
      <c r="E1117" s="1">
        <v>0.81536390229073397</v>
      </c>
      <c r="F1117" s="1">
        <v>0.92716912728489598</v>
      </c>
      <c r="G1117">
        <v>71</v>
      </c>
      <c r="H1117">
        <v>66</v>
      </c>
      <c r="I1117">
        <v>71</v>
      </c>
      <c r="J1117">
        <v>63</v>
      </c>
      <c r="K1117">
        <v>74</v>
      </c>
      <c r="L1117">
        <v>79</v>
      </c>
      <c r="M1117">
        <v>79</v>
      </c>
      <c r="N1117">
        <v>90</v>
      </c>
      <c r="O1117">
        <v>52</v>
      </c>
      <c r="P1117">
        <v>57</v>
      </c>
      <c r="Q1117">
        <v>74</v>
      </c>
      <c r="R1117">
        <v>77</v>
      </c>
      <c r="S1117">
        <v>70.75</v>
      </c>
      <c r="T1117">
        <v>71</v>
      </c>
      <c r="U1117" t="s">
        <v>25</v>
      </c>
      <c r="V1117" s="3">
        <f t="shared" si="17"/>
        <v>152.75</v>
      </c>
    </row>
    <row r="1118" spans="1:22" x14ac:dyDescent="0.3">
      <c r="A1118">
        <v>8919438</v>
      </c>
      <c r="B1118" t="s">
        <v>21</v>
      </c>
      <c r="C1118">
        <v>58</v>
      </c>
      <c r="D1118">
        <v>86</v>
      </c>
      <c r="E1118" s="1">
        <v>0.77586049531712797</v>
      </c>
      <c r="F1118" s="1">
        <v>0.91978426761958199</v>
      </c>
      <c r="G1118">
        <v>40</v>
      </c>
      <c r="H1118">
        <v>42</v>
      </c>
      <c r="I1118">
        <v>49</v>
      </c>
      <c r="J1118">
        <v>37</v>
      </c>
      <c r="K1118">
        <v>54</v>
      </c>
      <c r="L1118">
        <v>60</v>
      </c>
      <c r="M1118">
        <v>66</v>
      </c>
      <c r="N1118">
        <v>83</v>
      </c>
      <c r="O1118">
        <v>47</v>
      </c>
      <c r="P1118">
        <v>76</v>
      </c>
      <c r="Q1118">
        <v>76</v>
      </c>
      <c r="R1118">
        <v>72</v>
      </c>
      <c r="S1118">
        <v>56.85</v>
      </c>
      <c r="T1118">
        <v>55</v>
      </c>
      <c r="U1118" t="s">
        <v>24</v>
      </c>
      <c r="V1118" s="3">
        <f t="shared" si="17"/>
        <v>142.85</v>
      </c>
    </row>
    <row r="1119" spans="1:22" x14ac:dyDescent="0.3">
      <c r="A1119">
        <v>6065215</v>
      </c>
      <c r="B1119" t="s">
        <v>21</v>
      </c>
      <c r="C1119">
        <v>58</v>
      </c>
      <c r="D1119">
        <v>103</v>
      </c>
      <c r="E1119" s="1">
        <v>0.89727966726929598</v>
      </c>
      <c r="F1119" s="1">
        <v>0.98702160346212098</v>
      </c>
      <c r="G1119">
        <v>66</v>
      </c>
      <c r="H1119">
        <v>51</v>
      </c>
      <c r="I1119">
        <v>58</v>
      </c>
      <c r="J1119">
        <v>53</v>
      </c>
      <c r="K1119">
        <v>76</v>
      </c>
      <c r="L1119">
        <v>77</v>
      </c>
      <c r="M1119">
        <v>80</v>
      </c>
      <c r="N1119">
        <v>64</v>
      </c>
      <c r="O1119">
        <v>63</v>
      </c>
      <c r="P1119">
        <v>80</v>
      </c>
      <c r="Q1119">
        <v>64</v>
      </c>
      <c r="R1119">
        <v>79</v>
      </c>
      <c r="S1119">
        <v>66.525000000000006</v>
      </c>
      <c r="T1119">
        <v>65</v>
      </c>
      <c r="U1119" t="s">
        <v>23</v>
      </c>
      <c r="V1119" s="3">
        <f t="shared" si="17"/>
        <v>169.52500000000001</v>
      </c>
    </row>
    <row r="1120" spans="1:22" x14ac:dyDescent="0.3">
      <c r="A1120">
        <v>46680</v>
      </c>
      <c r="B1120" t="s">
        <v>21</v>
      </c>
      <c r="C1120">
        <v>58</v>
      </c>
      <c r="D1120">
        <v>89</v>
      </c>
      <c r="E1120" s="1">
        <v>0.272885361891269</v>
      </c>
      <c r="F1120" s="1">
        <v>0.94706669839712898</v>
      </c>
      <c r="G1120">
        <v>39</v>
      </c>
      <c r="H1120">
        <v>33</v>
      </c>
      <c r="I1120">
        <v>49</v>
      </c>
      <c r="J1120">
        <v>28</v>
      </c>
      <c r="K1120">
        <v>65</v>
      </c>
      <c r="L1120">
        <v>80</v>
      </c>
      <c r="M1120">
        <v>52</v>
      </c>
      <c r="N1120">
        <v>65</v>
      </c>
      <c r="O1120">
        <v>65</v>
      </c>
      <c r="P1120">
        <v>69</v>
      </c>
      <c r="Q1120">
        <v>44</v>
      </c>
      <c r="R1120">
        <v>49</v>
      </c>
      <c r="S1120">
        <v>51.575000000000003</v>
      </c>
      <c r="T1120">
        <v>52</v>
      </c>
      <c r="U1120" t="s">
        <v>24</v>
      </c>
      <c r="V1120" s="3">
        <f t="shared" si="17"/>
        <v>140.57499999999999</v>
      </c>
    </row>
    <row r="1121" spans="1:22" x14ac:dyDescent="0.3">
      <c r="A1121">
        <v>4883447</v>
      </c>
      <c r="B1121" t="s">
        <v>21</v>
      </c>
      <c r="C1121">
        <v>58</v>
      </c>
      <c r="D1121">
        <v>79</v>
      </c>
      <c r="E1121" s="1">
        <v>0.62136111702512098</v>
      </c>
      <c r="F1121" s="1">
        <v>0.84791265025403595</v>
      </c>
      <c r="G1121">
        <v>72</v>
      </c>
      <c r="H1121">
        <v>71</v>
      </c>
      <c r="I1121">
        <v>75</v>
      </c>
      <c r="J1121">
        <v>76</v>
      </c>
      <c r="K1121">
        <v>71</v>
      </c>
      <c r="L1121">
        <v>69</v>
      </c>
      <c r="M1121">
        <v>63</v>
      </c>
      <c r="N1121">
        <v>55</v>
      </c>
      <c r="O1121">
        <v>74</v>
      </c>
      <c r="P1121">
        <v>60</v>
      </c>
      <c r="Q1121">
        <v>82</v>
      </c>
      <c r="R1121">
        <v>77</v>
      </c>
      <c r="S1121">
        <v>70.724999999999994</v>
      </c>
      <c r="T1121">
        <v>71</v>
      </c>
      <c r="U1121" t="s">
        <v>25</v>
      </c>
      <c r="V1121" s="3">
        <f t="shared" si="17"/>
        <v>149.72499999999999</v>
      </c>
    </row>
    <row r="1122" spans="1:22" x14ac:dyDescent="0.3">
      <c r="A1122">
        <v>4166236</v>
      </c>
      <c r="B1122" t="s">
        <v>21</v>
      </c>
      <c r="C1122">
        <v>58</v>
      </c>
      <c r="D1122">
        <v>78</v>
      </c>
      <c r="E1122" s="1">
        <v>0.235863682343668</v>
      </c>
      <c r="F1122" s="1">
        <v>0.88247066586019196</v>
      </c>
      <c r="G1122">
        <v>61</v>
      </c>
      <c r="H1122">
        <v>58</v>
      </c>
      <c r="I1122">
        <v>46</v>
      </c>
      <c r="J1122">
        <v>58</v>
      </c>
      <c r="K1122">
        <v>78</v>
      </c>
      <c r="L1122">
        <v>58</v>
      </c>
      <c r="M1122">
        <v>66</v>
      </c>
      <c r="N1122">
        <v>55</v>
      </c>
      <c r="O1122">
        <v>45</v>
      </c>
      <c r="P1122">
        <v>58</v>
      </c>
      <c r="Q1122">
        <v>37</v>
      </c>
      <c r="R1122">
        <v>58</v>
      </c>
      <c r="S1122">
        <v>56.424999999999997</v>
      </c>
      <c r="T1122">
        <v>55</v>
      </c>
      <c r="U1122" t="s">
        <v>24</v>
      </c>
      <c r="V1122" s="3">
        <f t="shared" si="17"/>
        <v>134.42500000000001</v>
      </c>
    </row>
    <row r="1123" spans="1:22" x14ac:dyDescent="0.3">
      <c r="A1123">
        <v>77619</v>
      </c>
      <c r="B1123" t="s">
        <v>21</v>
      </c>
      <c r="C1123">
        <v>58</v>
      </c>
      <c r="D1123">
        <v>76</v>
      </c>
      <c r="E1123" s="1">
        <v>0.88807755370431196</v>
      </c>
      <c r="F1123" s="1">
        <v>0.96541785034392102</v>
      </c>
      <c r="G1123">
        <v>77</v>
      </c>
      <c r="H1123">
        <v>65</v>
      </c>
      <c r="I1123">
        <v>60</v>
      </c>
      <c r="J1123">
        <v>67</v>
      </c>
      <c r="K1123">
        <v>72</v>
      </c>
      <c r="L1123">
        <v>72</v>
      </c>
      <c r="M1123">
        <v>81</v>
      </c>
      <c r="N1123">
        <v>74</v>
      </c>
      <c r="O1123">
        <v>70</v>
      </c>
      <c r="P1123">
        <v>57</v>
      </c>
      <c r="Q1123">
        <v>67</v>
      </c>
      <c r="R1123">
        <v>80</v>
      </c>
      <c r="S1123">
        <v>69.875</v>
      </c>
      <c r="T1123">
        <v>68</v>
      </c>
      <c r="U1123" t="s">
        <v>23</v>
      </c>
      <c r="V1123" s="3">
        <f t="shared" si="17"/>
        <v>145.875</v>
      </c>
    </row>
    <row r="1124" spans="1:22" x14ac:dyDescent="0.3">
      <c r="A1124">
        <v>338880</v>
      </c>
      <c r="B1124" t="s">
        <v>21</v>
      </c>
      <c r="C1124">
        <v>58</v>
      </c>
      <c r="D1124">
        <v>78</v>
      </c>
      <c r="E1124" s="1">
        <v>0.287604146224201</v>
      </c>
      <c r="F1124" s="1">
        <v>0.97232058519517695</v>
      </c>
      <c r="G1124">
        <v>66</v>
      </c>
      <c r="H1124">
        <v>62</v>
      </c>
      <c r="I1124">
        <v>54</v>
      </c>
      <c r="J1124">
        <v>67</v>
      </c>
      <c r="K1124">
        <v>57</v>
      </c>
      <c r="L1124">
        <v>53</v>
      </c>
      <c r="M1124">
        <v>62</v>
      </c>
      <c r="N1124">
        <v>82</v>
      </c>
      <c r="O1124">
        <v>66</v>
      </c>
      <c r="P1124">
        <v>67</v>
      </c>
      <c r="Q1124">
        <v>81</v>
      </c>
      <c r="R1124">
        <v>78</v>
      </c>
      <c r="S1124">
        <v>65.849999999999994</v>
      </c>
      <c r="T1124">
        <v>64</v>
      </c>
      <c r="U1124" t="s">
        <v>23</v>
      </c>
      <c r="V1124" s="3">
        <f t="shared" si="17"/>
        <v>143.85</v>
      </c>
    </row>
    <row r="1125" spans="1:22" x14ac:dyDescent="0.3">
      <c r="A1125">
        <v>5656539</v>
      </c>
      <c r="B1125" t="s">
        <v>21</v>
      </c>
      <c r="C1125">
        <v>58</v>
      </c>
      <c r="D1125">
        <v>90</v>
      </c>
      <c r="E1125" s="1">
        <v>0.62500096985435105</v>
      </c>
      <c r="F1125" s="1">
        <v>0.98631697505583704</v>
      </c>
      <c r="G1125">
        <v>61</v>
      </c>
      <c r="H1125">
        <v>57</v>
      </c>
      <c r="I1125">
        <v>51</v>
      </c>
      <c r="J1125">
        <v>37</v>
      </c>
      <c r="K1125">
        <v>61</v>
      </c>
      <c r="L1125">
        <v>74</v>
      </c>
      <c r="M1125">
        <v>76</v>
      </c>
      <c r="N1125">
        <v>63</v>
      </c>
      <c r="O1125">
        <v>67</v>
      </c>
      <c r="P1125">
        <v>71</v>
      </c>
      <c r="Q1125">
        <v>78</v>
      </c>
      <c r="R1125">
        <v>62</v>
      </c>
      <c r="S1125">
        <v>62</v>
      </c>
      <c r="T1125">
        <v>62</v>
      </c>
      <c r="U1125" t="s">
        <v>23</v>
      </c>
      <c r="V1125" s="3">
        <f t="shared" si="17"/>
        <v>152</v>
      </c>
    </row>
    <row r="1126" spans="1:22" x14ac:dyDescent="0.3">
      <c r="A1126">
        <v>4286328</v>
      </c>
      <c r="B1126" t="s">
        <v>21</v>
      </c>
      <c r="C1126">
        <v>58</v>
      </c>
      <c r="D1126">
        <v>77</v>
      </c>
      <c r="E1126" s="1">
        <v>0.94986317305050505</v>
      </c>
      <c r="F1126" s="1">
        <v>0.96573688136897295</v>
      </c>
      <c r="G1126">
        <v>75</v>
      </c>
      <c r="H1126">
        <v>81</v>
      </c>
      <c r="I1126">
        <v>80</v>
      </c>
      <c r="J1126">
        <v>85</v>
      </c>
      <c r="K1126">
        <v>81</v>
      </c>
      <c r="L1126">
        <v>85</v>
      </c>
      <c r="M1126">
        <v>72</v>
      </c>
      <c r="N1126">
        <v>68</v>
      </c>
      <c r="O1126">
        <v>69</v>
      </c>
      <c r="P1126">
        <v>84</v>
      </c>
      <c r="Q1126">
        <v>88</v>
      </c>
      <c r="R1126">
        <v>75</v>
      </c>
      <c r="S1126">
        <v>78.75</v>
      </c>
      <c r="T1126">
        <v>77</v>
      </c>
      <c r="U1126" t="s">
        <v>25</v>
      </c>
      <c r="V1126" s="3">
        <f t="shared" si="17"/>
        <v>155.75</v>
      </c>
    </row>
    <row r="1127" spans="1:22" x14ac:dyDescent="0.3">
      <c r="A1127">
        <v>9085139</v>
      </c>
      <c r="B1127" t="s">
        <v>21</v>
      </c>
      <c r="C1127">
        <v>58</v>
      </c>
      <c r="D1127">
        <v>77</v>
      </c>
      <c r="E1127" s="1">
        <v>0.52013321965928905</v>
      </c>
      <c r="F1127" s="1">
        <v>0.95226750234122604</v>
      </c>
      <c r="G1127">
        <v>82</v>
      </c>
      <c r="H1127">
        <v>70</v>
      </c>
      <c r="I1127">
        <v>77</v>
      </c>
      <c r="J1127">
        <v>75</v>
      </c>
      <c r="K1127">
        <v>64</v>
      </c>
      <c r="L1127">
        <v>62</v>
      </c>
      <c r="M1127">
        <v>73</v>
      </c>
      <c r="N1127">
        <v>80</v>
      </c>
      <c r="O1127">
        <v>76</v>
      </c>
      <c r="P1127">
        <v>83</v>
      </c>
      <c r="Q1127">
        <v>66</v>
      </c>
      <c r="R1127">
        <v>91</v>
      </c>
      <c r="S1127">
        <v>75.025000000000006</v>
      </c>
      <c r="T1127">
        <v>73</v>
      </c>
      <c r="U1127" t="s">
        <v>25</v>
      </c>
      <c r="V1127" s="3">
        <f t="shared" si="17"/>
        <v>152.02500000000001</v>
      </c>
    </row>
    <row r="1128" spans="1:22" x14ac:dyDescent="0.3">
      <c r="A1128">
        <v>9950714</v>
      </c>
      <c r="B1128" t="s">
        <v>21</v>
      </c>
      <c r="C1128">
        <v>59</v>
      </c>
      <c r="D1128">
        <v>96</v>
      </c>
      <c r="E1128" s="1">
        <v>0.78986580478525403</v>
      </c>
      <c r="F1128" s="1">
        <v>0.94413118977593202</v>
      </c>
      <c r="G1128">
        <v>85</v>
      </c>
      <c r="H1128">
        <v>85</v>
      </c>
      <c r="I1128">
        <v>88</v>
      </c>
      <c r="J1128">
        <v>85</v>
      </c>
      <c r="K1128">
        <v>73</v>
      </c>
      <c r="L1128">
        <v>93</v>
      </c>
      <c r="M1128">
        <v>83</v>
      </c>
      <c r="N1128">
        <v>87</v>
      </c>
      <c r="O1128">
        <v>80</v>
      </c>
      <c r="P1128">
        <v>70</v>
      </c>
      <c r="Q1128">
        <v>71</v>
      </c>
      <c r="R1128">
        <v>96</v>
      </c>
      <c r="S1128">
        <v>83.275000000000006</v>
      </c>
      <c r="T1128">
        <v>82</v>
      </c>
      <c r="U1128" t="s">
        <v>25</v>
      </c>
      <c r="V1128" s="3">
        <f t="shared" si="17"/>
        <v>179.27500000000001</v>
      </c>
    </row>
    <row r="1129" spans="1:22" x14ac:dyDescent="0.3">
      <c r="A1129">
        <v>7742811</v>
      </c>
      <c r="B1129" t="s">
        <v>21</v>
      </c>
      <c r="C1129">
        <v>59</v>
      </c>
      <c r="D1129">
        <v>81</v>
      </c>
      <c r="E1129" s="1">
        <v>0.49729026185658598</v>
      </c>
      <c r="F1129" s="1">
        <v>0.95810031737012502</v>
      </c>
      <c r="G1129">
        <v>57</v>
      </c>
      <c r="H1129">
        <v>56</v>
      </c>
      <c r="I1129">
        <v>53</v>
      </c>
      <c r="J1129">
        <v>50</v>
      </c>
      <c r="K1129">
        <v>74</v>
      </c>
      <c r="L1129">
        <v>75</v>
      </c>
      <c r="M1129">
        <v>63</v>
      </c>
      <c r="N1129">
        <v>57</v>
      </c>
      <c r="O1129">
        <v>68</v>
      </c>
      <c r="P1129">
        <v>53</v>
      </c>
      <c r="Q1129">
        <v>57</v>
      </c>
      <c r="R1129">
        <v>75</v>
      </c>
      <c r="S1129">
        <v>60.75</v>
      </c>
      <c r="T1129">
        <v>61</v>
      </c>
      <c r="U1129" t="s">
        <v>23</v>
      </c>
      <c r="V1129" s="3">
        <f t="shared" si="17"/>
        <v>141.75</v>
      </c>
    </row>
    <row r="1130" spans="1:22" x14ac:dyDescent="0.3">
      <c r="A1130">
        <v>3870010</v>
      </c>
      <c r="B1130" t="s">
        <v>21</v>
      </c>
      <c r="C1130">
        <v>59</v>
      </c>
      <c r="D1130">
        <v>74</v>
      </c>
      <c r="E1130" s="1">
        <v>0.98731698506105903</v>
      </c>
      <c r="F1130" s="1">
        <v>0.94019078555855795</v>
      </c>
      <c r="G1130">
        <v>52</v>
      </c>
      <c r="H1130">
        <v>51</v>
      </c>
      <c r="I1130">
        <v>54</v>
      </c>
      <c r="J1130">
        <v>50</v>
      </c>
      <c r="K1130">
        <v>68</v>
      </c>
      <c r="L1130">
        <v>58</v>
      </c>
      <c r="M1130">
        <v>80</v>
      </c>
      <c r="N1130">
        <v>73</v>
      </c>
      <c r="O1130">
        <v>61</v>
      </c>
      <c r="P1130">
        <v>57</v>
      </c>
      <c r="Q1130">
        <v>74</v>
      </c>
      <c r="R1130">
        <v>63</v>
      </c>
      <c r="S1130">
        <v>60.75</v>
      </c>
      <c r="T1130">
        <v>61</v>
      </c>
      <c r="U1130" t="s">
        <v>23</v>
      </c>
      <c r="V1130" s="3">
        <f t="shared" si="17"/>
        <v>134.75</v>
      </c>
    </row>
    <row r="1131" spans="1:22" x14ac:dyDescent="0.3">
      <c r="A1131">
        <v>5629924</v>
      </c>
      <c r="B1131" t="s">
        <v>21</v>
      </c>
      <c r="C1131">
        <v>59</v>
      </c>
      <c r="D1131">
        <v>64</v>
      </c>
      <c r="E1131" s="1">
        <v>0.93823424088063501</v>
      </c>
      <c r="F1131" s="1">
        <v>0.79881619400648396</v>
      </c>
      <c r="G1131">
        <v>76</v>
      </c>
      <c r="H1131">
        <v>69</v>
      </c>
      <c r="I1131">
        <v>69</v>
      </c>
      <c r="J1131">
        <v>62</v>
      </c>
      <c r="K1131">
        <v>87</v>
      </c>
      <c r="L1131">
        <v>71</v>
      </c>
      <c r="M1131">
        <v>79</v>
      </c>
      <c r="N1131">
        <v>83</v>
      </c>
      <c r="O1131">
        <v>73</v>
      </c>
      <c r="P1131">
        <v>80</v>
      </c>
      <c r="Q1131">
        <v>74</v>
      </c>
      <c r="R1131">
        <v>85</v>
      </c>
      <c r="S1131">
        <v>75</v>
      </c>
      <c r="T1131">
        <v>73</v>
      </c>
      <c r="U1131" t="s">
        <v>25</v>
      </c>
      <c r="V1131" s="3">
        <f t="shared" si="17"/>
        <v>139</v>
      </c>
    </row>
    <row r="1132" spans="1:22" x14ac:dyDescent="0.3">
      <c r="A1132">
        <v>5071545</v>
      </c>
      <c r="B1132" t="s">
        <v>21</v>
      </c>
      <c r="C1132">
        <v>59</v>
      </c>
      <c r="D1132">
        <v>61</v>
      </c>
      <c r="E1132" s="1">
        <v>0.70307176902340696</v>
      </c>
      <c r="F1132" s="1">
        <v>0.85560614175565697</v>
      </c>
      <c r="G1132">
        <v>80</v>
      </c>
      <c r="H1132">
        <v>74</v>
      </c>
      <c r="I1132">
        <v>73</v>
      </c>
      <c r="J1132">
        <v>76</v>
      </c>
      <c r="K1132">
        <v>72</v>
      </c>
      <c r="L1132">
        <v>62</v>
      </c>
      <c r="M1132">
        <v>79</v>
      </c>
      <c r="N1132">
        <v>81</v>
      </c>
      <c r="O1132">
        <v>70</v>
      </c>
      <c r="P1132">
        <v>85</v>
      </c>
      <c r="Q1132">
        <v>64</v>
      </c>
      <c r="R1132">
        <v>64</v>
      </c>
      <c r="S1132">
        <v>73.575000000000003</v>
      </c>
      <c r="T1132">
        <v>72</v>
      </c>
      <c r="U1132" t="s">
        <v>25</v>
      </c>
      <c r="V1132" s="3">
        <f t="shared" si="17"/>
        <v>134.57499999999999</v>
      </c>
    </row>
    <row r="1133" spans="1:22" x14ac:dyDescent="0.3">
      <c r="A1133">
        <v>4825848</v>
      </c>
      <c r="B1133" t="s">
        <v>21</v>
      </c>
      <c r="C1133">
        <v>59</v>
      </c>
      <c r="D1133">
        <v>86</v>
      </c>
      <c r="E1133" s="1">
        <v>0.281451132086595</v>
      </c>
      <c r="F1133" s="1">
        <v>0.84858128488679696</v>
      </c>
      <c r="G1133">
        <v>61</v>
      </c>
      <c r="H1133">
        <v>76</v>
      </c>
      <c r="I1133">
        <v>66</v>
      </c>
      <c r="J1133">
        <v>50</v>
      </c>
      <c r="K1133">
        <v>57</v>
      </c>
      <c r="L1133">
        <v>51</v>
      </c>
      <c r="M1133">
        <v>85</v>
      </c>
      <c r="N1133">
        <v>76</v>
      </c>
      <c r="O1133">
        <v>62</v>
      </c>
      <c r="P1133">
        <v>40</v>
      </c>
      <c r="Q1133">
        <v>62</v>
      </c>
      <c r="R1133">
        <v>78</v>
      </c>
      <c r="S1133">
        <v>63.625</v>
      </c>
      <c r="T1133">
        <v>62</v>
      </c>
      <c r="U1133" t="s">
        <v>23</v>
      </c>
      <c r="V1133" s="3">
        <f t="shared" si="17"/>
        <v>149.625</v>
      </c>
    </row>
    <row r="1134" spans="1:22" x14ac:dyDescent="0.3">
      <c r="A1134">
        <v>5153921</v>
      </c>
      <c r="B1134" t="s">
        <v>21</v>
      </c>
      <c r="C1134">
        <v>59</v>
      </c>
      <c r="D1134">
        <v>88</v>
      </c>
      <c r="E1134" s="1">
        <v>0.26791980717621999</v>
      </c>
      <c r="F1134" s="1">
        <v>0.99843264472937399</v>
      </c>
      <c r="G1134">
        <v>59</v>
      </c>
      <c r="H1134">
        <v>60</v>
      </c>
      <c r="I1134">
        <v>53</v>
      </c>
      <c r="J1134">
        <v>68</v>
      </c>
      <c r="K1134">
        <v>58</v>
      </c>
      <c r="L1134">
        <v>44</v>
      </c>
      <c r="M1134">
        <v>50</v>
      </c>
      <c r="N1134">
        <v>54</v>
      </c>
      <c r="O1134">
        <v>71</v>
      </c>
      <c r="P1134">
        <v>51</v>
      </c>
      <c r="Q1134">
        <v>83</v>
      </c>
      <c r="R1134">
        <v>82</v>
      </c>
      <c r="S1134">
        <v>60.975000000000001</v>
      </c>
      <c r="T1134">
        <v>61</v>
      </c>
      <c r="U1134" t="s">
        <v>23</v>
      </c>
      <c r="V1134" s="3">
        <f t="shared" si="17"/>
        <v>148.97499999999999</v>
      </c>
    </row>
    <row r="1135" spans="1:22" x14ac:dyDescent="0.3">
      <c r="A1135">
        <v>1764730</v>
      </c>
      <c r="B1135" t="s">
        <v>21</v>
      </c>
      <c r="C1135">
        <v>59</v>
      </c>
      <c r="D1135">
        <v>88</v>
      </c>
      <c r="E1135" s="1">
        <v>0.89081317489460099</v>
      </c>
      <c r="F1135" s="1">
        <v>0.95444789284781995</v>
      </c>
      <c r="G1135">
        <v>85</v>
      </c>
      <c r="H1135">
        <v>66</v>
      </c>
      <c r="I1135">
        <v>78</v>
      </c>
      <c r="J1135">
        <v>67</v>
      </c>
      <c r="K1135">
        <v>78</v>
      </c>
      <c r="L1135">
        <v>79</v>
      </c>
      <c r="M1135">
        <v>73</v>
      </c>
      <c r="N1135">
        <v>87</v>
      </c>
      <c r="O1135">
        <v>87</v>
      </c>
      <c r="P1135">
        <v>66</v>
      </c>
      <c r="Q1135">
        <v>83</v>
      </c>
      <c r="R1135">
        <v>64</v>
      </c>
      <c r="S1135">
        <v>75.875</v>
      </c>
      <c r="T1135">
        <v>74</v>
      </c>
      <c r="U1135" t="s">
        <v>25</v>
      </c>
      <c r="V1135" s="3">
        <f t="shared" si="17"/>
        <v>163.875</v>
      </c>
    </row>
    <row r="1136" spans="1:22" x14ac:dyDescent="0.3">
      <c r="A1136">
        <v>1572300</v>
      </c>
      <c r="B1136" t="s">
        <v>21</v>
      </c>
      <c r="C1136">
        <v>59</v>
      </c>
      <c r="D1136">
        <v>84</v>
      </c>
      <c r="E1136" s="1">
        <v>0.81786048190247795</v>
      </c>
      <c r="F1136" s="1">
        <v>0.96148674912826804</v>
      </c>
      <c r="G1136">
        <v>95</v>
      </c>
      <c r="H1136">
        <v>84</v>
      </c>
      <c r="I1136">
        <v>87</v>
      </c>
      <c r="J1136">
        <v>82</v>
      </c>
      <c r="K1136">
        <v>81</v>
      </c>
      <c r="L1136">
        <v>83</v>
      </c>
      <c r="M1136">
        <v>82</v>
      </c>
      <c r="N1136">
        <v>75</v>
      </c>
      <c r="O1136">
        <v>57</v>
      </c>
      <c r="P1136">
        <v>94</v>
      </c>
      <c r="Q1136">
        <v>73</v>
      </c>
      <c r="R1136">
        <v>79</v>
      </c>
      <c r="S1136">
        <v>81.599999999999994</v>
      </c>
      <c r="T1136">
        <v>80</v>
      </c>
      <c r="U1136" t="s">
        <v>25</v>
      </c>
      <c r="V1136" s="3">
        <f t="shared" si="17"/>
        <v>165.6</v>
      </c>
    </row>
    <row r="1137" spans="1:22" x14ac:dyDescent="0.3">
      <c r="A1137">
        <v>4415305</v>
      </c>
      <c r="B1137" t="s">
        <v>21</v>
      </c>
      <c r="C1137">
        <v>59</v>
      </c>
      <c r="D1137">
        <v>75</v>
      </c>
      <c r="E1137" s="1">
        <v>0.83302959627411999</v>
      </c>
      <c r="F1137" s="1">
        <v>0.81354341579036504</v>
      </c>
      <c r="G1137">
        <v>54</v>
      </c>
      <c r="H1137">
        <v>33</v>
      </c>
      <c r="I1137">
        <v>48</v>
      </c>
      <c r="J1137">
        <v>51</v>
      </c>
      <c r="K1137">
        <v>74</v>
      </c>
      <c r="L1137">
        <v>58</v>
      </c>
      <c r="M1137">
        <v>44</v>
      </c>
      <c r="N1137">
        <v>76</v>
      </c>
      <c r="O1137">
        <v>57</v>
      </c>
      <c r="P1137">
        <v>47</v>
      </c>
      <c r="Q1137">
        <v>53</v>
      </c>
      <c r="R1137">
        <v>54</v>
      </c>
      <c r="S1137">
        <v>53.325000000000003</v>
      </c>
      <c r="T1137">
        <v>52</v>
      </c>
      <c r="U1137" t="s">
        <v>24</v>
      </c>
      <c r="V1137" s="3">
        <f t="shared" si="17"/>
        <v>128.32499999999999</v>
      </c>
    </row>
    <row r="1138" spans="1:22" x14ac:dyDescent="0.3">
      <c r="A1138">
        <v>4680495</v>
      </c>
      <c r="B1138" t="s">
        <v>21</v>
      </c>
      <c r="C1138">
        <v>60</v>
      </c>
      <c r="D1138">
        <v>95</v>
      </c>
      <c r="E1138" s="1">
        <v>0.95824248033383697</v>
      </c>
      <c r="F1138" s="1">
        <v>0.99633178961285696</v>
      </c>
      <c r="G1138">
        <v>78</v>
      </c>
      <c r="H1138">
        <v>82</v>
      </c>
      <c r="I1138">
        <v>78</v>
      </c>
      <c r="J1138">
        <v>69</v>
      </c>
      <c r="K1138">
        <v>83</v>
      </c>
      <c r="L1138">
        <v>73</v>
      </c>
      <c r="M1138">
        <v>86</v>
      </c>
      <c r="N1138">
        <v>74</v>
      </c>
      <c r="O1138">
        <v>92</v>
      </c>
      <c r="P1138">
        <v>77</v>
      </c>
      <c r="Q1138">
        <v>86</v>
      </c>
      <c r="R1138">
        <v>84</v>
      </c>
      <c r="S1138">
        <v>79.825000000000003</v>
      </c>
      <c r="T1138">
        <v>78</v>
      </c>
      <c r="U1138" t="s">
        <v>25</v>
      </c>
      <c r="V1138" s="3">
        <f t="shared" si="17"/>
        <v>174.82499999999999</v>
      </c>
    </row>
    <row r="1139" spans="1:22" x14ac:dyDescent="0.3">
      <c r="A1139">
        <v>4596009</v>
      </c>
      <c r="B1139" t="s">
        <v>21</v>
      </c>
      <c r="C1139">
        <v>60</v>
      </c>
      <c r="D1139">
        <v>95</v>
      </c>
      <c r="E1139" s="1">
        <v>0.95149480016816002</v>
      </c>
      <c r="F1139" s="1">
        <v>0.99581368626424605</v>
      </c>
      <c r="G1139">
        <v>79</v>
      </c>
      <c r="H1139">
        <v>76</v>
      </c>
      <c r="I1139">
        <v>78</v>
      </c>
      <c r="J1139">
        <v>75</v>
      </c>
      <c r="K1139">
        <v>87</v>
      </c>
      <c r="L1139">
        <v>92</v>
      </c>
      <c r="M1139">
        <v>77</v>
      </c>
      <c r="N1139">
        <v>76</v>
      </c>
      <c r="O1139">
        <v>78</v>
      </c>
      <c r="P1139">
        <v>90</v>
      </c>
      <c r="Q1139">
        <v>95</v>
      </c>
      <c r="R1139">
        <v>72</v>
      </c>
      <c r="S1139">
        <v>80.825000000000003</v>
      </c>
      <c r="T1139">
        <v>79</v>
      </c>
      <c r="U1139" t="s">
        <v>25</v>
      </c>
      <c r="V1139" s="3">
        <f t="shared" si="17"/>
        <v>175.82499999999999</v>
      </c>
    </row>
    <row r="1140" spans="1:22" x14ac:dyDescent="0.3">
      <c r="A1140">
        <v>3292094</v>
      </c>
      <c r="B1140" t="s">
        <v>21</v>
      </c>
      <c r="C1140">
        <v>60</v>
      </c>
      <c r="D1140">
        <v>75</v>
      </c>
      <c r="E1140" s="1">
        <v>0.57761151787687404</v>
      </c>
      <c r="F1140" s="1">
        <v>0.96352438485954595</v>
      </c>
      <c r="G1140">
        <v>36</v>
      </c>
      <c r="H1140">
        <v>37</v>
      </c>
      <c r="I1140">
        <v>51</v>
      </c>
      <c r="J1140">
        <v>64</v>
      </c>
      <c r="K1140">
        <v>76</v>
      </c>
      <c r="L1140">
        <v>81</v>
      </c>
      <c r="M1140">
        <v>43</v>
      </c>
      <c r="N1140">
        <v>59</v>
      </c>
      <c r="O1140">
        <v>71</v>
      </c>
      <c r="P1140">
        <v>70</v>
      </c>
      <c r="Q1140">
        <v>77</v>
      </c>
      <c r="R1140">
        <v>72</v>
      </c>
      <c r="S1140">
        <v>59.975000000000001</v>
      </c>
      <c r="T1140">
        <v>58</v>
      </c>
      <c r="U1140" t="s">
        <v>24</v>
      </c>
      <c r="V1140" s="3">
        <f t="shared" si="17"/>
        <v>134.97499999999999</v>
      </c>
    </row>
    <row r="1141" spans="1:22" x14ac:dyDescent="0.3">
      <c r="A1141">
        <v>6418288</v>
      </c>
      <c r="B1141" t="s">
        <v>21</v>
      </c>
      <c r="C1141">
        <v>60</v>
      </c>
      <c r="D1141">
        <v>88</v>
      </c>
      <c r="E1141" s="1">
        <v>0.92216961636788897</v>
      </c>
      <c r="F1141" s="1">
        <v>0.91832093875276699</v>
      </c>
      <c r="G1141">
        <v>80</v>
      </c>
      <c r="H1141">
        <v>86</v>
      </c>
      <c r="I1141">
        <v>71</v>
      </c>
      <c r="J1141">
        <v>79</v>
      </c>
      <c r="K1141">
        <v>83</v>
      </c>
      <c r="L1141">
        <v>89</v>
      </c>
      <c r="M1141">
        <v>70</v>
      </c>
      <c r="N1141">
        <v>75</v>
      </c>
      <c r="O1141">
        <v>70</v>
      </c>
      <c r="P1141">
        <v>84</v>
      </c>
      <c r="Q1141">
        <v>72</v>
      </c>
      <c r="R1141">
        <v>77</v>
      </c>
      <c r="S1141">
        <v>78.099999999999994</v>
      </c>
      <c r="T1141">
        <v>77</v>
      </c>
      <c r="U1141" t="s">
        <v>25</v>
      </c>
      <c r="V1141" s="3">
        <f t="shared" si="17"/>
        <v>166.1</v>
      </c>
    </row>
    <row r="1142" spans="1:22" x14ac:dyDescent="0.3">
      <c r="A1142">
        <v>1346016</v>
      </c>
      <c r="B1142" t="s">
        <v>21</v>
      </c>
      <c r="C1142">
        <v>60</v>
      </c>
      <c r="D1142">
        <v>67</v>
      </c>
      <c r="E1142" s="1">
        <v>0.71168494657926995</v>
      </c>
      <c r="F1142" s="1">
        <v>0.92901294293097203</v>
      </c>
      <c r="G1142">
        <v>83</v>
      </c>
      <c r="H1142">
        <v>78</v>
      </c>
      <c r="I1142">
        <v>81</v>
      </c>
      <c r="J1142">
        <v>77</v>
      </c>
      <c r="K1142">
        <v>94</v>
      </c>
      <c r="L1142">
        <v>66</v>
      </c>
      <c r="M1142">
        <v>78</v>
      </c>
      <c r="N1142">
        <v>80</v>
      </c>
      <c r="O1142">
        <v>86</v>
      </c>
      <c r="P1142">
        <v>65</v>
      </c>
      <c r="Q1142">
        <v>68</v>
      </c>
      <c r="R1142">
        <v>80</v>
      </c>
      <c r="S1142">
        <v>78.174999999999997</v>
      </c>
      <c r="T1142">
        <v>77</v>
      </c>
      <c r="U1142" t="s">
        <v>25</v>
      </c>
      <c r="V1142" s="3">
        <f t="shared" si="17"/>
        <v>145.17500000000001</v>
      </c>
    </row>
    <row r="1143" spans="1:22" x14ac:dyDescent="0.3">
      <c r="A1143">
        <v>2678713</v>
      </c>
      <c r="B1143" t="s">
        <v>21</v>
      </c>
      <c r="C1143">
        <v>60</v>
      </c>
      <c r="D1143">
        <v>92</v>
      </c>
      <c r="E1143" s="1">
        <v>0.62647703883914496</v>
      </c>
      <c r="F1143" s="1">
        <v>0.87758068127245004</v>
      </c>
      <c r="G1143">
        <v>50</v>
      </c>
      <c r="H1143">
        <v>36</v>
      </c>
      <c r="I1143">
        <v>46</v>
      </c>
      <c r="J1143">
        <v>39</v>
      </c>
      <c r="K1143">
        <v>53</v>
      </c>
      <c r="L1143">
        <v>44</v>
      </c>
      <c r="M1143">
        <v>59</v>
      </c>
      <c r="N1143">
        <v>59</v>
      </c>
      <c r="O1143">
        <v>77</v>
      </c>
      <c r="P1143">
        <v>43</v>
      </c>
      <c r="Q1143">
        <v>66</v>
      </c>
      <c r="R1143">
        <v>67</v>
      </c>
      <c r="S1143">
        <v>52.2</v>
      </c>
      <c r="T1143">
        <v>52</v>
      </c>
      <c r="U1143" t="s">
        <v>24</v>
      </c>
      <c r="V1143" s="3">
        <f t="shared" si="17"/>
        <v>144.19999999999999</v>
      </c>
    </row>
    <row r="1144" spans="1:22" x14ac:dyDescent="0.3">
      <c r="A1144">
        <v>2476429</v>
      </c>
      <c r="B1144" t="s">
        <v>21</v>
      </c>
      <c r="C1144">
        <v>60</v>
      </c>
      <c r="D1144">
        <v>66</v>
      </c>
      <c r="E1144" s="1">
        <v>0.353884533524086</v>
      </c>
      <c r="F1144" s="1">
        <v>0.45595690820321999</v>
      </c>
      <c r="G1144">
        <v>63</v>
      </c>
      <c r="H1144">
        <v>57</v>
      </c>
      <c r="I1144">
        <v>67</v>
      </c>
      <c r="J1144">
        <v>65</v>
      </c>
      <c r="K1144">
        <v>44</v>
      </c>
      <c r="L1144">
        <v>55</v>
      </c>
      <c r="M1144">
        <v>64</v>
      </c>
      <c r="N1144">
        <v>62</v>
      </c>
      <c r="O1144">
        <v>57</v>
      </c>
      <c r="P1144">
        <v>52</v>
      </c>
      <c r="Q1144">
        <v>56</v>
      </c>
      <c r="R1144">
        <v>80</v>
      </c>
      <c r="S1144">
        <v>60.45</v>
      </c>
      <c r="T1144">
        <v>60</v>
      </c>
      <c r="U1144" t="s">
        <v>23</v>
      </c>
      <c r="V1144" s="3">
        <f t="shared" si="17"/>
        <v>126.45</v>
      </c>
    </row>
    <row r="1145" spans="1:22" x14ac:dyDescent="0.3">
      <c r="A1145">
        <v>7597241</v>
      </c>
      <c r="B1145" t="s">
        <v>21</v>
      </c>
      <c r="C1145">
        <v>60</v>
      </c>
      <c r="D1145">
        <v>71</v>
      </c>
      <c r="E1145" s="1">
        <v>0.43806011389618099</v>
      </c>
      <c r="F1145" s="1">
        <v>0.80405670458254597</v>
      </c>
      <c r="G1145">
        <v>68</v>
      </c>
      <c r="H1145">
        <v>67</v>
      </c>
      <c r="I1145">
        <v>73</v>
      </c>
      <c r="J1145">
        <v>74</v>
      </c>
      <c r="K1145">
        <v>76</v>
      </c>
      <c r="L1145">
        <v>76</v>
      </c>
      <c r="M1145">
        <v>70</v>
      </c>
      <c r="N1145">
        <v>59</v>
      </c>
      <c r="O1145">
        <v>69</v>
      </c>
      <c r="P1145">
        <v>60</v>
      </c>
      <c r="Q1145">
        <v>59</v>
      </c>
      <c r="R1145">
        <v>69</v>
      </c>
      <c r="S1145">
        <v>68.55</v>
      </c>
      <c r="T1145">
        <v>67</v>
      </c>
      <c r="U1145" t="s">
        <v>23</v>
      </c>
      <c r="V1145" s="3">
        <f t="shared" si="17"/>
        <v>139.55000000000001</v>
      </c>
    </row>
    <row r="1146" spans="1:22" x14ac:dyDescent="0.3">
      <c r="A1146">
        <v>2649366</v>
      </c>
      <c r="B1146" t="s">
        <v>21</v>
      </c>
      <c r="C1146">
        <v>60</v>
      </c>
      <c r="D1146">
        <v>95</v>
      </c>
      <c r="E1146" s="1">
        <v>0.548427550508509</v>
      </c>
      <c r="F1146" s="1">
        <v>0.82305244718137704</v>
      </c>
      <c r="G1146">
        <v>39</v>
      </c>
      <c r="H1146">
        <v>48</v>
      </c>
      <c r="I1146">
        <v>53</v>
      </c>
      <c r="J1146">
        <v>52</v>
      </c>
      <c r="K1146">
        <v>46</v>
      </c>
      <c r="L1146">
        <v>58</v>
      </c>
      <c r="M1146">
        <v>54</v>
      </c>
      <c r="N1146">
        <v>68</v>
      </c>
      <c r="O1146">
        <v>54</v>
      </c>
      <c r="P1146">
        <v>70</v>
      </c>
      <c r="Q1146">
        <v>59</v>
      </c>
      <c r="R1146">
        <v>70</v>
      </c>
      <c r="S1146">
        <v>55.125</v>
      </c>
      <c r="T1146">
        <v>54</v>
      </c>
      <c r="U1146" t="s">
        <v>24</v>
      </c>
      <c r="V1146" s="3">
        <f t="shared" si="17"/>
        <v>150.125</v>
      </c>
    </row>
    <row r="1147" spans="1:22" x14ac:dyDescent="0.3">
      <c r="A1147">
        <v>175020</v>
      </c>
      <c r="B1147" t="s">
        <v>21</v>
      </c>
      <c r="C1147">
        <v>60</v>
      </c>
      <c r="D1147">
        <v>98</v>
      </c>
      <c r="E1147" s="1">
        <v>0.764183580393057</v>
      </c>
      <c r="F1147" s="1">
        <v>0.995080731292181</v>
      </c>
      <c r="G1147">
        <v>88</v>
      </c>
      <c r="H1147">
        <v>87</v>
      </c>
      <c r="I1147">
        <v>92</v>
      </c>
      <c r="J1147">
        <v>86</v>
      </c>
      <c r="K1147">
        <v>89</v>
      </c>
      <c r="L1147">
        <v>79</v>
      </c>
      <c r="M1147">
        <v>86</v>
      </c>
      <c r="N1147">
        <v>87</v>
      </c>
      <c r="O1147">
        <v>88</v>
      </c>
      <c r="P1147">
        <v>90</v>
      </c>
      <c r="Q1147">
        <v>85</v>
      </c>
      <c r="R1147">
        <v>92</v>
      </c>
      <c r="S1147">
        <v>87.5</v>
      </c>
      <c r="T1147">
        <v>86</v>
      </c>
      <c r="U1147" t="s">
        <v>25</v>
      </c>
      <c r="V1147" s="3">
        <f t="shared" si="17"/>
        <v>185.5</v>
      </c>
    </row>
    <row r="1148" spans="1:22" x14ac:dyDescent="0.3">
      <c r="A1148">
        <v>372966</v>
      </c>
      <c r="B1148" t="s">
        <v>21</v>
      </c>
      <c r="C1148">
        <v>60</v>
      </c>
      <c r="D1148">
        <v>63</v>
      </c>
      <c r="E1148" s="1">
        <v>0.79270464955780895</v>
      </c>
      <c r="F1148" s="1">
        <v>0.98210071422648104</v>
      </c>
      <c r="G1148">
        <v>57</v>
      </c>
      <c r="H1148">
        <v>68</v>
      </c>
      <c r="I1148">
        <v>65</v>
      </c>
      <c r="J1148">
        <v>70</v>
      </c>
      <c r="K1148">
        <v>76</v>
      </c>
      <c r="L1148">
        <v>58</v>
      </c>
      <c r="M1148">
        <v>77</v>
      </c>
      <c r="N1148">
        <v>75</v>
      </c>
      <c r="O1148">
        <v>56</v>
      </c>
      <c r="P1148">
        <v>62</v>
      </c>
      <c r="Q1148">
        <v>73</v>
      </c>
      <c r="R1148">
        <v>63</v>
      </c>
      <c r="S1148">
        <v>66.5</v>
      </c>
      <c r="T1148">
        <v>65</v>
      </c>
      <c r="U1148" t="s">
        <v>23</v>
      </c>
      <c r="V1148" s="3">
        <f t="shared" si="17"/>
        <v>129.5</v>
      </c>
    </row>
    <row r="1149" spans="1:22" x14ac:dyDescent="0.3">
      <c r="A1149">
        <v>1556636</v>
      </c>
      <c r="B1149" t="s">
        <v>21</v>
      </c>
      <c r="C1149">
        <v>60</v>
      </c>
      <c r="D1149">
        <v>102</v>
      </c>
      <c r="E1149" s="1">
        <v>0.92051331781363499</v>
      </c>
      <c r="F1149" s="1">
        <v>0.884269042299061</v>
      </c>
      <c r="G1149">
        <v>48</v>
      </c>
      <c r="H1149">
        <v>52</v>
      </c>
      <c r="I1149">
        <v>44</v>
      </c>
      <c r="J1149">
        <v>47</v>
      </c>
      <c r="K1149">
        <v>61</v>
      </c>
      <c r="L1149">
        <v>70</v>
      </c>
      <c r="M1149">
        <v>68</v>
      </c>
      <c r="N1149">
        <v>41</v>
      </c>
      <c r="O1149">
        <v>62</v>
      </c>
      <c r="P1149">
        <v>87</v>
      </c>
      <c r="Q1149">
        <v>75</v>
      </c>
      <c r="R1149">
        <v>76</v>
      </c>
      <c r="S1149">
        <v>59.6</v>
      </c>
      <c r="T1149">
        <v>58</v>
      </c>
      <c r="U1149" t="s">
        <v>24</v>
      </c>
      <c r="V1149" s="3">
        <f t="shared" si="17"/>
        <v>161.6</v>
      </c>
    </row>
    <row r="1150" spans="1:22" x14ac:dyDescent="0.3">
      <c r="A1150">
        <v>624923</v>
      </c>
      <c r="B1150" t="s">
        <v>21</v>
      </c>
      <c r="C1150">
        <v>61</v>
      </c>
      <c r="D1150">
        <v>69</v>
      </c>
      <c r="E1150" s="1">
        <v>0.71191199854331899</v>
      </c>
      <c r="F1150" s="1">
        <v>0.97094607876473404</v>
      </c>
      <c r="G1150">
        <v>77</v>
      </c>
      <c r="H1150">
        <v>64</v>
      </c>
      <c r="I1150">
        <v>76</v>
      </c>
      <c r="J1150">
        <v>75</v>
      </c>
      <c r="K1150">
        <v>72</v>
      </c>
      <c r="L1150">
        <v>84</v>
      </c>
      <c r="M1150">
        <v>73</v>
      </c>
      <c r="N1150">
        <v>78</v>
      </c>
      <c r="O1150">
        <v>73</v>
      </c>
      <c r="P1150">
        <v>64</v>
      </c>
      <c r="Q1150">
        <v>76</v>
      </c>
      <c r="R1150">
        <v>64</v>
      </c>
      <c r="S1150">
        <v>73</v>
      </c>
      <c r="T1150">
        <v>72</v>
      </c>
      <c r="U1150" t="s">
        <v>25</v>
      </c>
      <c r="V1150" s="3">
        <f t="shared" si="17"/>
        <v>142</v>
      </c>
    </row>
    <row r="1151" spans="1:22" x14ac:dyDescent="0.3">
      <c r="A1151">
        <v>8461927</v>
      </c>
      <c r="B1151" t="s">
        <v>21</v>
      </c>
      <c r="C1151">
        <v>61</v>
      </c>
      <c r="D1151">
        <v>84</v>
      </c>
      <c r="E1151" s="1">
        <v>0.53436440587007905</v>
      </c>
      <c r="F1151" s="1">
        <v>0.97668997171066296</v>
      </c>
      <c r="G1151">
        <v>63</v>
      </c>
      <c r="H1151">
        <v>53</v>
      </c>
      <c r="I1151">
        <v>73</v>
      </c>
      <c r="J1151">
        <v>66</v>
      </c>
      <c r="K1151">
        <v>59</v>
      </c>
      <c r="L1151">
        <v>79</v>
      </c>
      <c r="M1151">
        <v>78</v>
      </c>
      <c r="N1151">
        <v>58</v>
      </c>
      <c r="O1151">
        <v>58</v>
      </c>
      <c r="P1151">
        <v>67</v>
      </c>
      <c r="Q1151">
        <v>61</v>
      </c>
      <c r="R1151">
        <v>69</v>
      </c>
      <c r="S1151">
        <v>65.174999999999997</v>
      </c>
      <c r="T1151">
        <v>64</v>
      </c>
      <c r="U1151" t="s">
        <v>23</v>
      </c>
      <c r="V1151" s="3">
        <f t="shared" si="17"/>
        <v>149.17500000000001</v>
      </c>
    </row>
    <row r="1152" spans="1:22" x14ac:dyDescent="0.3">
      <c r="A1152">
        <v>4937801</v>
      </c>
      <c r="B1152" t="s">
        <v>21</v>
      </c>
      <c r="C1152">
        <v>61</v>
      </c>
      <c r="D1152">
        <v>84</v>
      </c>
      <c r="E1152" s="1">
        <v>0.256122209963137</v>
      </c>
      <c r="F1152" s="1">
        <v>0.95643797617834903</v>
      </c>
      <c r="G1152">
        <v>92</v>
      </c>
      <c r="H1152">
        <v>92</v>
      </c>
      <c r="I1152">
        <v>89</v>
      </c>
      <c r="J1152">
        <v>99</v>
      </c>
      <c r="K1152">
        <v>74</v>
      </c>
      <c r="L1152">
        <v>73</v>
      </c>
      <c r="M1152">
        <v>74</v>
      </c>
      <c r="N1152">
        <v>71</v>
      </c>
      <c r="O1152">
        <v>83</v>
      </c>
      <c r="P1152">
        <v>83</v>
      </c>
      <c r="Q1152">
        <v>77</v>
      </c>
      <c r="R1152">
        <v>91</v>
      </c>
      <c r="S1152">
        <v>84.15</v>
      </c>
      <c r="T1152">
        <v>83</v>
      </c>
      <c r="U1152" t="s">
        <v>25</v>
      </c>
      <c r="V1152" s="3">
        <f t="shared" si="17"/>
        <v>168.15</v>
      </c>
    </row>
    <row r="1153" spans="1:22" x14ac:dyDescent="0.3">
      <c r="A1153">
        <v>621281</v>
      </c>
      <c r="B1153" t="s">
        <v>21</v>
      </c>
      <c r="C1153">
        <v>61</v>
      </c>
      <c r="D1153">
        <v>80</v>
      </c>
      <c r="E1153" s="1">
        <v>0.59648726823795495</v>
      </c>
      <c r="F1153" s="1">
        <v>0.97533201685698301</v>
      </c>
      <c r="G1153">
        <v>73</v>
      </c>
      <c r="H1153">
        <v>72</v>
      </c>
      <c r="I1153">
        <v>80</v>
      </c>
      <c r="J1153">
        <v>72</v>
      </c>
      <c r="K1153">
        <v>80</v>
      </c>
      <c r="L1153">
        <v>62</v>
      </c>
      <c r="M1153">
        <v>89</v>
      </c>
      <c r="N1153">
        <v>78</v>
      </c>
      <c r="O1153">
        <v>69</v>
      </c>
      <c r="P1153">
        <v>81</v>
      </c>
      <c r="Q1153">
        <v>82</v>
      </c>
      <c r="R1153">
        <v>88</v>
      </c>
      <c r="S1153">
        <v>76.875</v>
      </c>
      <c r="T1153">
        <v>75</v>
      </c>
      <c r="U1153" t="s">
        <v>25</v>
      </c>
      <c r="V1153" s="3">
        <f t="shared" si="17"/>
        <v>156.875</v>
      </c>
    </row>
    <row r="1154" spans="1:22" x14ac:dyDescent="0.3">
      <c r="A1154">
        <v>9848670</v>
      </c>
      <c r="B1154" t="s">
        <v>21</v>
      </c>
      <c r="C1154">
        <v>61</v>
      </c>
      <c r="D1154">
        <v>73</v>
      </c>
      <c r="E1154" s="1">
        <v>0.53015504221651499</v>
      </c>
      <c r="F1154" s="1">
        <v>0.94948964658464396</v>
      </c>
      <c r="G1154">
        <v>50</v>
      </c>
      <c r="H1154">
        <v>69</v>
      </c>
      <c r="I1154">
        <v>56</v>
      </c>
      <c r="J1154">
        <v>80</v>
      </c>
      <c r="K1154">
        <v>60</v>
      </c>
      <c r="L1154">
        <v>64</v>
      </c>
      <c r="M1154">
        <v>83</v>
      </c>
      <c r="N1154">
        <v>79</v>
      </c>
      <c r="O1154">
        <v>74</v>
      </c>
      <c r="P1154">
        <v>67</v>
      </c>
      <c r="Q1154">
        <v>59</v>
      </c>
      <c r="R1154">
        <v>54</v>
      </c>
      <c r="S1154">
        <v>66</v>
      </c>
      <c r="T1154">
        <v>64</v>
      </c>
      <c r="U1154" t="s">
        <v>23</v>
      </c>
      <c r="V1154" s="3">
        <f t="shared" ref="V1154:V1217" si="18">D1154+S1154</f>
        <v>139</v>
      </c>
    </row>
    <row r="1155" spans="1:22" x14ac:dyDescent="0.3">
      <c r="A1155">
        <v>7688346</v>
      </c>
      <c r="B1155" t="s">
        <v>21</v>
      </c>
      <c r="C1155">
        <v>61</v>
      </c>
      <c r="D1155">
        <v>80</v>
      </c>
      <c r="E1155" s="1">
        <v>0.65240415854560696</v>
      </c>
      <c r="F1155" s="1">
        <v>0.99116308736176695</v>
      </c>
      <c r="G1155">
        <v>64</v>
      </c>
      <c r="H1155">
        <v>47</v>
      </c>
      <c r="I1155">
        <v>71</v>
      </c>
      <c r="J1155">
        <v>61</v>
      </c>
      <c r="K1155">
        <v>74</v>
      </c>
      <c r="L1155">
        <v>55</v>
      </c>
      <c r="M1155">
        <v>91</v>
      </c>
      <c r="N1155">
        <v>76</v>
      </c>
      <c r="O1155">
        <v>70</v>
      </c>
      <c r="P1155">
        <v>66</v>
      </c>
      <c r="Q1155">
        <v>86</v>
      </c>
      <c r="R1155">
        <v>85</v>
      </c>
      <c r="S1155">
        <v>69.525000000000006</v>
      </c>
      <c r="T1155">
        <v>68</v>
      </c>
      <c r="U1155" t="s">
        <v>23</v>
      </c>
      <c r="V1155" s="3">
        <f t="shared" si="18"/>
        <v>149.52500000000001</v>
      </c>
    </row>
    <row r="1156" spans="1:22" x14ac:dyDescent="0.3">
      <c r="A1156">
        <v>4022334</v>
      </c>
      <c r="B1156" t="s">
        <v>21</v>
      </c>
      <c r="C1156">
        <v>61</v>
      </c>
      <c r="D1156">
        <v>90</v>
      </c>
      <c r="E1156" s="1">
        <v>0.59191330980754897</v>
      </c>
      <c r="F1156" s="1">
        <v>0.97721101623973705</v>
      </c>
      <c r="G1156">
        <v>63</v>
      </c>
      <c r="H1156">
        <v>81</v>
      </c>
      <c r="I1156">
        <v>83</v>
      </c>
      <c r="J1156">
        <v>83</v>
      </c>
      <c r="K1156">
        <v>71</v>
      </c>
      <c r="L1156">
        <v>84</v>
      </c>
      <c r="M1156">
        <v>56</v>
      </c>
      <c r="N1156">
        <v>70</v>
      </c>
      <c r="O1156">
        <v>86</v>
      </c>
      <c r="P1156">
        <v>70</v>
      </c>
      <c r="Q1156">
        <v>80</v>
      </c>
      <c r="R1156">
        <v>67</v>
      </c>
      <c r="S1156">
        <v>74.8</v>
      </c>
      <c r="T1156">
        <v>73</v>
      </c>
      <c r="U1156" t="s">
        <v>25</v>
      </c>
      <c r="V1156" s="3">
        <f t="shared" si="18"/>
        <v>164.8</v>
      </c>
    </row>
    <row r="1157" spans="1:22" x14ac:dyDescent="0.3">
      <c r="A1157">
        <v>6079607</v>
      </c>
      <c r="B1157" t="s">
        <v>21</v>
      </c>
      <c r="C1157">
        <v>61</v>
      </c>
      <c r="D1157">
        <v>80</v>
      </c>
      <c r="E1157" s="1">
        <v>0.53516450688073103</v>
      </c>
      <c r="F1157" s="1">
        <v>0.96998092440556505</v>
      </c>
      <c r="G1157">
        <v>64</v>
      </c>
      <c r="H1157">
        <v>87</v>
      </c>
      <c r="I1157">
        <v>82</v>
      </c>
      <c r="J1157">
        <v>65</v>
      </c>
      <c r="K1157">
        <v>82</v>
      </c>
      <c r="L1157">
        <v>53</v>
      </c>
      <c r="M1157">
        <v>87</v>
      </c>
      <c r="N1157">
        <v>73</v>
      </c>
      <c r="O1157">
        <v>82</v>
      </c>
      <c r="P1157">
        <v>59</v>
      </c>
      <c r="Q1157">
        <v>74</v>
      </c>
      <c r="R1157">
        <v>56</v>
      </c>
      <c r="S1157">
        <v>72.25</v>
      </c>
      <c r="T1157">
        <v>72</v>
      </c>
      <c r="U1157" t="s">
        <v>25</v>
      </c>
      <c r="V1157" s="3">
        <f t="shared" si="18"/>
        <v>152.25</v>
      </c>
    </row>
    <row r="1158" spans="1:22" x14ac:dyDescent="0.3">
      <c r="A1158">
        <v>4157413</v>
      </c>
      <c r="B1158" t="s">
        <v>21</v>
      </c>
      <c r="C1158">
        <v>61</v>
      </c>
      <c r="D1158">
        <v>64</v>
      </c>
      <c r="E1158" s="1">
        <v>0.753291834062501</v>
      </c>
      <c r="F1158" s="1">
        <v>0.58453867805119297</v>
      </c>
      <c r="G1158">
        <v>72</v>
      </c>
      <c r="H1158">
        <v>58</v>
      </c>
      <c r="I1158">
        <v>55</v>
      </c>
      <c r="J1158">
        <v>55</v>
      </c>
      <c r="K1158">
        <v>62</v>
      </c>
      <c r="L1158">
        <v>75</v>
      </c>
      <c r="M1158">
        <v>64</v>
      </c>
      <c r="N1158">
        <v>78</v>
      </c>
      <c r="O1158">
        <v>59</v>
      </c>
      <c r="P1158">
        <v>73</v>
      </c>
      <c r="Q1158">
        <v>71</v>
      </c>
      <c r="R1158">
        <v>79</v>
      </c>
      <c r="S1158">
        <v>66.075000000000003</v>
      </c>
      <c r="T1158">
        <v>65</v>
      </c>
      <c r="U1158" t="s">
        <v>23</v>
      </c>
      <c r="V1158" s="3">
        <f t="shared" si="18"/>
        <v>130.07499999999999</v>
      </c>
    </row>
    <row r="1159" spans="1:22" x14ac:dyDescent="0.3">
      <c r="A1159">
        <v>6433443</v>
      </c>
      <c r="B1159" t="s">
        <v>21</v>
      </c>
      <c r="C1159">
        <v>62</v>
      </c>
      <c r="D1159">
        <v>103</v>
      </c>
      <c r="E1159" s="1">
        <v>0.76246400714920903</v>
      </c>
      <c r="F1159" s="1">
        <v>0.83467792183380896</v>
      </c>
      <c r="G1159">
        <v>65</v>
      </c>
      <c r="H1159">
        <v>76</v>
      </c>
      <c r="I1159">
        <v>72</v>
      </c>
      <c r="J1159">
        <v>80</v>
      </c>
      <c r="K1159">
        <v>67</v>
      </c>
      <c r="L1159">
        <v>71</v>
      </c>
      <c r="M1159">
        <v>86</v>
      </c>
      <c r="N1159">
        <v>68</v>
      </c>
      <c r="O1159">
        <v>52</v>
      </c>
      <c r="P1159">
        <v>58</v>
      </c>
      <c r="Q1159">
        <v>55</v>
      </c>
      <c r="R1159">
        <v>66</v>
      </c>
      <c r="S1159">
        <v>68.525000000000006</v>
      </c>
      <c r="T1159">
        <v>67</v>
      </c>
      <c r="U1159" t="s">
        <v>23</v>
      </c>
      <c r="V1159" s="3">
        <f t="shared" si="18"/>
        <v>171.52500000000001</v>
      </c>
    </row>
    <row r="1160" spans="1:22" x14ac:dyDescent="0.3">
      <c r="A1160">
        <v>2261915</v>
      </c>
      <c r="B1160" t="s">
        <v>21</v>
      </c>
      <c r="C1160">
        <v>62</v>
      </c>
      <c r="D1160">
        <v>109</v>
      </c>
      <c r="E1160" s="1">
        <v>0.67095751545040605</v>
      </c>
      <c r="F1160" s="1">
        <v>0.92875312038699898</v>
      </c>
      <c r="G1160">
        <v>61</v>
      </c>
      <c r="H1160">
        <v>71</v>
      </c>
      <c r="I1160">
        <v>83</v>
      </c>
      <c r="J1160">
        <v>63</v>
      </c>
      <c r="K1160">
        <v>96</v>
      </c>
      <c r="L1160">
        <v>70</v>
      </c>
      <c r="M1160">
        <v>65</v>
      </c>
      <c r="N1160">
        <v>56</v>
      </c>
      <c r="O1160">
        <v>88</v>
      </c>
      <c r="P1160">
        <v>71</v>
      </c>
      <c r="Q1160">
        <v>53</v>
      </c>
      <c r="R1160">
        <v>69</v>
      </c>
      <c r="S1160">
        <v>70.400000000000006</v>
      </c>
      <c r="T1160">
        <v>70</v>
      </c>
      <c r="U1160" t="s">
        <v>25</v>
      </c>
      <c r="V1160" s="3">
        <f t="shared" si="18"/>
        <v>179.4</v>
      </c>
    </row>
    <row r="1161" spans="1:22" x14ac:dyDescent="0.3">
      <c r="A1161">
        <v>6475613</v>
      </c>
      <c r="B1161" t="s">
        <v>21</v>
      </c>
      <c r="C1161">
        <v>62</v>
      </c>
      <c r="D1161">
        <v>62</v>
      </c>
      <c r="E1161" s="1">
        <v>0.66300786141982204</v>
      </c>
      <c r="F1161" s="1">
        <v>0.92973448702737804</v>
      </c>
      <c r="G1161">
        <v>59</v>
      </c>
      <c r="H1161">
        <v>57</v>
      </c>
      <c r="I1161">
        <v>50</v>
      </c>
      <c r="J1161">
        <v>60</v>
      </c>
      <c r="K1161">
        <v>80</v>
      </c>
      <c r="L1161">
        <v>55</v>
      </c>
      <c r="M1161">
        <v>69</v>
      </c>
      <c r="N1161">
        <v>68</v>
      </c>
      <c r="O1161">
        <v>77</v>
      </c>
      <c r="P1161">
        <v>41</v>
      </c>
      <c r="Q1161">
        <v>61</v>
      </c>
      <c r="R1161">
        <v>77</v>
      </c>
      <c r="S1161">
        <v>62.2</v>
      </c>
      <c r="T1161">
        <v>62</v>
      </c>
      <c r="U1161" t="s">
        <v>23</v>
      </c>
      <c r="V1161" s="3">
        <f t="shared" si="18"/>
        <v>124.2</v>
      </c>
    </row>
    <row r="1162" spans="1:22" x14ac:dyDescent="0.3">
      <c r="A1162">
        <v>5023130</v>
      </c>
      <c r="B1162" t="s">
        <v>21</v>
      </c>
      <c r="C1162">
        <v>62</v>
      </c>
      <c r="D1162">
        <v>69</v>
      </c>
      <c r="E1162" s="1">
        <v>0.429497097180289</v>
      </c>
      <c r="F1162" s="1">
        <v>0.97649080224280005</v>
      </c>
      <c r="G1162">
        <v>31</v>
      </c>
      <c r="H1162">
        <v>23</v>
      </c>
      <c r="I1162">
        <v>33</v>
      </c>
      <c r="J1162">
        <v>47</v>
      </c>
      <c r="K1162">
        <v>55</v>
      </c>
      <c r="L1162">
        <v>30</v>
      </c>
      <c r="M1162">
        <v>65</v>
      </c>
      <c r="N1162">
        <v>60</v>
      </c>
      <c r="O1162">
        <v>45</v>
      </c>
      <c r="P1162">
        <v>43</v>
      </c>
      <c r="Q1162">
        <v>50</v>
      </c>
      <c r="R1162">
        <v>70</v>
      </c>
      <c r="S1162">
        <v>44.75</v>
      </c>
      <c r="T1162">
        <v>43</v>
      </c>
      <c r="U1162" t="s">
        <v>24</v>
      </c>
      <c r="V1162" s="3">
        <f t="shared" si="18"/>
        <v>113.75</v>
      </c>
    </row>
    <row r="1163" spans="1:22" x14ac:dyDescent="0.3">
      <c r="A1163">
        <v>4689881</v>
      </c>
      <c r="B1163" t="s">
        <v>21</v>
      </c>
      <c r="C1163">
        <v>62</v>
      </c>
      <c r="D1163">
        <v>86</v>
      </c>
      <c r="E1163" s="1">
        <v>0.22517729516500301</v>
      </c>
      <c r="F1163" s="1">
        <v>0.954111781425793</v>
      </c>
      <c r="G1163">
        <v>77</v>
      </c>
      <c r="H1163">
        <v>75</v>
      </c>
      <c r="I1163">
        <v>73</v>
      </c>
      <c r="J1163">
        <v>77</v>
      </c>
      <c r="K1163">
        <v>73</v>
      </c>
      <c r="L1163">
        <v>74</v>
      </c>
      <c r="M1163">
        <v>96</v>
      </c>
      <c r="N1163">
        <v>72</v>
      </c>
      <c r="O1163">
        <v>85</v>
      </c>
      <c r="P1163">
        <v>69</v>
      </c>
      <c r="Q1163">
        <v>62</v>
      </c>
      <c r="R1163">
        <v>69</v>
      </c>
      <c r="S1163">
        <v>75.2</v>
      </c>
      <c r="T1163">
        <v>74</v>
      </c>
      <c r="U1163" t="s">
        <v>25</v>
      </c>
      <c r="V1163" s="3">
        <f t="shared" si="18"/>
        <v>161.19999999999999</v>
      </c>
    </row>
    <row r="1164" spans="1:22" x14ac:dyDescent="0.3">
      <c r="A1164">
        <v>4263275</v>
      </c>
      <c r="B1164" t="s">
        <v>21</v>
      </c>
      <c r="C1164">
        <v>62</v>
      </c>
      <c r="D1164">
        <v>82</v>
      </c>
      <c r="E1164" s="1">
        <v>0.90231792290231305</v>
      </c>
      <c r="F1164" s="1">
        <v>0.95532536806358104</v>
      </c>
      <c r="G1164">
        <v>77</v>
      </c>
      <c r="H1164">
        <v>72</v>
      </c>
      <c r="I1164">
        <v>77</v>
      </c>
      <c r="J1164">
        <v>84</v>
      </c>
      <c r="K1164">
        <v>71</v>
      </c>
      <c r="L1164">
        <v>81</v>
      </c>
      <c r="M1164">
        <v>88</v>
      </c>
      <c r="N1164">
        <v>92</v>
      </c>
      <c r="O1164">
        <v>77</v>
      </c>
      <c r="P1164">
        <v>85</v>
      </c>
      <c r="Q1164">
        <v>74</v>
      </c>
      <c r="R1164">
        <v>82</v>
      </c>
      <c r="S1164">
        <v>79.75</v>
      </c>
      <c r="T1164">
        <v>78</v>
      </c>
      <c r="U1164" t="s">
        <v>25</v>
      </c>
      <c r="V1164" s="3">
        <f t="shared" si="18"/>
        <v>161.75</v>
      </c>
    </row>
    <row r="1165" spans="1:22" x14ac:dyDescent="0.3">
      <c r="A1165">
        <v>4059872</v>
      </c>
      <c r="B1165" t="s">
        <v>21</v>
      </c>
      <c r="C1165">
        <v>63</v>
      </c>
      <c r="D1165">
        <v>93</v>
      </c>
      <c r="E1165" s="1">
        <v>0.60300968705133795</v>
      </c>
      <c r="F1165" s="1">
        <v>0.98683150864767699</v>
      </c>
      <c r="G1165">
        <v>44</v>
      </c>
      <c r="H1165">
        <v>69</v>
      </c>
      <c r="I1165">
        <v>48</v>
      </c>
      <c r="J1165">
        <v>61</v>
      </c>
      <c r="K1165">
        <v>84</v>
      </c>
      <c r="L1165">
        <v>42</v>
      </c>
      <c r="M1165">
        <v>81</v>
      </c>
      <c r="N1165">
        <v>53</v>
      </c>
      <c r="O1165">
        <v>70</v>
      </c>
      <c r="P1165">
        <v>72</v>
      </c>
      <c r="Q1165">
        <v>27</v>
      </c>
      <c r="R1165">
        <v>57</v>
      </c>
      <c r="S1165">
        <v>58.65</v>
      </c>
      <c r="T1165">
        <v>57</v>
      </c>
      <c r="U1165" t="s">
        <v>24</v>
      </c>
      <c r="V1165" s="3">
        <f t="shared" si="18"/>
        <v>151.65</v>
      </c>
    </row>
    <row r="1166" spans="1:22" x14ac:dyDescent="0.3">
      <c r="A1166">
        <v>4259938</v>
      </c>
      <c r="B1166" t="s">
        <v>21</v>
      </c>
      <c r="C1166">
        <v>63</v>
      </c>
      <c r="D1166">
        <v>96</v>
      </c>
      <c r="E1166" s="1">
        <v>0.92700911371879002</v>
      </c>
      <c r="F1166" s="1">
        <v>0.97737090218715605</v>
      </c>
      <c r="G1166">
        <v>82</v>
      </c>
      <c r="H1166">
        <v>73</v>
      </c>
      <c r="I1166">
        <v>78</v>
      </c>
      <c r="J1166">
        <v>78</v>
      </c>
      <c r="K1166">
        <v>78</v>
      </c>
      <c r="L1166">
        <v>82</v>
      </c>
      <c r="M1166">
        <v>93</v>
      </c>
      <c r="N1166">
        <v>81</v>
      </c>
      <c r="O1166">
        <v>87</v>
      </c>
      <c r="P1166">
        <v>81</v>
      </c>
      <c r="Q1166">
        <v>78</v>
      </c>
      <c r="R1166">
        <v>83</v>
      </c>
      <c r="S1166">
        <v>80.825000000000003</v>
      </c>
      <c r="T1166">
        <v>79</v>
      </c>
      <c r="U1166" t="s">
        <v>25</v>
      </c>
      <c r="V1166" s="3">
        <f t="shared" si="18"/>
        <v>176.82499999999999</v>
      </c>
    </row>
    <row r="1167" spans="1:22" x14ac:dyDescent="0.3">
      <c r="A1167">
        <v>5327173</v>
      </c>
      <c r="B1167" t="s">
        <v>21</v>
      </c>
      <c r="C1167">
        <v>63</v>
      </c>
      <c r="D1167">
        <v>77</v>
      </c>
      <c r="E1167" s="1">
        <v>0.61068416702113504</v>
      </c>
      <c r="F1167" s="1">
        <v>0.82501439143302502</v>
      </c>
      <c r="G1167">
        <v>80</v>
      </c>
      <c r="H1167">
        <v>86</v>
      </c>
      <c r="I1167">
        <v>81</v>
      </c>
      <c r="J1167">
        <v>88</v>
      </c>
      <c r="K1167">
        <v>64</v>
      </c>
      <c r="L1167">
        <v>72</v>
      </c>
      <c r="M1167">
        <v>77</v>
      </c>
      <c r="N1167">
        <v>66</v>
      </c>
      <c r="O1167">
        <v>96</v>
      </c>
      <c r="P1167">
        <v>80</v>
      </c>
      <c r="Q1167">
        <v>70</v>
      </c>
      <c r="R1167">
        <v>71</v>
      </c>
      <c r="S1167">
        <v>78.2</v>
      </c>
      <c r="T1167">
        <v>77</v>
      </c>
      <c r="U1167" t="s">
        <v>25</v>
      </c>
      <c r="V1167" s="3">
        <f t="shared" si="18"/>
        <v>155.19999999999999</v>
      </c>
    </row>
    <row r="1168" spans="1:22" x14ac:dyDescent="0.3">
      <c r="A1168">
        <v>5305683</v>
      </c>
      <c r="B1168" t="s">
        <v>21</v>
      </c>
      <c r="C1168">
        <v>63</v>
      </c>
      <c r="D1168">
        <v>104</v>
      </c>
      <c r="E1168" s="1">
        <v>0.70239379108380395</v>
      </c>
      <c r="F1168" s="1">
        <v>0.99072731986268203</v>
      </c>
      <c r="G1168">
        <v>65</v>
      </c>
      <c r="H1168">
        <v>47</v>
      </c>
      <c r="I1168">
        <v>47</v>
      </c>
      <c r="J1168">
        <v>63</v>
      </c>
      <c r="K1168">
        <v>74</v>
      </c>
      <c r="L1168">
        <v>75</v>
      </c>
      <c r="M1168">
        <v>72</v>
      </c>
      <c r="N1168">
        <v>48</v>
      </c>
      <c r="O1168">
        <v>72</v>
      </c>
      <c r="P1168">
        <v>58</v>
      </c>
      <c r="Q1168">
        <v>76</v>
      </c>
      <c r="R1168">
        <v>78</v>
      </c>
      <c r="S1168">
        <v>63.674999999999997</v>
      </c>
      <c r="T1168">
        <v>62</v>
      </c>
      <c r="U1168" t="s">
        <v>23</v>
      </c>
      <c r="V1168" s="3">
        <f t="shared" si="18"/>
        <v>167.67500000000001</v>
      </c>
    </row>
    <row r="1169" spans="1:22" x14ac:dyDescent="0.3">
      <c r="A1169">
        <v>1164484</v>
      </c>
      <c r="B1169" t="s">
        <v>21</v>
      </c>
      <c r="C1169">
        <v>63</v>
      </c>
      <c r="D1169">
        <v>74</v>
      </c>
      <c r="E1169" s="1">
        <v>0.84098365615951898</v>
      </c>
      <c r="F1169" s="1">
        <v>0.98539096639561496</v>
      </c>
      <c r="G1169">
        <v>63</v>
      </c>
      <c r="H1169">
        <v>72</v>
      </c>
      <c r="I1169">
        <v>53</v>
      </c>
      <c r="J1169">
        <v>47</v>
      </c>
      <c r="K1169">
        <v>83</v>
      </c>
      <c r="L1169">
        <v>72</v>
      </c>
      <c r="M1169">
        <v>68</v>
      </c>
      <c r="N1169">
        <v>80</v>
      </c>
      <c r="O1169">
        <v>77</v>
      </c>
      <c r="P1169">
        <v>49</v>
      </c>
      <c r="Q1169">
        <v>66</v>
      </c>
      <c r="R1169">
        <v>53</v>
      </c>
      <c r="S1169">
        <v>64.599999999999994</v>
      </c>
      <c r="T1169">
        <v>63</v>
      </c>
      <c r="U1169" t="s">
        <v>23</v>
      </c>
      <c r="V1169" s="3">
        <f t="shared" si="18"/>
        <v>138.6</v>
      </c>
    </row>
    <row r="1170" spans="1:22" x14ac:dyDescent="0.3">
      <c r="A1170">
        <v>3978657</v>
      </c>
      <c r="B1170" t="s">
        <v>21</v>
      </c>
      <c r="C1170">
        <v>63</v>
      </c>
      <c r="D1170">
        <v>98</v>
      </c>
      <c r="E1170" s="1">
        <v>0.50805338451510396</v>
      </c>
      <c r="F1170" s="1">
        <v>0.99007762104387298</v>
      </c>
      <c r="G1170">
        <v>78</v>
      </c>
      <c r="H1170">
        <v>70</v>
      </c>
      <c r="I1170">
        <v>85</v>
      </c>
      <c r="J1170">
        <v>74</v>
      </c>
      <c r="K1170">
        <v>71</v>
      </c>
      <c r="L1170">
        <v>70</v>
      </c>
      <c r="M1170">
        <v>88</v>
      </c>
      <c r="N1170">
        <v>74</v>
      </c>
      <c r="O1170">
        <v>77</v>
      </c>
      <c r="P1170">
        <v>74</v>
      </c>
      <c r="Q1170">
        <v>78</v>
      </c>
      <c r="R1170">
        <v>66</v>
      </c>
      <c r="S1170">
        <v>75.55</v>
      </c>
      <c r="T1170">
        <v>74</v>
      </c>
      <c r="U1170" t="s">
        <v>25</v>
      </c>
      <c r="V1170" s="3">
        <f t="shared" si="18"/>
        <v>173.55</v>
      </c>
    </row>
    <row r="1171" spans="1:22" x14ac:dyDescent="0.3">
      <c r="A1171">
        <v>9174269</v>
      </c>
      <c r="B1171" t="s">
        <v>21</v>
      </c>
      <c r="C1171">
        <v>63</v>
      </c>
      <c r="D1171">
        <v>73</v>
      </c>
      <c r="E1171" s="1">
        <v>0.81767665746166096</v>
      </c>
      <c r="F1171" s="1">
        <v>0.956431311499921</v>
      </c>
      <c r="G1171">
        <v>69</v>
      </c>
      <c r="H1171">
        <v>74</v>
      </c>
      <c r="I1171">
        <v>71</v>
      </c>
      <c r="J1171">
        <v>55</v>
      </c>
      <c r="K1171">
        <v>70</v>
      </c>
      <c r="L1171">
        <v>70</v>
      </c>
      <c r="M1171">
        <v>60</v>
      </c>
      <c r="N1171">
        <v>56</v>
      </c>
      <c r="O1171">
        <v>63</v>
      </c>
      <c r="P1171">
        <v>68</v>
      </c>
      <c r="Q1171">
        <v>82</v>
      </c>
      <c r="R1171">
        <v>73</v>
      </c>
      <c r="S1171">
        <v>67.55</v>
      </c>
      <c r="T1171">
        <v>66</v>
      </c>
      <c r="U1171" t="s">
        <v>23</v>
      </c>
      <c r="V1171" s="3">
        <f t="shared" si="18"/>
        <v>140.55000000000001</v>
      </c>
    </row>
    <row r="1172" spans="1:22" x14ac:dyDescent="0.3">
      <c r="A1172">
        <v>1986030</v>
      </c>
      <c r="B1172" t="s">
        <v>21</v>
      </c>
      <c r="C1172">
        <v>63</v>
      </c>
      <c r="D1172">
        <v>95</v>
      </c>
      <c r="E1172" s="1">
        <v>0.640202220292448</v>
      </c>
      <c r="F1172" s="1">
        <v>0.95524144840147696</v>
      </c>
      <c r="G1172">
        <v>64</v>
      </c>
      <c r="H1172">
        <v>74</v>
      </c>
      <c r="I1172">
        <v>74</v>
      </c>
      <c r="J1172">
        <v>61</v>
      </c>
      <c r="K1172">
        <v>83</v>
      </c>
      <c r="L1172">
        <v>72</v>
      </c>
      <c r="M1172">
        <v>77</v>
      </c>
      <c r="N1172">
        <v>76</v>
      </c>
      <c r="O1172">
        <v>83</v>
      </c>
      <c r="P1172">
        <v>71</v>
      </c>
      <c r="Q1172">
        <v>77</v>
      </c>
      <c r="R1172">
        <v>66</v>
      </c>
      <c r="S1172">
        <v>72.674999999999997</v>
      </c>
      <c r="T1172">
        <v>72</v>
      </c>
      <c r="U1172" t="s">
        <v>25</v>
      </c>
      <c r="V1172" s="3">
        <f t="shared" si="18"/>
        <v>167.67500000000001</v>
      </c>
    </row>
    <row r="1173" spans="1:22" x14ac:dyDescent="0.3">
      <c r="A1173">
        <v>490291</v>
      </c>
      <c r="B1173" t="s">
        <v>21</v>
      </c>
      <c r="C1173">
        <v>63</v>
      </c>
      <c r="D1173">
        <v>83</v>
      </c>
      <c r="E1173" s="1">
        <v>0.80404804354620496</v>
      </c>
      <c r="F1173" s="1">
        <v>0.98121714341671695</v>
      </c>
      <c r="G1173">
        <v>76</v>
      </c>
      <c r="H1173">
        <v>87</v>
      </c>
      <c r="I1173">
        <v>79</v>
      </c>
      <c r="J1173">
        <v>72</v>
      </c>
      <c r="K1173">
        <v>86</v>
      </c>
      <c r="L1173">
        <v>84</v>
      </c>
      <c r="M1173">
        <v>83</v>
      </c>
      <c r="N1173">
        <v>84</v>
      </c>
      <c r="O1173">
        <v>66</v>
      </c>
      <c r="P1173">
        <v>84</v>
      </c>
      <c r="Q1173">
        <v>60</v>
      </c>
      <c r="R1173">
        <v>72</v>
      </c>
      <c r="S1173">
        <v>77.825000000000003</v>
      </c>
      <c r="T1173">
        <v>76</v>
      </c>
      <c r="U1173" t="s">
        <v>25</v>
      </c>
      <c r="V1173" s="3">
        <f t="shared" si="18"/>
        <v>160.82499999999999</v>
      </c>
    </row>
    <row r="1174" spans="1:22" x14ac:dyDescent="0.3">
      <c r="A1174">
        <v>6780022</v>
      </c>
      <c r="B1174" t="s">
        <v>21</v>
      </c>
      <c r="C1174">
        <v>63</v>
      </c>
      <c r="D1174">
        <v>67</v>
      </c>
      <c r="E1174" s="1">
        <v>0.89121662572669003</v>
      </c>
      <c r="F1174" s="1">
        <v>0.95212105831557203</v>
      </c>
      <c r="G1174">
        <v>68</v>
      </c>
      <c r="H1174">
        <v>67</v>
      </c>
      <c r="I1174">
        <v>54</v>
      </c>
      <c r="J1174">
        <v>72</v>
      </c>
      <c r="K1174">
        <v>65</v>
      </c>
      <c r="L1174">
        <v>70</v>
      </c>
      <c r="M1174">
        <v>72</v>
      </c>
      <c r="N1174">
        <v>74</v>
      </c>
      <c r="O1174">
        <v>74</v>
      </c>
      <c r="P1174">
        <v>78</v>
      </c>
      <c r="Q1174">
        <v>69</v>
      </c>
      <c r="R1174">
        <v>72</v>
      </c>
      <c r="S1174">
        <v>69.150000000000006</v>
      </c>
      <c r="T1174">
        <v>68</v>
      </c>
      <c r="U1174" t="s">
        <v>23</v>
      </c>
      <c r="V1174" s="3">
        <f t="shared" si="18"/>
        <v>136.15</v>
      </c>
    </row>
    <row r="1175" spans="1:22" x14ac:dyDescent="0.3">
      <c r="A1175">
        <v>2031662</v>
      </c>
      <c r="B1175" t="s">
        <v>21</v>
      </c>
      <c r="C1175">
        <v>63</v>
      </c>
      <c r="D1175">
        <v>84</v>
      </c>
      <c r="E1175" s="1">
        <v>0.65794450955385098</v>
      </c>
      <c r="F1175" s="1">
        <v>0.99418754831099299</v>
      </c>
      <c r="G1175">
        <v>65</v>
      </c>
      <c r="H1175">
        <v>76</v>
      </c>
      <c r="I1175">
        <v>82</v>
      </c>
      <c r="J1175">
        <v>67</v>
      </c>
      <c r="K1175">
        <v>58</v>
      </c>
      <c r="L1175">
        <v>74</v>
      </c>
      <c r="M1175">
        <v>77</v>
      </c>
      <c r="N1175">
        <v>85</v>
      </c>
      <c r="O1175">
        <v>84</v>
      </c>
      <c r="P1175">
        <v>70</v>
      </c>
      <c r="Q1175">
        <v>76</v>
      </c>
      <c r="R1175">
        <v>63</v>
      </c>
      <c r="S1175">
        <v>73.025000000000006</v>
      </c>
      <c r="T1175">
        <v>72</v>
      </c>
      <c r="U1175" t="s">
        <v>25</v>
      </c>
      <c r="V1175" s="3">
        <f t="shared" si="18"/>
        <v>157.02500000000001</v>
      </c>
    </row>
    <row r="1176" spans="1:22" x14ac:dyDescent="0.3">
      <c r="A1176">
        <v>4790624</v>
      </c>
      <c r="B1176" t="s">
        <v>21</v>
      </c>
      <c r="C1176">
        <v>64</v>
      </c>
      <c r="D1176">
        <v>62</v>
      </c>
      <c r="E1176" s="1">
        <v>0.45107372527942402</v>
      </c>
      <c r="F1176" s="1">
        <v>0.98724084685207303</v>
      </c>
      <c r="G1176">
        <v>38</v>
      </c>
      <c r="H1176">
        <v>40</v>
      </c>
      <c r="I1176">
        <v>41</v>
      </c>
      <c r="J1176">
        <v>34</v>
      </c>
      <c r="K1176">
        <v>61</v>
      </c>
      <c r="L1176">
        <v>49</v>
      </c>
      <c r="M1176">
        <v>57</v>
      </c>
      <c r="N1176">
        <v>58</v>
      </c>
      <c r="O1176">
        <v>62</v>
      </c>
      <c r="P1176">
        <v>54</v>
      </c>
      <c r="Q1176">
        <v>64</v>
      </c>
      <c r="R1176">
        <v>51</v>
      </c>
      <c r="S1176">
        <v>49.5</v>
      </c>
      <c r="T1176">
        <v>48</v>
      </c>
      <c r="U1176" t="s">
        <v>24</v>
      </c>
      <c r="V1176" s="3">
        <f t="shared" si="18"/>
        <v>111.5</v>
      </c>
    </row>
    <row r="1177" spans="1:22" x14ac:dyDescent="0.3">
      <c r="A1177">
        <v>2513451</v>
      </c>
      <c r="B1177" t="s">
        <v>21</v>
      </c>
      <c r="C1177">
        <v>64</v>
      </c>
      <c r="D1177">
        <v>74</v>
      </c>
      <c r="E1177" s="1">
        <v>0.78392577613136105</v>
      </c>
      <c r="F1177" s="1">
        <v>0.94684100238365598</v>
      </c>
      <c r="G1177">
        <v>61</v>
      </c>
      <c r="H1177">
        <v>64</v>
      </c>
      <c r="I1177">
        <v>74</v>
      </c>
      <c r="J1177">
        <v>55</v>
      </c>
      <c r="K1177">
        <v>55</v>
      </c>
      <c r="L1177">
        <v>81</v>
      </c>
      <c r="M1177">
        <v>61</v>
      </c>
      <c r="N1177">
        <v>69</v>
      </c>
      <c r="O1177">
        <v>64</v>
      </c>
      <c r="P1177">
        <v>69</v>
      </c>
      <c r="Q1177">
        <v>66</v>
      </c>
      <c r="R1177">
        <v>81</v>
      </c>
      <c r="S1177">
        <v>66.349999999999994</v>
      </c>
      <c r="T1177">
        <v>65</v>
      </c>
      <c r="U1177" t="s">
        <v>23</v>
      </c>
      <c r="V1177" s="3">
        <f t="shared" si="18"/>
        <v>140.35</v>
      </c>
    </row>
    <row r="1178" spans="1:22" x14ac:dyDescent="0.3">
      <c r="A1178">
        <v>3133620</v>
      </c>
      <c r="B1178" t="s">
        <v>21</v>
      </c>
      <c r="C1178">
        <v>64</v>
      </c>
      <c r="D1178">
        <v>93</v>
      </c>
      <c r="E1178" s="1">
        <v>0.94128769032559101</v>
      </c>
      <c r="F1178" s="1">
        <v>0.98049903693566298</v>
      </c>
      <c r="G1178">
        <v>76</v>
      </c>
      <c r="H1178">
        <v>76</v>
      </c>
      <c r="I1178">
        <v>82</v>
      </c>
      <c r="J1178">
        <v>76</v>
      </c>
      <c r="K1178">
        <v>68</v>
      </c>
      <c r="L1178">
        <v>92</v>
      </c>
      <c r="M1178">
        <v>81</v>
      </c>
      <c r="N1178">
        <v>89</v>
      </c>
      <c r="O1178">
        <v>74</v>
      </c>
      <c r="P1178">
        <v>91</v>
      </c>
      <c r="Q1178">
        <v>78</v>
      </c>
      <c r="R1178">
        <v>87</v>
      </c>
      <c r="S1178">
        <v>80.5</v>
      </c>
      <c r="T1178">
        <v>79</v>
      </c>
      <c r="U1178" t="s">
        <v>25</v>
      </c>
      <c r="V1178" s="3">
        <f t="shared" si="18"/>
        <v>173.5</v>
      </c>
    </row>
    <row r="1179" spans="1:22" x14ac:dyDescent="0.3">
      <c r="A1179">
        <v>2473454</v>
      </c>
      <c r="B1179" t="s">
        <v>21</v>
      </c>
      <c r="C1179">
        <v>64</v>
      </c>
      <c r="D1179">
        <v>65</v>
      </c>
      <c r="E1179" s="1">
        <v>0.66587655790045897</v>
      </c>
      <c r="F1179" s="1">
        <v>0.95531616429622601</v>
      </c>
      <c r="G1179">
        <v>56</v>
      </c>
      <c r="H1179">
        <v>59</v>
      </c>
      <c r="I1179">
        <v>44</v>
      </c>
      <c r="J1179">
        <v>45</v>
      </c>
      <c r="K1179">
        <v>60</v>
      </c>
      <c r="L1179">
        <v>52</v>
      </c>
      <c r="M1179">
        <v>59</v>
      </c>
      <c r="N1179">
        <v>49</v>
      </c>
      <c r="O1179">
        <v>68</v>
      </c>
      <c r="P1179">
        <v>70</v>
      </c>
      <c r="Q1179">
        <v>67</v>
      </c>
      <c r="R1179">
        <v>74</v>
      </c>
      <c r="S1179">
        <v>57.825000000000003</v>
      </c>
      <c r="T1179">
        <v>56</v>
      </c>
      <c r="U1179" t="s">
        <v>24</v>
      </c>
      <c r="V1179" s="3">
        <f t="shared" si="18"/>
        <v>122.825</v>
      </c>
    </row>
    <row r="1180" spans="1:22" x14ac:dyDescent="0.3">
      <c r="A1180">
        <v>7418249</v>
      </c>
      <c r="B1180" t="s">
        <v>21</v>
      </c>
      <c r="C1180">
        <v>65</v>
      </c>
      <c r="D1180">
        <v>78</v>
      </c>
      <c r="E1180" s="1">
        <v>0.210321327790847</v>
      </c>
      <c r="F1180" s="1">
        <v>0.97809792940914397</v>
      </c>
      <c r="G1180">
        <v>27</v>
      </c>
      <c r="H1180">
        <v>52</v>
      </c>
      <c r="I1180">
        <v>46</v>
      </c>
      <c r="J1180">
        <v>40</v>
      </c>
      <c r="K1180">
        <v>55</v>
      </c>
      <c r="L1180">
        <v>66</v>
      </c>
      <c r="M1180">
        <v>66</v>
      </c>
      <c r="N1180">
        <v>65</v>
      </c>
      <c r="O1180">
        <v>57</v>
      </c>
      <c r="P1180">
        <v>37</v>
      </c>
      <c r="Q1180">
        <v>52</v>
      </c>
      <c r="R1180">
        <v>62</v>
      </c>
      <c r="S1180">
        <v>51</v>
      </c>
      <c r="T1180">
        <v>51</v>
      </c>
      <c r="U1180" t="s">
        <v>24</v>
      </c>
      <c r="V1180" s="3">
        <f t="shared" si="18"/>
        <v>129</v>
      </c>
    </row>
    <row r="1181" spans="1:22" x14ac:dyDescent="0.3">
      <c r="A1181">
        <v>4660608</v>
      </c>
      <c r="B1181" t="s">
        <v>21</v>
      </c>
      <c r="C1181">
        <v>65</v>
      </c>
      <c r="D1181">
        <v>78</v>
      </c>
      <c r="E1181" s="1">
        <v>0.90434651373284503</v>
      </c>
      <c r="F1181" s="1">
        <v>0.86277493889418799</v>
      </c>
      <c r="G1181">
        <v>54</v>
      </c>
      <c r="H1181">
        <v>64</v>
      </c>
      <c r="I1181">
        <v>54</v>
      </c>
      <c r="J1181">
        <v>73</v>
      </c>
      <c r="K1181">
        <v>67</v>
      </c>
      <c r="L1181">
        <v>70</v>
      </c>
      <c r="M1181">
        <v>78</v>
      </c>
      <c r="N1181">
        <v>70</v>
      </c>
      <c r="O1181">
        <v>59</v>
      </c>
      <c r="P1181">
        <v>49</v>
      </c>
      <c r="Q1181">
        <v>79</v>
      </c>
      <c r="R1181">
        <v>55</v>
      </c>
      <c r="S1181">
        <v>64.025000000000006</v>
      </c>
      <c r="T1181">
        <v>62</v>
      </c>
      <c r="U1181" t="s">
        <v>23</v>
      </c>
      <c r="V1181" s="3">
        <f t="shared" si="18"/>
        <v>142.02500000000001</v>
      </c>
    </row>
    <row r="1182" spans="1:22" x14ac:dyDescent="0.3">
      <c r="A1182">
        <v>8109908</v>
      </c>
      <c r="B1182" t="s">
        <v>21</v>
      </c>
      <c r="C1182">
        <v>65</v>
      </c>
      <c r="D1182">
        <v>98</v>
      </c>
      <c r="E1182" s="1">
        <v>0.25699311769552802</v>
      </c>
      <c r="F1182" s="1">
        <v>0.98992140746205304</v>
      </c>
      <c r="G1182">
        <v>62</v>
      </c>
      <c r="H1182">
        <v>43</v>
      </c>
      <c r="I1182">
        <v>38</v>
      </c>
      <c r="J1182">
        <v>54</v>
      </c>
      <c r="K1182">
        <v>62</v>
      </c>
      <c r="L1182">
        <v>66</v>
      </c>
      <c r="M1182">
        <v>55</v>
      </c>
      <c r="N1182">
        <v>67</v>
      </c>
      <c r="O1182">
        <v>89</v>
      </c>
      <c r="P1182">
        <v>67</v>
      </c>
      <c r="Q1182">
        <v>52</v>
      </c>
      <c r="R1182">
        <v>86</v>
      </c>
      <c r="S1182">
        <v>60.5</v>
      </c>
      <c r="T1182">
        <v>60</v>
      </c>
      <c r="U1182" t="s">
        <v>23</v>
      </c>
      <c r="V1182" s="3">
        <f t="shared" si="18"/>
        <v>158.5</v>
      </c>
    </row>
    <row r="1183" spans="1:22" x14ac:dyDescent="0.3">
      <c r="A1183">
        <v>7961412</v>
      </c>
      <c r="B1183" t="s">
        <v>21</v>
      </c>
      <c r="C1183">
        <v>65</v>
      </c>
      <c r="D1183">
        <v>73</v>
      </c>
      <c r="E1183" s="1">
        <v>0.83801201118569502</v>
      </c>
      <c r="F1183" s="1">
        <v>0.78181383979017904</v>
      </c>
      <c r="G1183">
        <v>61</v>
      </c>
      <c r="H1183">
        <v>46</v>
      </c>
      <c r="I1183">
        <v>49</v>
      </c>
      <c r="J1183">
        <v>53</v>
      </c>
      <c r="K1183">
        <v>57</v>
      </c>
      <c r="L1183">
        <v>70</v>
      </c>
      <c r="M1183">
        <v>71</v>
      </c>
      <c r="N1183">
        <v>49</v>
      </c>
      <c r="O1183">
        <v>66</v>
      </c>
      <c r="P1183">
        <v>52</v>
      </c>
      <c r="Q1183">
        <v>73</v>
      </c>
      <c r="R1183">
        <v>50</v>
      </c>
      <c r="S1183">
        <v>57.5</v>
      </c>
      <c r="T1183">
        <v>56</v>
      </c>
      <c r="U1183" t="s">
        <v>24</v>
      </c>
      <c r="V1183" s="3">
        <f t="shared" si="18"/>
        <v>130.5</v>
      </c>
    </row>
    <row r="1184" spans="1:22" x14ac:dyDescent="0.3">
      <c r="A1184">
        <v>2948474</v>
      </c>
      <c r="B1184" t="s">
        <v>21</v>
      </c>
      <c r="C1184">
        <v>65</v>
      </c>
      <c r="D1184">
        <v>72</v>
      </c>
      <c r="E1184" s="1">
        <v>0.57399124980570804</v>
      </c>
      <c r="F1184" s="1">
        <v>0.64728345886205296</v>
      </c>
      <c r="G1184">
        <v>85</v>
      </c>
      <c r="H1184">
        <v>82</v>
      </c>
      <c r="I1184">
        <v>75</v>
      </c>
      <c r="J1184">
        <v>78</v>
      </c>
      <c r="K1184">
        <v>89</v>
      </c>
      <c r="L1184">
        <v>67</v>
      </c>
      <c r="M1184">
        <v>71</v>
      </c>
      <c r="N1184">
        <v>75</v>
      </c>
      <c r="O1184">
        <v>87</v>
      </c>
      <c r="P1184">
        <v>71</v>
      </c>
      <c r="Q1184">
        <v>47</v>
      </c>
      <c r="R1184">
        <v>70</v>
      </c>
      <c r="S1184">
        <v>75.275000000000006</v>
      </c>
      <c r="T1184">
        <v>74</v>
      </c>
      <c r="U1184" t="s">
        <v>25</v>
      </c>
      <c r="V1184" s="3">
        <f t="shared" si="18"/>
        <v>147.27500000000001</v>
      </c>
    </row>
    <row r="1185" spans="1:22" x14ac:dyDescent="0.3">
      <c r="A1185">
        <v>7729131</v>
      </c>
      <c r="B1185" t="s">
        <v>21</v>
      </c>
      <c r="C1185">
        <v>65</v>
      </c>
      <c r="D1185">
        <v>74</v>
      </c>
      <c r="E1185" s="1">
        <v>0.871849917881651</v>
      </c>
      <c r="F1185" s="1">
        <v>0.96577623618798603</v>
      </c>
      <c r="G1185">
        <v>35</v>
      </c>
      <c r="H1185">
        <v>38</v>
      </c>
      <c r="I1185">
        <v>48</v>
      </c>
      <c r="J1185">
        <v>42</v>
      </c>
      <c r="K1185">
        <v>35</v>
      </c>
      <c r="L1185">
        <v>64</v>
      </c>
      <c r="M1185">
        <v>79</v>
      </c>
      <c r="N1185">
        <v>50</v>
      </c>
      <c r="O1185">
        <v>68</v>
      </c>
      <c r="P1185">
        <v>62</v>
      </c>
      <c r="Q1185">
        <v>71</v>
      </c>
      <c r="R1185">
        <v>60</v>
      </c>
      <c r="S1185">
        <v>52.975000000000001</v>
      </c>
      <c r="T1185">
        <v>52</v>
      </c>
      <c r="U1185" t="s">
        <v>24</v>
      </c>
      <c r="V1185" s="3">
        <f t="shared" si="18"/>
        <v>126.97499999999999</v>
      </c>
    </row>
    <row r="1186" spans="1:22" x14ac:dyDescent="0.3">
      <c r="A1186">
        <v>5182142</v>
      </c>
      <c r="B1186" t="s">
        <v>21</v>
      </c>
      <c r="C1186">
        <v>66</v>
      </c>
      <c r="D1186">
        <v>56</v>
      </c>
      <c r="E1186" s="1">
        <v>0.69755206027171801</v>
      </c>
      <c r="F1186" s="1">
        <v>0.96623925591142301</v>
      </c>
      <c r="G1186">
        <v>69</v>
      </c>
      <c r="H1186">
        <v>73</v>
      </c>
      <c r="I1186">
        <v>61</v>
      </c>
      <c r="J1186">
        <v>81</v>
      </c>
      <c r="K1186">
        <v>68</v>
      </c>
      <c r="L1186">
        <v>71</v>
      </c>
      <c r="M1186">
        <v>81</v>
      </c>
      <c r="N1186">
        <v>78</v>
      </c>
      <c r="O1186">
        <v>72</v>
      </c>
      <c r="P1186">
        <v>59</v>
      </c>
      <c r="Q1186">
        <v>65</v>
      </c>
      <c r="R1186">
        <v>63</v>
      </c>
      <c r="S1186">
        <v>70.174999999999997</v>
      </c>
      <c r="T1186">
        <v>70</v>
      </c>
      <c r="U1186" t="s">
        <v>25</v>
      </c>
      <c r="V1186" s="3">
        <f t="shared" si="18"/>
        <v>126.175</v>
      </c>
    </row>
    <row r="1187" spans="1:22" x14ac:dyDescent="0.3">
      <c r="A1187">
        <v>8929283</v>
      </c>
      <c r="B1187" t="s">
        <v>21</v>
      </c>
      <c r="C1187">
        <v>66</v>
      </c>
      <c r="D1187">
        <v>63</v>
      </c>
      <c r="E1187" s="1">
        <v>0.77761298035133897</v>
      </c>
      <c r="F1187" s="1">
        <v>0.90701510496111704</v>
      </c>
      <c r="G1187">
        <v>54</v>
      </c>
      <c r="H1187">
        <v>80</v>
      </c>
      <c r="I1187">
        <v>72</v>
      </c>
      <c r="J1187">
        <v>73</v>
      </c>
      <c r="K1187">
        <v>50</v>
      </c>
      <c r="L1187">
        <v>61</v>
      </c>
      <c r="M1187">
        <v>62</v>
      </c>
      <c r="N1187">
        <v>71</v>
      </c>
      <c r="O1187">
        <v>73</v>
      </c>
      <c r="P1187">
        <v>82</v>
      </c>
      <c r="Q1187">
        <v>61</v>
      </c>
      <c r="R1187">
        <v>77</v>
      </c>
      <c r="S1187">
        <v>68.174999999999997</v>
      </c>
      <c r="T1187">
        <v>67</v>
      </c>
      <c r="U1187" t="s">
        <v>23</v>
      </c>
      <c r="V1187" s="3">
        <f t="shared" si="18"/>
        <v>131.17500000000001</v>
      </c>
    </row>
    <row r="1188" spans="1:22" x14ac:dyDescent="0.3">
      <c r="A1188">
        <v>9954864</v>
      </c>
      <c r="B1188" t="s">
        <v>21</v>
      </c>
      <c r="C1188">
        <v>66</v>
      </c>
      <c r="D1188">
        <v>69</v>
      </c>
      <c r="E1188" s="1">
        <v>0.56006586325229502</v>
      </c>
      <c r="F1188" s="1">
        <v>0.79484971790972003</v>
      </c>
      <c r="G1188">
        <v>79</v>
      </c>
      <c r="H1188">
        <v>92</v>
      </c>
      <c r="I1188">
        <v>77</v>
      </c>
      <c r="J1188">
        <v>84</v>
      </c>
      <c r="K1188">
        <v>68</v>
      </c>
      <c r="L1188">
        <v>81</v>
      </c>
      <c r="M1188">
        <v>78</v>
      </c>
      <c r="N1188">
        <v>88</v>
      </c>
      <c r="O1188">
        <v>72</v>
      </c>
      <c r="P1188">
        <v>70</v>
      </c>
      <c r="Q1188">
        <v>75</v>
      </c>
      <c r="R1188">
        <v>79</v>
      </c>
      <c r="S1188">
        <v>79.025000000000006</v>
      </c>
      <c r="T1188">
        <v>77</v>
      </c>
      <c r="U1188" t="s">
        <v>25</v>
      </c>
      <c r="V1188" s="3">
        <f t="shared" si="18"/>
        <v>148.02500000000001</v>
      </c>
    </row>
    <row r="1189" spans="1:22" x14ac:dyDescent="0.3">
      <c r="A1189">
        <v>4808182</v>
      </c>
      <c r="B1189" t="s">
        <v>21</v>
      </c>
      <c r="C1189">
        <v>66</v>
      </c>
      <c r="D1189">
        <v>77</v>
      </c>
      <c r="E1189" s="1">
        <v>0.63988894386360196</v>
      </c>
      <c r="F1189" s="1">
        <v>0.71489069438820196</v>
      </c>
      <c r="G1189">
        <v>77</v>
      </c>
      <c r="H1189">
        <v>75</v>
      </c>
      <c r="I1189">
        <v>83</v>
      </c>
      <c r="J1189">
        <v>81</v>
      </c>
      <c r="K1189">
        <v>68</v>
      </c>
      <c r="L1189">
        <v>74</v>
      </c>
      <c r="M1189">
        <v>60</v>
      </c>
      <c r="N1189">
        <v>69</v>
      </c>
      <c r="O1189">
        <v>56</v>
      </c>
      <c r="P1189">
        <v>83</v>
      </c>
      <c r="Q1189">
        <v>52</v>
      </c>
      <c r="R1189">
        <v>75</v>
      </c>
      <c r="S1189">
        <v>71.875</v>
      </c>
      <c r="T1189">
        <v>72</v>
      </c>
      <c r="U1189" t="s">
        <v>25</v>
      </c>
      <c r="V1189" s="3">
        <f t="shared" si="18"/>
        <v>148.875</v>
      </c>
    </row>
    <row r="1190" spans="1:22" x14ac:dyDescent="0.3">
      <c r="A1190">
        <v>4729610</v>
      </c>
      <c r="B1190" t="s">
        <v>21</v>
      </c>
      <c r="C1190">
        <v>66</v>
      </c>
      <c r="D1190">
        <v>63</v>
      </c>
      <c r="E1190" s="1">
        <v>0.26182052837797098</v>
      </c>
      <c r="F1190" s="1">
        <v>0.97018994810340897</v>
      </c>
      <c r="G1190">
        <v>62</v>
      </c>
      <c r="H1190">
        <v>78</v>
      </c>
      <c r="I1190">
        <v>76</v>
      </c>
      <c r="J1190">
        <v>71</v>
      </c>
      <c r="K1190">
        <v>52</v>
      </c>
      <c r="L1190">
        <v>45</v>
      </c>
      <c r="M1190">
        <v>61</v>
      </c>
      <c r="N1190">
        <v>53</v>
      </c>
      <c r="O1190">
        <v>82</v>
      </c>
      <c r="P1190">
        <v>62</v>
      </c>
      <c r="Q1190">
        <v>69</v>
      </c>
      <c r="R1190">
        <v>81</v>
      </c>
      <c r="S1190">
        <v>66.575000000000003</v>
      </c>
      <c r="T1190">
        <v>65</v>
      </c>
      <c r="U1190" t="s">
        <v>23</v>
      </c>
      <c r="V1190" s="3">
        <f t="shared" si="18"/>
        <v>129.57499999999999</v>
      </c>
    </row>
    <row r="1191" spans="1:22" x14ac:dyDescent="0.3">
      <c r="A1191">
        <v>7539556</v>
      </c>
      <c r="B1191" t="s">
        <v>21</v>
      </c>
      <c r="C1191">
        <v>66</v>
      </c>
      <c r="D1191">
        <v>95</v>
      </c>
      <c r="E1191" s="1">
        <v>0.69856432352830899</v>
      </c>
      <c r="F1191" s="1">
        <v>0.96254870735859699</v>
      </c>
      <c r="G1191">
        <v>54</v>
      </c>
      <c r="H1191">
        <v>49</v>
      </c>
      <c r="I1191">
        <v>50</v>
      </c>
      <c r="J1191">
        <v>50</v>
      </c>
      <c r="K1191">
        <v>61</v>
      </c>
      <c r="L1191">
        <v>62</v>
      </c>
      <c r="M1191">
        <v>57</v>
      </c>
      <c r="N1191">
        <v>66</v>
      </c>
      <c r="O1191">
        <v>52</v>
      </c>
      <c r="P1191">
        <v>67</v>
      </c>
      <c r="Q1191">
        <v>80</v>
      </c>
      <c r="R1191">
        <v>65</v>
      </c>
      <c r="S1191">
        <v>58.55</v>
      </c>
      <c r="T1191">
        <v>57</v>
      </c>
      <c r="U1191" t="s">
        <v>24</v>
      </c>
      <c r="V1191" s="3">
        <f t="shared" si="18"/>
        <v>153.55000000000001</v>
      </c>
    </row>
    <row r="1192" spans="1:22" x14ac:dyDescent="0.3">
      <c r="A1192">
        <v>1978653</v>
      </c>
      <c r="B1192" t="s">
        <v>21</v>
      </c>
      <c r="C1192">
        <v>66</v>
      </c>
      <c r="D1192">
        <v>105</v>
      </c>
      <c r="E1192" s="1">
        <v>0.83282022536335398</v>
      </c>
      <c r="F1192" s="1">
        <v>0.98315300112233805</v>
      </c>
      <c r="G1192">
        <v>70</v>
      </c>
      <c r="H1192">
        <v>75</v>
      </c>
      <c r="I1192">
        <v>79</v>
      </c>
      <c r="J1192">
        <v>77</v>
      </c>
      <c r="K1192">
        <v>64</v>
      </c>
      <c r="L1192">
        <v>78</v>
      </c>
      <c r="M1192">
        <v>87</v>
      </c>
      <c r="N1192">
        <v>71</v>
      </c>
      <c r="O1192">
        <v>91</v>
      </c>
      <c r="P1192">
        <v>63</v>
      </c>
      <c r="Q1192">
        <v>68</v>
      </c>
      <c r="R1192">
        <v>76</v>
      </c>
      <c r="S1192">
        <v>74.95</v>
      </c>
      <c r="T1192">
        <v>73</v>
      </c>
      <c r="U1192" t="s">
        <v>25</v>
      </c>
      <c r="V1192" s="3">
        <f t="shared" si="18"/>
        <v>179.95</v>
      </c>
    </row>
    <row r="1193" spans="1:22" x14ac:dyDescent="0.3">
      <c r="A1193">
        <v>508246</v>
      </c>
      <c r="B1193" t="s">
        <v>21</v>
      </c>
      <c r="C1193">
        <v>66</v>
      </c>
      <c r="D1193">
        <v>62</v>
      </c>
      <c r="E1193" s="1">
        <v>0.63963690637007697</v>
      </c>
      <c r="F1193" s="1">
        <v>0.89695508492197995</v>
      </c>
      <c r="G1193">
        <v>80</v>
      </c>
      <c r="H1193">
        <v>58</v>
      </c>
      <c r="I1193">
        <v>79</v>
      </c>
      <c r="J1193">
        <v>81</v>
      </c>
      <c r="K1193">
        <v>53</v>
      </c>
      <c r="L1193">
        <v>38</v>
      </c>
      <c r="M1193">
        <v>90</v>
      </c>
      <c r="N1193">
        <v>79</v>
      </c>
      <c r="O1193">
        <v>66</v>
      </c>
      <c r="P1193">
        <v>71</v>
      </c>
      <c r="Q1193">
        <v>77</v>
      </c>
      <c r="R1193">
        <v>74</v>
      </c>
      <c r="S1193">
        <v>70.900000000000006</v>
      </c>
      <c r="T1193">
        <v>71</v>
      </c>
      <c r="U1193" t="s">
        <v>25</v>
      </c>
      <c r="V1193" s="3">
        <f t="shared" si="18"/>
        <v>132.9</v>
      </c>
    </row>
    <row r="1194" spans="1:22" x14ac:dyDescent="0.3">
      <c r="A1194">
        <v>1525260</v>
      </c>
      <c r="B1194" t="s">
        <v>21</v>
      </c>
      <c r="C1194">
        <v>66</v>
      </c>
      <c r="D1194">
        <v>76</v>
      </c>
      <c r="E1194" s="1">
        <v>0.736744416191633</v>
      </c>
      <c r="F1194" s="1">
        <v>0.87362070368494804</v>
      </c>
      <c r="G1194">
        <v>64</v>
      </c>
      <c r="H1194">
        <v>64</v>
      </c>
      <c r="I1194">
        <v>63</v>
      </c>
      <c r="J1194">
        <v>59</v>
      </c>
      <c r="K1194">
        <v>67</v>
      </c>
      <c r="L1194">
        <v>65</v>
      </c>
      <c r="M1194">
        <v>65</v>
      </c>
      <c r="N1194">
        <v>81</v>
      </c>
      <c r="O1194">
        <v>79</v>
      </c>
      <c r="P1194">
        <v>71</v>
      </c>
      <c r="Q1194">
        <v>59</v>
      </c>
      <c r="R1194">
        <v>86</v>
      </c>
      <c r="S1194">
        <v>67.974999999999994</v>
      </c>
      <c r="T1194">
        <v>66</v>
      </c>
      <c r="U1194" t="s">
        <v>23</v>
      </c>
      <c r="V1194" s="3">
        <f t="shared" si="18"/>
        <v>143.97499999999999</v>
      </c>
    </row>
    <row r="1195" spans="1:22" x14ac:dyDescent="0.3">
      <c r="A1195">
        <v>2063597</v>
      </c>
      <c r="B1195" t="s">
        <v>21</v>
      </c>
      <c r="C1195">
        <v>66</v>
      </c>
      <c r="D1195">
        <v>85</v>
      </c>
      <c r="E1195" s="1">
        <v>0.27728477985897398</v>
      </c>
      <c r="F1195" s="1">
        <v>0.98584022815541295</v>
      </c>
      <c r="G1195">
        <v>60</v>
      </c>
      <c r="H1195">
        <v>55</v>
      </c>
      <c r="I1195">
        <v>68</v>
      </c>
      <c r="J1195">
        <v>70</v>
      </c>
      <c r="K1195">
        <v>48</v>
      </c>
      <c r="L1195">
        <v>62</v>
      </c>
      <c r="M1195">
        <v>63</v>
      </c>
      <c r="N1195">
        <v>62</v>
      </c>
      <c r="O1195">
        <v>67</v>
      </c>
      <c r="P1195">
        <v>60</v>
      </c>
      <c r="Q1195">
        <v>85</v>
      </c>
      <c r="R1195">
        <v>36</v>
      </c>
      <c r="S1195">
        <v>61.524999999999999</v>
      </c>
      <c r="T1195">
        <v>62</v>
      </c>
      <c r="U1195" t="s">
        <v>23</v>
      </c>
      <c r="V1195" s="3">
        <f t="shared" si="18"/>
        <v>146.52500000000001</v>
      </c>
    </row>
    <row r="1196" spans="1:22" x14ac:dyDescent="0.3">
      <c r="A1196">
        <v>9214265</v>
      </c>
      <c r="B1196" t="s">
        <v>21</v>
      </c>
      <c r="C1196">
        <v>67</v>
      </c>
      <c r="D1196">
        <v>66</v>
      </c>
      <c r="E1196" s="1">
        <v>0.11819363101328199</v>
      </c>
      <c r="F1196" s="1">
        <v>0.84344035484623203</v>
      </c>
      <c r="G1196">
        <v>76</v>
      </c>
      <c r="H1196">
        <v>66</v>
      </c>
      <c r="I1196">
        <v>71</v>
      </c>
      <c r="J1196">
        <v>71</v>
      </c>
      <c r="K1196">
        <v>60</v>
      </c>
      <c r="L1196">
        <v>64</v>
      </c>
      <c r="M1196">
        <v>65</v>
      </c>
      <c r="N1196">
        <v>48</v>
      </c>
      <c r="O1196">
        <v>63</v>
      </c>
      <c r="P1196">
        <v>60</v>
      </c>
      <c r="Q1196">
        <v>87</v>
      </c>
      <c r="R1196">
        <v>62</v>
      </c>
      <c r="S1196">
        <v>66.575000000000003</v>
      </c>
      <c r="T1196">
        <v>65</v>
      </c>
      <c r="U1196" t="s">
        <v>23</v>
      </c>
      <c r="V1196" s="3">
        <f t="shared" si="18"/>
        <v>132.57499999999999</v>
      </c>
    </row>
    <row r="1197" spans="1:22" x14ac:dyDescent="0.3">
      <c r="A1197">
        <v>6119239</v>
      </c>
      <c r="B1197" t="s">
        <v>21</v>
      </c>
      <c r="C1197">
        <v>67</v>
      </c>
      <c r="D1197">
        <v>93</v>
      </c>
      <c r="E1197" s="1">
        <v>0.93126819611047595</v>
      </c>
      <c r="F1197" s="1">
        <v>0.96639405435450199</v>
      </c>
      <c r="G1197">
        <v>65</v>
      </c>
      <c r="H1197">
        <v>62</v>
      </c>
      <c r="I1197">
        <v>69</v>
      </c>
      <c r="J1197">
        <v>75</v>
      </c>
      <c r="K1197">
        <v>56</v>
      </c>
      <c r="L1197">
        <v>76</v>
      </c>
      <c r="M1197">
        <v>83</v>
      </c>
      <c r="N1197">
        <v>70</v>
      </c>
      <c r="O1197">
        <v>73</v>
      </c>
      <c r="P1197">
        <v>64</v>
      </c>
      <c r="Q1197">
        <v>68</v>
      </c>
      <c r="R1197">
        <v>74</v>
      </c>
      <c r="S1197">
        <v>69.400000000000006</v>
      </c>
      <c r="T1197">
        <v>68</v>
      </c>
      <c r="U1197" t="s">
        <v>23</v>
      </c>
      <c r="V1197" s="3">
        <f t="shared" si="18"/>
        <v>162.4</v>
      </c>
    </row>
    <row r="1198" spans="1:22" x14ac:dyDescent="0.3">
      <c r="A1198">
        <v>5259554</v>
      </c>
      <c r="B1198" t="s">
        <v>21</v>
      </c>
      <c r="C1198">
        <v>67</v>
      </c>
      <c r="D1198">
        <v>67</v>
      </c>
      <c r="E1198" s="1">
        <v>0.63521506528106597</v>
      </c>
      <c r="F1198" s="1">
        <v>0.75832123788639005</v>
      </c>
      <c r="G1198">
        <v>62</v>
      </c>
      <c r="H1198">
        <v>71</v>
      </c>
      <c r="I1198">
        <v>67</v>
      </c>
      <c r="J1198">
        <v>55</v>
      </c>
      <c r="K1198">
        <v>82</v>
      </c>
      <c r="L1198">
        <v>77</v>
      </c>
      <c r="M1198">
        <v>64</v>
      </c>
      <c r="N1198">
        <v>65</v>
      </c>
      <c r="O1198">
        <v>57</v>
      </c>
      <c r="P1198">
        <v>59</v>
      </c>
      <c r="Q1198">
        <v>49</v>
      </c>
      <c r="R1198">
        <v>71</v>
      </c>
      <c r="S1198">
        <v>64.8</v>
      </c>
      <c r="T1198">
        <v>63</v>
      </c>
      <c r="U1198" t="s">
        <v>23</v>
      </c>
      <c r="V1198" s="3">
        <f t="shared" si="18"/>
        <v>131.80000000000001</v>
      </c>
    </row>
    <row r="1199" spans="1:22" x14ac:dyDescent="0.3">
      <c r="A1199">
        <v>5035086</v>
      </c>
      <c r="B1199" t="s">
        <v>21</v>
      </c>
      <c r="C1199">
        <v>67</v>
      </c>
      <c r="D1199">
        <v>99</v>
      </c>
      <c r="E1199" s="1">
        <v>0.86422867083191401</v>
      </c>
      <c r="F1199" s="1">
        <v>0.95567425036366105</v>
      </c>
      <c r="G1199">
        <v>80</v>
      </c>
      <c r="H1199">
        <v>78</v>
      </c>
      <c r="I1199">
        <v>83</v>
      </c>
      <c r="J1199">
        <v>92</v>
      </c>
      <c r="K1199">
        <v>71</v>
      </c>
      <c r="L1199">
        <v>71</v>
      </c>
      <c r="M1199">
        <v>80</v>
      </c>
      <c r="N1199">
        <v>93</v>
      </c>
      <c r="O1199">
        <v>86</v>
      </c>
      <c r="P1199">
        <v>83</v>
      </c>
      <c r="Q1199">
        <v>61</v>
      </c>
      <c r="R1199">
        <v>76</v>
      </c>
      <c r="S1199">
        <v>79.875</v>
      </c>
      <c r="T1199">
        <v>78</v>
      </c>
      <c r="U1199" t="s">
        <v>25</v>
      </c>
      <c r="V1199" s="3">
        <f t="shared" si="18"/>
        <v>178.875</v>
      </c>
    </row>
    <row r="1200" spans="1:22" x14ac:dyDescent="0.3">
      <c r="A1200">
        <v>9891685</v>
      </c>
      <c r="B1200" t="s">
        <v>21</v>
      </c>
      <c r="C1200">
        <v>67</v>
      </c>
      <c r="D1200">
        <v>86</v>
      </c>
      <c r="E1200" s="1">
        <v>0.70000096858849103</v>
      </c>
      <c r="F1200" s="1">
        <v>0.91586684526934503</v>
      </c>
      <c r="G1200">
        <v>80</v>
      </c>
      <c r="H1200">
        <v>66</v>
      </c>
      <c r="I1200">
        <v>73</v>
      </c>
      <c r="J1200">
        <v>65</v>
      </c>
      <c r="K1200">
        <v>80</v>
      </c>
      <c r="L1200">
        <v>62</v>
      </c>
      <c r="M1200">
        <v>67</v>
      </c>
      <c r="N1200">
        <v>72</v>
      </c>
      <c r="O1200">
        <v>64</v>
      </c>
      <c r="P1200">
        <v>76</v>
      </c>
      <c r="Q1200">
        <v>72</v>
      </c>
      <c r="R1200">
        <v>50</v>
      </c>
      <c r="S1200">
        <v>69.125</v>
      </c>
      <c r="T1200">
        <v>68</v>
      </c>
      <c r="U1200" t="s">
        <v>23</v>
      </c>
      <c r="V1200" s="3">
        <f t="shared" si="18"/>
        <v>155.125</v>
      </c>
    </row>
    <row r="1201" spans="1:22" x14ac:dyDescent="0.3">
      <c r="A1201">
        <v>2661319</v>
      </c>
      <c r="B1201" t="s">
        <v>21</v>
      </c>
      <c r="C1201">
        <v>67</v>
      </c>
      <c r="D1201">
        <v>60</v>
      </c>
      <c r="E1201" s="1">
        <v>0.34193844411464303</v>
      </c>
      <c r="F1201" s="1">
        <v>0.96838239170992302</v>
      </c>
      <c r="G1201">
        <v>74</v>
      </c>
      <c r="H1201">
        <v>56</v>
      </c>
      <c r="I1201">
        <v>73</v>
      </c>
      <c r="J1201">
        <v>75</v>
      </c>
      <c r="K1201">
        <v>65</v>
      </c>
      <c r="L1201">
        <v>37</v>
      </c>
      <c r="M1201">
        <v>60</v>
      </c>
      <c r="N1201">
        <v>58</v>
      </c>
      <c r="O1201">
        <v>83</v>
      </c>
      <c r="P1201">
        <v>64</v>
      </c>
      <c r="Q1201">
        <v>68</v>
      </c>
      <c r="R1201">
        <v>67</v>
      </c>
      <c r="S1201">
        <v>65.45</v>
      </c>
      <c r="T1201">
        <v>64</v>
      </c>
      <c r="U1201" t="s">
        <v>23</v>
      </c>
      <c r="V1201" s="3">
        <f t="shared" si="18"/>
        <v>125.45</v>
      </c>
    </row>
    <row r="1202" spans="1:22" x14ac:dyDescent="0.3">
      <c r="A1202">
        <v>1246025</v>
      </c>
      <c r="B1202" t="s">
        <v>21</v>
      </c>
      <c r="C1202">
        <v>67</v>
      </c>
      <c r="D1202">
        <v>90</v>
      </c>
      <c r="E1202" s="1">
        <v>0.41946797453784901</v>
      </c>
      <c r="F1202" s="1">
        <v>0.94860205017239996</v>
      </c>
      <c r="G1202">
        <v>47</v>
      </c>
      <c r="H1202">
        <v>52</v>
      </c>
      <c r="I1202">
        <v>61</v>
      </c>
      <c r="J1202">
        <v>49</v>
      </c>
      <c r="K1202">
        <v>58</v>
      </c>
      <c r="L1202">
        <v>52</v>
      </c>
      <c r="M1202">
        <v>52</v>
      </c>
      <c r="N1202">
        <v>60</v>
      </c>
      <c r="O1202">
        <v>61</v>
      </c>
      <c r="P1202">
        <v>57</v>
      </c>
      <c r="Q1202">
        <v>81</v>
      </c>
      <c r="R1202">
        <v>55</v>
      </c>
      <c r="S1202">
        <v>56.6</v>
      </c>
      <c r="T1202">
        <v>55</v>
      </c>
      <c r="U1202" t="s">
        <v>24</v>
      </c>
      <c r="V1202" s="3">
        <f t="shared" si="18"/>
        <v>146.6</v>
      </c>
    </row>
    <row r="1203" spans="1:22" x14ac:dyDescent="0.3">
      <c r="A1203">
        <v>8704370</v>
      </c>
      <c r="B1203" t="s">
        <v>21</v>
      </c>
      <c r="C1203">
        <v>67</v>
      </c>
      <c r="D1203">
        <v>98</v>
      </c>
      <c r="E1203" s="1">
        <v>0.91346727081048096</v>
      </c>
      <c r="F1203" s="1">
        <v>0.95396066323159801</v>
      </c>
      <c r="G1203">
        <v>82</v>
      </c>
      <c r="H1203">
        <v>72</v>
      </c>
      <c r="I1203">
        <v>78</v>
      </c>
      <c r="J1203">
        <v>82</v>
      </c>
      <c r="K1203">
        <v>80</v>
      </c>
      <c r="L1203">
        <v>68</v>
      </c>
      <c r="M1203">
        <v>67</v>
      </c>
      <c r="N1203">
        <v>83</v>
      </c>
      <c r="O1203">
        <v>78</v>
      </c>
      <c r="P1203">
        <v>66</v>
      </c>
      <c r="Q1203">
        <v>70</v>
      </c>
      <c r="R1203">
        <v>75</v>
      </c>
      <c r="S1203">
        <v>75.424999999999997</v>
      </c>
      <c r="T1203">
        <v>74</v>
      </c>
      <c r="U1203" t="s">
        <v>25</v>
      </c>
      <c r="V1203" s="3">
        <f t="shared" si="18"/>
        <v>173.42500000000001</v>
      </c>
    </row>
    <row r="1204" spans="1:22" x14ac:dyDescent="0.3">
      <c r="A1204">
        <v>6098325</v>
      </c>
      <c r="B1204" t="s">
        <v>21</v>
      </c>
      <c r="C1204">
        <v>68</v>
      </c>
      <c r="D1204">
        <v>71</v>
      </c>
      <c r="E1204" s="1">
        <v>0.45926265350965101</v>
      </c>
      <c r="F1204" s="1">
        <v>0.76430172041664202</v>
      </c>
      <c r="G1204">
        <v>80</v>
      </c>
      <c r="H1204">
        <v>91</v>
      </c>
      <c r="I1204">
        <v>81</v>
      </c>
      <c r="J1204">
        <v>77</v>
      </c>
      <c r="K1204">
        <v>83</v>
      </c>
      <c r="L1204">
        <v>65</v>
      </c>
      <c r="M1204">
        <v>69</v>
      </c>
      <c r="N1204">
        <v>56</v>
      </c>
      <c r="O1204">
        <v>78</v>
      </c>
      <c r="P1204">
        <v>76</v>
      </c>
      <c r="Q1204">
        <v>67</v>
      </c>
      <c r="R1204">
        <v>76</v>
      </c>
      <c r="S1204">
        <v>75.650000000000006</v>
      </c>
      <c r="T1204">
        <v>74</v>
      </c>
      <c r="U1204" t="s">
        <v>25</v>
      </c>
      <c r="V1204" s="3">
        <f t="shared" si="18"/>
        <v>146.65</v>
      </c>
    </row>
    <row r="1205" spans="1:22" x14ac:dyDescent="0.3">
      <c r="A1205">
        <v>8844660</v>
      </c>
      <c r="B1205" t="s">
        <v>21</v>
      </c>
      <c r="C1205">
        <v>68</v>
      </c>
      <c r="D1205">
        <v>89</v>
      </c>
      <c r="E1205" s="1">
        <v>0.47248272951070203</v>
      </c>
      <c r="F1205" s="1">
        <v>0.65805315864028302</v>
      </c>
      <c r="G1205">
        <v>72</v>
      </c>
      <c r="H1205">
        <v>84</v>
      </c>
      <c r="I1205">
        <v>77</v>
      </c>
      <c r="J1205">
        <v>75</v>
      </c>
      <c r="K1205">
        <v>79</v>
      </c>
      <c r="L1205">
        <v>66</v>
      </c>
      <c r="M1205">
        <v>57</v>
      </c>
      <c r="N1205">
        <v>81</v>
      </c>
      <c r="O1205">
        <v>75</v>
      </c>
      <c r="P1205">
        <v>79</v>
      </c>
      <c r="Q1205">
        <v>69</v>
      </c>
      <c r="R1205">
        <v>82</v>
      </c>
      <c r="S1205">
        <v>74.900000000000006</v>
      </c>
      <c r="T1205">
        <v>73</v>
      </c>
      <c r="U1205" t="s">
        <v>25</v>
      </c>
      <c r="V1205" s="3">
        <f t="shared" si="18"/>
        <v>163.9</v>
      </c>
    </row>
    <row r="1206" spans="1:22" x14ac:dyDescent="0.3">
      <c r="A1206">
        <v>4953163</v>
      </c>
      <c r="B1206" t="s">
        <v>21</v>
      </c>
      <c r="C1206">
        <v>68</v>
      </c>
      <c r="D1206">
        <v>64</v>
      </c>
      <c r="E1206" s="1">
        <v>0.83807629782790405</v>
      </c>
      <c r="F1206" s="1">
        <v>0.75615632109426401</v>
      </c>
      <c r="G1206">
        <v>72</v>
      </c>
      <c r="H1206">
        <v>63</v>
      </c>
      <c r="I1206">
        <v>60</v>
      </c>
      <c r="J1206">
        <v>39</v>
      </c>
      <c r="K1206">
        <v>76</v>
      </c>
      <c r="L1206">
        <v>73</v>
      </c>
      <c r="M1206">
        <v>66</v>
      </c>
      <c r="N1206">
        <v>59</v>
      </c>
      <c r="O1206">
        <v>75</v>
      </c>
      <c r="P1206">
        <v>68</v>
      </c>
      <c r="Q1206">
        <v>77</v>
      </c>
      <c r="R1206">
        <v>65</v>
      </c>
      <c r="S1206">
        <v>65.325000000000003</v>
      </c>
      <c r="T1206">
        <v>64</v>
      </c>
      <c r="U1206" t="s">
        <v>23</v>
      </c>
      <c r="V1206" s="3">
        <f t="shared" si="18"/>
        <v>129.32499999999999</v>
      </c>
    </row>
    <row r="1207" spans="1:22" x14ac:dyDescent="0.3">
      <c r="A1207">
        <v>7950214</v>
      </c>
      <c r="B1207" t="s">
        <v>21</v>
      </c>
      <c r="C1207">
        <v>68</v>
      </c>
      <c r="D1207">
        <v>71</v>
      </c>
      <c r="E1207" s="1">
        <v>0.75190850399489295</v>
      </c>
      <c r="F1207" s="1">
        <v>0.60096139806524096</v>
      </c>
      <c r="G1207">
        <v>62</v>
      </c>
      <c r="H1207">
        <v>68</v>
      </c>
      <c r="I1207">
        <v>57</v>
      </c>
      <c r="J1207">
        <v>53</v>
      </c>
      <c r="K1207">
        <v>70</v>
      </c>
      <c r="L1207">
        <v>67</v>
      </c>
      <c r="M1207">
        <v>69</v>
      </c>
      <c r="N1207">
        <v>63</v>
      </c>
      <c r="O1207">
        <v>65</v>
      </c>
      <c r="P1207">
        <v>56</v>
      </c>
      <c r="Q1207">
        <v>66</v>
      </c>
      <c r="R1207">
        <v>73</v>
      </c>
      <c r="S1207">
        <v>63.674999999999997</v>
      </c>
      <c r="T1207">
        <v>62</v>
      </c>
      <c r="U1207" t="s">
        <v>23</v>
      </c>
      <c r="V1207" s="3">
        <f t="shared" si="18"/>
        <v>134.67500000000001</v>
      </c>
    </row>
    <row r="1208" spans="1:22" x14ac:dyDescent="0.3">
      <c r="A1208">
        <v>7557033</v>
      </c>
      <c r="B1208" t="s">
        <v>21</v>
      </c>
      <c r="C1208">
        <v>68</v>
      </c>
      <c r="D1208">
        <v>56</v>
      </c>
      <c r="E1208" s="1">
        <v>0.60387165725003999</v>
      </c>
      <c r="F1208" s="1">
        <v>0.90663095122541904</v>
      </c>
      <c r="G1208">
        <v>49</v>
      </c>
      <c r="H1208">
        <v>48</v>
      </c>
      <c r="I1208">
        <v>55</v>
      </c>
      <c r="J1208">
        <v>59</v>
      </c>
      <c r="K1208">
        <v>69</v>
      </c>
      <c r="L1208">
        <v>61</v>
      </c>
      <c r="M1208">
        <v>64</v>
      </c>
      <c r="N1208">
        <v>67</v>
      </c>
      <c r="O1208">
        <v>47</v>
      </c>
      <c r="P1208">
        <v>57</v>
      </c>
      <c r="Q1208">
        <v>59</v>
      </c>
      <c r="R1208">
        <v>73</v>
      </c>
      <c r="S1208">
        <v>58.375</v>
      </c>
      <c r="T1208">
        <v>57</v>
      </c>
      <c r="U1208" t="s">
        <v>24</v>
      </c>
      <c r="V1208" s="3">
        <f t="shared" si="18"/>
        <v>114.375</v>
      </c>
    </row>
    <row r="1209" spans="1:22" x14ac:dyDescent="0.3">
      <c r="A1209">
        <v>3219742</v>
      </c>
      <c r="B1209" t="s">
        <v>21</v>
      </c>
      <c r="C1209">
        <v>68</v>
      </c>
      <c r="D1209">
        <v>63</v>
      </c>
      <c r="E1209" s="1">
        <v>0.488756216820041</v>
      </c>
      <c r="F1209" s="1">
        <v>0.80684491426510496</v>
      </c>
      <c r="G1209">
        <v>50</v>
      </c>
      <c r="H1209">
        <v>60</v>
      </c>
      <c r="I1209">
        <v>57</v>
      </c>
      <c r="J1209">
        <v>63</v>
      </c>
      <c r="K1209">
        <v>44</v>
      </c>
      <c r="L1209">
        <v>72</v>
      </c>
      <c r="M1209">
        <v>61</v>
      </c>
      <c r="N1209">
        <v>41</v>
      </c>
      <c r="O1209">
        <v>63</v>
      </c>
      <c r="P1209">
        <v>59</v>
      </c>
      <c r="Q1209">
        <v>56</v>
      </c>
      <c r="R1209">
        <v>66</v>
      </c>
      <c r="S1209">
        <v>57.65</v>
      </c>
      <c r="T1209">
        <v>56</v>
      </c>
      <c r="U1209" t="s">
        <v>24</v>
      </c>
      <c r="V1209" s="3">
        <f t="shared" si="18"/>
        <v>120.65</v>
      </c>
    </row>
    <row r="1210" spans="1:22" x14ac:dyDescent="0.3">
      <c r="A1210">
        <v>6723360</v>
      </c>
      <c r="B1210" t="s">
        <v>21</v>
      </c>
      <c r="C1210">
        <v>68</v>
      </c>
      <c r="D1210">
        <v>83</v>
      </c>
      <c r="E1210" s="1">
        <v>0.469220762023764</v>
      </c>
      <c r="F1210" s="1">
        <v>0.84809554019939803</v>
      </c>
      <c r="G1210">
        <v>53</v>
      </c>
      <c r="H1210">
        <v>49</v>
      </c>
      <c r="I1210">
        <v>60</v>
      </c>
      <c r="J1210">
        <v>57</v>
      </c>
      <c r="K1210">
        <v>60</v>
      </c>
      <c r="L1210">
        <v>36</v>
      </c>
      <c r="M1210">
        <v>61</v>
      </c>
      <c r="N1210">
        <v>69</v>
      </c>
      <c r="O1210">
        <v>61</v>
      </c>
      <c r="P1210">
        <v>52</v>
      </c>
      <c r="Q1210">
        <v>73</v>
      </c>
      <c r="R1210">
        <v>59</v>
      </c>
      <c r="S1210">
        <v>57.225000000000001</v>
      </c>
      <c r="T1210">
        <v>56</v>
      </c>
      <c r="U1210" t="s">
        <v>24</v>
      </c>
      <c r="V1210" s="3">
        <f t="shared" si="18"/>
        <v>140.22499999999999</v>
      </c>
    </row>
    <row r="1211" spans="1:22" x14ac:dyDescent="0.3">
      <c r="A1211">
        <v>685999</v>
      </c>
      <c r="B1211" t="s">
        <v>21</v>
      </c>
      <c r="C1211">
        <v>68</v>
      </c>
      <c r="D1211">
        <v>72</v>
      </c>
      <c r="E1211" s="1">
        <v>0.495279631811955</v>
      </c>
      <c r="F1211" s="1">
        <v>0.719349266248972</v>
      </c>
      <c r="G1211">
        <v>77</v>
      </c>
      <c r="H1211">
        <v>77</v>
      </c>
      <c r="I1211">
        <v>81</v>
      </c>
      <c r="J1211">
        <v>74</v>
      </c>
      <c r="K1211">
        <v>79</v>
      </c>
      <c r="L1211">
        <v>73</v>
      </c>
      <c r="M1211">
        <v>82</v>
      </c>
      <c r="N1211">
        <v>81</v>
      </c>
      <c r="O1211">
        <v>62</v>
      </c>
      <c r="P1211">
        <v>77</v>
      </c>
      <c r="Q1211">
        <v>80</v>
      </c>
      <c r="R1211">
        <v>53</v>
      </c>
      <c r="S1211">
        <v>74.924999999999997</v>
      </c>
      <c r="T1211">
        <v>73</v>
      </c>
      <c r="U1211" t="s">
        <v>25</v>
      </c>
      <c r="V1211" s="3">
        <f t="shared" si="18"/>
        <v>146.92500000000001</v>
      </c>
    </row>
    <row r="1212" spans="1:22" x14ac:dyDescent="0.3">
      <c r="A1212">
        <v>2720027</v>
      </c>
      <c r="B1212" t="s">
        <v>21</v>
      </c>
      <c r="C1212">
        <v>68</v>
      </c>
      <c r="D1212">
        <v>76</v>
      </c>
      <c r="E1212" s="1">
        <v>0.83742263427778996</v>
      </c>
      <c r="F1212" s="1">
        <v>0.63752268835347103</v>
      </c>
      <c r="G1212">
        <v>77</v>
      </c>
      <c r="H1212">
        <v>68</v>
      </c>
      <c r="I1212">
        <v>73</v>
      </c>
      <c r="J1212">
        <v>55</v>
      </c>
      <c r="K1212">
        <v>71</v>
      </c>
      <c r="L1212">
        <v>58</v>
      </c>
      <c r="M1212">
        <v>65</v>
      </c>
      <c r="N1212">
        <v>85</v>
      </c>
      <c r="O1212">
        <v>68</v>
      </c>
      <c r="P1212">
        <v>59</v>
      </c>
      <c r="Q1212">
        <v>58</v>
      </c>
      <c r="R1212">
        <v>77</v>
      </c>
      <c r="S1212">
        <v>67.875</v>
      </c>
      <c r="T1212">
        <v>66</v>
      </c>
      <c r="U1212" t="s">
        <v>23</v>
      </c>
      <c r="V1212" s="3">
        <f t="shared" si="18"/>
        <v>143.875</v>
      </c>
    </row>
    <row r="1213" spans="1:22" x14ac:dyDescent="0.3">
      <c r="A1213">
        <v>4048799</v>
      </c>
      <c r="B1213" t="s">
        <v>21</v>
      </c>
      <c r="C1213">
        <v>69</v>
      </c>
      <c r="D1213">
        <v>70</v>
      </c>
      <c r="E1213" s="1">
        <v>0.83934752017509295</v>
      </c>
      <c r="F1213" s="1">
        <v>0.851686680761362</v>
      </c>
      <c r="G1213">
        <v>67</v>
      </c>
      <c r="H1213">
        <v>68</v>
      </c>
      <c r="I1213">
        <v>78</v>
      </c>
      <c r="J1213">
        <v>69</v>
      </c>
      <c r="K1213">
        <v>83</v>
      </c>
      <c r="L1213">
        <v>72</v>
      </c>
      <c r="M1213">
        <v>73</v>
      </c>
      <c r="N1213">
        <v>65</v>
      </c>
      <c r="O1213">
        <v>86</v>
      </c>
      <c r="P1213">
        <v>74</v>
      </c>
      <c r="Q1213">
        <v>76</v>
      </c>
      <c r="R1213">
        <v>81</v>
      </c>
      <c r="S1213">
        <v>73.95</v>
      </c>
      <c r="T1213">
        <v>72</v>
      </c>
      <c r="U1213" t="s">
        <v>25</v>
      </c>
      <c r="V1213" s="3">
        <f t="shared" si="18"/>
        <v>143.94999999999999</v>
      </c>
    </row>
    <row r="1214" spans="1:22" x14ac:dyDescent="0.3">
      <c r="A1214">
        <v>1617037</v>
      </c>
      <c r="B1214" t="s">
        <v>21</v>
      </c>
      <c r="C1214">
        <v>69</v>
      </c>
      <c r="D1214">
        <v>85</v>
      </c>
      <c r="E1214" s="1">
        <v>0.69009888182558199</v>
      </c>
      <c r="F1214" s="1">
        <v>0.63669978272626004</v>
      </c>
      <c r="G1214">
        <v>58</v>
      </c>
      <c r="H1214">
        <v>55</v>
      </c>
      <c r="I1214">
        <v>61</v>
      </c>
      <c r="J1214">
        <v>52</v>
      </c>
      <c r="K1214">
        <v>51</v>
      </c>
      <c r="L1214">
        <v>57</v>
      </c>
      <c r="M1214">
        <v>57</v>
      </c>
      <c r="N1214">
        <v>54</v>
      </c>
      <c r="O1214">
        <v>65</v>
      </c>
      <c r="P1214">
        <v>56</v>
      </c>
      <c r="Q1214">
        <v>70</v>
      </c>
      <c r="R1214">
        <v>59</v>
      </c>
      <c r="S1214">
        <v>57.774999999999999</v>
      </c>
      <c r="T1214">
        <v>56</v>
      </c>
      <c r="U1214" t="s">
        <v>24</v>
      </c>
      <c r="V1214" s="3">
        <f t="shared" si="18"/>
        <v>142.77500000000001</v>
      </c>
    </row>
    <row r="1215" spans="1:22" x14ac:dyDescent="0.3">
      <c r="A1215">
        <v>7237299</v>
      </c>
      <c r="B1215" t="s">
        <v>21</v>
      </c>
      <c r="C1215">
        <v>69</v>
      </c>
      <c r="D1215">
        <v>61</v>
      </c>
      <c r="E1215" s="1">
        <v>0.81029301220525496</v>
      </c>
      <c r="F1215" s="1">
        <v>0.76807602982741496</v>
      </c>
      <c r="G1215">
        <v>83</v>
      </c>
      <c r="H1215">
        <v>81</v>
      </c>
      <c r="I1215">
        <v>81</v>
      </c>
      <c r="J1215">
        <v>72</v>
      </c>
      <c r="K1215">
        <v>65</v>
      </c>
      <c r="L1215">
        <v>47</v>
      </c>
      <c r="M1215">
        <v>73</v>
      </c>
      <c r="N1215">
        <v>68</v>
      </c>
      <c r="O1215">
        <v>74</v>
      </c>
      <c r="P1215">
        <v>86</v>
      </c>
      <c r="Q1215">
        <v>71</v>
      </c>
      <c r="R1215">
        <v>58</v>
      </c>
      <c r="S1215">
        <v>72.349999999999994</v>
      </c>
      <c r="T1215">
        <v>72</v>
      </c>
      <c r="U1215" t="s">
        <v>25</v>
      </c>
      <c r="V1215" s="3">
        <f t="shared" si="18"/>
        <v>133.35</v>
      </c>
    </row>
    <row r="1216" spans="1:22" x14ac:dyDescent="0.3">
      <c r="A1216">
        <v>3454313</v>
      </c>
      <c r="B1216" t="s">
        <v>21</v>
      </c>
      <c r="C1216">
        <v>69</v>
      </c>
      <c r="D1216">
        <v>78</v>
      </c>
      <c r="E1216" s="1">
        <v>0.60446178044577803</v>
      </c>
      <c r="F1216" s="1">
        <v>0.974676568573701</v>
      </c>
      <c r="G1216">
        <v>54</v>
      </c>
      <c r="H1216">
        <v>56</v>
      </c>
      <c r="I1216">
        <v>47</v>
      </c>
      <c r="J1216">
        <v>66</v>
      </c>
      <c r="K1216">
        <v>72</v>
      </c>
      <c r="L1216">
        <v>76</v>
      </c>
      <c r="M1216">
        <v>74</v>
      </c>
      <c r="N1216">
        <v>73</v>
      </c>
      <c r="O1216">
        <v>69</v>
      </c>
      <c r="P1216">
        <v>57</v>
      </c>
      <c r="Q1216">
        <v>58</v>
      </c>
      <c r="R1216">
        <v>63</v>
      </c>
      <c r="S1216">
        <v>62.95</v>
      </c>
      <c r="T1216">
        <v>62</v>
      </c>
      <c r="U1216" t="s">
        <v>23</v>
      </c>
      <c r="V1216" s="3">
        <f t="shared" si="18"/>
        <v>140.94999999999999</v>
      </c>
    </row>
    <row r="1217" spans="1:22" x14ac:dyDescent="0.3">
      <c r="A1217">
        <v>9154258</v>
      </c>
      <c r="B1217" t="s">
        <v>21</v>
      </c>
      <c r="C1217">
        <v>69</v>
      </c>
      <c r="D1217">
        <v>74</v>
      </c>
      <c r="E1217" s="1">
        <v>0.90689798900234297</v>
      </c>
      <c r="F1217" s="1">
        <v>0.955271025409689</v>
      </c>
      <c r="G1217">
        <v>70</v>
      </c>
      <c r="H1217">
        <v>62</v>
      </c>
      <c r="I1217">
        <v>65</v>
      </c>
      <c r="J1217">
        <v>67</v>
      </c>
      <c r="K1217">
        <v>89</v>
      </c>
      <c r="L1217">
        <v>88</v>
      </c>
      <c r="M1217">
        <v>69</v>
      </c>
      <c r="N1217">
        <v>77</v>
      </c>
      <c r="O1217">
        <v>69</v>
      </c>
      <c r="P1217">
        <v>70</v>
      </c>
      <c r="Q1217">
        <v>73</v>
      </c>
      <c r="R1217">
        <v>60</v>
      </c>
      <c r="S1217">
        <v>71.025000000000006</v>
      </c>
      <c r="T1217">
        <v>71</v>
      </c>
      <c r="U1217" t="s">
        <v>25</v>
      </c>
      <c r="V1217" s="3">
        <f t="shared" si="18"/>
        <v>145.02500000000001</v>
      </c>
    </row>
    <row r="1218" spans="1:22" x14ac:dyDescent="0.3">
      <c r="A1218">
        <v>3159091</v>
      </c>
      <c r="B1218" t="s">
        <v>21</v>
      </c>
      <c r="C1218">
        <v>69</v>
      </c>
      <c r="D1218">
        <v>66</v>
      </c>
      <c r="E1218" s="1">
        <v>0.38377707019051399</v>
      </c>
      <c r="F1218" s="1">
        <v>0.98031647618344597</v>
      </c>
      <c r="G1218">
        <v>61</v>
      </c>
      <c r="H1218">
        <v>64</v>
      </c>
      <c r="I1218">
        <v>47</v>
      </c>
      <c r="J1218">
        <v>64</v>
      </c>
      <c r="K1218">
        <v>56</v>
      </c>
      <c r="L1218">
        <v>73</v>
      </c>
      <c r="M1218">
        <v>73</v>
      </c>
      <c r="N1218">
        <v>66</v>
      </c>
      <c r="O1218">
        <v>52</v>
      </c>
      <c r="P1218">
        <v>77</v>
      </c>
      <c r="Q1218">
        <v>59</v>
      </c>
      <c r="R1218">
        <v>60</v>
      </c>
      <c r="S1218">
        <v>62.3</v>
      </c>
      <c r="T1218">
        <v>62</v>
      </c>
      <c r="U1218" t="s">
        <v>23</v>
      </c>
      <c r="V1218" s="3">
        <f t="shared" ref="V1218:V1281" si="19">D1218+S1218</f>
        <v>128.30000000000001</v>
      </c>
    </row>
    <row r="1219" spans="1:22" x14ac:dyDescent="0.3">
      <c r="A1219">
        <v>4528170</v>
      </c>
      <c r="B1219" t="s">
        <v>21</v>
      </c>
      <c r="C1219">
        <v>69</v>
      </c>
      <c r="D1219">
        <v>89</v>
      </c>
      <c r="E1219" s="1">
        <v>0.46824363290243098</v>
      </c>
      <c r="F1219" s="1">
        <v>0.95751701038827297</v>
      </c>
      <c r="G1219">
        <v>47</v>
      </c>
      <c r="H1219">
        <v>51</v>
      </c>
      <c r="I1219">
        <v>33</v>
      </c>
      <c r="J1219">
        <v>38</v>
      </c>
      <c r="K1219">
        <v>64</v>
      </c>
      <c r="L1219">
        <v>69</v>
      </c>
      <c r="M1219">
        <v>65</v>
      </c>
      <c r="N1219">
        <v>70</v>
      </c>
      <c r="O1219">
        <v>51</v>
      </c>
      <c r="P1219">
        <v>39</v>
      </c>
      <c r="Q1219">
        <v>46</v>
      </c>
      <c r="R1219">
        <v>63</v>
      </c>
      <c r="S1219">
        <v>51.924999999999997</v>
      </c>
      <c r="T1219">
        <v>52</v>
      </c>
      <c r="U1219" t="s">
        <v>24</v>
      </c>
      <c r="V1219" s="3">
        <f t="shared" si="19"/>
        <v>140.92500000000001</v>
      </c>
    </row>
    <row r="1220" spans="1:22" x14ac:dyDescent="0.3">
      <c r="A1220">
        <v>9720964</v>
      </c>
      <c r="B1220" t="s">
        <v>21</v>
      </c>
      <c r="C1220">
        <v>69</v>
      </c>
      <c r="D1220">
        <v>82</v>
      </c>
      <c r="E1220" s="1">
        <v>0.88846397883520001</v>
      </c>
      <c r="F1220" s="1">
        <v>0.98867762977101903</v>
      </c>
      <c r="G1220">
        <v>68</v>
      </c>
      <c r="H1220">
        <v>60</v>
      </c>
      <c r="I1220">
        <v>64</v>
      </c>
      <c r="J1220">
        <v>72</v>
      </c>
      <c r="K1220">
        <v>87</v>
      </c>
      <c r="L1220">
        <v>86</v>
      </c>
      <c r="M1220">
        <v>73</v>
      </c>
      <c r="N1220">
        <v>63</v>
      </c>
      <c r="O1220">
        <v>67</v>
      </c>
      <c r="P1220">
        <v>72</v>
      </c>
      <c r="Q1220">
        <v>71</v>
      </c>
      <c r="R1220">
        <v>74</v>
      </c>
      <c r="S1220">
        <v>70.875</v>
      </c>
      <c r="T1220">
        <v>71</v>
      </c>
      <c r="U1220" t="s">
        <v>25</v>
      </c>
      <c r="V1220" s="3">
        <f t="shared" si="19"/>
        <v>152.875</v>
      </c>
    </row>
    <row r="1221" spans="1:22" x14ac:dyDescent="0.3">
      <c r="A1221">
        <v>2846098</v>
      </c>
      <c r="B1221" t="s">
        <v>21</v>
      </c>
      <c r="C1221">
        <v>69</v>
      </c>
      <c r="D1221">
        <v>71</v>
      </c>
      <c r="E1221" s="1">
        <v>0.23441520175062899</v>
      </c>
      <c r="F1221" s="1">
        <v>0.88201809533377995</v>
      </c>
      <c r="G1221">
        <v>60</v>
      </c>
      <c r="H1221">
        <v>66</v>
      </c>
      <c r="I1221">
        <v>60</v>
      </c>
      <c r="J1221">
        <v>52</v>
      </c>
      <c r="K1221">
        <v>75</v>
      </c>
      <c r="L1221">
        <v>69</v>
      </c>
      <c r="M1221">
        <v>36</v>
      </c>
      <c r="N1221">
        <v>25</v>
      </c>
      <c r="O1221">
        <v>55</v>
      </c>
      <c r="P1221">
        <v>76</v>
      </c>
      <c r="Q1221">
        <v>64</v>
      </c>
      <c r="R1221">
        <v>59</v>
      </c>
      <c r="S1221">
        <v>58.225000000000001</v>
      </c>
      <c r="T1221">
        <v>57</v>
      </c>
      <c r="U1221" t="s">
        <v>24</v>
      </c>
      <c r="V1221" s="3">
        <f t="shared" si="19"/>
        <v>129.22499999999999</v>
      </c>
    </row>
    <row r="1222" spans="1:22" x14ac:dyDescent="0.3">
      <c r="A1222">
        <v>9758997</v>
      </c>
      <c r="B1222" t="s">
        <v>21</v>
      </c>
      <c r="C1222">
        <v>70</v>
      </c>
      <c r="D1222">
        <v>67</v>
      </c>
      <c r="E1222" s="1">
        <v>0.28775610434536802</v>
      </c>
      <c r="F1222" s="1">
        <v>0.97741507367983005</v>
      </c>
      <c r="G1222">
        <v>80</v>
      </c>
      <c r="H1222">
        <v>72</v>
      </c>
      <c r="I1222">
        <v>82</v>
      </c>
      <c r="J1222">
        <v>77</v>
      </c>
      <c r="K1222">
        <v>65</v>
      </c>
      <c r="L1222">
        <v>57</v>
      </c>
      <c r="M1222">
        <v>84</v>
      </c>
      <c r="N1222">
        <v>62</v>
      </c>
      <c r="O1222">
        <v>69</v>
      </c>
      <c r="P1222">
        <v>50</v>
      </c>
      <c r="Q1222">
        <v>64</v>
      </c>
      <c r="R1222">
        <v>65</v>
      </c>
      <c r="S1222">
        <v>69.8</v>
      </c>
      <c r="T1222">
        <v>68</v>
      </c>
      <c r="U1222" t="s">
        <v>23</v>
      </c>
      <c r="V1222" s="3">
        <f t="shared" si="19"/>
        <v>136.80000000000001</v>
      </c>
    </row>
    <row r="1223" spans="1:22" x14ac:dyDescent="0.3">
      <c r="A1223">
        <v>8267648</v>
      </c>
      <c r="B1223" t="s">
        <v>21</v>
      </c>
      <c r="C1223">
        <v>70</v>
      </c>
      <c r="D1223">
        <v>75</v>
      </c>
      <c r="E1223" s="1">
        <v>0.760249677771626</v>
      </c>
      <c r="F1223" s="1">
        <v>0.96645427082337998</v>
      </c>
      <c r="G1223">
        <v>56</v>
      </c>
      <c r="H1223">
        <v>73</v>
      </c>
      <c r="I1223">
        <v>64</v>
      </c>
      <c r="J1223">
        <v>50</v>
      </c>
      <c r="K1223">
        <v>67</v>
      </c>
      <c r="L1223">
        <v>52</v>
      </c>
      <c r="M1223">
        <v>82</v>
      </c>
      <c r="N1223">
        <v>49</v>
      </c>
      <c r="O1223">
        <v>39</v>
      </c>
      <c r="P1223">
        <v>83</v>
      </c>
      <c r="Q1223">
        <v>82</v>
      </c>
      <c r="R1223">
        <v>63</v>
      </c>
      <c r="S1223">
        <v>63.075000000000003</v>
      </c>
      <c r="T1223">
        <v>62</v>
      </c>
      <c r="U1223" t="s">
        <v>23</v>
      </c>
      <c r="V1223" s="3">
        <f t="shared" si="19"/>
        <v>138.07499999999999</v>
      </c>
    </row>
    <row r="1224" spans="1:22" x14ac:dyDescent="0.3">
      <c r="A1224">
        <v>4222081</v>
      </c>
      <c r="B1224" t="s">
        <v>21</v>
      </c>
      <c r="C1224">
        <v>70</v>
      </c>
      <c r="D1224">
        <v>80</v>
      </c>
      <c r="E1224" s="1">
        <v>0.586178898074178</v>
      </c>
      <c r="F1224" s="1">
        <v>0.982084283405809</v>
      </c>
      <c r="G1224">
        <v>69</v>
      </c>
      <c r="H1224">
        <v>72</v>
      </c>
      <c r="I1224">
        <v>81</v>
      </c>
      <c r="J1224">
        <v>80</v>
      </c>
      <c r="K1224">
        <v>58</v>
      </c>
      <c r="L1224">
        <v>75</v>
      </c>
      <c r="M1224">
        <v>74</v>
      </c>
      <c r="N1224">
        <v>59</v>
      </c>
      <c r="O1224">
        <v>86</v>
      </c>
      <c r="P1224">
        <v>81</v>
      </c>
      <c r="Q1224">
        <v>74</v>
      </c>
      <c r="R1224">
        <v>68</v>
      </c>
      <c r="S1224">
        <v>73.325000000000003</v>
      </c>
      <c r="T1224">
        <v>72</v>
      </c>
      <c r="U1224" t="s">
        <v>25</v>
      </c>
      <c r="V1224" s="3">
        <f t="shared" si="19"/>
        <v>153.32499999999999</v>
      </c>
    </row>
    <row r="1225" spans="1:22" x14ac:dyDescent="0.3">
      <c r="A1225">
        <v>4483566</v>
      </c>
      <c r="B1225" t="s">
        <v>21</v>
      </c>
      <c r="C1225">
        <v>70</v>
      </c>
      <c r="D1225">
        <v>83</v>
      </c>
      <c r="E1225" s="1">
        <v>0.57581482982236898</v>
      </c>
      <c r="F1225" s="1">
        <v>0.74610020364190099</v>
      </c>
      <c r="G1225">
        <v>70</v>
      </c>
      <c r="H1225">
        <v>70</v>
      </c>
      <c r="I1225">
        <v>56</v>
      </c>
      <c r="J1225">
        <v>56</v>
      </c>
      <c r="K1225">
        <v>78</v>
      </c>
      <c r="L1225">
        <v>61</v>
      </c>
      <c r="M1225">
        <v>74</v>
      </c>
      <c r="N1225">
        <v>44</v>
      </c>
      <c r="O1225">
        <v>61</v>
      </c>
      <c r="P1225">
        <v>68</v>
      </c>
      <c r="Q1225">
        <v>72</v>
      </c>
      <c r="R1225">
        <v>82</v>
      </c>
      <c r="S1225">
        <v>65.7</v>
      </c>
      <c r="T1225">
        <v>64</v>
      </c>
      <c r="U1225" t="s">
        <v>23</v>
      </c>
      <c r="V1225" s="3">
        <f t="shared" si="19"/>
        <v>148.69999999999999</v>
      </c>
    </row>
    <row r="1226" spans="1:22" x14ac:dyDescent="0.3">
      <c r="A1226">
        <v>3668557</v>
      </c>
      <c r="B1226" t="s">
        <v>21</v>
      </c>
      <c r="C1226">
        <v>70</v>
      </c>
      <c r="D1226">
        <v>85</v>
      </c>
      <c r="E1226" s="1">
        <v>0.805713574560323</v>
      </c>
      <c r="F1226" s="1">
        <v>0.97133046687036495</v>
      </c>
      <c r="G1226">
        <v>59</v>
      </c>
      <c r="H1226">
        <v>52</v>
      </c>
      <c r="I1226">
        <v>61</v>
      </c>
      <c r="J1226">
        <v>67</v>
      </c>
      <c r="K1226">
        <v>80</v>
      </c>
      <c r="L1226">
        <v>77</v>
      </c>
      <c r="M1226">
        <v>80</v>
      </c>
      <c r="N1226">
        <v>71</v>
      </c>
      <c r="O1226">
        <v>63</v>
      </c>
      <c r="P1226">
        <v>68</v>
      </c>
      <c r="Q1226">
        <v>76</v>
      </c>
      <c r="R1226">
        <v>92</v>
      </c>
      <c r="S1226">
        <v>69.424999999999997</v>
      </c>
      <c r="T1226">
        <v>68</v>
      </c>
      <c r="U1226" t="s">
        <v>23</v>
      </c>
      <c r="V1226" s="3">
        <f t="shared" si="19"/>
        <v>154.42500000000001</v>
      </c>
    </row>
    <row r="1227" spans="1:22" x14ac:dyDescent="0.3">
      <c r="A1227">
        <v>3679476</v>
      </c>
      <c r="B1227" t="s">
        <v>21</v>
      </c>
      <c r="C1227">
        <v>70</v>
      </c>
      <c r="D1227">
        <v>73</v>
      </c>
      <c r="E1227" s="1">
        <v>0.72561879404660901</v>
      </c>
      <c r="F1227" s="1">
        <v>0.98092525768028804</v>
      </c>
      <c r="G1227">
        <v>70</v>
      </c>
      <c r="H1227">
        <v>61</v>
      </c>
      <c r="I1227">
        <v>50</v>
      </c>
      <c r="J1227">
        <v>61</v>
      </c>
      <c r="K1227">
        <v>76</v>
      </c>
      <c r="L1227">
        <v>66</v>
      </c>
      <c r="M1227">
        <v>87</v>
      </c>
      <c r="N1227">
        <v>63</v>
      </c>
      <c r="O1227">
        <v>52</v>
      </c>
      <c r="P1227">
        <v>71</v>
      </c>
      <c r="Q1227">
        <v>65</v>
      </c>
      <c r="R1227">
        <v>56</v>
      </c>
      <c r="S1227">
        <v>64.400000000000006</v>
      </c>
      <c r="T1227">
        <v>63</v>
      </c>
      <c r="U1227" t="s">
        <v>23</v>
      </c>
      <c r="V1227" s="3">
        <f t="shared" si="19"/>
        <v>137.4</v>
      </c>
    </row>
    <row r="1228" spans="1:22" x14ac:dyDescent="0.3">
      <c r="A1228">
        <v>3509820</v>
      </c>
      <c r="B1228" t="s">
        <v>21</v>
      </c>
      <c r="C1228">
        <v>70</v>
      </c>
      <c r="D1228">
        <v>84</v>
      </c>
      <c r="E1228" s="1">
        <v>0.73620882812639299</v>
      </c>
      <c r="F1228" s="1">
        <v>0.82119312347656703</v>
      </c>
      <c r="G1228">
        <v>54</v>
      </c>
      <c r="H1228">
        <v>48</v>
      </c>
      <c r="I1228">
        <v>40</v>
      </c>
      <c r="J1228">
        <v>38</v>
      </c>
      <c r="K1228">
        <v>72</v>
      </c>
      <c r="L1228">
        <v>68</v>
      </c>
      <c r="M1228">
        <v>38</v>
      </c>
      <c r="N1228">
        <v>65</v>
      </c>
      <c r="O1228">
        <v>52</v>
      </c>
      <c r="P1228">
        <v>59</v>
      </c>
      <c r="Q1228">
        <v>51</v>
      </c>
      <c r="R1228">
        <v>73</v>
      </c>
      <c r="S1228">
        <v>53.85</v>
      </c>
      <c r="T1228">
        <v>52</v>
      </c>
      <c r="U1228" t="s">
        <v>24</v>
      </c>
      <c r="V1228" s="3">
        <f t="shared" si="19"/>
        <v>137.85</v>
      </c>
    </row>
    <row r="1229" spans="1:22" x14ac:dyDescent="0.3">
      <c r="A1229">
        <v>4649864</v>
      </c>
      <c r="B1229" t="s">
        <v>21</v>
      </c>
      <c r="C1229">
        <v>70</v>
      </c>
      <c r="D1229">
        <v>72</v>
      </c>
      <c r="E1229" s="1">
        <v>0.294294295005255</v>
      </c>
      <c r="F1229" s="1">
        <v>0.71945929409916498</v>
      </c>
      <c r="G1229">
        <v>65</v>
      </c>
      <c r="H1229">
        <v>63</v>
      </c>
      <c r="I1229">
        <v>65</v>
      </c>
      <c r="J1229">
        <v>64</v>
      </c>
      <c r="K1229">
        <v>60</v>
      </c>
      <c r="L1229">
        <v>72</v>
      </c>
      <c r="M1229">
        <v>57</v>
      </c>
      <c r="N1229">
        <v>53</v>
      </c>
      <c r="O1229">
        <v>35</v>
      </c>
      <c r="P1229">
        <v>64</v>
      </c>
      <c r="Q1229">
        <v>51</v>
      </c>
      <c r="R1229">
        <v>61</v>
      </c>
      <c r="S1229">
        <v>59.674999999999997</v>
      </c>
      <c r="T1229">
        <v>58</v>
      </c>
      <c r="U1229" t="s">
        <v>24</v>
      </c>
      <c r="V1229" s="3">
        <f t="shared" si="19"/>
        <v>131.67500000000001</v>
      </c>
    </row>
    <row r="1230" spans="1:22" x14ac:dyDescent="0.3">
      <c r="A1230">
        <v>3585439</v>
      </c>
      <c r="B1230" t="s">
        <v>21</v>
      </c>
      <c r="C1230">
        <v>70</v>
      </c>
      <c r="D1230">
        <v>97</v>
      </c>
      <c r="E1230" s="1">
        <v>0.80940833497231701</v>
      </c>
      <c r="F1230" s="1">
        <v>0.980012830846822</v>
      </c>
      <c r="G1230">
        <v>82</v>
      </c>
      <c r="H1230">
        <v>70</v>
      </c>
      <c r="I1230">
        <v>78</v>
      </c>
      <c r="J1230">
        <v>62</v>
      </c>
      <c r="K1230">
        <v>55</v>
      </c>
      <c r="L1230">
        <v>84</v>
      </c>
      <c r="M1230">
        <v>83</v>
      </c>
      <c r="N1230">
        <v>62</v>
      </c>
      <c r="O1230">
        <v>71</v>
      </c>
      <c r="P1230">
        <v>65</v>
      </c>
      <c r="Q1230">
        <v>69</v>
      </c>
      <c r="R1230">
        <v>63</v>
      </c>
      <c r="S1230">
        <v>70.599999999999994</v>
      </c>
      <c r="T1230">
        <v>71</v>
      </c>
      <c r="U1230" t="s">
        <v>25</v>
      </c>
      <c r="V1230" s="3">
        <f t="shared" si="19"/>
        <v>167.6</v>
      </c>
    </row>
    <row r="1231" spans="1:22" x14ac:dyDescent="0.3">
      <c r="A1231">
        <v>5750465</v>
      </c>
      <c r="B1231" t="s">
        <v>21</v>
      </c>
      <c r="C1231">
        <v>70</v>
      </c>
      <c r="D1231">
        <v>69</v>
      </c>
      <c r="E1231" s="1">
        <v>0.53109717782733201</v>
      </c>
      <c r="F1231" s="1">
        <v>0.96255891615206601</v>
      </c>
      <c r="G1231">
        <v>44</v>
      </c>
      <c r="H1231">
        <v>50</v>
      </c>
      <c r="I1231">
        <v>42</v>
      </c>
      <c r="J1231">
        <v>61</v>
      </c>
      <c r="K1231">
        <v>53</v>
      </c>
      <c r="L1231">
        <v>42</v>
      </c>
      <c r="M1231">
        <v>78</v>
      </c>
      <c r="N1231">
        <v>80</v>
      </c>
      <c r="O1231">
        <v>53</v>
      </c>
      <c r="P1231">
        <v>63</v>
      </c>
      <c r="Q1231">
        <v>66</v>
      </c>
      <c r="R1231">
        <v>52</v>
      </c>
      <c r="S1231">
        <v>56.225000000000001</v>
      </c>
      <c r="T1231">
        <v>55</v>
      </c>
      <c r="U1231" t="s">
        <v>24</v>
      </c>
      <c r="V1231" s="3">
        <f t="shared" si="19"/>
        <v>125.22499999999999</v>
      </c>
    </row>
    <row r="1232" spans="1:22" x14ac:dyDescent="0.3">
      <c r="A1232">
        <v>3724765</v>
      </c>
      <c r="B1232" t="s">
        <v>21</v>
      </c>
      <c r="C1232">
        <v>70</v>
      </c>
      <c r="D1232">
        <v>75</v>
      </c>
      <c r="E1232" s="1">
        <v>0.88281810547570105</v>
      </c>
      <c r="F1232" s="1">
        <v>0.99103447834493696</v>
      </c>
      <c r="G1232">
        <v>72</v>
      </c>
      <c r="H1232">
        <v>78</v>
      </c>
      <c r="I1232">
        <v>64</v>
      </c>
      <c r="J1232">
        <v>64</v>
      </c>
      <c r="K1232">
        <v>74</v>
      </c>
      <c r="L1232">
        <v>86</v>
      </c>
      <c r="M1232">
        <v>80</v>
      </c>
      <c r="N1232">
        <v>85</v>
      </c>
      <c r="O1232">
        <v>82</v>
      </c>
      <c r="P1232">
        <v>56</v>
      </c>
      <c r="Q1232">
        <v>79</v>
      </c>
      <c r="R1232">
        <v>73</v>
      </c>
      <c r="S1232">
        <v>73.924999999999997</v>
      </c>
      <c r="T1232">
        <v>72</v>
      </c>
      <c r="U1232" t="s">
        <v>25</v>
      </c>
      <c r="V1232" s="3">
        <f t="shared" si="19"/>
        <v>148.92500000000001</v>
      </c>
    </row>
    <row r="1233" spans="1:22" x14ac:dyDescent="0.3">
      <c r="A1233">
        <v>4385828</v>
      </c>
      <c r="B1233" t="s">
        <v>21</v>
      </c>
      <c r="C1233">
        <v>70</v>
      </c>
      <c r="D1233">
        <v>90</v>
      </c>
      <c r="E1233" s="1">
        <v>0.48177631265547699</v>
      </c>
      <c r="F1233" s="1">
        <v>0.99070616961368296</v>
      </c>
      <c r="G1233">
        <v>75</v>
      </c>
      <c r="H1233">
        <v>78</v>
      </c>
      <c r="I1233">
        <v>76</v>
      </c>
      <c r="J1233">
        <v>72</v>
      </c>
      <c r="K1233">
        <v>59</v>
      </c>
      <c r="L1233">
        <v>64</v>
      </c>
      <c r="M1233">
        <v>41</v>
      </c>
      <c r="N1233">
        <v>73</v>
      </c>
      <c r="O1233">
        <v>72</v>
      </c>
      <c r="P1233">
        <v>75</v>
      </c>
      <c r="Q1233">
        <v>69</v>
      </c>
      <c r="R1233">
        <v>86</v>
      </c>
      <c r="S1233">
        <v>70.525000000000006</v>
      </c>
      <c r="T1233">
        <v>71</v>
      </c>
      <c r="U1233" t="s">
        <v>25</v>
      </c>
      <c r="V1233" s="3">
        <f t="shared" si="19"/>
        <v>160.52500000000001</v>
      </c>
    </row>
    <row r="1234" spans="1:22" x14ac:dyDescent="0.3">
      <c r="A1234">
        <v>6192498</v>
      </c>
      <c r="B1234" t="s">
        <v>21</v>
      </c>
      <c r="C1234">
        <v>70</v>
      </c>
      <c r="D1234">
        <v>87</v>
      </c>
      <c r="E1234" s="1">
        <v>0.90304315237827604</v>
      </c>
      <c r="F1234" s="1">
        <v>0.91324473663938999</v>
      </c>
      <c r="G1234">
        <v>50</v>
      </c>
      <c r="H1234">
        <v>34</v>
      </c>
      <c r="I1234">
        <v>45</v>
      </c>
      <c r="J1234">
        <v>28</v>
      </c>
      <c r="K1234">
        <v>60</v>
      </c>
      <c r="L1234">
        <v>62</v>
      </c>
      <c r="M1234">
        <v>42</v>
      </c>
      <c r="N1234">
        <v>54</v>
      </c>
      <c r="O1234">
        <v>77</v>
      </c>
      <c r="P1234">
        <v>55</v>
      </c>
      <c r="Q1234">
        <v>47</v>
      </c>
      <c r="R1234">
        <v>61</v>
      </c>
      <c r="S1234">
        <v>50.05</v>
      </c>
      <c r="T1234">
        <v>50</v>
      </c>
      <c r="U1234" t="s">
        <v>24</v>
      </c>
      <c r="V1234" s="3">
        <f t="shared" si="19"/>
        <v>137.05000000000001</v>
      </c>
    </row>
    <row r="1235" spans="1:22" x14ac:dyDescent="0.3">
      <c r="A1235">
        <v>9243492</v>
      </c>
      <c r="B1235" t="s">
        <v>21</v>
      </c>
      <c r="C1235">
        <v>70</v>
      </c>
      <c r="D1235">
        <v>71</v>
      </c>
      <c r="E1235" s="1">
        <v>0.32409169071391303</v>
      </c>
      <c r="F1235" s="1">
        <v>0.960907451992423</v>
      </c>
      <c r="G1235">
        <v>60</v>
      </c>
      <c r="H1235">
        <v>82</v>
      </c>
      <c r="I1235">
        <v>76</v>
      </c>
      <c r="J1235">
        <v>73</v>
      </c>
      <c r="K1235">
        <v>72</v>
      </c>
      <c r="L1235">
        <v>76</v>
      </c>
      <c r="M1235">
        <v>70</v>
      </c>
      <c r="N1235">
        <v>65</v>
      </c>
      <c r="O1235">
        <v>75</v>
      </c>
      <c r="P1235">
        <v>83</v>
      </c>
      <c r="Q1235">
        <v>74</v>
      </c>
      <c r="R1235">
        <v>71</v>
      </c>
      <c r="S1235">
        <v>73.05</v>
      </c>
      <c r="T1235">
        <v>72</v>
      </c>
      <c r="U1235" t="s">
        <v>25</v>
      </c>
      <c r="V1235" s="3">
        <f t="shared" si="19"/>
        <v>144.05000000000001</v>
      </c>
    </row>
    <row r="1236" spans="1:22" x14ac:dyDescent="0.3">
      <c r="A1236">
        <v>1641966</v>
      </c>
      <c r="B1236" t="s">
        <v>21</v>
      </c>
      <c r="C1236">
        <v>70</v>
      </c>
      <c r="D1236">
        <v>69</v>
      </c>
      <c r="E1236" s="1">
        <v>0.96416635291549002</v>
      </c>
      <c r="F1236" s="1">
        <v>0.95697579856819903</v>
      </c>
      <c r="G1236">
        <v>80</v>
      </c>
      <c r="H1236">
        <v>84</v>
      </c>
      <c r="I1236">
        <v>87</v>
      </c>
      <c r="J1236">
        <v>83</v>
      </c>
      <c r="K1236">
        <v>71</v>
      </c>
      <c r="L1236">
        <v>70</v>
      </c>
      <c r="M1236">
        <v>74</v>
      </c>
      <c r="N1236">
        <v>83</v>
      </c>
      <c r="O1236">
        <v>74</v>
      </c>
      <c r="P1236">
        <v>77</v>
      </c>
      <c r="Q1236">
        <v>76</v>
      </c>
      <c r="R1236">
        <v>76</v>
      </c>
      <c r="S1236">
        <v>78.474999999999994</v>
      </c>
      <c r="T1236">
        <v>77</v>
      </c>
      <c r="U1236" t="s">
        <v>25</v>
      </c>
      <c r="V1236" s="3">
        <f t="shared" si="19"/>
        <v>147.47499999999999</v>
      </c>
    </row>
    <row r="1237" spans="1:22" x14ac:dyDescent="0.3">
      <c r="A1237">
        <v>2500912</v>
      </c>
      <c r="B1237" t="s">
        <v>21</v>
      </c>
      <c r="C1237">
        <v>70</v>
      </c>
      <c r="D1237">
        <v>70</v>
      </c>
      <c r="E1237" s="1">
        <v>0.70848715657788197</v>
      </c>
      <c r="F1237" s="1">
        <v>0.97165791820896896</v>
      </c>
      <c r="G1237">
        <v>72</v>
      </c>
      <c r="H1237">
        <v>74</v>
      </c>
      <c r="I1237">
        <v>85</v>
      </c>
      <c r="J1237">
        <v>55</v>
      </c>
      <c r="K1237">
        <v>72</v>
      </c>
      <c r="L1237">
        <v>59</v>
      </c>
      <c r="M1237">
        <v>59</v>
      </c>
      <c r="N1237">
        <v>89</v>
      </c>
      <c r="O1237">
        <v>50</v>
      </c>
      <c r="P1237">
        <v>80</v>
      </c>
      <c r="Q1237">
        <v>70</v>
      </c>
      <c r="R1237">
        <v>65</v>
      </c>
      <c r="S1237">
        <v>69.400000000000006</v>
      </c>
      <c r="T1237">
        <v>68</v>
      </c>
      <c r="U1237" t="s">
        <v>23</v>
      </c>
      <c r="V1237" s="3">
        <f t="shared" si="19"/>
        <v>139.4</v>
      </c>
    </row>
    <row r="1238" spans="1:22" x14ac:dyDescent="0.3">
      <c r="A1238">
        <v>8642948</v>
      </c>
      <c r="B1238" t="s">
        <v>21</v>
      </c>
      <c r="C1238">
        <v>71</v>
      </c>
      <c r="D1238">
        <v>59</v>
      </c>
      <c r="E1238" s="1">
        <v>0.45785676982717199</v>
      </c>
      <c r="F1238" s="1">
        <v>0.82144317560690305</v>
      </c>
      <c r="G1238">
        <v>68</v>
      </c>
      <c r="H1238">
        <v>76</v>
      </c>
      <c r="I1238">
        <v>64</v>
      </c>
      <c r="J1238">
        <v>72</v>
      </c>
      <c r="K1238">
        <v>73</v>
      </c>
      <c r="L1238">
        <v>60</v>
      </c>
      <c r="M1238">
        <v>61</v>
      </c>
      <c r="N1238">
        <v>62</v>
      </c>
      <c r="O1238">
        <v>44</v>
      </c>
      <c r="P1238">
        <v>71</v>
      </c>
      <c r="Q1238">
        <v>87</v>
      </c>
      <c r="R1238">
        <v>67</v>
      </c>
      <c r="S1238">
        <v>67.375</v>
      </c>
      <c r="T1238">
        <v>66</v>
      </c>
      <c r="U1238" t="s">
        <v>23</v>
      </c>
      <c r="V1238" s="3">
        <f t="shared" si="19"/>
        <v>126.375</v>
      </c>
    </row>
    <row r="1239" spans="1:22" x14ac:dyDescent="0.3">
      <c r="A1239">
        <v>5742990</v>
      </c>
      <c r="B1239" t="s">
        <v>21</v>
      </c>
      <c r="C1239">
        <v>71</v>
      </c>
      <c r="D1239">
        <v>92</v>
      </c>
      <c r="E1239" s="1">
        <v>0.56588074759399698</v>
      </c>
      <c r="F1239" s="1">
        <v>0.91946357615273999</v>
      </c>
      <c r="G1239">
        <v>65</v>
      </c>
      <c r="H1239">
        <v>68</v>
      </c>
      <c r="I1239">
        <v>70</v>
      </c>
      <c r="J1239">
        <v>64</v>
      </c>
      <c r="K1239">
        <v>73</v>
      </c>
      <c r="L1239">
        <v>53</v>
      </c>
      <c r="M1239">
        <v>64</v>
      </c>
      <c r="N1239">
        <v>76</v>
      </c>
      <c r="O1239">
        <v>77</v>
      </c>
      <c r="P1239">
        <v>66</v>
      </c>
      <c r="Q1239">
        <v>67</v>
      </c>
      <c r="R1239">
        <v>68</v>
      </c>
      <c r="S1239">
        <v>67.5</v>
      </c>
      <c r="T1239">
        <v>66</v>
      </c>
      <c r="U1239" t="s">
        <v>23</v>
      </c>
      <c r="V1239" s="3">
        <f t="shared" si="19"/>
        <v>159.5</v>
      </c>
    </row>
    <row r="1240" spans="1:22" x14ac:dyDescent="0.3">
      <c r="A1240">
        <v>2305735</v>
      </c>
      <c r="B1240" t="s">
        <v>21</v>
      </c>
      <c r="C1240">
        <v>71</v>
      </c>
      <c r="D1240">
        <v>68</v>
      </c>
      <c r="E1240" s="1">
        <v>0.86132420331096804</v>
      </c>
      <c r="F1240" s="1">
        <v>0.28928071985375903</v>
      </c>
      <c r="G1240">
        <v>40</v>
      </c>
      <c r="H1240">
        <v>38</v>
      </c>
      <c r="I1240">
        <v>46</v>
      </c>
      <c r="J1240">
        <v>45</v>
      </c>
      <c r="K1240">
        <v>69</v>
      </c>
      <c r="L1240">
        <v>67</v>
      </c>
      <c r="M1240">
        <v>59</v>
      </c>
      <c r="N1240">
        <v>68</v>
      </c>
      <c r="O1240">
        <v>53</v>
      </c>
      <c r="P1240">
        <v>75</v>
      </c>
      <c r="Q1240">
        <v>63</v>
      </c>
      <c r="R1240">
        <v>61</v>
      </c>
      <c r="S1240">
        <v>55.524999999999999</v>
      </c>
      <c r="T1240">
        <v>54</v>
      </c>
      <c r="U1240" t="s">
        <v>24</v>
      </c>
      <c r="V1240" s="3">
        <f t="shared" si="19"/>
        <v>123.52500000000001</v>
      </c>
    </row>
    <row r="1241" spans="1:22" x14ac:dyDescent="0.3">
      <c r="A1241">
        <v>9690327</v>
      </c>
      <c r="B1241" t="s">
        <v>21</v>
      </c>
      <c r="C1241">
        <v>71</v>
      </c>
      <c r="D1241">
        <v>70</v>
      </c>
      <c r="E1241" s="1">
        <v>0.61765601597806896</v>
      </c>
      <c r="F1241" s="1">
        <v>0.97907698057725201</v>
      </c>
      <c r="G1241">
        <v>55</v>
      </c>
      <c r="H1241">
        <v>50</v>
      </c>
      <c r="I1241">
        <v>60</v>
      </c>
      <c r="J1241">
        <v>63</v>
      </c>
      <c r="K1241">
        <v>54</v>
      </c>
      <c r="L1241">
        <v>69</v>
      </c>
      <c r="M1241">
        <v>69</v>
      </c>
      <c r="N1241">
        <v>76</v>
      </c>
      <c r="O1241">
        <v>69</v>
      </c>
      <c r="P1241">
        <v>75</v>
      </c>
      <c r="Q1241">
        <v>71</v>
      </c>
      <c r="R1241">
        <v>69</v>
      </c>
      <c r="S1241">
        <v>64.2</v>
      </c>
      <c r="T1241">
        <v>63</v>
      </c>
      <c r="U1241" t="s">
        <v>23</v>
      </c>
      <c r="V1241" s="3">
        <f t="shared" si="19"/>
        <v>134.19999999999999</v>
      </c>
    </row>
    <row r="1242" spans="1:22" x14ac:dyDescent="0.3">
      <c r="A1242">
        <v>9087552</v>
      </c>
      <c r="B1242" t="s">
        <v>21</v>
      </c>
      <c r="C1242">
        <v>71</v>
      </c>
      <c r="D1242">
        <v>48</v>
      </c>
      <c r="E1242" s="1">
        <v>4.5590060192353898E-2</v>
      </c>
      <c r="F1242" s="1">
        <v>0.30084794223065098</v>
      </c>
      <c r="G1242">
        <v>67</v>
      </c>
      <c r="H1242">
        <v>68</v>
      </c>
      <c r="I1242">
        <v>77</v>
      </c>
      <c r="J1242">
        <v>72</v>
      </c>
      <c r="K1242">
        <v>29</v>
      </c>
      <c r="L1242">
        <v>51</v>
      </c>
      <c r="M1242">
        <v>57</v>
      </c>
      <c r="N1242">
        <v>64</v>
      </c>
      <c r="O1242">
        <v>55</v>
      </c>
      <c r="P1242">
        <v>46</v>
      </c>
      <c r="Q1242">
        <v>44</v>
      </c>
      <c r="R1242">
        <v>48</v>
      </c>
      <c r="S1242">
        <v>57.95</v>
      </c>
      <c r="T1242">
        <v>56</v>
      </c>
      <c r="U1242" t="s">
        <v>24</v>
      </c>
      <c r="V1242" s="3">
        <f t="shared" si="19"/>
        <v>105.95</v>
      </c>
    </row>
    <row r="1243" spans="1:22" x14ac:dyDescent="0.3">
      <c r="A1243">
        <v>1781178</v>
      </c>
      <c r="B1243" t="s">
        <v>21</v>
      </c>
      <c r="C1243">
        <v>71</v>
      </c>
      <c r="D1243">
        <v>74</v>
      </c>
      <c r="E1243" s="1">
        <v>0.62714520334564605</v>
      </c>
      <c r="F1243" s="1">
        <v>0.95991099606720998</v>
      </c>
      <c r="G1243">
        <v>66</v>
      </c>
      <c r="H1243">
        <v>63</v>
      </c>
      <c r="I1243">
        <v>63</v>
      </c>
      <c r="J1243">
        <v>65</v>
      </c>
      <c r="K1243">
        <v>82</v>
      </c>
      <c r="L1243">
        <v>52</v>
      </c>
      <c r="M1243">
        <v>80</v>
      </c>
      <c r="N1243">
        <v>76</v>
      </c>
      <c r="O1243">
        <v>66</v>
      </c>
      <c r="P1243">
        <v>59</v>
      </c>
      <c r="Q1243">
        <v>81</v>
      </c>
      <c r="R1243">
        <v>76</v>
      </c>
      <c r="S1243">
        <v>68.599999999999994</v>
      </c>
      <c r="T1243">
        <v>67</v>
      </c>
      <c r="U1243" t="s">
        <v>23</v>
      </c>
      <c r="V1243" s="3">
        <f t="shared" si="19"/>
        <v>142.6</v>
      </c>
    </row>
    <row r="1244" spans="1:22" x14ac:dyDescent="0.3">
      <c r="A1244">
        <v>5674742</v>
      </c>
      <c r="B1244" t="s">
        <v>21</v>
      </c>
      <c r="C1244">
        <v>71</v>
      </c>
      <c r="D1244">
        <v>71</v>
      </c>
      <c r="E1244" s="1">
        <v>0.69224046225727998</v>
      </c>
      <c r="F1244" s="1">
        <v>0.91801718006243405</v>
      </c>
      <c r="G1244">
        <v>66</v>
      </c>
      <c r="H1244">
        <v>69</v>
      </c>
      <c r="I1244">
        <v>58</v>
      </c>
      <c r="J1244">
        <v>53</v>
      </c>
      <c r="K1244">
        <v>43</v>
      </c>
      <c r="L1244">
        <v>71</v>
      </c>
      <c r="M1244">
        <v>36</v>
      </c>
      <c r="N1244">
        <v>72</v>
      </c>
      <c r="O1244">
        <v>60</v>
      </c>
      <c r="P1244">
        <v>61</v>
      </c>
      <c r="Q1244">
        <v>68</v>
      </c>
      <c r="R1244">
        <v>57</v>
      </c>
      <c r="S1244">
        <v>59.7</v>
      </c>
      <c r="T1244">
        <v>58</v>
      </c>
      <c r="U1244" t="s">
        <v>24</v>
      </c>
      <c r="V1244" s="3">
        <f t="shared" si="19"/>
        <v>130.69999999999999</v>
      </c>
    </row>
    <row r="1245" spans="1:22" x14ac:dyDescent="0.3">
      <c r="A1245">
        <v>7067586</v>
      </c>
      <c r="B1245" t="s">
        <v>21</v>
      </c>
      <c r="C1245">
        <v>71</v>
      </c>
      <c r="D1245">
        <v>81</v>
      </c>
      <c r="E1245" s="1">
        <v>0.95343124042973404</v>
      </c>
      <c r="F1245" s="1">
        <v>0.95055995491213197</v>
      </c>
      <c r="G1245">
        <v>47</v>
      </c>
      <c r="H1245">
        <v>59</v>
      </c>
      <c r="I1245">
        <v>63</v>
      </c>
      <c r="J1245">
        <v>60</v>
      </c>
      <c r="K1245">
        <v>77</v>
      </c>
      <c r="L1245">
        <v>59</v>
      </c>
      <c r="M1245">
        <v>65</v>
      </c>
      <c r="N1245">
        <v>77</v>
      </c>
      <c r="O1245">
        <v>65</v>
      </c>
      <c r="P1245">
        <v>68</v>
      </c>
      <c r="Q1245">
        <v>72</v>
      </c>
      <c r="R1245">
        <v>67</v>
      </c>
      <c r="S1245">
        <v>64.150000000000006</v>
      </c>
      <c r="T1245">
        <v>63</v>
      </c>
      <c r="U1245" t="s">
        <v>23</v>
      </c>
      <c r="V1245" s="3">
        <f t="shared" si="19"/>
        <v>145.15</v>
      </c>
    </row>
    <row r="1246" spans="1:22" x14ac:dyDescent="0.3">
      <c r="A1246">
        <v>5755626</v>
      </c>
      <c r="B1246" t="s">
        <v>21</v>
      </c>
      <c r="C1246">
        <v>72</v>
      </c>
      <c r="D1246">
        <v>85</v>
      </c>
      <c r="E1246" s="1">
        <v>0.61254086802777197</v>
      </c>
      <c r="F1246" s="1">
        <v>0.93283998608269503</v>
      </c>
      <c r="G1246">
        <v>83</v>
      </c>
      <c r="H1246">
        <v>86</v>
      </c>
      <c r="I1246">
        <v>72</v>
      </c>
      <c r="J1246">
        <v>72</v>
      </c>
      <c r="K1246">
        <v>68</v>
      </c>
      <c r="L1246">
        <v>83</v>
      </c>
      <c r="M1246">
        <v>78</v>
      </c>
      <c r="N1246">
        <v>71</v>
      </c>
      <c r="O1246">
        <v>76</v>
      </c>
      <c r="P1246">
        <v>75</v>
      </c>
      <c r="Q1246">
        <v>72</v>
      </c>
      <c r="R1246">
        <v>71</v>
      </c>
      <c r="S1246">
        <v>75.849999999999994</v>
      </c>
      <c r="T1246">
        <v>74</v>
      </c>
      <c r="U1246" t="s">
        <v>25</v>
      </c>
      <c r="V1246" s="3">
        <f t="shared" si="19"/>
        <v>160.85</v>
      </c>
    </row>
    <row r="1247" spans="1:22" x14ac:dyDescent="0.3">
      <c r="A1247">
        <v>7756393</v>
      </c>
      <c r="B1247" t="s">
        <v>21</v>
      </c>
      <c r="C1247">
        <v>72</v>
      </c>
      <c r="D1247">
        <v>82</v>
      </c>
      <c r="E1247" s="1">
        <v>0.68215007691984197</v>
      </c>
      <c r="F1247" s="1">
        <v>0.82902766622214297</v>
      </c>
      <c r="G1247">
        <v>66</v>
      </c>
      <c r="H1247">
        <v>66</v>
      </c>
      <c r="I1247">
        <v>80</v>
      </c>
      <c r="J1247">
        <v>65</v>
      </c>
      <c r="K1247">
        <v>72</v>
      </c>
      <c r="L1247">
        <v>60</v>
      </c>
      <c r="M1247">
        <v>84</v>
      </c>
      <c r="N1247">
        <v>80</v>
      </c>
      <c r="O1247">
        <v>78</v>
      </c>
      <c r="P1247">
        <v>65</v>
      </c>
      <c r="Q1247">
        <v>77</v>
      </c>
      <c r="R1247">
        <v>60</v>
      </c>
      <c r="S1247">
        <v>70.900000000000006</v>
      </c>
      <c r="T1247">
        <v>71</v>
      </c>
      <c r="U1247" t="s">
        <v>25</v>
      </c>
      <c r="V1247" s="3">
        <f t="shared" si="19"/>
        <v>152.9</v>
      </c>
    </row>
    <row r="1248" spans="1:22" x14ac:dyDescent="0.3">
      <c r="A1248">
        <v>2651675</v>
      </c>
      <c r="B1248" t="s">
        <v>21</v>
      </c>
      <c r="C1248">
        <v>72</v>
      </c>
      <c r="D1248">
        <v>58</v>
      </c>
      <c r="E1248" s="1">
        <v>0.91330178685748498</v>
      </c>
      <c r="F1248" s="1">
        <v>0.85975448053392101</v>
      </c>
      <c r="G1248">
        <v>78</v>
      </c>
      <c r="H1248">
        <v>80</v>
      </c>
      <c r="I1248">
        <v>85</v>
      </c>
      <c r="J1248">
        <v>83</v>
      </c>
      <c r="K1248">
        <v>58</v>
      </c>
      <c r="L1248">
        <v>51</v>
      </c>
      <c r="M1248">
        <v>68</v>
      </c>
      <c r="N1248">
        <v>68</v>
      </c>
      <c r="O1248">
        <v>76</v>
      </c>
      <c r="P1248">
        <v>77</v>
      </c>
      <c r="Q1248">
        <v>71</v>
      </c>
      <c r="R1248">
        <v>84</v>
      </c>
      <c r="S1248">
        <v>74.075000000000003</v>
      </c>
      <c r="T1248">
        <v>73</v>
      </c>
      <c r="U1248" t="s">
        <v>25</v>
      </c>
      <c r="V1248" s="3">
        <f t="shared" si="19"/>
        <v>132.07499999999999</v>
      </c>
    </row>
    <row r="1249" spans="1:22" x14ac:dyDescent="0.3">
      <c r="A1249">
        <v>4361863</v>
      </c>
      <c r="B1249" t="s">
        <v>21</v>
      </c>
      <c r="C1249">
        <v>72</v>
      </c>
      <c r="D1249">
        <v>69</v>
      </c>
      <c r="E1249" s="1">
        <v>0.39674036483958097</v>
      </c>
      <c r="F1249" s="1">
        <v>0.90697405406117404</v>
      </c>
      <c r="G1249">
        <v>89</v>
      </c>
      <c r="H1249">
        <v>73</v>
      </c>
      <c r="I1249">
        <v>77</v>
      </c>
      <c r="J1249">
        <v>72</v>
      </c>
      <c r="K1249">
        <v>58</v>
      </c>
      <c r="L1249">
        <v>84</v>
      </c>
      <c r="M1249">
        <v>69</v>
      </c>
      <c r="N1249">
        <v>66</v>
      </c>
      <c r="O1249">
        <v>59</v>
      </c>
      <c r="P1249">
        <v>75</v>
      </c>
      <c r="Q1249">
        <v>70</v>
      </c>
      <c r="R1249">
        <v>71</v>
      </c>
      <c r="S1249">
        <v>72.5</v>
      </c>
      <c r="T1249">
        <v>72</v>
      </c>
      <c r="U1249" t="s">
        <v>25</v>
      </c>
      <c r="V1249" s="3">
        <f t="shared" si="19"/>
        <v>141.5</v>
      </c>
    </row>
    <row r="1250" spans="1:22" x14ac:dyDescent="0.3">
      <c r="A1250">
        <v>1196546</v>
      </c>
      <c r="B1250" t="s">
        <v>21</v>
      </c>
      <c r="C1250">
        <v>72</v>
      </c>
      <c r="D1250">
        <v>64</v>
      </c>
      <c r="E1250" s="1">
        <v>0.105193686060471</v>
      </c>
      <c r="F1250" s="1">
        <v>0.91477389825592703</v>
      </c>
      <c r="G1250">
        <v>61</v>
      </c>
      <c r="H1250">
        <v>75</v>
      </c>
      <c r="I1250">
        <v>72</v>
      </c>
      <c r="J1250">
        <v>68</v>
      </c>
      <c r="K1250">
        <v>68</v>
      </c>
      <c r="L1250">
        <v>62</v>
      </c>
      <c r="M1250">
        <v>60</v>
      </c>
      <c r="N1250">
        <v>69</v>
      </c>
      <c r="O1250">
        <v>59</v>
      </c>
      <c r="P1250">
        <v>77</v>
      </c>
      <c r="Q1250">
        <v>81</v>
      </c>
      <c r="R1250">
        <v>53</v>
      </c>
      <c r="S1250">
        <v>67.275000000000006</v>
      </c>
      <c r="T1250">
        <v>66</v>
      </c>
      <c r="U1250" t="s">
        <v>23</v>
      </c>
      <c r="V1250" s="3">
        <f t="shared" si="19"/>
        <v>131.27500000000001</v>
      </c>
    </row>
    <row r="1251" spans="1:22" x14ac:dyDescent="0.3">
      <c r="A1251">
        <v>4710137</v>
      </c>
      <c r="B1251" t="s">
        <v>21</v>
      </c>
      <c r="C1251">
        <v>72</v>
      </c>
      <c r="D1251">
        <v>64</v>
      </c>
      <c r="E1251" s="1">
        <v>0.61739770896621105</v>
      </c>
      <c r="F1251" s="1">
        <v>0.67262438213962406</v>
      </c>
      <c r="G1251">
        <v>50</v>
      </c>
      <c r="H1251">
        <v>64</v>
      </c>
      <c r="I1251">
        <v>56</v>
      </c>
      <c r="J1251">
        <v>53</v>
      </c>
      <c r="K1251">
        <v>49</v>
      </c>
      <c r="L1251">
        <v>72</v>
      </c>
      <c r="M1251">
        <v>61</v>
      </c>
      <c r="N1251">
        <v>60</v>
      </c>
      <c r="O1251">
        <v>46</v>
      </c>
      <c r="P1251">
        <v>64</v>
      </c>
      <c r="Q1251">
        <v>53</v>
      </c>
      <c r="R1251">
        <v>61</v>
      </c>
      <c r="S1251">
        <v>57.25</v>
      </c>
      <c r="T1251">
        <v>56</v>
      </c>
      <c r="U1251" t="s">
        <v>24</v>
      </c>
      <c r="V1251" s="3">
        <f t="shared" si="19"/>
        <v>121.25</v>
      </c>
    </row>
    <row r="1252" spans="1:22" x14ac:dyDescent="0.3">
      <c r="A1252">
        <v>2069584</v>
      </c>
      <c r="B1252" t="s">
        <v>21</v>
      </c>
      <c r="C1252">
        <v>72</v>
      </c>
      <c r="D1252">
        <v>97</v>
      </c>
      <c r="E1252" s="1">
        <v>0.28181610564804699</v>
      </c>
      <c r="F1252" s="1">
        <v>0.85007906497277697</v>
      </c>
      <c r="G1252">
        <v>80</v>
      </c>
      <c r="H1252">
        <v>65</v>
      </c>
      <c r="I1252">
        <v>76</v>
      </c>
      <c r="J1252">
        <v>80</v>
      </c>
      <c r="K1252">
        <v>68</v>
      </c>
      <c r="L1252">
        <v>61</v>
      </c>
      <c r="M1252">
        <v>82</v>
      </c>
      <c r="N1252">
        <v>68</v>
      </c>
      <c r="O1252">
        <v>68</v>
      </c>
      <c r="P1252">
        <v>89</v>
      </c>
      <c r="Q1252">
        <v>63</v>
      </c>
      <c r="R1252">
        <v>61</v>
      </c>
      <c r="S1252">
        <v>72.099999999999994</v>
      </c>
      <c r="T1252">
        <v>72</v>
      </c>
      <c r="U1252" t="s">
        <v>25</v>
      </c>
      <c r="V1252" s="3">
        <f t="shared" si="19"/>
        <v>169.1</v>
      </c>
    </row>
    <row r="1253" spans="1:22" x14ac:dyDescent="0.3">
      <c r="A1253">
        <v>8274381</v>
      </c>
      <c r="B1253" t="s">
        <v>21</v>
      </c>
      <c r="C1253">
        <v>72</v>
      </c>
      <c r="D1253">
        <v>57</v>
      </c>
      <c r="E1253" s="1">
        <v>0.36518580937023798</v>
      </c>
      <c r="F1253" s="1">
        <v>0.92551897429908203</v>
      </c>
      <c r="G1253">
        <v>65</v>
      </c>
      <c r="H1253">
        <v>65</v>
      </c>
      <c r="I1253">
        <v>63</v>
      </c>
      <c r="J1253">
        <v>65</v>
      </c>
      <c r="K1253">
        <v>71</v>
      </c>
      <c r="L1253">
        <v>50</v>
      </c>
      <c r="M1253">
        <v>79</v>
      </c>
      <c r="N1253">
        <v>48</v>
      </c>
      <c r="O1253">
        <v>59</v>
      </c>
      <c r="P1253">
        <v>62</v>
      </c>
      <c r="Q1253">
        <v>56</v>
      </c>
      <c r="R1253">
        <v>44</v>
      </c>
      <c r="S1253">
        <v>60.975000000000001</v>
      </c>
      <c r="T1253">
        <v>61</v>
      </c>
      <c r="U1253" t="s">
        <v>23</v>
      </c>
      <c r="V1253" s="3">
        <f t="shared" si="19"/>
        <v>117.97499999999999</v>
      </c>
    </row>
    <row r="1254" spans="1:22" x14ac:dyDescent="0.3">
      <c r="A1254">
        <v>6525387</v>
      </c>
      <c r="B1254" t="s">
        <v>21</v>
      </c>
      <c r="C1254">
        <v>72</v>
      </c>
      <c r="D1254">
        <v>83</v>
      </c>
      <c r="E1254" s="1">
        <v>0.66260365874362204</v>
      </c>
      <c r="F1254" s="1">
        <v>0.839717195178594</v>
      </c>
      <c r="G1254">
        <v>74</v>
      </c>
      <c r="H1254">
        <v>72</v>
      </c>
      <c r="I1254">
        <v>70</v>
      </c>
      <c r="J1254">
        <v>73</v>
      </c>
      <c r="K1254">
        <v>80</v>
      </c>
      <c r="L1254">
        <v>50</v>
      </c>
      <c r="M1254">
        <v>74</v>
      </c>
      <c r="N1254">
        <v>78</v>
      </c>
      <c r="O1254">
        <v>76</v>
      </c>
      <c r="P1254">
        <v>68</v>
      </c>
      <c r="Q1254">
        <v>60</v>
      </c>
      <c r="R1254">
        <v>79</v>
      </c>
      <c r="S1254">
        <v>71.275000000000006</v>
      </c>
      <c r="T1254">
        <v>71</v>
      </c>
      <c r="U1254" t="s">
        <v>25</v>
      </c>
      <c r="V1254" s="3">
        <f t="shared" si="19"/>
        <v>154.27500000000001</v>
      </c>
    </row>
    <row r="1255" spans="1:22" x14ac:dyDescent="0.3">
      <c r="A1255">
        <v>1232417</v>
      </c>
      <c r="B1255" t="s">
        <v>21</v>
      </c>
      <c r="C1255">
        <v>73</v>
      </c>
      <c r="D1255">
        <v>77</v>
      </c>
      <c r="E1255" s="1">
        <v>0.68366096973880897</v>
      </c>
      <c r="F1255" s="1">
        <v>0.99342585723310595</v>
      </c>
      <c r="G1255">
        <v>56</v>
      </c>
      <c r="H1255">
        <v>56</v>
      </c>
      <c r="I1255">
        <v>66</v>
      </c>
      <c r="J1255">
        <v>60</v>
      </c>
      <c r="K1255">
        <v>75</v>
      </c>
      <c r="L1255">
        <v>70</v>
      </c>
      <c r="M1255">
        <v>67</v>
      </c>
      <c r="N1255">
        <v>75</v>
      </c>
      <c r="O1255">
        <v>66</v>
      </c>
      <c r="P1255">
        <v>65</v>
      </c>
      <c r="Q1255">
        <v>68</v>
      </c>
      <c r="R1255">
        <v>65</v>
      </c>
      <c r="S1255">
        <v>65.125</v>
      </c>
      <c r="T1255">
        <v>64</v>
      </c>
      <c r="U1255" t="s">
        <v>23</v>
      </c>
      <c r="V1255" s="3">
        <f t="shared" si="19"/>
        <v>142.125</v>
      </c>
    </row>
    <row r="1256" spans="1:22" x14ac:dyDescent="0.3">
      <c r="A1256">
        <v>3808177</v>
      </c>
      <c r="B1256" t="s">
        <v>21</v>
      </c>
      <c r="C1256">
        <v>73</v>
      </c>
      <c r="D1256">
        <v>71</v>
      </c>
      <c r="E1256" s="1">
        <v>0.38930035038961902</v>
      </c>
      <c r="F1256" s="1">
        <v>0.808189061365017</v>
      </c>
      <c r="G1256">
        <v>56</v>
      </c>
      <c r="H1256">
        <v>50</v>
      </c>
      <c r="I1256">
        <v>71</v>
      </c>
      <c r="J1256">
        <v>73</v>
      </c>
      <c r="K1256">
        <v>64</v>
      </c>
      <c r="L1256">
        <v>54</v>
      </c>
      <c r="M1256">
        <v>75</v>
      </c>
      <c r="N1256">
        <v>67</v>
      </c>
      <c r="O1256">
        <v>76</v>
      </c>
      <c r="P1256">
        <v>59</v>
      </c>
      <c r="Q1256">
        <v>70</v>
      </c>
      <c r="R1256">
        <v>65</v>
      </c>
      <c r="S1256">
        <v>64.75</v>
      </c>
      <c r="T1256">
        <v>63</v>
      </c>
      <c r="U1256" t="s">
        <v>23</v>
      </c>
      <c r="V1256" s="3">
        <f t="shared" si="19"/>
        <v>135.75</v>
      </c>
    </row>
    <row r="1257" spans="1:22" x14ac:dyDescent="0.3">
      <c r="A1257">
        <v>8523820</v>
      </c>
      <c r="B1257" t="s">
        <v>21</v>
      </c>
      <c r="C1257">
        <v>73</v>
      </c>
      <c r="D1257">
        <v>85</v>
      </c>
      <c r="E1257" s="1">
        <v>0.654129820007887</v>
      </c>
      <c r="F1257" s="1">
        <v>0.76492175336750601</v>
      </c>
      <c r="G1257">
        <v>84</v>
      </c>
      <c r="H1257">
        <v>70</v>
      </c>
      <c r="I1257">
        <v>62</v>
      </c>
      <c r="J1257">
        <v>82</v>
      </c>
      <c r="K1257">
        <v>72</v>
      </c>
      <c r="L1257">
        <v>62</v>
      </c>
      <c r="M1257">
        <v>69</v>
      </c>
      <c r="N1257">
        <v>63</v>
      </c>
      <c r="O1257">
        <v>62</v>
      </c>
      <c r="P1257">
        <v>64</v>
      </c>
      <c r="Q1257">
        <v>56</v>
      </c>
      <c r="R1257">
        <v>63</v>
      </c>
      <c r="S1257">
        <v>68.125</v>
      </c>
      <c r="T1257">
        <v>67</v>
      </c>
      <c r="U1257" t="s">
        <v>23</v>
      </c>
      <c r="V1257" s="3">
        <f t="shared" si="19"/>
        <v>153.125</v>
      </c>
    </row>
    <row r="1258" spans="1:22" x14ac:dyDescent="0.3">
      <c r="A1258">
        <v>654036</v>
      </c>
      <c r="B1258" t="s">
        <v>21</v>
      </c>
      <c r="C1258">
        <v>73</v>
      </c>
      <c r="D1258">
        <v>69</v>
      </c>
      <c r="E1258" s="1">
        <v>0.82442012817441901</v>
      </c>
      <c r="F1258" s="1">
        <v>0.69931377981613496</v>
      </c>
      <c r="G1258">
        <v>78</v>
      </c>
      <c r="H1258">
        <v>57</v>
      </c>
      <c r="I1258">
        <v>60</v>
      </c>
      <c r="J1258">
        <v>72</v>
      </c>
      <c r="K1258">
        <v>60</v>
      </c>
      <c r="L1258">
        <v>72</v>
      </c>
      <c r="M1258">
        <v>62</v>
      </c>
      <c r="N1258">
        <v>49</v>
      </c>
      <c r="O1258">
        <v>65</v>
      </c>
      <c r="P1258">
        <v>68</v>
      </c>
      <c r="Q1258">
        <v>76</v>
      </c>
      <c r="R1258">
        <v>70</v>
      </c>
      <c r="S1258">
        <v>65.849999999999994</v>
      </c>
      <c r="T1258">
        <v>64</v>
      </c>
      <c r="U1258" t="s">
        <v>23</v>
      </c>
      <c r="V1258" s="3">
        <f t="shared" si="19"/>
        <v>134.85</v>
      </c>
    </row>
    <row r="1259" spans="1:22" x14ac:dyDescent="0.3">
      <c r="A1259">
        <v>5553264</v>
      </c>
      <c r="B1259" t="s">
        <v>21</v>
      </c>
      <c r="C1259">
        <v>74</v>
      </c>
      <c r="D1259">
        <v>65</v>
      </c>
      <c r="E1259" s="1">
        <v>0.48757141431408801</v>
      </c>
      <c r="F1259" s="1">
        <v>0.64821653773851495</v>
      </c>
      <c r="G1259">
        <v>74</v>
      </c>
      <c r="H1259">
        <v>72</v>
      </c>
      <c r="I1259">
        <v>66</v>
      </c>
      <c r="J1259">
        <v>67</v>
      </c>
      <c r="K1259">
        <v>67</v>
      </c>
      <c r="L1259">
        <v>64</v>
      </c>
      <c r="M1259">
        <v>39</v>
      </c>
      <c r="N1259">
        <v>76</v>
      </c>
      <c r="O1259">
        <v>61</v>
      </c>
      <c r="P1259">
        <v>69</v>
      </c>
      <c r="Q1259">
        <v>46</v>
      </c>
      <c r="R1259">
        <v>78</v>
      </c>
      <c r="S1259">
        <v>65.400000000000006</v>
      </c>
      <c r="T1259">
        <v>64</v>
      </c>
      <c r="U1259" t="s">
        <v>23</v>
      </c>
      <c r="V1259" s="3">
        <f t="shared" si="19"/>
        <v>130.4</v>
      </c>
    </row>
    <row r="1260" spans="1:22" x14ac:dyDescent="0.3">
      <c r="A1260">
        <v>2699569</v>
      </c>
      <c r="B1260" t="s">
        <v>21</v>
      </c>
      <c r="C1260">
        <v>74</v>
      </c>
      <c r="D1260">
        <v>48</v>
      </c>
      <c r="E1260" s="1">
        <v>0.67643352172854199</v>
      </c>
      <c r="F1260" s="1">
        <v>0.81099661549195001</v>
      </c>
      <c r="G1260">
        <v>71</v>
      </c>
      <c r="H1260">
        <v>67</v>
      </c>
      <c r="I1260">
        <v>74</v>
      </c>
      <c r="J1260">
        <v>64</v>
      </c>
      <c r="K1260">
        <v>54</v>
      </c>
      <c r="L1260">
        <v>65</v>
      </c>
      <c r="M1260">
        <v>82</v>
      </c>
      <c r="N1260">
        <v>78</v>
      </c>
      <c r="O1260">
        <v>57</v>
      </c>
      <c r="P1260">
        <v>53</v>
      </c>
      <c r="Q1260">
        <v>59</v>
      </c>
      <c r="R1260">
        <v>67</v>
      </c>
      <c r="S1260">
        <v>66.224999999999994</v>
      </c>
      <c r="T1260">
        <v>65</v>
      </c>
      <c r="U1260" t="s">
        <v>23</v>
      </c>
      <c r="V1260" s="3">
        <f t="shared" si="19"/>
        <v>114.22499999999999</v>
      </c>
    </row>
    <row r="1261" spans="1:22" x14ac:dyDescent="0.3">
      <c r="A1261">
        <v>8650357</v>
      </c>
      <c r="B1261" t="s">
        <v>21</v>
      </c>
      <c r="C1261">
        <v>74</v>
      </c>
      <c r="D1261">
        <v>69</v>
      </c>
      <c r="E1261" s="1">
        <v>0.36067116274646099</v>
      </c>
      <c r="F1261" s="1">
        <v>0.96024524589858895</v>
      </c>
      <c r="G1261">
        <v>54</v>
      </c>
      <c r="H1261">
        <v>60</v>
      </c>
      <c r="I1261">
        <v>56</v>
      </c>
      <c r="J1261">
        <v>56</v>
      </c>
      <c r="K1261">
        <v>60</v>
      </c>
      <c r="L1261">
        <v>64</v>
      </c>
      <c r="M1261">
        <v>70</v>
      </c>
      <c r="N1261">
        <v>55</v>
      </c>
      <c r="O1261">
        <v>62</v>
      </c>
      <c r="P1261">
        <v>41</v>
      </c>
      <c r="Q1261">
        <v>54</v>
      </c>
      <c r="R1261">
        <v>69</v>
      </c>
      <c r="S1261">
        <v>58.225000000000001</v>
      </c>
      <c r="T1261">
        <v>57</v>
      </c>
      <c r="U1261" t="s">
        <v>24</v>
      </c>
      <c r="V1261" s="3">
        <f t="shared" si="19"/>
        <v>127.22499999999999</v>
      </c>
    </row>
    <row r="1262" spans="1:22" x14ac:dyDescent="0.3">
      <c r="A1262">
        <v>1927260</v>
      </c>
      <c r="B1262" t="s">
        <v>21</v>
      </c>
      <c r="C1262">
        <v>74</v>
      </c>
      <c r="D1262">
        <v>71</v>
      </c>
      <c r="E1262" s="1">
        <v>0.71669881277718195</v>
      </c>
      <c r="F1262" s="1">
        <v>0.95172378988466899</v>
      </c>
      <c r="G1262">
        <v>58</v>
      </c>
      <c r="H1262">
        <v>56</v>
      </c>
      <c r="I1262">
        <v>73</v>
      </c>
      <c r="J1262">
        <v>66</v>
      </c>
      <c r="K1262">
        <v>63</v>
      </c>
      <c r="L1262">
        <v>78</v>
      </c>
      <c r="M1262">
        <v>64</v>
      </c>
      <c r="N1262">
        <v>78</v>
      </c>
      <c r="O1262">
        <v>75</v>
      </c>
      <c r="P1262">
        <v>65</v>
      </c>
      <c r="Q1262">
        <v>50</v>
      </c>
      <c r="R1262">
        <v>78</v>
      </c>
      <c r="S1262">
        <v>66.625</v>
      </c>
      <c r="T1262">
        <v>65</v>
      </c>
      <c r="U1262" t="s">
        <v>23</v>
      </c>
      <c r="V1262" s="3">
        <f t="shared" si="19"/>
        <v>137.625</v>
      </c>
    </row>
    <row r="1263" spans="1:22" x14ac:dyDescent="0.3">
      <c r="A1263">
        <v>400786</v>
      </c>
      <c r="B1263" t="s">
        <v>21</v>
      </c>
      <c r="C1263">
        <v>74</v>
      </c>
      <c r="D1263">
        <v>55</v>
      </c>
      <c r="E1263" s="1">
        <v>0.21383396449108799</v>
      </c>
      <c r="F1263" s="1">
        <v>0.57465640725041001</v>
      </c>
      <c r="G1263">
        <v>61</v>
      </c>
      <c r="H1263">
        <v>57</v>
      </c>
      <c r="I1263">
        <v>75</v>
      </c>
      <c r="J1263">
        <v>55</v>
      </c>
      <c r="K1263">
        <v>69</v>
      </c>
      <c r="L1263">
        <v>40</v>
      </c>
      <c r="M1263">
        <v>64</v>
      </c>
      <c r="N1263">
        <v>57</v>
      </c>
      <c r="O1263">
        <v>67</v>
      </c>
      <c r="P1263">
        <v>42</v>
      </c>
      <c r="Q1263">
        <v>65</v>
      </c>
      <c r="R1263">
        <v>49</v>
      </c>
      <c r="S1263">
        <v>58.774999999999999</v>
      </c>
      <c r="T1263">
        <v>57</v>
      </c>
      <c r="U1263" t="s">
        <v>24</v>
      </c>
      <c r="V1263" s="3">
        <f t="shared" si="19"/>
        <v>113.77500000000001</v>
      </c>
    </row>
    <row r="1264" spans="1:22" x14ac:dyDescent="0.3">
      <c r="A1264">
        <v>7261128</v>
      </c>
      <c r="B1264" t="s">
        <v>21</v>
      </c>
      <c r="C1264">
        <v>74</v>
      </c>
      <c r="D1264">
        <v>70</v>
      </c>
      <c r="E1264" s="1">
        <v>0.85624715987634203</v>
      </c>
      <c r="F1264" s="1">
        <v>0.82171829048789802</v>
      </c>
      <c r="G1264">
        <v>34</v>
      </c>
      <c r="H1264">
        <v>33</v>
      </c>
      <c r="I1264">
        <v>41</v>
      </c>
      <c r="J1264">
        <v>57</v>
      </c>
      <c r="K1264">
        <v>62</v>
      </c>
      <c r="L1264">
        <v>56</v>
      </c>
      <c r="M1264">
        <v>61</v>
      </c>
      <c r="N1264">
        <v>45</v>
      </c>
      <c r="O1264">
        <v>65</v>
      </c>
      <c r="P1264">
        <v>48</v>
      </c>
      <c r="Q1264">
        <v>74</v>
      </c>
      <c r="R1264">
        <v>71</v>
      </c>
      <c r="S1264">
        <v>52.65</v>
      </c>
      <c r="T1264">
        <v>52</v>
      </c>
      <c r="U1264" t="s">
        <v>24</v>
      </c>
      <c r="V1264" s="3">
        <f t="shared" si="19"/>
        <v>122.65</v>
      </c>
    </row>
    <row r="1265" spans="1:22" x14ac:dyDescent="0.3">
      <c r="A1265">
        <v>4688902</v>
      </c>
      <c r="B1265" t="s">
        <v>21</v>
      </c>
      <c r="C1265">
        <v>74</v>
      </c>
      <c r="D1265">
        <v>71</v>
      </c>
      <c r="E1265" s="1">
        <v>0.96665791211862895</v>
      </c>
      <c r="F1265" s="1">
        <v>0.93408481309457203</v>
      </c>
      <c r="G1265">
        <v>63</v>
      </c>
      <c r="H1265">
        <v>68</v>
      </c>
      <c r="I1265">
        <v>80</v>
      </c>
      <c r="J1265">
        <v>68</v>
      </c>
      <c r="K1265">
        <v>59</v>
      </c>
      <c r="L1265">
        <v>67</v>
      </c>
      <c r="M1265">
        <v>75</v>
      </c>
      <c r="N1265">
        <v>71</v>
      </c>
      <c r="O1265">
        <v>71</v>
      </c>
      <c r="P1265">
        <v>56</v>
      </c>
      <c r="Q1265">
        <v>68</v>
      </c>
      <c r="R1265">
        <v>62</v>
      </c>
      <c r="S1265">
        <v>67.575000000000003</v>
      </c>
      <c r="T1265">
        <v>66</v>
      </c>
      <c r="U1265" t="s">
        <v>23</v>
      </c>
      <c r="V1265" s="3">
        <f t="shared" si="19"/>
        <v>138.57499999999999</v>
      </c>
    </row>
    <row r="1266" spans="1:22" x14ac:dyDescent="0.3">
      <c r="A1266">
        <v>5107319</v>
      </c>
      <c r="B1266" t="s">
        <v>21</v>
      </c>
      <c r="C1266">
        <v>75</v>
      </c>
      <c r="D1266">
        <v>84</v>
      </c>
      <c r="E1266" s="1">
        <v>0.58329902166372105</v>
      </c>
      <c r="F1266" s="1">
        <v>0.88858266767823102</v>
      </c>
      <c r="G1266">
        <v>73</v>
      </c>
      <c r="H1266">
        <v>60</v>
      </c>
      <c r="I1266">
        <v>64</v>
      </c>
      <c r="J1266">
        <v>61</v>
      </c>
      <c r="K1266">
        <v>65</v>
      </c>
      <c r="L1266">
        <v>60</v>
      </c>
      <c r="M1266">
        <v>52</v>
      </c>
      <c r="N1266">
        <v>92</v>
      </c>
      <c r="O1266">
        <v>67</v>
      </c>
      <c r="P1266">
        <v>73</v>
      </c>
      <c r="Q1266">
        <v>48</v>
      </c>
      <c r="R1266">
        <v>57</v>
      </c>
      <c r="S1266">
        <v>64.349999999999994</v>
      </c>
      <c r="T1266">
        <v>63</v>
      </c>
      <c r="U1266" t="s">
        <v>23</v>
      </c>
      <c r="V1266" s="3">
        <f t="shared" si="19"/>
        <v>148.35</v>
      </c>
    </row>
    <row r="1267" spans="1:22" x14ac:dyDescent="0.3">
      <c r="A1267">
        <v>6929420</v>
      </c>
      <c r="B1267" t="s">
        <v>21</v>
      </c>
      <c r="C1267">
        <v>75</v>
      </c>
      <c r="D1267">
        <v>71</v>
      </c>
      <c r="E1267" s="1">
        <v>0.40649575550220901</v>
      </c>
      <c r="F1267" s="1">
        <v>0.82111586720820895</v>
      </c>
      <c r="G1267">
        <v>79</v>
      </c>
      <c r="H1267">
        <v>59</v>
      </c>
      <c r="I1267">
        <v>60</v>
      </c>
      <c r="J1267">
        <v>66</v>
      </c>
      <c r="K1267">
        <v>48</v>
      </c>
      <c r="L1267">
        <v>63</v>
      </c>
      <c r="M1267">
        <v>75</v>
      </c>
      <c r="N1267">
        <v>85</v>
      </c>
      <c r="O1267">
        <v>41</v>
      </c>
      <c r="P1267">
        <v>52</v>
      </c>
      <c r="Q1267">
        <v>70</v>
      </c>
      <c r="R1267">
        <v>68</v>
      </c>
      <c r="S1267">
        <v>64.05</v>
      </c>
      <c r="T1267">
        <v>63</v>
      </c>
      <c r="U1267" t="s">
        <v>23</v>
      </c>
      <c r="V1267" s="3">
        <f t="shared" si="19"/>
        <v>135.05000000000001</v>
      </c>
    </row>
    <row r="1268" spans="1:22" x14ac:dyDescent="0.3">
      <c r="A1268">
        <v>2981553</v>
      </c>
      <c r="B1268" t="s">
        <v>21</v>
      </c>
      <c r="C1268">
        <v>75</v>
      </c>
      <c r="D1268">
        <v>67</v>
      </c>
      <c r="E1268" s="1">
        <v>0.59336859970181899</v>
      </c>
      <c r="F1268" s="1">
        <v>0.87010827478930097</v>
      </c>
      <c r="G1268">
        <v>77</v>
      </c>
      <c r="H1268">
        <v>52</v>
      </c>
      <c r="I1268">
        <v>60</v>
      </c>
      <c r="J1268">
        <v>71</v>
      </c>
      <c r="K1268">
        <v>64</v>
      </c>
      <c r="L1268">
        <v>56</v>
      </c>
      <c r="M1268">
        <v>78</v>
      </c>
      <c r="N1268">
        <v>54</v>
      </c>
      <c r="O1268">
        <v>50</v>
      </c>
      <c r="P1268">
        <v>52</v>
      </c>
      <c r="Q1268">
        <v>67</v>
      </c>
      <c r="R1268">
        <v>77</v>
      </c>
      <c r="S1268">
        <v>63.35</v>
      </c>
      <c r="T1268">
        <v>62</v>
      </c>
      <c r="U1268" t="s">
        <v>23</v>
      </c>
      <c r="V1268" s="3">
        <f t="shared" si="19"/>
        <v>130.35</v>
      </c>
    </row>
    <row r="1269" spans="1:22" x14ac:dyDescent="0.3">
      <c r="A1269">
        <v>6142095</v>
      </c>
      <c r="B1269" t="s">
        <v>21</v>
      </c>
      <c r="C1269">
        <v>75</v>
      </c>
      <c r="D1269">
        <v>69</v>
      </c>
      <c r="E1269" s="1">
        <v>0.80577109386653101</v>
      </c>
      <c r="F1269" s="1">
        <v>0.88004213678885701</v>
      </c>
      <c r="G1269">
        <v>75</v>
      </c>
      <c r="H1269">
        <v>69</v>
      </c>
      <c r="I1269">
        <v>80</v>
      </c>
      <c r="J1269">
        <v>66</v>
      </c>
      <c r="K1269">
        <v>80</v>
      </c>
      <c r="L1269">
        <v>57</v>
      </c>
      <c r="M1269">
        <v>71</v>
      </c>
      <c r="N1269">
        <v>75</v>
      </c>
      <c r="O1269">
        <v>49</v>
      </c>
      <c r="P1269">
        <v>61</v>
      </c>
      <c r="Q1269">
        <v>50</v>
      </c>
      <c r="R1269">
        <v>81</v>
      </c>
      <c r="S1269">
        <v>68.3</v>
      </c>
      <c r="T1269">
        <v>67</v>
      </c>
      <c r="U1269" t="s">
        <v>23</v>
      </c>
      <c r="V1269" s="3">
        <f t="shared" si="19"/>
        <v>137.30000000000001</v>
      </c>
    </row>
    <row r="1270" spans="1:22" x14ac:dyDescent="0.3">
      <c r="A1270">
        <v>6561564</v>
      </c>
      <c r="B1270" t="s">
        <v>21</v>
      </c>
      <c r="C1270">
        <v>75</v>
      </c>
      <c r="D1270">
        <v>55</v>
      </c>
      <c r="E1270" s="1">
        <v>0.52234158058910196</v>
      </c>
      <c r="F1270" s="1">
        <v>0.91996123332661806</v>
      </c>
      <c r="G1270">
        <v>56</v>
      </c>
      <c r="H1270">
        <v>53</v>
      </c>
      <c r="I1270">
        <v>63</v>
      </c>
      <c r="J1270">
        <v>50</v>
      </c>
      <c r="K1270">
        <v>42</v>
      </c>
      <c r="L1270">
        <v>83</v>
      </c>
      <c r="M1270">
        <v>64</v>
      </c>
      <c r="N1270">
        <v>63</v>
      </c>
      <c r="O1270">
        <v>49</v>
      </c>
      <c r="P1270">
        <v>59</v>
      </c>
      <c r="Q1270">
        <v>58</v>
      </c>
      <c r="R1270">
        <v>64</v>
      </c>
      <c r="S1270">
        <v>58.35</v>
      </c>
      <c r="T1270">
        <v>57</v>
      </c>
      <c r="U1270" t="s">
        <v>24</v>
      </c>
      <c r="V1270" s="3">
        <f t="shared" si="19"/>
        <v>113.35</v>
      </c>
    </row>
    <row r="1271" spans="1:22" x14ac:dyDescent="0.3">
      <c r="A1271">
        <v>8693833</v>
      </c>
      <c r="B1271" t="s">
        <v>21</v>
      </c>
      <c r="C1271">
        <v>75</v>
      </c>
      <c r="D1271">
        <v>61</v>
      </c>
      <c r="E1271" s="1">
        <v>0.234469993712801</v>
      </c>
      <c r="F1271" s="1">
        <v>0.68944795744542597</v>
      </c>
      <c r="G1271">
        <v>75</v>
      </c>
      <c r="H1271">
        <v>79</v>
      </c>
      <c r="I1271">
        <v>64</v>
      </c>
      <c r="J1271">
        <v>69</v>
      </c>
      <c r="K1271">
        <v>76</v>
      </c>
      <c r="L1271">
        <v>66</v>
      </c>
      <c r="M1271">
        <v>27</v>
      </c>
      <c r="N1271">
        <v>67</v>
      </c>
      <c r="O1271">
        <v>49</v>
      </c>
      <c r="P1271">
        <v>65</v>
      </c>
      <c r="Q1271">
        <v>36</v>
      </c>
      <c r="R1271">
        <v>43</v>
      </c>
      <c r="S1271">
        <v>60.875</v>
      </c>
      <c r="T1271">
        <v>61</v>
      </c>
      <c r="U1271" t="s">
        <v>23</v>
      </c>
      <c r="V1271" s="3">
        <f t="shared" si="19"/>
        <v>121.875</v>
      </c>
    </row>
    <row r="1272" spans="1:22" x14ac:dyDescent="0.3">
      <c r="A1272">
        <v>5223678</v>
      </c>
      <c r="B1272" t="s">
        <v>21</v>
      </c>
      <c r="C1272">
        <v>75</v>
      </c>
      <c r="D1272">
        <v>81</v>
      </c>
      <c r="E1272" s="1">
        <v>0.86627875335772797</v>
      </c>
      <c r="F1272" s="1">
        <v>0.82180231596743003</v>
      </c>
      <c r="G1272">
        <v>78</v>
      </c>
      <c r="H1272">
        <v>55</v>
      </c>
      <c r="I1272">
        <v>75</v>
      </c>
      <c r="J1272">
        <v>68</v>
      </c>
      <c r="K1272">
        <v>63</v>
      </c>
      <c r="L1272">
        <v>77</v>
      </c>
      <c r="M1272">
        <v>86</v>
      </c>
      <c r="N1272">
        <v>73</v>
      </c>
      <c r="O1272">
        <v>51</v>
      </c>
      <c r="P1272">
        <v>62</v>
      </c>
      <c r="Q1272">
        <v>78</v>
      </c>
      <c r="R1272">
        <v>76</v>
      </c>
      <c r="S1272">
        <v>70.05</v>
      </c>
      <c r="T1272">
        <v>70</v>
      </c>
      <c r="U1272" t="s">
        <v>25</v>
      </c>
      <c r="V1272" s="3">
        <f t="shared" si="19"/>
        <v>151.05000000000001</v>
      </c>
    </row>
    <row r="1273" spans="1:22" x14ac:dyDescent="0.3">
      <c r="A1273">
        <v>1801062</v>
      </c>
      <c r="B1273" t="s">
        <v>21</v>
      </c>
      <c r="C1273">
        <v>75</v>
      </c>
      <c r="D1273">
        <v>64</v>
      </c>
      <c r="E1273" s="1">
        <v>0.82270931893084498</v>
      </c>
      <c r="F1273" s="1">
        <v>0.79684257032370398</v>
      </c>
      <c r="G1273">
        <v>46</v>
      </c>
      <c r="H1273">
        <v>52</v>
      </c>
      <c r="I1273">
        <v>62</v>
      </c>
      <c r="J1273">
        <v>57</v>
      </c>
      <c r="K1273">
        <v>58</v>
      </c>
      <c r="L1273">
        <v>57</v>
      </c>
      <c r="M1273">
        <v>55</v>
      </c>
      <c r="N1273">
        <v>83</v>
      </c>
      <c r="O1273">
        <v>69</v>
      </c>
      <c r="P1273">
        <v>44</v>
      </c>
      <c r="Q1273">
        <v>47</v>
      </c>
      <c r="R1273">
        <v>78</v>
      </c>
      <c r="S1273">
        <v>58.524999999999999</v>
      </c>
      <c r="T1273">
        <v>57</v>
      </c>
      <c r="U1273" t="s">
        <v>24</v>
      </c>
      <c r="V1273" s="3">
        <f t="shared" si="19"/>
        <v>122.52500000000001</v>
      </c>
    </row>
    <row r="1274" spans="1:22" x14ac:dyDescent="0.3">
      <c r="A1274">
        <v>22156</v>
      </c>
      <c r="B1274" t="s">
        <v>21</v>
      </c>
      <c r="C1274">
        <v>75</v>
      </c>
      <c r="D1274">
        <v>90</v>
      </c>
      <c r="E1274" s="1">
        <v>0.41496362770091899</v>
      </c>
      <c r="F1274" s="1">
        <v>0.98636252536160995</v>
      </c>
      <c r="G1274">
        <v>22</v>
      </c>
      <c r="H1274">
        <v>50</v>
      </c>
      <c r="I1274">
        <v>55</v>
      </c>
      <c r="J1274">
        <v>43</v>
      </c>
      <c r="K1274">
        <v>81</v>
      </c>
      <c r="L1274">
        <v>74</v>
      </c>
      <c r="M1274">
        <v>60</v>
      </c>
      <c r="N1274">
        <v>43</v>
      </c>
      <c r="O1274">
        <v>73</v>
      </c>
      <c r="P1274">
        <v>54</v>
      </c>
      <c r="Q1274">
        <v>72</v>
      </c>
      <c r="R1274">
        <v>58</v>
      </c>
      <c r="S1274">
        <v>55.625</v>
      </c>
      <c r="T1274">
        <v>54</v>
      </c>
      <c r="U1274" t="s">
        <v>24</v>
      </c>
      <c r="V1274" s="3">
        <f t="shared" si="19"/>
        <v>145.625</v>
      </c>
    </row>
    <row r="1275" spans="1:22" x14ac:dyDescent="0.3">
      <c r="A1275">
        <v>7978783</v>
      </c>
      <c r="B1275" t="s">
        <v>21</v>
      </c>
      <c r="C1275">
        <v>76</v>
      </c>
      <c r="D1275">
        <v>62</v>
      </c>
      <c r="E1275" s="1">
        <v>0.91932699562338605</v>
      </c>
      <c r="F1275" s="1">
        <v>0.90825360241178399</v>
      </c>
      <c r="G1275">
        <v>76</v>
      </c>
      <c r="H1275">
        <v>79</v>
      </c>
      <c r="I1275">
        <v>68</v>
      </c>
      <c r="J1275">
        <v>77</v>
      </c>
      <c r="K1275">
        <v>74</v>
      </c>
      <c r="L1275">
        <v>78</v>
      </c>
      <c r="M1275">
        <v>64</v>
      </c>
      <c r="N1275">
        <v>60</v>
      </c>
      <c r="O1275">
        <v>81</v>
      </c>
      <c r="P1275">
        <v>61</v>
      </c>
      <c r="Q1275">
        <v>86</v>
      </c>
      <c r="R1275">
        <v>79</v>
      </c>
      <c r="S1275">
        <v>73.724999999999994</v>
      </c>
      <c r="T1275">
        <v>72</v>
      </c>
      <c r="U1275" t="s">
        <v>25</v>
      </c>
      <c r="V1275" s="3">
        <f t="shared" si="19"/>
        <v>135.72499999999999</v>
      </c>
    </row>
    <row r="1276" spans="1:22" x14ac:dyDescent="0.3">
      <c r="A1276">
        <v>9779047</v>
      </c>
      <c r="B1276" t="s">
        <v>21</v>
      </c>
      <c r="C1276">
        <v>76</v>
      </c>
      <c r="D1276">
        <v>89</v>
      </c>
      <c r="E1276" s="1">
        <v>0.75523049608988002</v>
      </c>
      <c r="F1276" s="1">
        <v>0.83565067091342105</v>
      </c>
      <c r="G1276">
        <v>61</v>
      </c>
      <c r="H1276">
        <v>70</v>
      </c>
      <c r="I1276">
        <v>64</v>
      </c>
      <c r="J1276">
        <v>75</v>
      </c>
      <c r="K1276">
        <v>81</v>
      </c>
      <c r="L1276">
        <v>81</v>
      </c>
      <c r="M1276">
        <v>83</v>
      </c>
      <c r="N1276">
        <v>64</v>
      </c>
      <c r="O1276">
        <v>69</v>
      </c>
      <c r="P1276">
        <v>64</v>
      </c>
      <c r="Q1276">
        <v>84</v>
      </c>
      <c r="R1276">
        <v>55</v>
      </c>
      <c r="S1276">
        <v>70.575000000000003</v>
      </c>
      <c r="T1276">
        <v>71</v>
      </c>
      <c r="U1276" t="s">
        <v>25</v>
      </c>
      <c r="V1276" s="3">
        <f t="shared" si="19"/>
        <v>159.57499999999999</v>
      </c>
    </row>
    <row r="1277" spans="1:22" x14ac:dyDescent="0.3">
      <c r="A1277">
        <v>1458017</v>
      </c>
      <c r="B1277" t="s">
        <v>21</v>
      </c>
      <c r="C1277">
        <v>76</v>
      </c>
      <c r="D1277">
        <v>63</v>
      </c>
      <c r="E1277" s="1">
        <v>0.80113137748941399</v>
      </c>
      <c r="F1277" s="1">
        <v>0.91932944120622395</v>
      </c>
      <c r="G1277">
        <v>80</v>
      </c>
      <c r="H1277">
        <v>79</v>
      </c>
      <c r="I1277">
        <v>87</v>
      </c>
      <c r="J1277">
        <v>80</v>
      </c>
      <c r="K1277">
        <v>88</v>
      </c>
      <c r="L1277">
        <v>84</v>
      </c>
      <c r="M1277">
        <v>76</v>
      </c>
      <c r="N1277">
        <v>60</v>
      </c>
      <c r="O1277">
        <v>88</v>
      </c>
      <c r="P1277">
        <v>75</v>
      </c>
      <c r="Q1277">
        <v>65</v>
      </c>
      <c r="R1277">
        <v>67</v>
      </c>
      <c r="S1277">
        <v>77.825000000000003</v>
      </c>
      <c r="T1277">
        <v>76</v>
      </c>
      <c r="U1277" t="s">
        <v>25</v>
      </c>
      <c r="V1277" s="3">
        <f t="shared" si="19"/>
        <v>140.82499999999999</v>
      </c>
    </row>
    <row r="1278" spans="1:22" x14ac:dyDescent="0.3">
      <c r="A1278">
        <v>1689791</v>
      </c>
      <c r="B1278" t="s">
        <v>21</v>
      </c>
      <c r="C1278">
        <v>76</v>
      </c>
      <c r="D1278">
        <v>90</v>
      </c>
      <c r="E1278" s="1">
        <v>0.72580036011131899</v>
      </c>
      <c r="F1278" s="1">
        <v>0.96198411040431897</v>
      </c>
      <c r="G1278">
        <v>61</v>
      </c>
      <c r="H1278">
        <v>79</v>
      </c>
      <c r="I1278">
        <v>83</v>
      </c>
      <c r="J1278">
        <v>66</v>
      </c>
      <c r="K1278">
        <v>71</v>
      </c>
      <c r="L1278">
        <v>79</v>
      </c>
      <c r="M1278">
        <v>75</v>
      </c>
      <c r="N1278">
        <v>70</v>
      </c>
      <c r="O1278">
        <v>64</v>
      </c>
      <c r="P1278">
        <v>78</v>
      </c>
      <c r="Q1278">
        <v>83</v>
      </c>
      <c r="R1278">
        <v>85</v>
      </c>
      <c r="S1278">
        <v>74.275000000000006</v>
      </c>
      <c r="T1278">
        <v>73</v>
      </c>
      <c r="U1278" t="s">
        <v>25</v>
      </c>
      <c r="V1278" s="3">
        <f t="shared" si="19"/>
        <v>164.27500000000001</v>
      </c>
    </row>
    <row r="1279" spans="1:22" x14ac:dyDescent="0.3">
      <c r="A1279">
        <v>192301</v>
      </c>
      <c r="B1279" t="s">
        <v>21</v>
      </c>
      <c r="C1279">
        <v>76</v>
      </c>
      <c r="D1279">
        <v>61</v>
      </c>
      <c r="E1279" s="1">
        <v>0.85585285228072505</v>
      </c>
      <c r="F1279" s="1">
        <v>0.64915092993817303</v>
      </c>
      <c r="G1279">
        <v>61</v>
      </c>
      <c r="H1279">
        <v>53</v>
      </c>
      <c r="I1279">
        <v>68</v>
      </c>
      <c r="J1279">
        <v>61</v>
      </c>
      <c r="K1279">
        <v>82</v>
      </c>
      <c r="L1279">
        <v>67</v>
      </c>
      <c r="M1279">
        <v>52</v>
      </c>
      <c r="N1279">
        <v>66</v>
      </c>
      <c r="O1279">
        <v>61</v>
      </c>
      <c r="P1279">
        <v>64</v>
      </c>
      <c r="Q1279">
        <v>86</v>
      </c>
      <c r="R1279">
        <v>76</v>
      </c>
      <c r="S1279">
        <v>65.849999999999994</v>
      </c>
      <c r="T1279">
        <v>64</v>
      </c>
      <c r="U1279" t="s">
        <v>23</v>
      </c>
      <c r="V1279" s="3">
        <f t="shared" si="19"/>
        <v>126.85</v>
      </c>
    </row>
    <row r="1280" spans="1:22" x14ac:dyDescent="0.3">
      <c r="A1280">
        <v>2354115</v>
      </c>
      <c r="B1280" t="s">
        <v>21</v>
      </c>
      <c r="C1280">
        <v>76</v>
      </c>
      <c r="D1280">
        <v>62</v>
      </c>
      <c r="E1280" s="1">
        <v>0.55666291449584704</v>
      </c>
      <c r="F1280" s="1">
        <v>0.48041957295622001</v>
      </c>
      <c r="G1280">
        <v>76</v>
      </c>
      <c r="H1280">
        <v>72</v>
      </c>
      <c r="I1280">
        <v>69</v>
      </c>
      <c r="J1280">
        <v>71</v>
      </c>
      <c r="K1280">
        <v>78</v>
      </c>
      <c r="L1280">
        <v>64</v>
      </c>
      <c r="M1280">
        <v>78</v>
      </c>
      <c r="N1280">
        <v>78</v>
      </c>
      <c r="O1280">
        <v>62</v>
      </c>
      <c r="P1280">
        <v>55</v>
      </c>
      <c r="Q1280">
        <v>57</v>
      </c>
      <c r="R1280">
        <v>68</v>
      </c>
      <c r="S1280">
        <v>69.3</v>
      </c>
      <c r="T1280">
        <v>68</v>
      </c>
      <c r="U1280" t="s">
        <v>23</v>
      </c>
      <c r="V1280" s="3">
        <f t="shared" si="19"/>
        <v>131.30000000000001</v>
      </c>
    </row>
    <row r="1281" spans="1:22" x14ac:dyDescent="0.3">
      <c r="A1281">
        <v>8024928</v>
      </c>
      <c r="B1281" t="s">
        <v>21</v>
      </c>
      <c r="C1281">
        <v>76</v>
      </c>
      <c r="D1281">
        <v>78</v>
      </c>
      <c r="E1281" s="1">
        <v>0.59786850051058005</v>
      </c>
      <c r="F1281" s="1">
        <v>0.97552113908557403</v>
      </c>
      <c r="G1281">
        <v>71</v>
      </c>
      <c r="H1281">
        <v>69</v>
      </c>
      <c r="I1281">
        <v>74</v>
      </c>
      <c r="J1281">
        <v>75</v>
      </c>
      <c r="K1281">
        <v>80</v>
      </c>
      <c r="L1281">
        <v>71</v>
      </c>
      <c r="M1281">
        <v>80</v>
      </c>
      <c r="N1281">
        <v>67</v>
      </c>
      <c r="O1281">
        <v>64</v>
      </c>
      <c r="P1281">
        <v>76</v>
      </c>
      <c r="Q1281">
        <v>53</v>
      </c>
      <c r="R1281">
        <v>65</v>
      </c>
      <c r="S1281">
        <v>70.599999999999994</v>
      </c>
      <c r="T1281">
        <v>71</v>
      </c>
      <c r="U1281" t="s">
        <v>25</v>
      </c>
      <c r="V1281" s="3">
        <f t="shared" si="19"/>
        <v>148.6</v>
      </c>
    </row>
    <row r="1282" spans="1:22" x14ac:dyDescent="0.3">
      <c r="A1282">
        <v>3263223</v>
      </c>
      <c r="B1282" t="s">
        <v>21</v>
      </c>
      <c r="C1282">
        <v>77</v>
      </c>
      <c r="D1282">
        <v>72</v>
      </c>
      <c r="E1282" s="1">
        <v>0.82949001785184595</v>
      </c>
      <c r="F1282" s="1">
        <v>0.51334125430641697</v>
      </c>
      <c r="G1282">
        <v>45</v>
      </c>
      <c r="H1282">
        <v>42</v>
      </c>
      <c r="I1282">
        <v>65</v>
      </c>
      <c r="J1282">
        <v>55</v>
      </c>
      <c r="K1282">
        <v>51</v>
      </c>
      <c r="L1282">
        <v>51</v>
      </c>
      <c r="M1282">
        <v>64</v>
      </c>
      <c r="N1282">
        <v>56</v>
      </c>
      <c r="O1282">
        <v>68</v>
      </c>
      <c r="P1282">
        <v>40</v>
      </c>
      <c r="Q1282">
        <v>65</v>
      </c>
      <c r="R1282">
        <v>69</v>
      </c>
      <c r="S1282">
        <v>55.5</v>
      </c>
      <c r="T1282">
        <v>54</v>
      </c>
      <c r="U1282" t="s">
        <v>24</v>
      </c>
      <c r="V1282" s="3">
        <f t="shared" ref="V1282:V1345" si="20">D1282+S1282</f>
        <v>127.5</v>
      </c>
    </row>
    <row r="1283" spans="1:22" x14ac:dyDescent="0.3">
      <c r="A1283">
        <v>8774060</v>
      </c>
      <c r="B1283" t="s">
        <v>21</v>
      </c>
      <c r="C1283">
        <v>77</v>
      </c>
      <c r="D1283">
        <v>65</v>
      </c>
      <c r="E1283" s="1">
        <v>0.739361701266254</v>
      </c>
      <c r="F1283" s="1">
        <v>0.55863790048700501</v>
      </c>
      <c r="G1283">
        <v>45</v>
      </c>
      <c r="H1283">
        <v>35</v>
      </c>
      <c r="I1283">
        <v>61</v>
      </c>
      <c r="J1283">
        <v>42</v>
      </c>
      <c r="K1283">
        <v>46</v>
      </c>
      <c r="L1283">
        <v>77</v>
      </c>
      <c r="M1283">
        <v>73</v>
      </c>
      <c r="N1283">
        <v>67</v>
      </c>
      <c r="O1283">
        <v>78</v>
      </c>
      <c r="P1283">
        <v>67</v>
      </c>
      <c r="Q1283">
        <v>69</v>
      </c>
      <c r="R1283">
        <v>57</v>
      </c>
      <c r="S1283">
        <v>58.35</v>
      </c>
      <c r="T1283">
        <v>57</v>
      </c>
      <c r="U1283" t="s">
        <v>24</v>
      </c>
      <c r="V1283" s="3">
        <f t="shared" si="20"/>
        <v>123.35</v>
      </c>
    </row>
    <row r="1284" spans="1:22" x14ac:dyDescent="0.3">
      <c r="A1284">
        <v>6688853</v>
      </c>
      <c r="B1284" t="s">
        <v>21</v>
      </c>
      <c r="C1284">
        <v>77</v>
      </c>
      <c r="D1284">
        <v>69</v>
      </c>
      <c r="E1284" s="1">
        <v>0.206121316898499</v>
      </c>
      <c r="F1284" s="1">
        <v>0.97787474860906798</v>
      </c>
      <c r="G1284">
        <v>66</v>
      </c>
      <c r="H1284">
        <v>73</v>
      </c>
      <c r="I1284">
        <v>69</v>
      </c>
      <c r="J1284">
        <v>69</v>
      </c>
      <c r="K1284">
        <v>43</v>
      </c>
      <c r="L1284">
        <v>47</v>
      </c>
      <c r="M1284">
        <v>63</v>
      </c>
      <c r="N1284">
        <v>84</v>
      </c>
      <c r="O1284">
        <v>78</v>
      </c>
      <c r="P1284">
        <v>78</v>
      </c>
      <c r="Q1284">
        <v>65</v>
      </c>
      <c r="R1284">
        <v>78</v>
      </c>
      <c r="S1284">
        <v>67.900000000000006</v>
      </c>
      <c r="T1284">
        <v>66</v>
      </c>
      <c r="U1284" t="s">
        <v>23</v>
      </c>
      <c r="V1284" s="3">
        <f t="shared" si="20"/>
        <v>136.9</v>
      </c>
    </row>
    <row r="1285" spans="1:22" x14ac:dyDescent="0.3">
      <c r="A1285">
        <v>5998837</v>
      </c>
      <c r="B1285" t="s">
        <v>21</v>
      </c>
      <c r="C1285">
        <v>77</v>
      </c>
      <c r="D1285">
        <v>73</v>
      </c>
      <c r="E1285" s="1">
        <v>0.57177986749438003</v>
      </c>
      <c r="F1285" s="1">
        <v>0.86556252951755397</v>
      </c>
      <c r="G1285">
        <v>85</v>
      </c>
      <c r="H1285">
        <v>81</v>
      </c>
      <c r="I1285">
        <v>78</v>
      </c>
      <c r="J1285">
        <v>86</v>
      </c>
      <c r="K1285">
        <v>80</v>
      </c>
      <c r="L1285">
        <v>72</v>
      </c>
      <c r="M1285">
        <v>59</v>
      </c>
      <c r="N1285">
        <v>59</v>
      </c>
      <c r="O1285">
        <v>62</v>
      </c>
      <c r="P1285">
        <v>64</v>
      </c>
      <c r="Q1285">
        <v>69</v>
      </c>
      <c r="R1285">
        <v>75</v>
      </c>
      <c r="S1285">
        <v>73.5</v>
      </c>
      <c r="T1285">
        <v>72</v>
      </c>
      <c r="U1285" t="s">
        <v>25</v>
      </c>
      <c r="V1285" s="3">
        <f t="shared" si="20"/>
        <v>146.5</v>
      </c>
    </row>
    <row r="1286" spans="1:22" x14ac:dyDescent="0.3">
      <c r="A1286">
        <v>246894</v>
      </c>
      <c r="B1286" t="s">
        <v>21</v>
      </c>
      <c r="C1286">
        <v>77</v>
      </c>
      <c r="D1286">
        <v>69</v>
      </c>
      <c r="E1286" s="1">
        <v>0.35423901941618002</v>
      </c>
      <c r="F1286" s="1">
        <v>0.767191233864153</v>
      </c>
      <c r="G1286">
        <v>85</v>
      </c>
      <c r="H1286">
        <v>77</v>
      </c>
      <c r="I1286">
        <v>73</v>
      </c>
      <c r="J1286">
        <v>78</v>
      </c>
      <c r="K1286">
        <v>70</v>
      </c>
      <c r="L1286">
        <v>69</v>
      </c>
      <c r="M1286">
        <v>62</v>
      </c>
      <c r="N1286">
        <v>67</v>
      </c>
      <c r="O1286">
        <v>58</v>
      </c>
      <c r="P1286">
        <v>70</v>
      </c>
      <c r="Q1286">
        <v>60</v>
      </c>
      <c r="R1286">
        <v>79</v>
      </c>
      <c r="S1286">
        <v>71.424999999999997</v>
      </c>
      <c r="T1286">
        <v>71</v>
      </c>
      <c r="U1286" t="s">
        <v>25</v>
      </c>
      <c r="V1286" s="3">
        <f t="shared" si="20"/>
        <v>140.42500000000001</v>
      </c>
    </row>
    <row r="1287" spans="1:22" x14ac:dyDescent="0.3">
      <c r="A1287">
        <v>8158570</v>
      </c>
      <c r="B1287" t="s">
        <v>21</v>
      </c>
      <c r="C1287">
        <v>77</v>
      </c>
      <c r="D1287">
        <v>81</v>
      </c>
      <c r="E1287" s="1">
        <v>0.82653618911859905</v>
      </c>
      <c r="F1287" s="1">
        <v>0.94674394108961701</v>
      </c>
      <c r="G1287">
        <v>61</v>
      </c>
      <c r="H1287">
        <v>74</v>
      </c>
      <c r="I1287">
        <v>62</v>
      </c>
      <c r="J1287">
        <v>60</v>
      </c>
      <c r="K1287">
        <v>79</v>
      </c>
      <c r="L1287">
        <v>73</v>
      </c>
      <c r="M1287">
        <v>80</v>
      </c>
      <c r="N1287">
        <v>51</v>
      </c>
      <c r="O1287">
        <v>71</v>
      </c>
      <c r="P1287">
        <v>77</v>
      </c>
      <c r="Q1287">
        <v>56</v>
      </c>
      <c r="R1287">
        <v>76</v>
      </c>
      <c r="S1287">
        <v>67.924999999999997</v>
      </c>
      <c r="T1287">
        <v>66</v>
      </c>
      <c r="U1287" t="s">
        <v>23</v>
      </c>
      <c r="V1287" s="3">
        <f t="shared" si="20"/>
        <v>148.92500000000001</v>
      </c>
    </row>
    <row r="1288" spans="1:22" x14ac:dyDescent="0.3">
      <c r="A1288">
        <v>2149199</v>
      </c>
      <c r="B1288" t="s">
        <v>21</v>
      </c>
      <c r="C1288">
        <v>77</v>
      </c>
      <c r="D1288">
        <v>70</v>
      </c>
      <c r="E1288" s="1">
        <v>0.17487544481895601</v>
      </c>
      <c r="F1288" s="1">
        <v>0.54512822273174999</v>
      </c>
      <c r="G1288">
        <v>73</v>
      </c>
      <c r="H1288">
        <v>74</v>
      </c>
      <c r="I1288">
        <v>81</v>
      </c>
      <c r="J1288">
        <v>91</v>
      </c>
      <c r="K1288">
        <v>82</v>
      </c>
      <c r="L1288">
        <v>65</v>
      </c>
      <c r="M1288">
        <v>61</v>
      </c>
      <c r="N1288">
        <v>70</v>
      </c>
      <c r="O1288">
        <v>69</v>
      </c>
      <c r="P1288">
        <v>62</v>
      </c>
      <c r="Q1288">
        <v>61</v>
      </c>
      <c r="R1288">
        <v>68</v>
      </c>
      <c r="S1288">
        <v>72.25</v>
      </c>
      <c r="T1288">
        <v>72</v>
      </c>
      <c r="U1288" t="s">
        <v>25</v>
      </c>
      <c r="V1288" s="3">
        <f t="shared" si="20"/>
        <v>142.25</v>
      </c>
    </row>
    <row r="1289" spans="1:22" x14ac:dyDescent="0.3">
      <c r="A1289">
        <v>3535098</v>
      </c>
      <c r="B1289" t="s">
        <v>21</v>
      </c>
      <c r="C1289">
        <v>77</v>
      </c>
      <c r="D1289">
        <v>61</v>
      </c>
      <c r="E1289" s="1">
        <v>0.55127498788815599</v>
      </c>
      <c r="F1289" s="1">
        <v>0.81985113015051403</v>
      </c>
      <c r="G1289">
        <v>67</v>
      </c>
      <c r="H1289">
        <v>66</v>
      </c>
      <c r="I1289">
        <v>76</v>
      </c>
      <c r="J1289">
        <v>78</v>
      </c>
      <c r="K1289">
        <v>76</v>
      </c>
      <c r="L1289">
        <v>77</v>
      </c>
      <c r="M1289">
        <v>63</v>
      </c>
      <c r="N1289">
        <v>68</v>
      </c>
      <c r="O1289">
        <v>58</v>
      </c>
      <c r="P1289">
        <v>55</v>
      </c>
      <c r="Q1289">
        <v>81</v>
      </c>
      <c r="R1289">
        <v>64</v>
      </c>
      <c r="S1289">
        <v>69.349999999999994</v>
      </c>
      <c r="T1289">
        <v>68</v>
      </c>
      <c r="U1289" t="s">
        <v>23</v>
      </c>
      <c r="V1289" s="3">
        <f t="shared" si="20"/>
        <v>130.35</v>
      </c>
    </row>
    <row r="1290" spans="1:22" x14ac:dyDescent="0.3">
      <c r="A1290">
        <v>4290698</v>
      </c>
      <c r="B1290" t="s">
        <v>21</v>
      </c>
      <c r="C1290">
        <v>77</v>
      </c>
      <c r="D1290">
        <v>66</v>
      </c>
      <c r="E1290" s="1">
        <v>0.77263986764951798</v>
      </c>
      <c r="F1290" s="1">
        <v>0.48565336591637898</v>
      </c>
      <c r="G1290">
        <v>65</v>
      </c>
      <c r="H1290">
        <v>57</v>
      </c>
      <c r="I1290">
        <v>70</v>
      </c>
      <c r="J1290">
        <v>56</v>
      </c>
      <c r="K1290">
        <v>58</v>
      </c>
      <c r="L1290">
        <v>51</v>
      </c>
      <c r="M1290">
        <v>64</v>
      </c>
      <c r="N1290">
        <v>73</v>
      </c>
      <c r="O1290">
        <v>66</v>
      </c>
      <c r="P1290">
        <v>62</v>
      </c>
      <c r="Q1290">
        <v>84</v>
      </c>
      <c r="R1290">
        <v>75</v>
      </c>
      <c r="S1290">
        <v>64.775000000000006</v>
      </c>
      <c r="T1290">
        <v>63</v>
      </c>
      <c r="U1290" t="s">
        <v>23</v>
      </c>
      <c r="V1290" s="3">
        <f t="shared" si="20"/>
        <v>130.77500000000001</v>
      </c>
    </row>
    <row r="1291" spans="1:22" x14ac:dyDescent="0.3">
      <c r="A1291">
        <v>4088687</v>
      </c>
      <c r="B1291" t="s">
        <v>21</v>
      </c>
      <c r="C1291">
        <v>77</v>
      </c>
      <c r="D1291">
        <v>58</v>
      </c>
      <c r="E1291" s="1">
        <v>0.49710441613517498</v>
      </c>
      <c r="F1291" s="1">
        <v>0.803265520611391</v>
      </c>
      <c r="G1291">
        <v>86</v>
      </c>
      <c r="H1291">
        <v>80</v>
      </c>
      <c r="I1291">
        <v>95</v>
      </c>
      <c r="J1291">
        <v>82</v>
      </c>
      <c r="K1291">
        <v>68</v>
      </c>
      <c r="L1291">
        <v>69</v>
      </c>
      <c r="M1291">
        <v>73</v>
      </c>
      <c r="N1291">
        <v>76</v>
      </c>
      <c r="O1291">
        <v>69</v>
      </c>
      <c r="P1291">
        <v>84</v>
      </c>
      <c r="Q1291">
        <v>65</v>
      </c>
      <c r="R1291">
        <v>61</v>
      </c>
      <c r="S1291">
        <v>76.674999999999997</v>
      </c>
      <c r="T1291">
        <v>75</v>
      </c>
      <c r="U1291" t="s">
        <v>25</v>
      </c>
      <c r="V1291" s="3">
        <f t="shared" si="20"/>
        <v>134.67500000000001</v>
      </c>
    </row>
    <row r="1292" spans="1:22" x14ac:dyDescent="0.3">
      <c r="A1292">
        <v>9812400</v>
      </c>
      <c r="B1292" t="s">
        <v>21</v>
      </c>
      <c r="C1292">
        <v>78</v>
      </c>
      <c r="D1292">
        <v>66</v>
      </c>
      <c r="E1292" s="1">
        <v>0.29361502249075699</v>
      </c>
      <c r="F1292" s="1">
        <v>0.93383486963636597</v>
      </c>
      <c r="G1292">
        <v>64</v>
      </c>
      <c r="H1292">
        <v>43</v>
      </c>
      <c r="I1292">
        <v>59</v>
      </c>
      <c r="J1292">
        <v>48</v>
      </c>
      <c r="K1292">
        <v>70</v>
      </c>
      <c r="L1292">
        <v>77</v>
      </c>
      <c r="M1292">
        <v>53</v>
      </c>
      <c r="N1292">
        <v>47</v>
      </c>
      <c r="O1292">
        <v>63</v>
      </c>
      <c r="P1292">
        <v>50</v>
      </c>
      <c r="Q1292">
        <v>72</v>
      </c>
      <c r="R1292">
        <v>51</v>
      </c>
      <c r="S1292">
        <v>57.625</v>
      </c>
      <c r="T1292">
        <v>56</v>
      </c>
      <c r="U1292" t="s">
        <v>24</v>
      </c>
      <c r="V1292" s="3">
        <f t="shared" si="20"/>
        <v>123.625</v>
      </c>
    </row>
    <row r="1293" spans="1:22" x14ac:dyDescent="0.3">
      <c r="A1293">
        <v>4152504</v>
      </c>
      <c r="B1293" t="s">
        <v>21</v>
      </c>
      <c r="C1293">
        <v>78</v>
      </c>
      <c r="D1293">
        <v>45</v>
      </c>
      <c r="E1293" s="1">
        <v>0.138361103617967</v>
      </c>
      <c r="F1293" s="1">
        <v>0.183638349173918</v>
      </c>
      <c r="G1293">
        <v>79</v>
      </c>
      <c r="H1293">
        <v>70</v>
      </c>
      <c r="I1293">
        <v>67</v>
      </c>
      <c r="J1293">
        <v>69</v>
      </c>
      <c r="K1293">
        <v>56</v>
      </c>
      <c r="L1293">
        <v>63</v>
      </c>
      <c r="M1293">
        <v>76</v>
      </c>
      <c r="N1293">
        <v>43</v>
      </c>
      <c r="O1293">
        <v>65</v>
      </c>
      <c r="P1293">
        <v>57</v>
      </c>
      <c r="Q1293">
        <v>72</v>
      </c>
      <c r="R1293">
        <v>46</v>
      </c>
      <c r="S1293">
        <v>64.349999999999994</v>
      </c>
      <c r="T1293">
        <v>63</v>
      </c>
      <c r="U1293" t="s">
        <v>23</v>
      </c>
      <c r="V1293" s="3">
        <f t="shared" si="20"/>
        <v>109.35</v>
      </c>
    </row>
    <row r="1294" spans="1:22" x14ac:dyDescent="0.3">
      <c r="A1294">
        <v>6191285</v>
      </c>
      <c r="B1294" t="s">
        <v>21</v>
      </c>
      <c r="C1294">
        <v>78</v>
      </c>
      <c r="D1294">
        <v>72</v>
      </c>
      <c r="E1294" s="1">
        <v>0.95356387882558802</v>
      </c>
      <c r="F1294" s="1">
        <v>0.978884694864534</v>
      </c>
      <c r="G1294">
        <v>67</v>
      </c>
      <c r="H1294">
        <v>50</v>
      </c>
      <c r="I1294">
        <v>62</v>
      </c>
      <c r="J1294">
        <v>57</v>
      </c>
      <c r="K1294">
        <v>77</v>
      </c>
      <c r="L1294">
        <v>90</v>
      </c>
      <c r="M1294">
        <v>66</v>
      </c>
      <c r="N1294">
        <v>69</v>
      </c>
      <c r="O1294">
        <v>73</v>
      </c>
      <c r="P1294">
        <v>86</v>
      </c>
      <c r="Q1294">
        <v>68</v>
      </c>
      <c r="R1294">
        <v>87</v>
      </c>
      <c r="S1294">
        <v>69.8</v>
      </c>
      <c r="T1294">
        <v>68</v>
      </c>
      <c r="U1294" t="s">
        <v>23</v>
      </c>
      <c r="V1294" s="3">
        <f t="shared" si="20"/>
        <v>141.80000000000001</v>
      </c>
    </row>
    <row r="1295" spans="1:22" x14ac:dyDescent="0.3">
      <c r="A1295">
        <v>224126</v>
      </c>
      <c r="B1295" t="s">
        <v>21</v>
      </c>
      <c r="C1295">
        <v>78</v>
      </c>
      <c r="D1295">
        <v>65</v>
      </c>
      <c r="E1295" s="1">
        <v>0.84931739395287797</v>
      </c>
      <c r="F1295" s="1">
        <v>0.64571087995288901</v>
      </c>
      <c r="G1295">
        <v>91</v>
      </c>
      <c r="H1295">
        <v>76</v>
      </c>
      <c r="I1295">
        <v>81</v>
      </c>
      <c r="J1295">
        <v>89</v>
      </c>
      <c r="K1295">
        <v>72</v>
      </c>
      <c r="L1295">
        <v>68</v>
      </c>
      <c r="M1295">
        <v>86</v>
      </c>
      <c r="N1295">
        <v>84</v>
      </c>
      <c r="O1295">
        <v>77</v>
      </c>
      <c r="P1295">
        <v>68</v>
      </c>
      <c r="Q1295">
        <v>78</v>
      </c>
      <c r="R1295">
        <v>55</v>
      </c>
      <c r="S1295">
        <v>77.8</v>
      </c>
      <c r="T1295">
        <v>76</v>
      </c>
      <c r="U1295" t="s">
        <v>25</v>
      </c>
      <c r="V1295" s="3">
        <f t="shared" si="20"/>
        <v>142.80000000000001</v>
      </c>
    </row>
    <row r="1296" spans="1:22" x14ac:dyDescent="0.3">
      <c r="A1296">
        <v>3144921</v>
      </c>
      <c r="B1296" t="s">
        <v>21</v>
      </c>
      <c r="C1296">
        <v>78</v>
      </c>
      <c r="D1296">
        <v>59</v>
      </c>
      <c r="E1296" s="1">
        <v>0.86164212302820897</v>
      </c>
      <c r="F1296" s="1">
        <v>0.80643262082381295</v>
      </c>
      <c r="G1296">
        <v>71</v>
      </c>
      <c r="H1296">
        <v>78</v>
      </c>
      <c r="I1296">
        <v>75</v>
      </c>
      <c r="J1296">
        <v>78</v>
      </c>
      <c r="K1296">
        <v>86</v>
      </c>
      <c r="L1296">
        <v>78</v>
      </c>
      <c r="M1296">
        <v>74</v>
      </c>
      <c r="N1296">
        <v>42</v>
      </c>
      <c r="O1296">
        <v>64</v>
      </c>
      <c r="P1296">
        <v>71</v>
      </c>
      <c r="Q1296">
        <v>88</v>
      </c>
      <c r="R1296">
        <v>74</v>
      </c>
      <c r="S1296">
        <v>73.474999999999994</v>
      </c>
      <c r="T1296">
        <v>72</v>
      </c>
      <c r="U1296" t="s">
        <v>25</v>
      </c>
      <c r="V1296" s="3">
        <f t="shared" si="20"/>
        <v>132.47499999999999</v>
      </c>
    </row>
    <row r="1297" spans="1:22" x14ac:dyDescent="0.3">
      <c r="A1297">
        <v>3135662</v>
      </c>
      <c r="B1297" t="s">
        <v>21</v>
      </c>
      <c r="C1297">
        <v>78</v>
      </c>
      <c r="D1297">
        <v>72</v>
      </c>
      <c r="E1297" s="1">
        <v>0.92530315470255997</v>
      </c>
      <c r="F1297" s="1">
        <v>0.42955324736215</v>
      </c>
      <c r="G1297">
        <v>65</v>
      </c>
      <c r="H1297">
        <v>60</v>
      </c>
      <c r="I1297">
        <v>61</v>
      </c>
      <c r="J1297">
        <v>65</v>
      </c>
      <c r="K1297">
        <v>50</v>
      </c>
      <c r="L1297">
        <v>72</v>
      </c>
      <c r="M1297">
        <v>64</v>
      </c>
      <c r="N1297">
        <v>59</v>
      </c>
      <c r="O1297">
        <v>81</v>
      </c>
      <c r="P1297">
        <v>72</v>
      </c>
      <c r="Q1297">
        <v>67</v>
      </c>
      <c r="R1297">
        <v>72</v>
      </c>
      <c r="S1297">
        <v>65.375</v>
      </c>
      <c r="T1297">
        <v>64</v>
      </c>
      <c r="U1297" t="s">
        <v>23</v>
      </c>
      <c r="V1297" s="3">
        <f t="shared" si="20"/>
        <v>137.375</v>
      </c>
    </row>
    <row r="1298" spans="1:22" x14ac:dyDescent="0.3">
      <c r="A1298">
        <v>3404212</v>
      </c>
      <c r="B1298" t="s">
        <v>21</v>
      </c>
      <c r="C1298">
        <v>79</v>
      </c>
      <c r="D1298">
        <v>56</v>
      </c>
      <c r="E1298" s="1">
        <v>0.31381423059305502</v>
      </c>
      <c r="F1298" s="1">
        <v>0.89010627651693897</v>
      </c>
      <c r="G1298">
        <v>83</v>
      </c>
      <c r="H1298">
        <v>80</v>
      </c>
      <c r="I1298">
        <v>84</v>
      </c>
      <c r="J1298">
        <v>78</v>
      </c>
      <c r="K1298">
        <v>78</v>
      </c>
      <c r="L1298">
        <v>69</v>
      </c>
      <c r="M1298">
        <v>66</v>
      </c>
      <c r="N1298">
        <v>66</v>
      </c>
      <c r="O1298">
        <v>58</v>
      </c>
      <c r="P1298">
        <v>66</v>
      </c>
      <c r="Q1298">
        <v>85</v>
      </c>
      <c r="R1298">
        <v>70</v>
      </c>
      <c r="S1298">
        <v>74.349999999999994</v>
      </c>
      <c r="T1298">
        <v>73</v>
      </c>
      <c r="U1298" t="s">
        <v>25</v>
      </c>
      <c r="V1298" s="3">
        <f t="shared" si="20"/>
        <v>130.35</v>
      </c>
    </row>
    <row r="1299" spans="1:22" x14ac:dyDescent="0.3">
      <c r="A1299">
        <v>5116179</v>
      </c>
      <c r="B1299" t="s">
        <v>21</v>
      </c>
      <c r="C1299">
        <v>79</v>
      </c>
      <c r="D1299">
        <v>82</v>
      </c>
      <c r="E1299" s="1">
        <v>0.54345350100892298</v>
      </c>
      <c r="F1299" s="1">
        <v>0.91622999861820198</v>
      </c>
      <c r="G1299">
        <v>43</v>
      </c>
      <c r="H1299">
        <v>60</v>
      </c>
      <c r="I1299">
        <v>60</v>
      </c>
      <c r="J1299">
        <v>46</v>
      </c>
      <c r="K1299">
        <v>87</v>
      </c>
      <c r="L1299">
        <v>58</v>
      </c>
      <c r="M1299">
        <v>83</v>
      </c>
      <c r="N1299">
        <v>73</v>
      </c>
      <c r="O1299">
        <v>51</v>
      </c>
      <c r="P1299">
        <v>59</v>
      </c>
      <c r="Q1299">
        <v>51</v>
      </c>
      <c r="R1299">
        <v>65</v>
      </c>
      <c r="S1299">
        <v>60.424999999999997</v>
      </c>
      <c r="T1299">
        <v>60</v>
      </c>
      <c r="U1299" t="s">
        <v>23</v>
      </c>
      <c r="V1299" s="3">
        <f t="shared" si="20"/>
        <v>142.42500000000001</v>
      </c>
    </row>
    <row r="1300" spans="1:22" x14ac:dyDescent="0.3">
      <c r="A1300">
        <v>285987</v>
      </c>
      <c r="B1300" t="s">
        <v>21</v>
      </c>
      <c r="C1300">
        <v>79</v>
      </c>
      <c r="D1300">
        <v>77</v>
      </c>
      <c r="E1300" s="1">
        <v>0.80059989969280998</v>
      </c>
      <c r="F1300" s="1">
        <v>0.70129023608414498</v>
      </c>
      <c r="G1300">
        <v>52</v>
      </c>
      <c r="H1300">
        <v>53</v>
      </c>
      <c r="I1300">
        <v>53</v>
      </c>
      <c r="J1300">
        <v>52</v>
      </c>
      <c r="K1300">
        <v>64</v>
      </c>
      <c r="L1300">
        <v>28</v>
      </c>
      <c r="M1300">
        <v>68</v>
      </c>
      <c r="N1300">
        <v>66</v>
      </c>
      <c r="O1300">
        <v>62</v>
      </c>
      <c r="P1300">
        <v>69</v>
      </c>
      <c r="Q1300">
        <v>72</v>
      </c>
      <c r="R1300">
        <v>62</v>
      </c>
      <c r="S1300">
        <v>57.825000000000003</v>
      </c>
      <c r="T1300">
        <v>56</v>
      </c>
      <c r="U1300" t="s">
        <v>24</v>
      </c>
      <c r="V1300" s="3">
        <f t="shared" si="20"/>
        <v>134.82499999999999</v>
      </c>
    </row>
    <row r="1301" spans="1:22" x14ac:dyDescent="0.3">
      <c r="A1301">
        <v>3004656</v>
      </c>
      <c r="B1301" t="s">
        <v>21</v>
      </c>
      <c r="C1301">
        <v>79</v>
      </c>
      <c r="D1301">
        <v>68</v>
      </c>
      <c r="E1301" s="1">
        <v>0.66047263148805702</v>
      </c>
      <c r="F1301" s="1">
        <v>0.465179311617687</v>
      </c>
      <c r="G1301">
        <v>72</v>
      </c>
      <c r="H1301">
        <v>62</v>
      </c>
      <c r="I1301">
        <v>59</v>
      </c>
      <c r="J1301">
        <v>58</v>
      </c>
      <c r="K1301">
        <v>71</v>
      </c>
      <c r="L1301">
        <v>56</v>
      </c>
      <c r="M1301">
        <v>60</v>
      </c>
      <c r="N1301">
        <v>69</v>
      </c>
      <c r="O1301">
        <v>50</v>
      </c>
      <c r="P1301">
        <v>73</v>
      </c>
      <c r="Q1301">
        <v>68</v>
      </c>
      <c r="R1301">
        <v>56</v>
      </c>
      <c r="S1301">
        <v>62.825000000000003</v>
      </c>
      <c r="T1301">
        <v>62</v>
      </c>
      <c r="U1301" t="s">
        <v>23</v>
      </c>
      <c r="V1301" s="3">
        <f t="shared" si="20"/>
        <v>130.82499999999999</v>
      </c>
    </row>
    <row r="1302" spans="1:22" x14ac:dyDescent="0.3">
      <c r="A1302">
        <v>1017925</v>
      </c>
      <c r="B1302" t="s">
        <v>21</v>
      </c>
      <c r="C1302">
        <v>79</v>
      </c>
      <c r="D1302">
        <v>74</v>
      </c>
      <c r="E1302" s="1">
        <v>0.87747295095845801</v>
      </c>
      <c r="F1302" s="1">
        <v>0.89961942359440406</v>
      </c>
      <c r="G1302">
        <v>61</v>
      </c>
      <c r="H1302">
        <v>66</v>
      </c>
      <c r="I1302">
        <v>68</v>
      </c>
      <c r="J1302">
        <v>48</v>
      </c>
      <c r="K1302">
        <v>43</v>
      </c>
      <c r="L1302">
        <v>72</v>
      </c>
      <c r="M1302">
        <v>42</v>
      </c>
      <c r="N1302">
        <v>80</v>
      </c>
      <c r="O1302">
        <v>50</v>
      </c>
      <c r="P1302">
        <v>80</v>
      </c>
      <c r="Q1302">
        <v>47</v>
      </c>
      <c r="R1302">
        <v>76</v>
      </c>
      <c r="S1302">
        <v>61.05</v>
      </c>
      <c r="T1302">
        <v>61</v>
      </c>
      <c r="U1302" t="s">
        <v>23</v>
      </c>
      <c r="V1302" s="3">
        <f t="shared" si="20"/>
        <v>135.05000000000001</v>
      </c>
    </row>
    <row r="1303" spans="1:22" x14ac:dyDescent="0.3">
      <c r="A1303">
        <v>2642669</v>
      </c>
      <c r="B1303" t="s">
        <v>21</v>
      </c>
      <c r="C1303">
        <v>79</v>
      </c>
      <c r="D1303">
        <v>48</v>
      </c>
      <c r="E1303" s="1">
        <v>0.28250889209379898</v>
      </c>
      <c r="F1303" s="1">
        <v>0.73340244474211003</v>
      </c>
      <c r="G1303">
        <v>47</v>
      </c>
      <c r="H1303">
        <v>46</v>
      </c>
      <c r="I1303">
        <v>61</v>
      </c>
      <c r="J1303">
        <v>53</v>
      </c>
      <c r="K1303">
        <v>30</v>
      </c>
      <c r="L1303">
        <v>56</v>
      </c>
      <c r="M1303">
        <v>32</v>
      </c>
      <c r="N1303">
        <v>58</v>
      </c>
      <c r="O1303">
        <v>37</v>
      </c>
      <c r="P1303">
        <v>50</v>
      </c>
      <c r="Q1303">
        <v>37</v>
      </c>
      <c r="R1303">
        <v>46</v>
      </c>
      <c r="S1303">
        <v>46.65</v>
      </c>
      <c r="T1303">
        <v>45</v>
      </c>
      <c r="U1303" t="s">
        <v>24</v>
      </c>
      <c r="V1303" s="3">
        <f t="shared" si="20"/>
        <v>94.65</v>
      </c>
    </row>
    <row r="1304" spans="1:22" x14ac:dyDescent="0.3">
      <c r="A1304">
        <v>3196394</v>
      </c>
      <c r="B1304" t="s">
        <v>21</v>
      </c>
      <c r="C1304">
        <v>79</v>
      </c>
      <c r="D1304">
        <v>61</v>
      </c>
      <c r="E1304" s="1">
        <v>0.77216277317647397</v>
      </c>
      <c r="F1304" s="1">
        <v>0.97843739574677102</v>
      </c>
      <c r="G1304">
        <v>77</v>
      </c>
      <c r="H1304">
        <v>74</v>
      </c>
      <c r="I1304">
        <v>88</v>
      </c>
      <c r="J1304">
        <v>73</v>
      </c>
      <c r="K1304">
        <v>74</v>
      </c>
      <c r="L1304">
        <v>70</v>
      </c>
      <c r="M1304">
        <v>91</v>
      </c>
      <c r="N1304">
        <v>74</v>
      </c>
      <c r="O1304">
        <v>71</v>
      </c>
      <c r="P1304">
        <v>64</v>
      </c>
      <c r="Q1304">
        <v>80</v>
      </c>
      <c r="R1304">
        <v>81</v>
      </c>
      <c r="S1304">
        <v>76.575000000000003</v>
      </c>
      <c r="T1304">
        <v>75</v>
      </c>
      <c r="U1304" t="s">
        <v>25</v>
      </c>
      <c r="V1304" s="3">
        <f t="shared" si="20"/>
        <v>137.57499999999999</v>
      </c>
    </row>
    <row r="1305" spans="1:22" x14ac:dyDescent="0.3">
      <c r="A1305">
        <v>2538596</v>
      </c>
      <c r="B1305" t="s">
        <v>21</v>
      </c>
      <c r="C1305">
        <v>79</v>
      </c>
      <c r="D1305">
        <v>72</v>
      </c>
      <c r="E1305" s="1">
        <v>0.197688874690822</v>
      </c>
      <c r="F1305" s="1">
        <v>0.94042452148563604</v>
      </c>
      <c r="G1305">
        <v>51</v>
      </c>
      <c r="H1305">
        <v>64</v>
      </c>
      <c r="I1305">
        <v>53</v>
      </c>
      <c r="J1305">
        <v>64</v>
      </c>
      <c r="K1305">
        <v>53</v>
      </c>
      <c r="L1305">
        <v>55</v>
      </c>
      <c r="M1305">
        <v>53</v>
      </c>
      <c r="N1305">
        <v>73</v>
      </c>
      <c r="O1305">
        <v>70</v>
      </c>
      <c r="P1305">
        <v>56</v>
      </c>
      <c r="Q1305">
        <v>63</v>
      </c>
      <c r="R1305">
        <v>79</v>
      </c>
      <c r="S1305">
        <v>60.85</v>
      </c>
      <c r="T1305">
        <v>61</v>
      </c>
      <c r="U1305" t="s">
        <v>23</v>
      </c>
      <c r="V1305" s="3">
        <f t="shared" si="20"/>
        <v>132.85</v>
      </c>
    </row>
    <row r="1306" spans="1:22" x14ac:dyDescent="0.3">
      <c r="A1306">
        <v>191907</v>
      </c>
      <c r="B1306" t="s">
        <v>21</v>
      </c>
      <c r="C1306">
        <v>79</v>
      </c>
      <c r="D1306">
        <v>72</v>
      </c>
      <c r="E1306" s="1">
        <v>0.90930013756798</v>
      </c>
      <c r="F1306" s="1">
        <v>0.95475687097534501</v>
      </c>
      <c r="G1306">
        <v>62</v>
      </c>
      <c r="H1306">
        <v>57</v>
      </c>
      <c r="I1306">
        <v>68</v>
      </c>
      <c r="J1306">
        <v>61</v>
      </c>
      <c r="K1306">
        <v>72</v>
      </c>
      <c r="L1306">
        <v>69</v>
      </c>
      <c r="M1306">
        <v>67</v>
      </c>
      <c r="N1306">
        <v>69</v>
      </c>
      <c r="O1306">
        <v>86</v>
      </c>
      <c r="P1306">
        <v>69</v>
      </c>
      <c r="Q1306">
        <v>79</v>
      </c>
      <c r="R1306">
        <v>68</v>
      </c>
      <c r="S1306">
        <v>68.224999999999994</v>
      </c>
      <c r="T1306">
        <v>67</v>
      </c>
      <c r="U1306" t="s">
        <v>23</v>
      </c>
      <c r="V1306" s="3">
        <f t="shared" si="20"/>
        <v>140.22499999999999</v>
      </c>
    </row>
    <row r="1307" spans="1:22" x14ac:dyDescent="0.3">
      <c r="A1307">
        <v>5430829</v>
      </c>
      <c r="B1307" t="s">
        <v>21</v>
      </c>
      <c r="C1307">
        <v>80</v>
      </c>
      <c r="D1307">
        <v>65</v>
      </c>
      <c r="E1307" s="1">
        <v>0.37163191719335098</v>
      </c>
      <c r="F1307" s="1">
        <v>0.96793858526170296</v>
      </c>
      <c r="G1307">
        <v>57</v>
      </c>
      <c r="H1307">
        <v>57</v>
      </c>
      <c r="I1307">
        <v>55</v>
      </c>
      <c r="J1307">
        <v>41</v>
      </c>
      <c r="K1307">
        <v>70</v>
      </c>
      <c r="L1307">
        <v>47</v>
      </c>
      <c r="M1307">
        <v>66</v>
      </c>
      <c r="N1307">
        <v>61</v>
      </c>
      <c r="O1307">
        <v>64</v>
      </c>
      <c r="P1307">
        <v>75</v>
      </c>
      <c r="Q1307">
        <v>64</v>
      </c>
      <c r="R1307">
        <v>75</v>
      </c>
      <c r="S1307">
        <v>60.15</v>
      </c>
      <c r="T1307">
        <v>60</v>
      </c>
      <c r="U1307" t="s">
        <v>23</v>
      </c>
      <c r="V1307" s="3">
        <f t="shared" si="20"/>
        <v>125.15</v>
      </c>
    </row>
    <row r="1308" spans="1:22" x14ac:dyDescent="0.3">
      <c r="A1308">
        <v>3858769</v>
      </c>
      <c r="B1308" t="s">
        <v>21</v>
      </c>
      <c r="C1308">
        <v>80</v>
      </c>
      <c r="D1308">
        <v>71</v>
      </c>
      <c r="E1308" s="1">
        <v>0.32276302783619598</v>
      </c>
      <c r="F1308" s="1">
        <v>0.33623785318709698</v>
      </c>
      <c r="G1308">
        <v>71</v>
      </c>
      <c r="H1308">
        <v>75</v>
      </c>
      <c r="I1308">
        <v>70</v>
      </c>
      <c r="J1308">
        <v>70</v>
      </c>
      <c r="K1308">
        <v>77</v>
      </c>
      <c r="L1308">
        <v>47</v>
      </c>
      <c r="M1308">
        <v>71</v>
      </c>
      <c r="N1308">
        <v>50</v>
      </c>
      <c r="O1308">
        <v>73</v>
      </c>
      <c r="P1308">
        <v>62</v>
      </c>
      <c r="Q1308">
        <v>46</v>
      </c>
      <c r="R1308">
        <v>62</v>
      </c>
      <c r="S1308">
        <v>65.2</v>
      </c>
      <c r="T1308">
        <v>64</v>
      </c>
      <c r="U1308" t="s">
        <v>23</v>
      </c>
      <c r="V1308" s="3">
        <f t="shared" si="20"/>
        <v>136.19999999999999</v>
      </c>
    </row>
    <row r="1309" spans="1:22" x14ac:dyDescent="0.3">
      <c r="A1309">
        <v>5749670</v>
      </c>
      <c r="B1309" t="s">
        <v>21</v>
      </c>
      <c r="C1309">
        <v>80</v>
      </c>
      <c r="D1309">
        <v>52</v>
      </c>
      <c r="E1309" s="1">
        <v>0.78303778606093799</v>
      </c>
      <c r="F1309" s="1">
        <v>0.75753540451829504</v>
      </c>
      <c r="G1309">
        <v>76</v>
      </c>
      <c r="H1309">
        <v>57</v>
      </c>
      <c r="I1309">
        <v>65</v>
      </c>
      <c r="J1309">
        <v>60</v>
      </c>
      <c r="K1309">
        <v>77</v>
      </c>
      <c r="L1309">
        <v>66</v>
      </c>
      <c r="M1309">
        <v>72</v>
      </c>
      <c r="N1309">
        <v>61</v>
      </c>
      <c r="O1309">
        <v>50</v>
      </c>
      <c r="P1309">
        <v>63</v>
      </c>
      <c r="Q1309">
        <v>77</v>
      </c>
      <c r="R1309">
        <v>55</v>
      </c>
      <c r="S1309">
        <v>64.875</v>
      </c>
      <c r="T1309">
        <v>63</v>
      </c>
      <c r="U1309" t="s">
        <v>23</v>
      </c>
      <c r="V1309" s="3">
        <f t="shared" si="20"/>
        <v>116.875</v>
      </c>
    </row>
    <row r="1310" spans="1:22" x14ac:dyDescent="0.3">
      <c r="A1310">
        <v>6070364</v>
      </c>
      <c r="B1310" t="s">
        <v>21</v>
      </c>
      <c r="C1310">
        <v>80</v>
      </c>
      <c r="D1310">
        <v>89</v>
      </c>
      <c r="E1310" s="1">
        <v>0.40800207537356198</v>
      </c>
      <c r="F1310" s="1">
        <v>0.93165276138804298</v>
      </c>
      <c r="G1310">
        <v>79</v>
      </c>
      <c r="H1310">
        <v>71</v>
      </c>
      <c r="I1310">
        <v>73</v>
      </c>
      <c r="J1310">
        <v>67</v>
      </c>
      <c r="K1310">
        <v>68</v>
      </c>
      <c r="L1310">
        <v>67</v>
      </c>
      <c r="M1310">
        <v>49</v>
      </c>
      <c r="N1310">
        <v>88</v>
      </c>
      <c r="O1310">
        <v>60</v>
      </c>
      <c r="P1310">
        <v>61</v>
      </c>
      <c r="Q1310">
        <v>60</v>
      </c>
      <c r="R1310">
        <v>82</v>
      </c>
      <c r="S1310">
        <v>69.125</v>
      </c>
      <c r="T1310">
        <v>68</v>
      </c>
      <c r="U1310" t="s">
        <v>23</v>
      </c>
      <c r="V1310" s="3">
        <f t="shared" si="20"/>
        <v>158.125</v>
      </c>
    </row>
    <row r="1311" spans="1:22" x14ac:dyDescent="0.3">
      <c r="A1311">
        <v>8618337</v>
      </c>
      <c r="B1311" t="s">
        <v>21</v>
      </c>
      <c r="C1311">
        <v>80</v>
      </c>
      <c r="D1311">
        <v>78</v>
      </c>
      <c r="E1311" s="1">
        <v>0.61519699216951296</v>
      </c>
      <c r="F1311" s="1">
        <v>0.89971855293555303</v>
      </c>
      <c r="G1311">
        <v>85</v>
      </c>
      <c r="H1311">
        <v>80</v>
      </c>
      <c r="I1311">
        <v>81</v>
      </c>
      <c r="J1311">
        <v>81</v>
      </c>
      <c r="K1311">
        <v>75</v>
      </c>
      <c r="L1311">
        <v>84</v>
      </c>
      <c r="M1311">
        <v>83</v>
      </c>
      <c r="N1311">
        <v>86</v>
      </c>
      <c r="O1311">
        <v>67</v>
      </c>
      <c r="P1311">
        <v>70</v>
      </c>
      <c r="Q1311">
        <v>86</v>
      </c>
      <c r="R1311">
        <v>72</v>
      </c>
      <c r="S1311">
        <v>79.424999999999997</v>
      </c>
      <c r="T1311">
        <v>78</v>
      </c>
      <c r="U1311" t="s">
        <v>25</v>
      </c>
      <c r="V1311" s="3">
        <f t="shared" si="20"/>
        <v>157.42500000000001</v>
      </c>
    </row>
    <row r="1312" spans="1:22" x14ac:dyDescent="0.3">
      <c r="A1312">
        <v>9963475</v>
      </c>
      <c r="B1312" t="s">
        <v>21</v>
      </c>
      <c r="C1312">
        <v>80</v>
      </c>
      <c r="D1312">
        <v>67</v>
      </c>
      <c r="E1312" s="1">
        <v>0.62767785403564402</v>
      </c>
      <c r="F1312" s="1">
        <v>0.59458735220833703</v>
      </c>
      <c r="G1312">
        <v>66</v>
      </c>
      <c r="H1312">
        <v>56</v>
      </c>
      <c r="I1312">
        <v>59</v>
      </c>
      <c r="J1312">
        <v>60</v>
      </c>
      <c r="K1312">
        <v>62</v>
      </c>
      <c r="L1312">
        <v>79</v>
      </c>
      <c r="M1312">
        <v>66</v>
      </c>
      <c r="N1312">
        <v>50</v>
      </c>
      <c r="O1312">
        <v>52</v>
      </c>
      <c r="P1312">
        <v>57</v>
      </c>
      <c r="Q1312">
        <v>48</v>
      </c>
      <c r="R1312">
        <v>52</v>
      </c>
      <c r="S1312">
        <v>59.05</v>
      </c>
      <c r="T1312">
        <v>58</v>
      </c>
      <c r="U1312" t="s">
        <v>24</v>
      </c>
      <c r="V1312" s="3">
        <f t="shared" si="20"/>
        <v>126.05</v>
      </c>
    </row>
    <row r="1313" spans="1:22" x14ac:dyDescent="0.3">
      <c r="A1313">
        <v>1866278</v>
      </c>
      <c r="B1313" t="s">
        <v>21</v>
      </c>
      <c r="C1313">
        <v>80</v>
      </c>
      <c r="D1313">
        <v>73</v>
      </c>
      <c r="E1313" s="1">
        <v>0.37510481643857202</v>
      </c>
      <c r="F1313" s="1">
        <v>0.93880943547407603</v>
      </c>
      <c r="G1313">
        <v>61</v>
      </c>
      <c r="H1313">
        <v>68</v>
      </c>
      <c r="I1313">
        <v>59</v>
      </c>
      <c r="J1313">
        <v>73</v>
      </c>
      <c r="K1313">
        <v>65</v>
      </c>
      <c r="L1313">
        <v>59</v>
      </c>
      <c r="M1313">
        <v>60</v>
      </c>
      <c r="N1313">
        <v>46</v>
      </c>
      <c r="O1313">
        <v>79</v>
      </c>
      <c r="P1313">
        <v>71</v>
      </c>
      <c r="Q1313">
        <v>64</v>
      </c>
      <c r="R1313">
        <v>40</v>
      </c>
      <c r="S1313">
        <v>62.4</v>
      </c>
      <c r="T1313">
        <v>62</v>
      </c>
      <c r="U1313" t="s">
        <v>23</v>
      </c>
      <c r="V1313" s="3">
        <f t="shared" si="20"/>
        <v>135.4</v>
      </c>
    </row>
    <row r="1314" spans="1:22" x14ac:dyDescent="0.3">
      <c r="A1314">
        <v>9454813</v>
      </c>
      <c r="B1314" t="s">
        <v>21</v>
      </c>
      <c r="C1314">
        <v>80</v>
      </c>
      <c r="D1314">
        <v>60</v>
      </c>
      <c r="E1314" s="1">
        <v>0.86933263005599004</v>
      </c>
      <c r="F1314" s="1">
        <v>0.83894967931822995</v>
      </c>
      <c r="G1314">
        <v>47</v>
      </c>
      <c r="H1314">
        <v>66</v>
      </c>
      <c r="I1314">
        <v>47</v>
      </c>
      <c r="J1314">
        <v>55</v>
      </c>
      <c r="K1314">
        <v>62</v>
      </c>
      <c r="L1314">
        <v>63</v>
      </c>
      <c r="M1314">
        <v>74</v>
      </c>
      <c r="N1314">
        <v>63</v>
      </c>
      <c r="O1314">
        <v>81</v>
      </c>
      <c r="P1314">
        <v>74</v>
      </c>
      <c r="Q1314">
        <v>71</v>
      </c>
      <c r="R1314">
        <v>44</v>
      </c>
      <c r="S1314">
        <v>61.4</v>
      </c>
      <c r="T1314">
        <v>61</v>
      </c>
      <c r="U1314" t="s">
        <v>23</v>
      </c>
      <c r="V1314" s="3">
        <f t="shared" si="20"/>
        <v>121.4</v>
      </c>
    </row>
    <row r="1315" spans="1:22" x14ac:dyDescent="0.3">
      <c r="A1315">
        <v>3387576</v>
      </c>
      <c r="B1315" t="s">
        <v>21</v>
      </c>
      <c r="C1315">
        <v>80</v>
      </c>
      <c r="D1315">
        <v>69</v>
      </c>
      <c r="E1315" s="1">
        <v>0.63203100355894504</v>
      </c>
      <c r="F1315" s="1">
        <v>0.8444276773171</v>
      </c>
      <c r="G1315">
        <v>57</v>
      </c>
      <c r="H1315">
        <v>55</v>
      </c>
      <c r="I1315">
        <v>60</v>
      </c>
      <c r="J1315">
        <v>50</v>
      </c>
      <c r="K1315">
        <v>68</v>
      </c>
      <c r="L1315">
        <v>39</v>
      </c>
      <c r="M1315">
        <v>54</v>
      </c>
      <c r="N1315">
        <v>70</v>
      </c>
      <c r="O1315">
        <v>75</v>
      </c>
      <c r="P1315">
        <v>41</v>
      </c>
      <c r="Q1315">
        <v>71</v>
      </c>
      <c r="R1315">
        <v>70</v>
      </c>
      <c r="S1315">
        <v>58.8</v>
      </c>
      <c r="T1315">
        <v>57</v>
      </c>
      <c r="U1315" t="s">
        <v>24</v>
      </c>
      <c r="V1315" s="3">
        <f t="shared" si="20"/>
        <v>127.8</v>
      </c>
    </row>
    <row r="1316" spans="1:22" x14ac:dyDescent="0.3">
      <c r="A1316">
        <v>112887</v>
      </c>
      <c r="B1316" t="s">
        <v>21</v>
      </c>
      <c r="C1316">
        <v>80</v>
      </c>
      <c r="D1316">
        <v>62</v>
      </c>
      <c r="E1316" s="1">
        <v>0.77486200911389802</v>
      </c>
      <c r="F1316" s="1">
        <v>0.85090653005666395</v>
      </c>
      <c r="G1316">
        <v>72</v>
      </c>
      <c r="H1316">
        <v>73</v>
      </c>
      <c r="I1316">
        <v>62</v>
      </c>
      <c r="J1316">
        <v>65</v>
      </c>
      <c r="K1316">
        <v>65</v>
      </c>
      <c r="L1316">
        <v>53</v>
      </c>
      <c r="M1316">
        <v>54</v>
      </c>
      <c r="N1316">
        <v>53</v>
      </c>
      <c r="O1316">
        <v>55</v>
      </c>
      <c r="P1316">
        <v>76</v>
      </c>
      <c r="Q1316">
        <v>64</v>
      </c>
      <c r="R1316">
        <v>84</v>
      </c>
      <c r="S1316">
        <v>65</v>
      </c>
      <c r="T1316">
        <v>63</v>
      </c>
      <c r="U1316" t="s">
        <v>23</v>
      </c>
      <c r="V1316" s="3">
        <f t="shared" si="20"/>
        <v>127</v>
      </c>
    </row>
    <row r="1317" spans="1:22" x14ac:dyDescent="0.3">
      <c r="A1317">
        <v>8399177</v>
      </c>
      <c r="B1317" t="s">
        <v>21</v>
      </c>
      <c r="C1317">
        <v>80</v>
      </c>
      <c r="D1317">
        <v>70</v>
      </c>
      <c r="E1317" s="1">
        <v>0.28542691420944</v>
      </c>
      <c r="F1317" s="1">
        <v>0.91644326916256602</v>
      </c>
      <c r="G1317">
        <v>70</v>
      </c>
      <c r="H1317">
        <v>54</v>
      </c>
      <c r="I1317">
        <v>73</v>
      </c>
      <c r="J1317">
        <v>68</v>
      </c>
      <c r="K1317">
        <v>56</v>
      </c>
      <c r="L1317">
        <v>82</v>
      </c>
      <c r="M1317">
        <v>74</v>
      </c>
      <c r="N1317">
        <v>63</v>
      </c>
      <c r="O1317">
        <v>54</v>
      </c>
      <c r="P1317">
        <v>55</v>
      </c>
      <c r="Q1317">
        <v>49</v>
      </c>
      <c r="R1317">
        <v>65</v>
      </c>
      <c r="S1317">
        <v>63.85</v>
      </c>
      <c r="T1317">
        <v>62</v>
      </c>
      <c r="U1317" t="s">
        <v>23</v>
      </c>
      <c r="V1317" s="3">
        <f t="shared" si="20"/>
        <v>133.85</v>
      </c>
    </row>
    <row r="1318" spans="1:22" x14ac:dyDescent="0.3">
      <c r="A1318">
        <v>3802689</v>
      </c>
      <c r="B1318" t="s">
        <v>21</v>
      </c>
      <c r="C1318">
        <v>81</v>
      </c>
      <c r="D1318">
        <v>77</v>
      </c>
      <c r="E1318" s="1">
        <v>0.71302148625161799</v>
      </c>
      <c r="F1318" s="1">
        <v>0.960349841088459</v>
      </c>
      <c r="G1318">
        <v>71</v>
      </c>
      <c r="H1318">
        <v>68</v>
      </c>
      <c r="I1318">
        <v>68</v>
      </c>
      <c r="J1318">
        <v>68</v>
      </c>
      <c r="K1318">
        <v>77</v>
      </c>
      <c r="L1318">
        <v>68</v>
      </c>
      <c r="M1318">
        <v>75</v>
      </c>
      <c r="N1318">
        <v>72</v>
      </c>
      <c r="O1318">
        <v>83</v>
      </c>
      <c r="P1318">
        <v>77</v>
      </c>
      <c r="Q1318">
        <v>85</v>
      </c>
      <c r="R1318">
        <v>51</v>
      </c>
      <c r="S1318">
        <v>71.599999999999994</v>
      </c>
      <c r="T1318">
        <v>72</v>
      </c>
      <c r="U1318" t="s">
        <v>25</v>
      </c>
      <c r="V1318" s="3">
        <f t="shared" si="20"/>
        <v>148.6</v>
      </c>
    </row>
    <row r="1319" spans="1:22" x14ac:dyDescent="0.3">
      <c r="A1319">
        <v>5044784</v>
      </c>
      <c r="B1319" t="s">
        <v>21</v>
      </c>
      <c r="C1319">
        <v>81</v>
      </c>
      <c r="D1319">
        <v>70</v>
      </c>
      <c r="E1319" s="1">
        <v>0.48882952229679599</v>
      </c>
      <c r="F1319" s="1">
        <v>0.81118683818761805</v>
      </c>
      <c r="G1319">
        <v>80</v>
      </c>
      <c r="H1319">
        <v>62</v>
      </c>
      <c r="I1319">
        <v>71</v>
      </c>
      <c r="J1319">
        <v>80</v>
      </c>
      <c r="K1319">
        <v>80</v>
      </c>
      <c r="L1319">
        <v>66</v>
      </c>
      <c r="M1319">
        <v>63</v>
      </c>
      <c r="N1319">
        <v>84</v>
      </c>
      <c r="O1319">
        <v>56</v>
      </c>
      <c r="P1319">
        <v>72</v>
      </c>
      <c r="Q1319">
        <v>69</v>
      </c>
      <c r="R1319">
        <v>67</v>
      </c>
      <c r="S1319">
        <v>71.075000000000003</v>
      </c>
      <c r="T1319">
        <v>71</v>
      </c>
      <c r="U1319" t="s">
        <v>25</v>
      </c>
      <c r="V1319" s="3">
        <f t="shared" si="20"/>
        <v>141.07499999999999</v>
      </c>
    </row>
    <row r="1320" spans="1:22" x14ac:dyDescent="0.3">
      <c r="A1320">
        <v>5098502</v>
      </c>
      <c r="B1320" t="s">
        <v>21</v>
      </c>
      <c r="C1320">
        <v>81</v>
      </c>
      <c r="D1320">
        <v>58</v>
      </c>
      <c r="E1320" s="1">
        <v>0.82921277479214295</v>
      </c>
      <c r="F1320" s="1">
        <v>0.67788633306697699</v>
      </c>
      <c r="G1320">
        <v>64</v>
      </c>
      <c r="H1320">
        <v>61</v>
      </c>
      <c r="I1320">
        <v>58</v>
      </c>
      <c r="J1320">
        <v>75</v>
      </c>
      <c r="K1320">
        <v>46</v>
      </c>
      <c r="L1320">
        <v>67</v>
      </c>
      <c r="M1320">
        <v>73</v>
      </c>
      <c r="N1320">
        <v>92</v>
      </c>
      <c r="O1320">
        <v>71</v>
      </c>
      <c r="P1320">
        <v>58</v>
      </c>
      <c r="Q1320">
        <v>43</v>
      </c>
      <c r="R1320">
        <v>68</v>
      </c>
      <c r="S1320">
        <v>64.650000000000006</v>
      </c>
      <c r="T1320">
        <v>63</v>
      </c>
      <c r="U1320" t="s">
        <v>23</v>
      </c>
      <c r="V1320" s="3">
        <f t="shared" si="20"/>
        <v>122.65</v>
      </c>
    </row>
    <row r="1321" spans="1:22" x14ac:dyDescent="0.3">
      <c r="A1321">
        <v>9275796</v>
      </c>
      <c r="B1321" t="s">
        <v>21</v>
      </c>
      <c r="C1321">
        <v>81</v>
      </c>
      <c r="D1321">
        <v>68</v>
      </c>
      <c r="E1321" s="1">
        <v>0.20906987231851201</v>
      </c>
      <c r="F1321" s="1">
        <v>0.87754777492629898</v>
      </c>
      <c r="G1321">
        <v>49</v>
      </c>
      <c r="H1321">
        <v>40</v>
      </c>
      <c r="I1321">
        <v>58</v>
      </c>
      <c r="J1321">
        <v>50</v>
      </c>
      <c r="K1321">
        <v>59</v>
      </c>
      <c r="L1321">
        <v>59</v>
      </c>
      <c r="M1321">
        <v>44</v>
      </c>
      <c r="N1321">
        <v>69</v>
      </c>
      <c r="O1321">
        <v>50</v>
      </c>
      <c r="P1321">
        <v>82</v>
      </c>
      <c r="Q1321">
        <v>58</v>
      </c>
      <c r="R1321">
        <v>52</v>
      </c>
      <c r="S1321">
        <v>55.174999999999997</v>
      </c>
      <c r="T1321">
        <v>54</v>
      </c>
      <c r="U1321" t="s">
        <v>24</v>
      </c>
      <c r="V1321" s="3">
        <f t="shared" si="20"/>
        <v>123.175</v>
      </c>
    </row>
    <row r="1322" spans="1:22" x14ac:dyDescent="0.3">
      <c r="A1322">
        <v>7868026</v>
      </c>
      <c r="B1322" t="s">
        <v>21</v>
      </c>
      <c r="C1322">
        <v>81</v>
      </c>
      <c r="D1322">
        <v>67</v>
      </c>
      <c r="E1322" s="1">
        <v>0.33132470094575101</v>
      </c>
      <c r="F1322" s="1">
        <v>0.86211474480495298</v>
      </c>
      <c r="G1322">
        <v>79</v>
      </c>
      <c r="H1322">
        <v>78</v>
      </c>
      <c r="I1322">
        <v>77</v>
      </c>
      <c r="J1322">
        <v>74</v>
      </c>
      <c r="K1322">
        <v>63</v>
      </c>
      <c r="L1322">
        <v>64</v>
      </c>
      <c r="M1322">
        <v>79</v>
      </c>
      <c r="N1322">
        <v>72</v>
      </c>
      <c r="O1322">
        <v>70</v>
      </c>
      <c r="P1322">
        <v>67</v>
      </c>
      <c r="Q1322">
        <v>65</v>
      </c>
      <c r="R1322">
        <v>60</v>
      </c>
      <c r="S1322">
        <v>71.3</v>
      </c>
      <c r="T1322">
        <v>71</v>
      </c>
      <c r="U1322" t="s">
        <v>25</v>
      </c>
      <c r="V1322" s="3">
        <f t="shared" si="20"/>
        <v>138.30000000000001</v>
      </c>
    </row>
    <row r="1323" spans="1:22" x14ac:dyDescent="0.3">
      <c r="A1323">
        <v>3609531</v>
      </c>
      <c r="B1323" t="s">
        <v>21</v>
      </c>
      <c r="C1323">
        <v>81</v>
      </c>
      <c r="D1323">
        <v>50</v>
      </c>
      <c r="E1323" s="1">
        <v>0.59703576563420901</v>
      </c>
      <c r="F1323" s="1">
        <v>0.93155158724845</v>
      </c>
      <c r="G1323">
        <v>85</v>
      </c>
      <c r="H1323">
        <v>78</v>
      </c>
      <c r="I1323">
        <v>66</v>
      </c>
      <c r="J1323">
        <v>77</v>
      </c>
      <c r="K1323">
        <v>92</v>
      </c>
      <c r="L1323">
        <v>75</v>
      </c>
      <c r="M1323">
        <v>76</v>
      </c>
      <c r="N1323">
        <v>75</v>
      </c>
      <c r="O1323">
        <v>81</v>
      </c>
      <c r="P1323">
        <v>86</v>
      </c>
      <c r="Q1323">
        <v>68</v>
      </c>
      <c r="R1323">
        <v>83</v>
      </c>
      <c r="S1323">
        <v>78.3</v>
      </c>
      <c r="T1323">
        <v>77</v>
      </c>
      <c r="U1323" t="s">
        <v>25</v>
      </c>
      <c r="V1323" s="3">
        <f t="shared" si="20"/>
        <v>128.30000000000001</v>
      </c>
    </row>
    <row r="1324" spans="1:22" x14ac:dyDescent="0.3">
      <c r="A1324">
        <v>1057281</v>
      </c>
      <c r="B1324" t="s">
        <v>21</v>
      </c>
      <c r="C1324">
        <v>81</v>
      </c>
      <c r="D1324">
        <v>47</v>
      </c>
      <c r="E1324" s="1">
        <v>0.13568820952239899</v>
      </c>
      <c r="F1324" s="1">
        <v>0.60129975944942105</v>
      </c>
      <c r="G1324">
        <v>43</v>
      </c>
      <c r="H1324">
        <v>45</v>
      </c>
      <c r="I1324">
        <v>51</v>
      </c>
      <c r="J1324">
        <v>56</v>
      </c>
      <c r="K1324">
        <v>70</v>
      </c>
      <c r="L1324">
        <v>33</v>
      </c>
      <c r="M1324">
        <v>57</v>
      </c>
      <c r="N1324">
        <v>44</v>
      </c>
      <c r="O1324">
        <v>40</v>
      </c>
      <c r="P1324">
        <v>30</v>
      </c>
      <c r="Q1324">
        <v>41</v>
      </c>
      <c r="R1324">
        <v>44</v>
      </c>
      <c r="S1324">
        <v>46.424999999999997</v>
      </c>
      <c r="T1324">
        <v>45</v>
      </c>
      <c r="U1324" t="s">
        <v>24</v>
      </c>
      <c r="V1324" s="3">
        <f t="shared" si="20"/>
        <v>93.424999999999997</v>
      </c>
    </row>
    <row r="1325" spans="1:22" x14ac:dyDescent="0.3">
      <c r="A1325">
        <v>7469779</v>
      </c>
      <c r="B1325" t="s">
        <v>21</v>
      </c>
      <c r="C1325">
        <v>81</v>
      </c>
      <c r="D1325">
        <v>50</v>
      </c>
      <c r="E1325" s="1">
        <v>0.54873698598406895</v>
      </c>
      <c r="F1325" s="1">
        <v>0.574840131392925</v>
      </c>
      <c r="G1325">
        <v>62</v>
      </c>
      <c r="H1325">
        <v>59</v>
      </c>
      <c r="I1325">
        <v>63</v>
      </c>
      <c r="J1325">
        <v>52</v>
      </c>
      <c r="K1325">
        <v>60</v>
      </c>
      <c r="L1325">
        <v>53</v>
      </c>
      <c r="M1325">
        <v>50</v>
      </c>
      <c r="N1325">
        <v>61</v>
      </c>
      <c r="O1325">
        <v>60</v>
      </c>
      <c r="P1325">
        <v>59</v>
      </c>
      <c r="Q1325">
        <v>56</v>
      </c>
      <c r="R1325">
        <v>60</v>
      </c>
      <c r="S1325">
        <v>58.024999999999999</v>
      </c>
      <c r="T1325">
        <v>56</v>
      </c>
      <c r="U1325" t="s">
        <v>24</v>
      </c>
      <c r="V1325" s="3">
        <f t="shared" si="20"/>
        <v>108.02500000000001</v>
      </c>
    </row>
    <row r="1326" spans="1:22" x14ac:dyDescent="0.3">
      <c r="A1326">
        <v>85923</v>
      </c>
      <c r="B1326" t="s">
        <v>21</v>
      </c>
      <c r="C1326">
        <v>81</v>
      </c>
      <c r="D1326">
        <v>61</v>
      </c>
      <c r="E1326" s="1">
        <v>0.82367389508285804</v>
      </c>
      <c r="F1326" s="1">
        <v>0.86978685063559202</v>
      </c>
      <c r="G1326">
        <v>75</v>
      </c>
      <c r="H1326">
        <v>64</v>
      </c>
      <c r="I1326">
        <v>67</v>
      </c>
      <c r="J1326">
        <v>73</v>
      </c>
      <c r="K1326">
        <v>79</v>
      </c>
      <c r="L1326">
        <v>71</v>
      </c>
      <c r="M1326">
        <v>58</v>
      </c>
      <c r="N1326">
        <v>62</v>
      </c>
      <c r="O1326">
        <v>91</v>
      </c>
      <c r="P1326">
        <v>78</v>
      </c>
      <c r="Q1326">
        <v>46</v>
      </c>
      <c r="R1326">
        <v>83</v>
      </c>
      <c r="S1326">
        <v>70.5</v>
      </c>
      <c r="T1326">
        <v>71</v>
      </c>
      <c r="U1326" t="s">
        <v>25</v>
      </c>
      <c r="V1326" s="3">
        <f t="shared" si="20"/>
        <v>131.5</v>
      </c>
    </row>
    <row r="1327" spans="1:22" x14ac:dyDescent="0.3">
      <c r="A1327">
        <v>3302397</v>
      </c>
      <c r="B1327" t="s">
        <v>21</v>
      </c>
      <c r="C1327">
        <v>81</v>
      </c>
      <c r="D1327">
        <v>43</v>
      </c>
      <c r="E1327" s="1">
        <v>0.75633781269446798</v>
      </c>
      <c r="F1327" s="1">
        <v>0.44481157245953801</v>
      </c>
      <c r="G1327">
        <v>60</v>
      </c>
      <c r="H1327">
        <v>71</v>
      </c>
      <c r="I1327">
        <v>59</v>
      </c>
      <c r="J1327">
        <v>75</v>
      </c>
      <c r="K1327">
        <v>56</v>
      </c>
      <c r="L1327">
        <v>62</v>
      </c>
      <c r="M1327">
        <v>59</v>
      </c>
      <c r="N1327">
        <v>62</v>
      </c>
      <c r="O1327">
        <v>68</v>
      </c>
      <c r="P1327">
        <v>83</v>
      </c>
      <c r="Q1327">
        <v>59</v>
      </c>
      <c r="R1327">
        <v>35</v>
      </c>
      <c r="S1327">
        <v>62.8</v>
      </c>
      <c r="T1327">
        <v>62</v>
      </c>
      <c r="U1327" t="s">
        <v>23</v>
      </c>
      <c r="V1327" s="3">
        <f t="shared" si="20"/>
        <v>105.8</v>
      </c>
    </row>
    <row r="1328" spans="1:22" x14ac:dyDescent="0.3">
      <c r="A1328">
        <v>9406145</v>
      </c>
      <c r="B1328" t="s">
        <v>21</v>
      </c>
      <c r="C1328">
        <v>81</v>
      </c>
      <c r="D1328">
        <v>58</v>
      </c>
      <c r="E1328" s="1">
        <v>0.62389024646893299</v>
      </c>
      <c r="F1328" s="1">
        <v>0.42274701942702497</v>
      </c>
      <c r="G1328">
        <v>64</v>
      </c>
      <c r="H1328">
        <v>48</v>
      </c>
      <c r="I1328">
        <v>65</v>
      </c>
      <c r="J1328">
        <v>67</v>
      </c>
      <c r="K1328">
        <v>54</v>
      </c>
      <c r="L1328">
        <v>59</v>
      </c>
      <c r="M1328">
        <v>56</v>
      </c>
      <c r="N1328">
        <v>54</v>
      </c>
      <c r="O1328">
        <v>59</v>
      </c>
      <c r="P1328">
        <v>46</v>
      </c>
      <c r="Q1328">
        <v>58</v>
      </c>
      <c r="R1328">
        <v>76</v>
      </c>
      <c r="S1328">
        <v>59.05</v>
      </c>
      <c r="T1328">
        <v>58</v>
      </c>
      <c r="U1328" t="s">
        <v>24</v>
      </c>
      <c r="V1328" s="3">
        <f t="shared" si="20"/>
        <v>117.05</v>
      </c>
    </row>
    <row r="1329" spans="1:22" x14ac:dyDescent="0.3">
      <c r="A1329">
        <v>6129971</v>
      </c>
      <c r="B1329" t="s">
        <v>21</v>
      </c>
      <c r="C1329">
        <v>81</v>
      </c>
      <c r="D1329">
        <v>58</v>
      </c>
      <c r="E1329" s="1">
        <v>0.68511834362198898</v>
      </c>
      <c r="F1329" s="1">
        <v>0.61232191530579705</v>
      </c>
      <c r="G1329">
        <v>60</v>
      </c>
      <c r="H1329">
        <v>56</v>
      </c>
      <c r="I1329">
        <v>45</v>
      </c>
      <c r="J1329">
        <v>54</v>
      </c>
      <c r="K1329">
        <v>64</v>
      </c>
      <c r="L1329">
        <v>74</v>
      </c>
      <c r="M1329">
        <v>54</v>
      </c>
      <c r="N1329">
        <v>69</v>
      </c>
      <c r="O1329">
        <v>52</v>
      </c>
      <c r="P1329">
        <v>61</v>
      </c>
      <c r="Q1329">
        <v>68</v>
      </c>
      <c r="R1329">
        <v>74</v>
      </c>
      <c r="S1329">
        <v>60.2</v>
      </c>
      <c r="T1329">
        <v>60</v>
      </c>
      <c r="U1329" t="s">
        <v>23</v>
      </c>
      <c r="V1329" s="3">
        <f t="shared" si="20"/>
        <v>118.2</v>
      </c>
    </row>
    <row r="1330" spans="1:22" x14ac:dyDescent="0.3">
      <c r="A1330">
        <v>6255930</v>
      </c>
      <c r="B1330" t="s">
        <v>21</v>
      </c>
      <c r="C1330">
        <v>81</v>
      </c>
      <c r="D1330">
        <v>70</v>
      </c>
      <c r="E1330" s="1">
        <v>0.46499274872051599</v>
      </c>
      <c r="F1330" s="1">
        <v>0.95057604512531002</v>
      </c>
      <c r="G1330">
        <v>64</v>
      </c>
      <c r="H1330">
        <v>68</v>
      </c>
      <c r="I1330">
        <v>66</v>
      </c>
      <c r="J1330">
        <v>58</v>
      </c>
      <c r="K1330">
        <v>79</v>
      </c>
      <c r="L1330">
        <v>75</v>
      </c>
      <c r="M1330">
        <v>82</v>
      </c>
      <c r="N1330">
        <v>58</v>
      </c>
      <c r="O1330">
        <v>64</v>
      </c>
      <c r="P1330">
        <v>55</v>
      </c>
      <c r="Q1330">
        <v>70</v>
      </c>
      <c r="R1330">
        <v>66</v>
      </c>
      <c r="S1330">
        <v>66.775000000000006</v>
      </c>
      <c r="T1330">
        <v>65</v>
      </c>
      <c r="U1330" t="s">
        <v>23</v>
      </c>
      <c r="V1330" s="3">
        <f t="shared" si="20"/>
        <v>136.77500000000001</v>
      </c>
    </row>
    <row r="1331" spans="1:22" x14ac:dyDescent="0.3">
      <c r="A1331">
        <v>6720629</v>
      </c>
      <c r="B1331" t="s">
        <v>21</v>
      </c>
      <c r="C1331">
        <v>82</v>
      </c>
      <c r="D1331">
        <v>58</v>
      </c>
      <c r="E1331" s="1">
        <v>0.43377934001326801</v>
      </c>
      <c r="F1331" s="1">
        <v>0.601214859399684</v>
      </c>
      <c r="G1331">
        <v>84</v>
      </c>
      <c r="H1331">
        <v>71</v>
      </c>
      <c r="I1331">
        <v>74</v>
      </c>
      <c r="J1331">
        <v>79</v>
      </c>
      <c r="K1331">
        <v>79</v>
      </c>
      <c r="L1331">
        <v>63</v>
      </c>
      <c r="M1331">
        <v>82</v>
      </c>
      <c r="N1331">
        <v>56</v>
      </c>
      <c r="O1331">
        <v>65</v>
      </c>
      <c r="P1331">
        <v>52</v>
      </c>
      <c r="Q1331">
        <v>73</v>
      </c>
      <c r="R1331">
        <v>81</v>
      </c>
      <c r="S1331">
        <v>72.125</v>
      </c>
      <c r="T1331">
        <v>72</v>
      </c>
      <c r="U1331" t="s">
        <v>25</v>
      </c>
      <c r="V1331" s="3">
        <f t="shared" si="20"/>
        <v>130.125</v>
      </c>
    </row>
    <row r="1332" spans="1:22" x14ac:dyDescent="0.3">
      <c r="A1332">
        <v>8098034</v>
      </c>
      <c r="B1332" t="s">
        <v>21</v>
      </c>
      <c r="C1332">
        <v>82</v>
      </c>
      <c r="D1332">
        <v>45</v>
      </c>
      <c r="E1332" s="1">
        <v>0.53301032717730501</v>
      </c>
      <c r="F1332" s="1">
        <v>0.117370209661477</v>
      </c>
      <c r="G1332">
        <v>68</v>
      </c>
      <c r="H1332">
        <v>59</v>
      </c>
      <c r="I1332">
        <v>56</v>
      </c>
      <c r="J1332">
        <v>70</v>
      </c>
      <c r="K1332">
        <v>62</v>
      </c>
      <c r="L1332">
        <v>49</v>
      </c>
      <c r="M1332">
        <v>72</v>
      </c>
      <c r="N1332">
        <v>64</v>
      </c>
      <c r="O1332">
        <v>45</v>
      </c>
      <c r="P1332">
        <v>63</v>
      </c>
      <c r="Q1332">
        <v>49</v>
      </c>
      <c r="R1332">
        <v>65</v>
      </c>
      <c r="S1332">
        <v>60.475000000000001</v>
      </c>
      <c r="T1332">
        <v>60</v>
      </c>
      <c r="U1332" t="s">
        <v>23</v>
      </c>
      <c r="V1332" s="3">
        <f t="shared" si="20"/>
        <v>105.47499999999999</v>
      </c>
    </row>
    <row r="1333" spans="1:22" x14ac:dyDescent="0.3">
      <c r="A1333">
        <v>2613220</v>
      </c>
      <c r="B1333" t="s">
        <v>21</v>
      </c>
      <c r="C1333">
        <v>82</v>
      </c>
      <c r="D1333">
        <v>49</v>
      </c>
      <c r="E1333" s="1">
        <v>0.54245332438869498</v>
      </c>
      <c r="F1333" s="1">
        <v>0.70877114663284102</v>
      </c>
      <c r="G1333">
        <v>70</v>
      </c>
      <c r="H1333">
        <v>66</v>
      </c>
      <c r="I1333">
        <v>72</v>
      </c>
      <c r="J1333">
        <v>75</v>
      </c>
      <c r="K1333">
        <v>54</v>
      </c>
      <c r="L1333">
        <v>38</v>
      </c>
      <c r="M1333">
        <v>77</v>
      </c>
      <c r="N1333">
        <v>64</v>
      </c>
      <c r="O1333">
        <v>65</v>
      </c>
      <c r="P1333">
        <v>72</v>
      </c>
      <c r="Q1333">
        <v>79</v>
      </c>
      <c r="R1333">
        <v>28</v>
      </c>
      <c r="S1333">
        <v>64.075000000000003</v>
      </c>
      <c r="T1333">
        <v>63</v>
      </c>
      <c r="U1333" t="s">
        <v>23</v>
      </c>
      <c r="V1333" s="3">
        <f t="shared" si="20"/>
        <v>113.075</v>
      </c>
    </row>
    <row r="1334" spans="1:22" x14ac:dyDescent="0.3">
      <c r="A1334">
        <v>3606687</v>
      </c>
      <c r="B1334" t="s">
        <v>21</v>
      </c>
      <c r="C1334">
        <v>82</v>
      </c>
      <c r="D1334">
        <v>58</v>
      </c>
      <c r="E1334" s="1">
        <v>0.83071408464918695</v>
      </c>
      <c r="F1334" s="1">
        <v>0.95605600002862601</v>
      </c>
      <c r="G1334">
        <v>80</v>
      </c>
      <c r="H1334">
        <v>78</v>
      </c>
      <c r="I1334">
        <v>84</v>
      </c>
      <c r="J1334">
        <v>87</v>
      </c>
      <c r="K1334">
        <v>60</v>
      </c>
      <c r="L1334">
        <v>79</v>
      </c>
      <c r="M1334">
        <v>87</v>
      </c>
      <c r="N1334">
        <v>71</v>
      </c>
      <c r="O1334">
        <v>77</v>
      </c>
      <c r="P1334">
        <v>62</v>
      </c>
      <c r="Q1334">
        <v>82</v>
      </c>
      <c r="R1334">
        <v>60</v>
      </c>
      <c r="S1334">
        <v>76.25</v>
      </c>
      <c r="T1334">
        <v>75</v>
      </c>
      <c r="U1334" t="s">
        <v>25</v>
      </c>
      <c r="V1334" s="3">
        <f t="shared" si="20"/>
        <v>134.25</v>
      </c>
    </row>
    <row r="1335" spans="1:22" x14ac:dyDescent="0.3">
      <c r="A1335">
        <v>9544055</v>
      </c>
      <c r="B1335" t="s">
        <v>21</v>
      </c>
      <c r="C1335">
        <v>83</v>
      </c>
      <c r="D1335">
        <v>64</v>
      </c>
      <c r="E1335" s="1">
        <v>0.31519611471724202</v>
      </c>
      <c r="F1335" s="1">
        <v>0.76677903283665505</v>
      </c>
      <c r="G1335">
        <v>59</v>
      </c>
      <c r="H1335">
        <v>64</v>
      </c>
      <c r="I1335">
        <v>73</v>
      </c>
      <c r="J1335">
        <v>53</v>
      </c>
      <c r="K1335">
        <v>49</v>
      </c>
      <c r="L1335">
        <v>70</v>
      </c>
      <c r="M1335">
        <v>53</v>
      </c>
      <c r="N1335">
        <v>43</v>
      </c>
      <c r="O1335">
        <v>59</v>
      </c>
      <c r="P1335">
        <v>54</v>
      </c>
      <c r="Q1335">
        <v>26</v>
      </c>
      <c r="R1335">
        <v>56</v>
      </c>
      <c r="S1335">
        <v>55.65</v>
      </c>
      <c r="T1335">
        <v>54</v>
      </c>
      <c r="U1335" t="s">
        <v>24</v>
      </c>
      <c r="V1335" s="3">
        <f t="shared" si="20"/>
        <v>119.65</v>
      </c>
    </row>
    <row r="1336" spans="1:22" x14ac:dyDescent="0.3">
      <c r="A1336">
        <v>3573434</v>
      </c>
      <c r="B1336" t="s">
        <v>21</v>
      </c>
      <c r="C1336">
        <v>83</v>
      </c>
      <c r="D1336">
        <v>57</v>
      </c>
      <c r="E1336" s="1">
        <v>0.77280047408823904</v>
      </c>
      <c r="F1336" s="1">
        <v>0.72827631813822602</v>
      </c>
      <c r="G1336">
        <v>86</v>
      </c>
      <c r="H1336">
        <v>70</v>
      </c>
      <c r="I1336">
        <v>76</v>
      </c>
      <c r="J1336">
        <v>66</v>
      </c>
      <c r="K1336">
        <v>72</v>
      </c>
      <c r="L1336">
        <v>70</v>
      </c>
      <c r="M1336">
        <v>56</v>
      </c>
      <c r="N1336">
        <v>56</v>
      </c>
      <c r="O1336">
        <v>78</v>
      </c>
      <c r="P1336">
        <v>55</v>
      </c>
      <c r="Q1336">
        <v>45</v>
      </c>
      <c r="R1336">
        <v>68</v>
      </c>
      <c r="S1336">
        <v>67.3</v>
      </c>
      <c r="T1336">
        <v>66</v>
      </c>
      <c r="U1336" t="s">
        <v>23</v>
      </c>
      <c r="V1336" s="3">
        <f t="shared" si="20"/>
        <v>124.3</v>
      </c>
    </row>
    <row r="1337" spans="1:22" x14ac:dyDescent="0.3">
      <c r="A1337">
        <v>1973141</v>
      </c>
      <c r="B1337" t="s">
        <v>21</v>
      </c>
      <c r="C1337">
        <v>83</v>
      </c>
      <c r="D1337">
        <v>58</v>
      </c>
      <c r="E1337" s="1">
        <v>0.40309715768094001</v>
      </c>
      <c r="F1337" s="1">
        <v>0.58919393724887104</v>
      </c>
      <c r="G1337">
        <v>53</v>
      </c>
      <c r="H1337">
        <v>59</v>
      </c>
      <c r="I1337">
        <v>50</v>
      </c>
      <c r="J1337">
        <v>51</v>
      </c>
      <c r="K1337">
        <v>73</v>
      </c>
      <c r="L1337">
        <v>53</v>
      </c>
      <c r="M1337">
        <v>57</v>
      </c>
      <c r="N1337">
        <v>73</v>
      </c>
      <c r="O1337">
        <v>38</v>
      </c>
      <c r="P1337">
        <v>45</v>
      </c>
      <c r="Q1337">
        <v>39</v>
      </c>
      <c r="R1337">
        <v>33</v>
      </c>
      <c r="S1337">
        <v>52.125</v>
      </c>
      <c r="T1337">
        <v>52</v>
      </c>
      <c r="U1337" t="s">
        <v>24</v>
      </c>
      <c r="V1337" s="3">
        <f t="shared" si="20"/>
        <v>110.125</v>
      </c>
    </row>
    <row r="1338" spans="1:22" x14ac:dyDescent="0.3">
      <c r="A1338">
        <v>383607</v>
      </c>
      <c r="B1338" t="s">
        <v>21</v>
      </c>
      <c r="C1338">
        <v>83</v>
      </c>
      <c r="D1338">
        <v>84</v>
      </c>
      <c r="E1338" s="1">
        <v>0.84263353432504795</v>
      </c>
      <c r="F1338" s="1">
        <v>0.78762634731977799</v>
      </c>
      <c r="G1338">
        <v>61</v>
      </c>
      <c r="H1338">
        <v>65</v>
      </c>
      <c r="I1338">
        <v>63</v>
      </c>
      <c r="J1338">
        <v>71</v>
      </c>
      <c r="K1338">
        <v>64</v>
      </c>
      <c r="L1338">
        <v>74</v>
      </c>
      <c r="M1338">
        <v>69</v>
      </c>
      <c r="N1338">
        <v>82</v>
      </c>
      <c r="O1338">
        <v>64</v>
      </c>
      <c r="P1338">
        <v>57</v>
      </c>
      <c r="Q1338">
        <v>83</v>
      </c>
      <c r="R1338">
        <v>80</v>
      </c>
      <c r="S1338">
        <v>68.974999999999994</v>
      </c>
      <c r="T1338">
        <v>67</v>
      </c>
      <c r="U1338" t="s">
        <v>23</v>
      </c>
      <c r="V1338" s="3">
        <f t="shared" si="20"/>
        <v>152.97499999999999</v>
      </c>
    </row>
    <row r="1339" spans="1:22" x14ac:dyDescent="0.3">
      <c r="A1339">
        <v>1782584</v>
      </c>
      <c r="B1339" t="s">
        <v>21</v>
      </c>
      <c r="C1339">
        <v>83</v>
      </c>
      <c r="D1339">
        <v>63</v>
      </c>
      <c r="E1339" s="1">
        <v>0.67417680538908598</v>
      </c>
      <c r="F1339" s="1">
        <v>0.66621233103612298</v>
      </c>
      <c r="G1339">
        <v>54</v>
      </c>
      <c r="H1339">
        <v>46</v>
      </c>
      <c r="I1339">
        <v>55</v>
      </c>
      <c r="J1339">
        <v>59</v>
      </c>
      <c r="K1339">
        <v>65</v>
      </c>
      <c r="L1339">
        <v>47</v>
      </c>
      <c r="M1339">
        <v>63</v>
      </c>
      <c r="N1339">
        <v>55</v>
      </c>
      <c r="O1339">
        <v>60</v>
      </c>
      <c r="P1339">
        <v>59</v>
      </c>
      <c r="Q1339">
        <v>78</v>
      </c>
      <c r="R1339">
        <v>75</v>
      </c>
      <c r="S1339">
        <v>59.05</v>
      </c>
      <c r="T1339">
        <v>58</v>
      </c>
      <c r="U1339" t="s">
        <v>24</v>
      </c>
      <c r="V1339" s="3">
        <f t="shared" si="20"/>
        <v>122.05</v>
      </c>
    </row>
    <row r="1340" spans="1:22" x14ac:dyDescent="0.3">
      <c r="A1340">
        <v>3885760</v>
      </c>
      <c r="B1340" t="s">
        <v>21</v>
      </c>
      <c r="C1340">
        <v>83</v>
      </c>
      <c r="D1340">
        <v>79</v>
      </c>
      <c r="E1340" s="1">
        <v>0.91281457461154603</v>
      </c>
      <c r="F1340" s="1">
        <v>0.83675031369421504</v>
      </c>
      <c r="G1340">
        <v>79</v>
      </c>
      <c r="H1340">
        <v>74</v>
      </c>
      <c r="I1340">
        <v>67</v>
      </c>
      <c r="J1340">
        <v>60</v>
      </c>
      <c r="K1340">
        <v>83</v>
      </c>
      <c r="L1340">
        <v>70</v>
      </c>
      <c r="M1340">
        <v>73</v>
      </c>
      <c r="N1340">
        <v>61</v>
      </c>
      <c r="O1340">
        <v>67</v>
      </c>
      <c r="P1340">
        <v>64</v>
      </c>
      <c r="Q1340">
        <v>73</v>
      </c>
      <c r="R1340">
        <v>70</v>
      </c>
      <c r="S1340">
        <v>70.075000000000003</v>
      </c>
      <c r="T1340">
        <v>70</v>
      </c>
      <c r="U1340" t="s">
        <v>25</v>
      </c>
      <c r="V1340" s="3">
        <f t="shared" si="20"/>
        <v>149.07499999999999</v>
      </c>
    </row>
    <row r="1341" spans="1:22" x14ac:dyDescent="0.3">
      <c r="A1341">
        <v>1761349</v>
      </c>
      <c r="B1341" t="s">
        <v>21</v>
      </c>
      <c r="C1341">
        <v>83</v>
      </c>
      <c r="D1341">
        <v>51</v>
      </c>
      <c r="E1341" s="1">
        <v>0.20833944876725699</v>
      </c>
      <c r="F1341" s="1">
        <v>0.84807935077181895</v>
      </c>
      <c r="G1341">
        <v>74</v>
      </c>
      <c r="H1341">
        <v>63</v>
      </c>
      <c r="I1341">
        <v>63</v>
      </c>
      <c r="J1341">
        <v>62</v>
      </c>
      <c r="K1341">
        <v>64</v>
      </c>
      <c r="L1341">
        <v>75</v>
      </c>
      <c r="M1341">
        <v>45</v>
      </c>
      <c r="N1341">
        <v>48</v>
      </c>
      <c r="O1341">
        <v>58</v>
      </c>
      <c r="P1341">
        <v>55</v>
      </c>
      <c r="Q1341">
        <v>38</v>
      </c>
      <c r="R1341">
        <v>71</v>
      </c>
      <c r="S1341">
        <v>60.25</v>
      </c>
      <c r="T1341">
        <v>60</v>
      </c>
      <c r="U1341" t="s">
        <v>23</v>
      </c>
      <c r="V1341" s="3">
        <f t="shared" si="20"/>
        <v>111.25</v>
      </c>
    </row>
    <row r="1342" spans="1:22" x14ac:dyDescent="0.3">
      <c r="A1342">
        <v>3769792</v>
      </c>
      <c r="B1342" t="s">
        <v>21</v>
      </c>
      <c r="C1342">
        <v>84</v>
      </c>
      <c r="D1342">
        <v>65</v>
      </c>
      <c r="E1342" s="1">
        <v>0.87717570521315602</v>
      </c>
      <c r="F1342" s="1">
        <v>0.91583695229587503</v>
      </c>
      <c r="G1342">
        <v>78</v>
      </c>
      <c r="H1342">
        <v>83</v>
      </c>
      <c r="I1342">
        <v>80</v>
      </c>
      <c r="J1342">
        <v>84</v>
      </c>
      <c r="K1342">
        <v>75</v>
      </c>
      <c r="L1342">
        <v>77</v>
      </c>
      <c r="M1342">
        <v>77</v>
      </c>
      <c r="N1342">
        <v>68</v>
      </c>
      <c r="O1342">
        <v>79</v>
      </c>
      <c r="P1342">
        <v>82</v>
      </c>
      <c r="Q1342">
        <v>81</v>
      </c>
      <c r="R1342">
        <v>70</v>
      </c>
      <c r="S1342">
        <v>78.174999999999997</v>
      </c>
      <c r="T1342">
        <v>77</v>
      </c>
      <c r="U1342" t="s">
        <v>25</v>
      </c>
      <c r="V1342" s="3">
        <f t="shared" si="20"/>
        <v>143.17500000000001</v>
      </c>
    </row>
    <row r="1343" spans="1:22" x14ac:dyDescent="0.3">
      <c r="A1343">
        <v>1480873</v>
      </c>
      <c r="B1343" t="s">
        <v>21</v>
      </c>
      <c r="C1343">
        <v>84</v>
      </c>
      <c r="D1343">
        <v>62</v>
      </c>
      <c r="E1343" s="1">
        <v>0.59116107202100199</v>
      </c>
      <c r="F1343" s="1">
        <v>0.97930561411839301</v>
      </c>
      <c r="G1343">
        <v>59</v>
      </c>
      <c r="H1343">
        <v>49</v>
      </c>
      <c r="I1343">
        <v>54</v>
      </c>
      <c r="J1343">
        <v>60</v>
      </c>
      <c r="K1343">
        <v>62</v>
      </c>
      <c r="L1343">
        <v>44</v>
      </c>
      <c r="M1343">
        <v>70</v>
      </c>
      <c r="N1343">
        <v>52</v>
      </c>
      <c r="O1343">
        <v>54</v>
      </c>
      <c r="P1343">
        <v>63</v>
      </c>
      <c r="Q1343">
        <v>63</v>
      </c>
      <c r="R1343">
        <v>73</v>
      </c>
      <c r="S1343">
        <v>58.274999999999999</v>
      </c>
      <c r="T1343">
        <v>57</v>
      </c>
      <c r="U1343" t="s">
        <v>24</v>
      </c>
      <c r="V1343" s="3">
        <f t="shared" si="20"/>
        <v>120.27500000000001</v>
      </c>
    </row>
    <row r="1344" spans="1:22" x14ac:dyDescent="0.3">
      <c r="A1344">
        <v>362240</v>
      </c>
      <c r="B1344" t="s">
        <v>21</v>
      </c>
      <c r="C1344">
        <v>84</v>
      </c>
      <c r="D1344">
        <v>53</v>
      </c>
      <c r="E1344" s="1">
        <v>0.50000279501165301</v>
      </c>
      <c r="F1344" s="1">
        <v>0.84186810192155104</v>
      </c>
      <c r="G1344">
        <v>69</v>
      </c>
      <c r="H1344">
        <v>50</v>
      </c>
      <c r="I1344">
        <v>44</v>
      </c>
      <c r="J1344">
        <v>49</v>
      </c>
      <c r="K1344">
        <v>58</v>
      </c>
      <c r="L1344">
        <v>60</v>
      </c>
      <c r="M1344">
        <v>65</v>
      </c>
      <c r="N1344">
        <v>64</v>
      </c>
      <c r="O1344">
        <v>39</v>
      </c>
      <c r="P1344">
        <v>45</v>
      </c>
      <c r="Q1344">
        <v>68</v>
      </c>
      <c r="R1344">
        <v>45</v>
      </c>
      <c r="S1344">
        <v>54.5</v>
      </c>
      <c r="T1344">
        <v>53</v>
      </c>
      <c r="U1344" t="s">
        <v>24</v>
      </c>
      <c r="V1344" s="3">
        <f t="shared" si="20"/>
        <v>107.5</v>
      </c>
    </row>
    <row r="1345" spans="1:22" x14ac:dyDescent="0.3">
      <c r="A1345">
        <v>5757321</v>
      </c>
      <c r="B1345" t="s">
        <v>21</v>
      </c>
      <c r="C1345">
        <v>84</v>
      </c>
      <c r="D1345">
        <v>58</v>
      </c>
      <c r="E1345" s="1">
        <v>0.53301930769308503</v>
      </c>
      <c r="F1345" s="1">
        <v>0.880001175873107</v>
      </c>
      <c r="G1345">
        <v>74</v>
      </c>
      <c r="H1345">
        <v>63</v>
      </c>
      <c r="I1345">
        <v>62</v>
      </c>
      <c r="J1345">
        <v>67</v>
      </c>
      <c r="K1345">
        <v>58</v>
      </c>
      <c r="L1345">
        <v>63</v>
      </c>
      <c r="M1345">
        <v>62</v>
      </c>
      <c r="N1345">
        <v>65</v>
      </c>
      <c r="O1345">
        <v>62</v>
      </c>
      <c r="P1345">
        <v>60</v>
      </c>
      <c r="Q1345">
        <v>74</v>
      </c>
      <c r="R1345">
        <v>54</v>
      </c>
      <c r="S1345">
        <v>63.95</v>
      </c>
      <c r="T1345">
        <v>62</v>
      </c>
      <c r="U1345" t="s">
        <v>23</v>
      </c>
      <c r="V1345" s="3">
        <f t="shared" si="20"/>
        <v>121.95</v>
      </c>
    </row>
    <row r="1346" spans="1:22" x14ac:dyDescent="0.3">
      <c r="A1346">
        <v>9367509</v>
      </c>
      <c r="B1346" t="s">
        <v>21</v>
      </c>
      <c r="C1346">
        <v>84</v>
      </c>
      <c r="D1346">
        <v>61</v>
      </c>
      <c r="E1346" s="1">
        <v>0.579402146895313</v>
      </c>
      <c r="F1346" s="1">
        <v>0.96772908612338704</v>
      </c>
      <c r="G1346">
        <v>73</v>
      </c>
      <c r="H1346">
        <v>72</v>
      </c>
      <c r="I1346">
        <v>69</v>
      </c>
      <c r="J1346">
        <v>58</v>
      </c>
      <c r="K1346">
        <v>66</v>
      </c>
      <c r="L1346">
        <v>76</v>
      </c>
      <c r="M1346">
        <v>68</v>
      </c>
      <c r="N1346">
        <v>65</v>
      </c>
      <c r="O1346">
        <v>84</v>
      </c>
      <c r="P1346">
        <v>72</v>
      </c>
      <c r="Q1346">
        <v>87</v>
      </c>
      <c r="R1346">
        <v>76</v>
      </c>
      <c r="S1346">
        <v>71.75</v>
      </c>
      <c r="T1346">
        <v>72</v>
      </c>
      <c r="U1346" t="s">
        <v>25</v>
      </c>
      <c r="V1346" s="3">
        <f t="shared" ref="V1346:V1409" si="21">D1346+S1346</f>
        <v>132.75</v>
      </c>
    </row>
    <row r="1347" spans="1:22" x14ac:dyDescent="0.3">
      <c r="A1347">
        <v>1087798</v>
      </c>
      <c r="B1347" t="s">
        <v>21</v>
      </c>
      <c r="C1347">
        <v>84</v>
      </c>
      <c r="D1347">
        <v>55</v>
      </c>
      <c r="E1347" s="1">
        <v>0.360844481574149</v>
      </c>
      <c r="F1347" s="1">
        <v>0.80833084066998095</v>
      </c>
      <c r="G1347">
        <v>58</v>
      </c>
      <c r="H1347">
        <v>71</v>
      </c>
      <c r="I1347">
        <v>59</v>
      </c>
      <c r="J1347">
        <v>63</v>
      </c>
      <c r="K1347">
        <v>32</v>
      </c>
      <c r="L1347">
        <v>38</v>
      </c>
      <c r="M1347">
        <v>55</v>
      </c>
      <c r="N1347">
        <v>20</v>
      </c>
      <c r="O1347">
        <v>52</v>
      </c>
      <c r="P1347">
        <v>58</v>
      </c>
      <c r="Q1347">
        <v>58</v>
      </c>
      <c r="R1347">
        <v>41</v>
      </c>
      <c r="S1347">
        <v>51.65</v>
      </c>
      <c r="T1347">
        <v>52</v>
      </c>
      <c r="U1347" t="s">
        <v>24</v>
      </c>
      <c r="V1347" s="3">
        <f t="shared" si="21"/>
        <v>106.65</v>
      </c>
    </row>
    <row r="1348" spans="1:22" x14ac:dyDescent="0.3">
      <c r="A1348">
        <v>2798046</v>
      </c>
      <c r="B1348" t="s">
        <v>21</v>
      </c>
      <c r="C1348">
        <v>84</v>
      </c>
      <c r="D1348">
        <v>65</v>
      </c>
      <c r="E1348" s="1">
        <v>0.57751928491749605</v>
      </c>
      <c r="F1348" s="1">
        <v>0.90028381618198206</v>
      </c>
      <c r="G1348">
        <v>57</v>
      </c>
      <c r="H1348">
        <v>57</v>
      </c>
      <c r="I1348">
        <v>64</v>
      </c>
      <c r="J1348">
        <v>60</v>
      </c>
      <c r="K1348">
        <v>62</v>
      </c>
      <c r="L1348">
        <v>68</v>
      </c>
      <c r="M1348">
        <v>58</v>
      </c>
      <c r="N1348">
        <v>71</v>
      </c>
      <c r="O1348">
        <v>60</v>
      </c>
      <c r="P1348">
        <v>82</v>
      </c>
      <c r="Q1348">
        <v>57</v>
      </c>
      <c r="R1348">
        <v>79</v>
      </c>
      <c r="S1348">
        <v>64.075000000000003</v>
      </c>
      <c r="T1348">
        <v>63</v>
      </c>
      <c r="U1348" t="s">
        <v>23</v>
      </c>
      <c r="V1348" s="3">
        <f t="shared" si="21"/>
        <v>129.07499999999999</v>
      </c>
    </row>
    <row r="1349" spans="1:22" x14ac:dyDescent="0.3">
      <c r="A1349">
        <v>6938641</v>
      </c>
      <c r="B1349" t="s">
        <v>21</v>
      </c>
      <c r="C1349">
        <v>84</v>
      </c>
      <c r="D1349">
        <v>61</v>
      </c>
      <c r="E1349" s="1">
        <v>0.55237413106547095</v>
      </c>
      <c r="F1349" s="1">
        <v>0.77386474012318396</v>
      </c>
      <c r="G1349">
        <v>61</v>
      </c>
      <c r="H1349">
        <v>68</v>
      </c>
      <c r="I1349">
        <v>67</v>
      </c>
      <c r="J1349">
        <v>60</v>
      </c>
      <c r="K1349">
        <v>73</v>
      </c>
      <c r="L1349">
        <v>67</v>
      </c>
      <c r="M1349">
        <v>79</v>
      </c>
      <c r="N1349">
        <v>72</v>
      </c>
      <c r="O1349">
        <v>71</v>
      </c>
      <c r="P1349">
        <v>63</v>
      </c>
      <c r="Q1349">
        <v>52</v>
      </c>
      <c r="R1349">
        <v>52</v>
      </c>
      <c r="S1349">
        <v>65.275000000000006</v>
      </c>
      <c r="T1349">
        <v>64</v>
      </c>
      <c r="U1349" t="s">
        <v>23</v>
      </c>
      <c r="V1349" s="3">
        <f t="shared" si="21"/>
        <v>126.27500000000001</v>
      </c>
    </row>
    <row r="1350" spans="1:22" x14ac:dyDescent="0.3">
      <c r="A1350">
        <v>5383927</v>
      </c>
      <c r="B1350" t="s">
        <v>21</v>
      </c>
      <c r="C1350">
        <v>84</v>
      </c>
      <c r="D1350">
        <v>46</v>
      </c>
      <c r="E1350" s="1">
        <v>0.30150292457195199</v>
      </c>
      <c r="F1350" s="1">
        <v>0.70899720609253702</v>
      </c>
      <c r="G1350">
        <v>58</v>
      </c>
      <c r="H1350">
        <v>52</v>
      </c>
      <c r="I1350">
        <v>60</v>
      </c>
      <c r="J1350">
        <v>47</v>
      </c>
      <c r="K1350">
        <v>53</v>
      </c>
      <c r="L1350">
        <v>81</v>
      </c>
      <c r="M1350">
        <v>55</v>
      </c>
      <c r="N1350">
        <v>40</v>
      </c>
      <c r="O1350">
        <v>67</v>
      </c>
      <c r="P1350">
        <v>44</v>
      </c>
      <c r="Q1350">
        <v>55</v>
      </c>
      <c r="R1350">
        <v>50</v>
      </c>
      <c r="S1350">
        <v>55.075000000000003</v>
      </c>
      <c r="T1350">
        <v>54</v>
      </c>
      <c r="U1350" t="s">
        <v>24</v>
      </c>
      <c r="V1350" s="3">
        <f t="shared" si="21"/>
        <v>101.075</v>
      </c>
    </row>
    <row r="1351" spans="1:22" x14ac:dyDescent="0.3">
      <c r="A1351">
        <v>6754073</v>
      </c>
      <c r="B1351" t="s">
        <v>21</v>
      </c>
      <c r="C1351">
        <v>85</v>
      </c>
      <c r="D1351">
        <v>52</v>
      </c>
      <c r="E1351" s="1">
        <v>0.20874230321730999</v>
      </c>
      <c r="F1351" s="1">
        <v>0.47795834631967599</v>
      </c>
      <c r="G1351">
        <v>42</v>
      </c>
      <c r="H1351">
        <v>58</v>
      </c>
      <c r="I1351">
        <v>50</v>
      </c>
      <c r="J1351">
        <v>40</v>
      </c>
      <c r="K1351">
        <v>57</v>
      </c>
      <c r="L1351">
        <v>53</v>
      </c>
      <c r="M1351">
        <v>48</v>
      </c>
      <c r="N1351">
        <v>59</v>
      </c>
      <c r="O1351">
        <v>59</v>
      </c>
      <c r="P1351">
        <v>48</v>
      </c>
      <c r="Q1351">
        <v>68</v>
      </c>
      <c r="R1351">
        <v>56</v>
      </c>
      <c r="S1351">
        <v>52.6</v>
      </c>
      <c r="T1351">
        <v>52</v>
      </c>
      <c r="U1351" t="s">
        <v>24</v>
      </c>
      <c r="V1351" s="3">
        <f t="shared" si="21"/>
        <v>104.6</v>
      </c>
    </row>
    <row r="1352" spans="1:22" x14ac:dyDescent="0.3">
      <c r="A1352">
        <v>4877222</v>
      </c>
      <c r="B1352" t="s">
        <v>21</v>
      </c>
      <c r="C1352">
        <v>85</v>
      </c>
      <c r="D1352">
        <v>61</v>
      </c>
      <c r="E1352" s="1">
        <v>0.66762611032588304</v>
      </c>
      <c r="F1352" s="1">
        <v>0.87325072747741395</v>
      </c>
      <c r="G1352">
        <v>78</v>
      </c>
      <c r="H1352">
        <v>82</v>
      </c>
      <c r="I1352">
        <v>78</v>
      </c>
      <c r="J1352">
        <v>87</v>
      </c>
      <c r="K1352">
        <v>62</v>
      </c>
      <c r="L1352">
        <v>74</v>
      </c>
      <c r="M1352">
        <v>60</v>
      </c>
      <c r="N1352">
        <v>80</v>
      </c>
      <c r="O1352">
        <v>70</v>
      </c>
      <c r="P1352">
        <v>71</v>
      </c>
      <c r="Q1352">
        <v>74</v>
      </c>
      <c r="R1352">
        <v>55</v>
      </c>
      <c r="S1352">
        <v>73.45</v>
      </c>
      <c r="T1352">
        <v>72</v>
      </c>
      <c r="U1352" t="s">
        <v>25</v>
      </c>
      <c r="V1352" s="3">
        <f t="shared" si="21"/>
        <v>134.44999999999999</v>
      </c>
    </row>
    <row r="1353" spans="1:22" x14ac:dyDescent="0.3">
      <c r="A1353">
        <v>8896759</v>
      </c>
      <c r="B1353" t="s">
        <v>21</v>
      </c>
      <c r="C1353">
        <v>85</v>
      </c>
      <c r="D1353">
        <v>36</v>
      </c>
      <c r="E1353" s="1">
        <v>0.221734728218868</v>
      </c>
      <c r="F1353" s="1">
        <v>0.46914527488736801</v>
      </c>
      <c r="G1353">
        <v>70</v>
      </c>
      <c r="H1353">
        <v>66</v>
      </c>
      <c r="I1353">
        <v>79</v>
      </c>
      <c r="J1353">
        <v>68</v>
      </c>
      <c r="K1353">
        <v>43</v>
      </c>
      <c r="L1353">
        <v>38</v>
      </c>
      <c r="M1353">
        <v>50</v>
      </c>
      <c r="N1353">
        <v>52</v>
      </c>
      <c r="O1353">
        <v>63</v>
      </c>
      <c r="P1353">
        <v>74</v>
      </c>
      <c r="Q1353">
        <v>76</v>
      </c>
      <c r="R1353">
        <v>58</v>
      </c>
      <c r="S1353">
        <v>62.35</v>
      </c>
      <c r="T1353">
        <v>62</v>
      </c>
      <c r="U1353" t="s">
        <v>23</v>
      </c>
      <c r="V1353" s="3">
        <f t="shared" si="21"/>
        <v>98.35</v>
      </c>
    </row>
    <row r="1354" spans="1:22" x14ac:dyDescent="0.3">
      <c r="A1354">
        <v>6406018</v>
      </c>
      <c r="B1354" t="s">
        <v>21</v>
      </c>
      <c r="C1354">
        <v>85</v>
      </c>
      <c r="D1354">
        <v>48</v>
      </c>
      <c r="E1354" s="1">
        <v>0.563259925727293</v>
      </c>
      <c r="F1354" s="1">
        <v>0.80234090433908001</v>
      </c>
      <c r="G1354">
        <v>71</v>
      </c>
      <c r="H1354">
        <v>83</v>
      </c>
      <c r="I1354">
        <v>82</v>
      </c>
      <c r="J1354">
        <v>74</v>
      </c>
      <c r="K1354">
        <v>64</v>
      </c>
      <c r="L1354">
        <v>63</v>
      </c>
      <c r="M1354">
        <v>78</v>
      </c>
      <c r="N1354">
        <v>73</v>
      </c>
      <c r="O1354">
        <v>75</v>
      </c>
      <c r="P1354">
        <v>74</v>
      </c>
      <c r="Q1354">
        <v>70</v>
      </c>
      <c r="R1354">
        <v>67</v>
      </c>
      <c r="S1354">
        <v>73.3</v>
      </c>
      <c r="T1354">
        <v>72</v>
      </c>
      <c r="U1354" t="s">
        <v>25</v>
      </c>
      <c r="V1354" s="3">
        <f t="shared" si="21"/>
        <v>121.3</v>
      </c>
    </row>
    <row r="1355" spans="1:22" x14ac:dyDescent="0.3">
      <c r="A1355">
        <v>5610324</v>
      </c>
      <c r="B1355" t="s">
        <v>21</v>
      </c>
      <c r="C1355">
        <v>85</v>
      </c>
      <c r="D1355">
        <v>62</v>
      </c>
      <c r="E1355" s="1">
        <v>0.33912485313347301</v>
      </c>
      <c r="F1355" s="1">
        <v>0.75166220408574502</v>
      </c>
      <c r="G1355">
        <v>69</v>
      </c>
      <c r="H1355">
        <v>71</v>
      </c>
      <c r="I1355">
        <v>72</v>
      </c>
      <c r="J1355">
        <v>73</v>
      </c>
      <c r="K1355">
        <v>40</v>
      </c>
      <c r="L1355">
        <v>83</v>
      </c>
      <c r="M1355">
        <v>61</v>
      </c>
      <c r="N1355">
        <v>67</v>
      </c>
      <c r="O1355">
        <v>53</v>
      </c>
      <c r="P1355">
        <v>47</v>
      </c>
      <c r="Q1355">
        <v>62</v>
      </c>
      <c r="R1355">
        <v>62</v>
      </c>
      <c r="S1355">
        <v>64.125</v>
      </c>
      <c r="T1355">
        <v>63</v>
      </c>
      <c r="U1355" t="s">
        <v>23</v>
      </c>
      <c r="V1355" s="3">
        <f t="shared" si="21"/>
        <v>126.125</v>
      </c>
    </row>
    <row r="1356" spans="1:22" x14ac:dyDescent="0.3">
      <c r="A1356">
        <v>6646722</v>
      </c>
      <c r="B1356" t="s">
        <v>21</v>
      </c>
      <c r="C1356">
        <v>85</v>
      </c>
      <c r="D1356">
        <v>76</v>
      </c>
      <c r="E1356" s="1">
        <v>0.55560912422369801</v>
      </c>
      <c r="F1356" s="1">
        <v>0.90199289011658002</v>
      </c>
      <c r="G1356">
        <v>72</v>
      </c>
      <c r="H1356">
        <v>65</v>
      </c>
      <c r="I1356">
        <v>54</v>
      </c>
      <c r="J1356">
        <v>57</v>
      </c>
      <c r="K1356">
        <v>48</v>
      </c>
      <c r="L1356">
        <v>42</v>
      </c>
      <c r="M1356">
        <v>64</v>
      </c>
      <c r="N1356">
        <v>79</v>
      </c>
      <c r="O1356">
        <v>54</v>
      </c>
      <c r="P1356">
        <v>53</v>
      </c>
      <c r="Q1356">
        <v>72</v>
      </c>
      <c r="R1356">
        <v>72</v>
      </c>
      <c r="S1356">
        <v>61.1</v>
      </c>
      <c r="T1356">
        <v>61</v>
      </c>
      <c r="U1356" t="s">
        <v>23</v>
      </c>
      <c r="V1356" s="3">
        <f t="shared" si="21"/>
        <v>137.1</v>
      </c>
    </row>
    <row r="1357" spans="1:22" x14ac:dyDescent="0.3">
      <c r="A1357">
        <v>5633208</v>
      </c>
      <c r="B1357" t="s">
        <v>21</v>
      </c>
      <c r="C1357">
        <v>85</v>
      </c>
      <c r="D1357">
        <v>55</v>
      </c>
      <c r="E1357" s="1">
        <v>0.46289783880529001</v>
      </c>
      <c r="F1357" s="1">
        <v>0.65841656213057798</v>
      </c>
      <c r="G1357">
        <v>76</v>
      </c>
      <c r="H1357">
        <v>71</v>
      </c>
      <c r="I1357">
        <v>71</v>
      </c>
      <c r="J1357">
        <v>76</v>
      </c>
      <c r="K1357">
        <v>58</v>
      </c>
      <c r="L1357">
        <v>67</v>
      </c>
      <c r="M1357">
        <v>67</v>
      </c>
      <c r="N1357">
        <v>48</v>
      </c>
      <c r="O1357">
        <v>70</v>
      </c>
      <c r="P1357">
        <v>66</v>
      </c>
      <c r="Q1357">
        <v>48</v>
      </c>
      <c r="R1357">
        <v>61</v>
      </c>
      <c r="S1357">
        <v>65.775000000000006</v>
      </c>
      <c r="T1357">
        <v>64</v>
      </c>
      <c r="U1357" t="s">
        <v>23</v>
      </c>
      <c r="V1357" s="3">
        <f t="shared" si="21"/>
        <v>120.77500000000001</v>
      </c>
    </row>
    <row r="1358" spans="1:22" x14ac:dyDescent="0.3">
      <c r="A1358">
        <v>3132733</v>
      </c>
      <c r="B1358" t="s">
        <v>21</v>
      </c>
      <c r="C1358">
        <v>86</v>
      </c>
      <c r="D1358">
        <v>60</v>
      </c>
      <c r="E1358" s="1">
        <v>0.427865021391306</v>
      </c>
      <c r="F1358" s="1">
        <v>0.91921983292104703</v>
      </c>
      <c r="G1358">
        <v>57</v>
      </c>
      <c r="H1358">
        <v>68</v>
      </c>
      <c r="I1358">
        <v>67</v>
      </c>
      <c r="J1358">
        <v>57</v>
      </c>
      <c r="K1358">
        <v>55</v>
      </c>
      <c r="L1358">
        <v>70</v>
      </c>
      <c r="M1358">
        <v>42</v>
      </c>
      <c r="N1358">
        <v>43</v>
      </c>
      <c r="O1358">
        <v>57</v>
      </c>
      <c r="P1358">
        <v>58</v>
      </c>
      <c r="Q1358">
        <v>42</v>
      </c>
      <c r="R1358">
        <v>47</v>
      </c>
      <c r="S1358">
        <v>55.95</v>
      </c>
      <c r="T1358">
        <v>54</v>
      </c>
      <c r="U1358" t="s">
        <v>24</v>
      </c>
      <c r="V1358" s="3">
        <f t="shared" si="21"/>
        <v>115.95</v>
      </c>
    </row>
    <row r="1359" spans="1:22" x14ac:dyDescent="0.3">
      <c r="A1359">
        <v>2207627</v>
      </c>
      <c r="B1359" t="s">
        <v>21</v>
      </c>
      <c r="C1359">
        <v>86</v>
      </c>
      <c r="D1359">
        <v>51</v>
      </c>
      <c r="E1359" s="1">
        <v>0.78761527801110198</v>
      </c>
      <c r="F1359" s="1">
        <v>0.42366442758922201</v>
      </c>
      <c r="G1359">
        <v>86</v>
      </c>
      <c r="H1359">
        <v>78</v>
      </c>
      <c r="I1359">
        <v>73</v>
      </c>
      <c r="J1359">
        <v>80</v>
      </c>
      <c r="K1359">
        <v>71</v>
      </c>
      <c r="L1359">
        <v>88</v>
      </c>
      <c r="M1359">
        <v>60</v>
      </c>
      <c r="N1359">
        <v>68</v>
      </c>
      <c r="O1359">
        <v>74</v>
      </c>
      <c r="P1359">
        <v>66</v>
      </c>
      <c r="Q1359">
        <v>65</v>
      </c>
      <c r="R1359">
        <v>76</v>
      </c>
      <c r="S1359">
        <v>74.3</v>
      </c>
      <c r="T1359">
        <v>73</v>
      </c>
      <c r="U1359" t="s">
        <v>25</v>
      </c>
      <c r="V1359" s="3">
        <f t="shared" si="21"/>
        <v>125.3</v>
      </c>
    </row>
    <row r="1360" spans="1:22" x14ac:dyDescent="0.3">
      <c r="A1360">
        <v>5724425</v>
      </c>
      <c r="B1360" t="s">
        <v>21</v>
      </c>
      <c r="C1360">
        <v>86</v>
      </c>
      <c r="D1360">
        <v>54</v>
      </c>
      <c r="E1360" s="1">
        <v>0.88739711716093195</v>
      </c>
      <c r="F1360" s="1">
        <v>0.73754120800839396</v>
      </c>
      <c r="G1360">
        <v>82</v>
      </c>
      <c r="H1360">
        <v>81</v>
      </c>
      <c r="I1360">
        <v>65</v>
      </c>
      <c r="J1360">
        <v>74</v>
      </c>
      <c r="K1360">
        <v>52</v>
      </c>
      <c r="L1360">
        <v>60</v>
      </c>
      <c r="M1360">
        <v>64</v>
      </c>
      <c r="N1360">
        <v>55</v>
      </c>
      <c r="O1360">
        <v>72</v>
      </c>
      <c r="P1360">
        <v>65</v>
      </c>
      <c r="Q1360">
        <v>72</v>
      </c>
      <c r="R1360">
        <v>73</v>
      </c>
      <c r="S1360">
        <v>68.674999999999997</v>
      </c>
      <c r="T1360">
        <v>67</v>
      </c>
      <c r="U1360" t="s">
        <v>23</v>
      </c>
      <c r="V1360" s="3">
        <f t="shared" si="21"/>
        <v>122.675</v>
      </c>
    </row>
    <row r="1361" spans="1:22" x14ac:dyDescent="0.3">
      <c r="A1361">
        <v>1016069</v>
      </c>
      <c r="B1361" t="s">
        <v>21</v>
      </c>
      <c r="C1361">
        <v>86</v>
      </c>
      <c r="D1361">
        <v>67</v>
      </c>
      <c r="E1361" s="1">
        <v>0.42810082253083298</v>
      </c>
      <c r="F1361" s="1">
        <v>0.94415997254697803</v>
      </c>
      <c r="G1361">
        <v>77</v>
      </c>
      <c r="H1361">
        <v>70</v>
      </c>
      <c r="I1361">
        <v>71</v>
      </c>
      <c r="J1361">
        <v>77</v>
      </c>
      <c r="K1361">
        <v>73</v>
      </c>
      <c r="L1361">
        <v>62</v>
      </c>
      <c r="M1361">
        <v>72</v>
      </c>
      <c r="N1361">
        <v>77</v>
      </c>
      <c r="O1361">
        <v>59</v>
      </c>
      <c r="P1361">
        <v>83</v>
      </c>
      <c r="Q1361">
        <v>50</v>
      </c>
      <c r="R1361">
        <v>78</v>
      </c>
      <c r="S1361">
        <v>71.05</v>
      </c>
      <c r="T1361">
        <v>71</v>
      </c>
      <c r="U1361" t="s">
        <v>25</v>
      </c>
      <c r="V1361" s="3">
        <f t="shared" si="21"/>
        <v>138.05000000000001</v>
      </c>
    </row>
    <row r="1362" spans="1:22" x14ac:dyDescent="0.3">
      <c r="A1362">
        <v>7375411</v>
      </c>
      <c r="B1362" t="s">
        <v>21</v>
      </c>
      <c r="C1362">
        <v>86</v>
      </c>
      <c r="D1362">
        <v>84</v>
      </c>
      <c r="E1362" s="1">
        <v>0.76475545215813001</v>
      </c>
      <c r="F1362" s="1">
        <v>0.66603765227112099</v>
      </c>
      <c r="G1362">
        <v>60</v>
      </c>
      <c r="H1362">
        <v>69</v>
      </c>
      <c r="I1362">
        <v>59</v>
      </c>
      <c r="J1362">
        <v>50</v>
      </c>
      <c r="K1362">
        <v>55</v>
      </c>
      <c r="L1362">
        <v>62</v>
      </c>
      <c r="M1362">
        <v>74</v>
      </c>
      <c r="N1362">
        <v>82</v>
      </c>
      <c r="O1362">
        <v>80</v>
      </c>
      <c r="P1362">
        <v>75</v>
      </c>
      <c r="Q1362">
        <v>64</v>
      </c>
      <c r="R1362">
        <v>69</v>
      </c>
      <c r="S1362">
        <v>65.875</v>
      </c>
      <c r="T1362">
        <v>64</v>
      </c>
      <c r="U1362" t="s">
        <v>23</v>
      </c>
      <c r="V1362" s="3">
        <f t="shared" si="21"/>
        <v>149.875</v>
      </c>
    </row>
    <row r="1363" spans="1:22" x14ac:dyDescent="0.3">
      <c r="A1363">
        <v>980305</v>
      </c>
      <c r="B1363" t="s">
        <v>21</v>
      </c>
      <c r="C1363">
        <v>86</v>
      </c>
      <c r="D1363">
        <v>57</v>
      </c>
      <c r="E1363" s="1">
        <v>0.441380634199252</v>
      </c>
      <c r="F1363" s="1">
        <v>0.86336059339447802</v>
      </c>
      <c r="G1363">
        <v>82</v>
      </c>
      <c r="H1363">
        <v>79</v>
      </c>
      <c r="I1363">
        <v>81</v>
      </c>
      <c r="J1363">
        <v>83</v>
      </c>
      <c r="K1363">
        <v>73</v>
      </c>
      <c r="L1363">
        <v>58</v>
      </c>
      <c r="M1363">
        <v>67</v>
      </c>
      <c r="N1363">
        <v>47</v>
      </c>
      <c r="O1363">
        <v>64</v>
      </c>
      <c r="P1363">
        <v>54</v>
      </c>
      <c r="Q1363">
        <v>79</v>
      </c>
      <c r="R1363">
        <v>70</v>
      </c>
      <c r="S1363">
        <v>70.900000000000006</v>
      </c>
      <c r="T1363">
        <v>71</v>
      </c>
      <c r="U1363" t="s">
        <v>25</v>
      </c>
      <c r="V1363" s="3">
        <f t="shared" si="21"/>
        <v>127.9</v>
      </c>
    </row>
    <row r="1364" spans="1:22" x14ac:dyDescent="0.3">
      <c r="A1364">
        <v>7861615</v>
      </c>
      <c r="B1364" t="s">
        <v>21</v>
      </c>
      <c r="C1364">
        <v>86</v>
      </c>
      <c r="D1364">
        <v>58</v>
      </c>
      <c r="E1364" s="1">
        <v>0.48028567027122598</v>
      </c>
      <c r="F1364" s="1">
        <v>0.83894000540645497</v>
      </c>
      <c r="G1364">
        <v>67</v>
      </c>
      <c r="H1364">
        <v>80</v>
      </c>
      <c r="I1364">
        <v>84</v>
      </c>
      <c r="J1364">
        <v>77</v>
      </c>
      <c r="K1364">
        <v>69</v>
      </c>
      <c r="L1364">
        <v>67</v>
      </c>
      <c r="M1364">
        <v>73</v>
      </c>
      <c r="N1364">
        <v>73</v>
      </c>
      <c r="O1364">
        <v>83</v>
      </c>
      <c r="P1364">
        <v>57</v>
      </c>
      <c r="Q1364">
        <v>67</v>
      </c>
      <c r="R1364">
        <v>70</v>
      </c>
      <c r="S1364">
        <v>72.724999999999994</v>
      </c>
      <c r="T1364">
        <v>72</v>
      </c>
      <c r="U1364" t="s">
        <v>25</v>
      </c>
      <c r="V1364" s="3">
        <f t="shared" si="21"/>
        <v>130.72499999999999</v>
      </c>
    </row>
    <row r="1365" spans="1:22" x14ac:dyDescent="0.3">
      <c r="A1365">
        <v>5564544</v>
      </c>
      <c r="B1365" t="s">
        <v>21</v>
      </c>
      <c r="C1365">
        <v>87</v>
      </c>
      <c r="D1365">
        <v>50</v>
      </c>
      <c r="E1365" s="1">
        <v>0.38353398918923098</v>
      </c>
      <c r="F1365" s="1">
        <v>0.66383142492944403</v>
      </c>
      <c r="G1365">
        <v>60</v>
      </c>
      <c r="H1365">
        <v>67</v>
      </c>
      <c r="I1365">
        <v>53</v>
      </c>
      <c r="J1365">
        <v>56</v>
      </c>
      <c r="K1365">
        <v>71</v>
      </c>
      <c r="L1365">
        <v>61</v>
      </c>
      <c r="M1365">
        <v>68</v>
      </c>
      <c r="N1365">
        <v>47</v>
      </c>
      <c r="O1365">
        <v>57</v>
      </c>
      <c r="P1365">
        <v>77</v>
      </c>
      <c r="Q1365">
        <v>72</v>
      </c>
      <c r="R1365">
        <v>75</v>
      </c>
      <c r="S1365">
        <v>63.2</v>
      </c>
      <c r="T1365">
        <v>62</v>
      </c>
      <c r="U1365" t="s">
        <v>23</v>
      </c>
      <c r="V1365" s="3">
        <f t="shared" si="21"/>
        <v>113.2</v>
      </c>
    </row>
    <row r="1366" spans="1:22" x14ac:dyDescent="0.3">
      <c r="A1366">
        <v>3187646</v>
      </c>
      <c r="B1366" t="s">
        <v>21</v>
      </c>
      <c r="C1366">
        <v>87</v>
      </c>
      <c r="D1366">
        <v>93</v>
      </c>
      <c r="E1366" s="1">
        <v>0.31154784965663701</v>
      </c>
      <c r="F1366" s="1">
        <v>0.86776549997832797</v>
      </c>
      <c r="G1366">
        <v>74</v>
      </c>
      <c r="H1366">
        <v>54</v>
      </c>
      <c r="I1366">
        <v>62</v>
      </c>
      <c r="J1366">
        <v>70</v>
      </c>
      <c r="K1366">
        <v>60</v>
      </c>
      <c r="L1366">
        <v>44</v>
      </c>
      <c r="M1366">
        <v>58</v>
      </c>
      <c r="N1366">
        <v>51</v>
      </c>
      <c r="O1366">
        <v>67</v>
      </c>
      <c r="P1366">
        <v>55</v>
      </c>
      <c r="Q1366">
        <v>69</v>
      </c>
      <c r="R1366">
        <v>72</v>
      </c>
      <c r="S1366">
        <v>61.7</v>
      </c>
      <c r="T1366">
        <v>62</v>
      </c>
      <c r="U1366" t="s">
        <v>23</v>
      </c>
      <c r="V1366" s="3">
        <f t="shared" si="21"/>
        <v>154.69999999999999</v>
      </c>
    </row>
    <row r="1367" spans="1:22" x14ac:dyDescent="0.3">
      <c r="A1367">
        <v>6953942</v>
      </c>
      <c r="B1367" t="s">
        <v>21</v>
      </c>
      <c r="C1367">
        <v>87</v>
      </c>
      <c r="D1367">
        <v>48</v>
      </c>
      <c r="E1367" s="1">
        <v>0.497155456235499</v>
      </c>
      <c r="F1367" s="1">
        <v>0.78560120052001403</v>
      </c>
      <c r="G1367">
        <v>70</v>
      </c>
      <c r="H1367">
        <v>84</v>
      </c>
      <c r="I1367">
        <v>83</v>
      </c>
      <c r="J1367">
        <v>82</v>
      </c>
      <c r="K1367">
        <v>49</v>
      </c>
      <c r="L1367">
        <v>63</v>
      </c>
      <c r="M1367">
        <v>80</v>
      </c>
      <c r="N1367">
        <v>55</v>
      </c>
      <c r="O1367">
        <v>91</v>
      </c>
      <c r="P1367">
        <v>41</v>
      </c>
      <c r="Q1367">
        <v>66</v>
      </c>
      <c r="R1367">
        <v>61</v>
      </c>
      <c r="S1367">
        <v>69.849999999999994</v>
      </c>
      <c r="T1367">
        <v>68</v>
      </c>
      <c r="U1367" t="s">
        <v>23</v>
      </c>
      <c r="V1367" s="3">
        <f t="shared" si="21"/>
        <v>117.85</v>
      </c>
    </row>
    <row r="1368" spans="1:22" x14ac:dyDescent="0.3">
      <c r="A1368">
        <v>7891875</v>
      </c>
      <c r="B1368" t="s">
        <v>21</v>
      </c>
      <c r="C1368">
        <v>87</v>
      </c>
      <c r="D1368">
        <v>68</v>
      </c>
      <c r="E1368" s="1">
        <v>0.41305449989653897</v>
      </c>
      <c r="F1368" s="1">
        <v>0.66246268431897903</v>
      </c>
      <c r="G1368">
        <v>70</v>
      </c>
      <c r="H1368">
        <v>73</v>
      </c>
      <c r="I1368">
        <v>71</v>
      </c>
      <c r="J1368">
        <v>62</v>
      </c>
      <c r="K1368">
        <v>79</v>
      </c>
      <c r="L1368">
        <v>47</v>
      </c>
      <c r="M1368">
        <v>76</v>
      </c>
      <c r="N1368">
        <v>58</v>
      </c>
      <c r="O1368">
        <v>61</v>
      </c>
      <c r="P1368">
        <v>54</v>
      </c>
      <c r="Q1368">
        <v>63</v>
      </c>
      <c r="R1368">
        <v>69</v>
      </c>
      <c r="S1368">
        <v>65.625</v>
      </c>
      <c r="T1368">
        <v>64</v>
      </c>
      <c r="U1368" t="s">
        <v>23</v>
      </c>
      <c r="V1368" s="3">
        <f t="shared" si="21"/>
        <v>133.625</v>
      </c>
    </row>
    <row r="1369" spans="1:22" x14ac:dyDescent="0.3">
      <c r="A1369">
        <v>7734891</v>
      </c>
      <c r="B1369" t="s">
        <v>21</v>
      </c>
      <c r="C1369">
        <v>87</v>
      </c>
      <c r="D1369">
        <v>37</v>
      </c>
      <c r="E1369" s="1">
        <v>0.73805005236947496</v>
      </c>
      <c r="F1369" s="1">
        <v>0.54255291576472298</v>
      </c>
      <c r="G1369">
        <v>82</v>
      </c>
      <c r="H1369">
        <v>83</v>
      </c>
      <c r="I1369">
        <v>89</v>
      </c>
      <c r="J1369">
        <v>85</v>
      </c>
      <c r="K1369">
        <v>75</v>
      </c>
      <c r="L1369">
        <v>68</v>
      </c>
      <c r="M1369">
        <v>65</v>
      </c>
      <c r="N1369">
        <v>89</v>
      </c>
      <c r="O1369">
        <v>80</v>
      </c>
      <c r="P1369">
        <v>68</v>
      </c>
      <c r="Q1369">
        <v>81</v>
      </c>
      <c r="R1369">
        <v>54</v>
      </c>
      <c r="S1369">
        <v>77.400000000000006</v>
      </c>
      <c r="T1369">
        <v>76</v>
      </c>
      <c r="U1369" t="s">
        <v>25</v>
      </c>
      <c r="V1369" s="3">
        <f t="shared" si="21"/>
        <v>114.4</v>
      </c>
    </row>
    <row r="1370" spans="1:22" x14ac:dyDescent="0.3">
      <c r="A1370">
        <v>7270324</v>
      </c>
      <c r="B1370" t="s">
        <v>21</v>
      </c>
      <c r="C1370">
        <v>87</v>
      </c>
      <c r="D1370">
        <v>76</v>
      </c>
      <c r="E1370" s="1">
        <v>0.50389047777967599</v>
      </c>
      <c r="F1370" s="1">
        <v>0.904797920094224</v>
      </c>
      <c r="G1370">
        <v>59</v>
      </c>
      <c r="H1370">
        <v>43</v>
      </c>
      <c r="I1370">
        <v>50</v>
      </c>
      <c r="J1370">
        <v>42</v>
      </c>
      <c r="K1370">
        <v>48</v>
      </c>
      <c r="L1370">
        <v>44</v>
      </c>
      <c r="M1370">
        <v>57</v>
      </c>
      <c r="N1370">
        <v>44</v>
      </c>
      <c r="O1370">
        <v>67</v>
      </c>
      <c r="P1370">
        <v>63</v>
      </c>
      <c r="Q1370">
        <v>52</v>
      </c>
      <c r="R1370">
        <v>59</v>
      </c>
      <c r="S1370">
        <v>51.95</v>
      </c>
      <c r="T1370">
        <v>52</v>
      </c>
      <c r="U1370" t="s">
        <v>24</v>
      </c>
      <c r="V1370" s="3">
        <f t="shared" si="21"/>
        <v>127.95</v>
      </c>
    </row>
    <row r="1371" spans="1:22" x14ac:dyDescent="0.3">
      <c r="A1371">
        <v>7442773</v>
      </c>
      <c r="B1371" t="s">
        <v>21</v>
      </c>
      <c r="C1371">
        <v>87</v>
      </c>
      <c r="D1371">
        <v>58</v>
      </c>
      <c r="E1371" s="1">
        <v>0.17429655153649601</v>
      </c>
      <c r="F1371" s="1">
        <v>0.63031045504551897</v>
      </c>
      <c r="G1371">
        <v>44</v>
      </c>
      <c r="H1371">
        <v>48</v>
      </c>
      <c r="I1371">
        <v>43</v>
      </c>
      <c r="J1371">
        <v>44</v>
      </c>
      <c r="K1371">
        <v>66</v>
      </c>
      <c r="L1371">
        <v>54</v>
      </c>
      <c r="M1371">
        <v>48</v>
      </c>
      <c r="N1371">
        <v>49</v>
      </c>
      <c r="O1371">
        <v>54</v>
      </c>
      <c r="P1371">
        <v>58</v>
      </c>
      <c r="Q1371">
        <v>56</v>
      </c>
      <c r="R1371">
        <v>41</v>
      </c>
      <c r="S1371">
        <v>49.85</v>
      </c>
      <c r="T1371">
        <v>48</v>
      </c>
      <c r="U1371" t="s">
        <v>24</v>
      </c>
      <c r="V1371" s="3">
        <f t="shared" si="21"/>
        <v>107.85</v>
      </c>
    </row>
    <row r="1372" spans="1:22" x14ac:dyDescent="0.3">
      <c r="A1372">
        <v>4792581</v>
      </c>
      <c r="B1372" t="s">
        <v>21</v>
      </c>
      <c r="C1372">
        <v>87</v>
      </c>
      <c r="D1372">
        <v>49</v>
      </c>
      <c r="E1372" s="1">
        <v>0.14930165745196899</v>
      </c>
      <c r="F1372" s="1">
        <v>0.64206715769239198</v>
      </c>
      <c r="G1372">
        <v>50</v>
      </c>
      <c r="H1372">
        <v>46</v>
      </c>
      <c r="I1372">
        <v>66</v>
      </c>
      <c r="J1372">
        <v>55</v>
      </c>
      <c r="K1372">
        <v>44</v>
      </c>
      <c r="L1372">
        <v>67</v>
      </c>
      <c r="M1372">
        <v>68</v>
      </c>
      <c r="N1372">
        <v>74</v>
      </c>
      <c r="O1372">
        <v>44</v>
      </c>
      <c r="P1372">
        <v>53</v>
      </c>
      <c r="Q1372">
        <v>42</v>
      </c>
      <c r="R1372">
        <v>55</v>
      </c>
      <c r="S1372">
        <v>55.225000000000001</v>
      </c>
      <c r="T1372">
        <v>54</v>
      </c>
      <c r="U1372" t="s">
        <v>24</v>
      </c>
      <c r="V1372" s="3">
        <f t="shared" si="21"/>
        <v>104.22499999999999</v>
      </c>
    </row>
    <row r="1373" spans="1:22" x14ac:dyDescent="0.3">
      <c r="A1373">
        <v>2293941</v>
      </c>
      <c r="B1373" t="s">
        <v>21</v>
      </c>
      <c r="C1373">
        <v>87</v>
      </c>
      <c r="D1373">
        <v>69</v>
      </c>
      <c r="E1373" s="1">
        <v>0.81921373514544105</v>
      </c>
      <c r="F1373" s="1">
        <v>0.88764442295974499</v>
      </c>
      <c r="G1373">
        <v>78</v>
      </c>
      <c r="H1373">
        <v>80</v>
      </c>
      <c r="I1373">
        <v>79</v>
      </c>
      <c r="J1373">
        <v>79</v>
      </c>
      <c r="K1373">
        <v>83</v>
      </c>
      <c r="L1373">
        <v>71</v>
      </c>
      <c r="M1373">
        <v>75</v>
      </c>
      <c r="N1373">
        <v>81</v>
      </c>
      <c r="O1373">
        <v>76</v>
      </c>
      <c r="P1373">
        <v>73</v>
      </c>
      <c r="Q1373">
        <v>71</v>
      </c>
      <c r="R1373">
        <v>60</v>
      </c>
      <c r="S1373">
        <v>75.849999999999994</v>
      </c>
      <c r="T1373">
        <v>74</v>
      </c>
      <c r="U1373" t="s">
        <v>25</v>
      </c>
      <c r="V1373" s="3">
        <f t="shared" si="21"/>
        <v>144.85</v>
      </c>
    </row>
    <row r="1374" spans="1:22" x14ac:dyDescent="0.3">
      <c r="A1374">
        <v>9727529</v>
      </c>
      <c r="B1374" t="s">
        <v>21</v>
      </c>
      <c r="C1374">
        <v>87</v>
      </c>
      <c r="D1374">
        <v>55</v>
      </c>
      <c r="E1374" s="1">
        <v>0.56624133606249505</v>
      </c>
      <c r="F1374" s="1">
        <v>0.59602126270808697</v>
      </c>
      <c r="G1374">
        <v>38</v>
      </c>
      <c r="H1374">
        <v>49</v>
      </c>
      <c r="I1374">
        <v>43</v>
      </c>
      <c r="J1374">
        <v>31</v>
      </c>
      <c r="K1374">
        <v>46</v>
      </c>
      <c r="L1374">
        <v>67</v>
      </c>
      <c r="M1374">
        <v>60</v>
      </c>
      <c r="N1374">
        <v>48</v>
      </c>
      <c r="O1374">
        <v>69</v>
      </c>
      <c r="P1374">
        <v>51</v>
      </c>
      <c r="Q1374">
        <v>54</v>
      </c>
      <c r="R1374">
        <v>35</v>
      </c>
      <c r="S1374">
        <v>48.35</v>
      </c>
      <c r="T1374">
        <v>47</v>
      </c>
      <c r="U1374" t="s">
        <v>24</v>
      </c>
      <c r="V1374" s="3">
        <f t="shared" si="21"/>
        <v>103.35</v>
      </c>
    </row>
    <row r="1375" spans="1:22" x14ac:dyDescent="0.3">
      <c r="A1375">
        <v>1438773</v>
      </c>
      <c r="B1375" t="s">
        <v>21</v>
      </c>
      <c r="C1375">
        <v>87</v>
      </c>
      <c r="D1375">
        <v>50</v>
      </c>
      <c r="E1375" s="1">
        <v>0.83564766831410497</v>
      </c>
      <c r="F1375" s="1">
        <v>0.64414328833466405</v>
      </c>
      <c r="G1375">
        <v>37</v>
      </c>
      <c r="H1375">
        <v>39</v>
      </c>
      <c r="I1375">
        <v>52</v>
      </c>
      <c r="J1375">
        <v>35</v>
      </c>
      <c r="K1375">
        <v>57</v>
      </c>
      <c r="L1375">
        <v>81</v>
      </c>
      <c r="M1375">
        <v>48</v>
      </c>
      <c r="N1375">
        <v>68</v>
      </c>
      <c r="O1375">
        <v>48</v>
      </c>
      <c r="P1375">
        <v>68</v>
      </c>
      <c r="Q1375">
        <v>52</v>
      </c>
      <c r="R1375">
        <v>40</v>
      </c>
      <c r="S1375">
        <v>50.95</v>
      </c>
      <c r="T1375">
        <v>51</v>
      </c>
      <c r="U1375" t="s">
        <v>24</v>
      </c>
      <c r="V1375" s="3">
        <f t="shared" si="21"/>
        <v>100.95</v>
      </c>
    </row>
    <row r="1376" spans="1:22" x14ac:dyDescent="0.3">
      <c r="A1376">
        <v>3320488</v>
      </c>
      <c r="B1376" t="s">
        <v>21</v>
      </c>
      <c r="C1376">
        <v>87</v>
      </c>
      <c r="D1376">
        <v>53</v>
      </c>
      <c r="E1376" s="1">
        <v>0.87766947006978602</v>
      </c>
      <c r="F1376" s="1">
        <v>0.77814770375362796</v>
      </c>
      <c r="G1376">
        <v>76</v>
      </c>
      <c r="H1376">
        <v>80</v>
      </c>
      <c r="I1376">
        <v>71</v>
      </c>
      <c r="J1376">
        <v>77</v>
      </c>
      <c r="K1376">
        <v>63</v>
      </c>
      <c r="L1376">
        <v>54</v>
      </c>
      <c r="M1376">
        <v>81</v>
      </c>
      <c r="N1376">
        <v>68</v>
      </c>
      <c r="O1376">
        <v>75</v>
      </c>
      <c r="P1376">
        <v>89</v>
      </c>
      <c r="Q1376">
        <v>70</v>
      </c>
      <c r="R1376">
        <v>79</v>
      </c>
      <c r="S1376">
        <v>73.825000000000003</v>
      </c>
      <c r="T1376">
        <v>72</v>
      </c>
      <c r="U1376" t="s">
        <v>25</v>
      </c>
      <c r="V1376" s="3">
        <f t="shared" si="21"/>
        <v>126.825</v>
      </c>
    </row>
    <row r="1377" spans="1:22" x14ac:dyDescent="0.3">
      <c r="A1377">
        <v>5501027</v>
      </c>
      <c r="B1377" t="s">
        <v>21</v>
      </c>
      <c r="C1377">
        <v>88</v>
      </c>
      <c r="D1377">
        <v>36</v>
      </c>
      <c r="E1377" s="1">
        <v>0.585506425776122</v>
      </c>
      <c r="F1377" s="1">
        <v>0.26559089114126799</v>
      </c>
      <c r="G1377">
        <v>66</v>
      </c>
      <c r="H1377">
        <v>65</v>
      </c>
      <c r="I1377">
        <v>74</v>
      </c>
      <c r="J1377">
        <v>65</v>
      </c>
      <c r="K1377">
        <v>45</v>
      </c>
      <c r="L1377">
        <v>50</v>
      </c>
      <c r="M1377">
        <v>62</v>
      </c>
      <c r="N1377">
        <v>57</v>
      </c>
      <c r="O1377">
        <v>65</v>
      </c>
      <c r="P1377">
        <v>58</v>
      </c>
      <c r="Q1377">
        <v>62</v>
      </c>
      <c r="R1377">
        <v>59</v>
      </c>
      <c r="S1377">
        <v>61.35</v>
      </c>
      <c r="T1377">
        <v>61</v>
      </c>
      <c r="U1377" t="s">
        <v>23</v>
      </c>
      <c r="V1377" s="3">
        <f t="shared" si="21"/>
        <v>97.35</v>
      </c>
    </row>
    <row r="1378" spans="1:22" x14ac:dyDescent="0.3">
      <c r="A1378">
        <v>1841904</v>
      </c>
      <c r="B1378" t="s">
        <v>21</v>
      </c>
      <c r="C1378">
        <v>88</v>
      </c>
      <c r="D1378">
        <v>78</v>
      </c>
      <c r="E1378" s="1">
        <v>0.51686162040750905</v>
      </c>
      <c r="F1378" s="1">
        <v>0.92358274152387598</v>
      </c>
      <c r="G1378">
        <v>49</v>
      </c>
      <c r="H1378">
        <v>51</v>
      </c>
      <c r="I1378">
        <v>44</v>
      </c>
      <c r="J1378">
        <v>59</v>
      </c>
      <c r="K1378">
        <v>49</v>
      </c>
      <c r="L1378">
        <v>31</v>
      </c>
      <c r="M1378">
        <v>52</v>
      </c>
      <c r="N1378">
        <v>58</v>
      </c>
      <c r="O1378">
        <v>61</v>
      </c>
      <c r="P1378">
        <v>65</v>
      </c>
      <c r="Q1378">
        <v>62</v>
      </c>
      <c r="R1378">
        <v>40</v>
      </c>
      <c r="S1378">
        <v>51.65</v>
      </c>
      <c r="T1378">
        <v>52</v>
      </c>
      <c r="U1378" t="s">
        <v>24</v>
      </c>
      <c r="V1378" s="3">
        <f t="shared" si="21"/>
        <v>129.65</v>
      </c>
    </row>
    <row r="1379" spans="1:22" x14ac:dyDescent="0.3">
      <c r="A1379">
        <v>975024</v>
      </c>
      <c r="B1379" t="s">
        <v>21</v>
      </c>
      <c r="C1379">
        <v>88</v>
      </c>
      <c r="D1379">
        <v>67</v>
      </c>
      <c r="E1379" s="1">
        <v>0.69616645089064599</v>
      </c>
      <c r="F1379" s="1">
        <v>0.77991625846827095</v>
      </c>
      <c r="G1379">
        <v>60</v>
      </c>
      <c r="H1379">
        <v>63</v>
      </c>
      <c r="I1379">
        <v>60</v>
      </c>
      <c r="J1379">
        <v>68</v>
      </c>
      <c r="K1379">
        <v>75</v>
      </c>
      <c r="L1379">
        <v>66</v>
      </c>
      <c r="M1379">
        <v>45</v>
      </c>
      <c r="N1379">
        <v>57</v>
      </c>
      <c r="O1379">
        <v>72</v>
      </c>
      <c r="P1379">
        <v>76</v>
      </c>
      <c r="Q1379">
        <v>56</v>
      </c>
      <c r="R1379">
        <v>61</v>
      </c>
      <c r="S1379">
        <v>63.2</v>
      </c>
      <c r="T1379">
        <v>62</v>
      </c>
      <c r="U1379" t="s">
        <v>23</v>
      </c>
      <c r="V1379" s="3">
        <f t="shared" si="21"/>
        <v>130.19999999999999</v>
      </c>
    </row>
    <row r="1380" spans="1:22" x14ac:dyDescent="0.3">
      <c r="A1380">
        <v>1438313</v>
      </c>
      <c r="B1380" t="s">
        <v>21</v>
      </c>
      <c r="C1380">
        <v>88</v>
      </c>
      <c r="D1380">
        <v>59</v>
      </c>
      <c r="E1380" s="1">
        <v>0.60910261510800101</v>
      </c>
      <c r="F1380" s="1">
        <v>0.94890254332802804</v>
      </c>
      <c r="G1380">
        <v>67</v>
      </c>
      <c r="H1380">
        <v>83</v>
      </c>
      <c r="I1380">
        <v>73</v>
      </c>
      <c r="J1380">
        <v>80</v>
      </c>
      <c r="K1380">
        <v>84</v>
      </c>
      <c r="L1380">
        <v>78</v>
      </c>
      <c r="M1380">
        <v>74</v>
      </c>
      <c r="N1380">
        <v>65</v>
      </c>
      <c r="O1380">
        <v>42</v>
      </c>
      <c r="P1380">
        <v>66</v>
      </c>
      <c r="Q1380">
        <v>52</v>
      </c>
      <c r="R1380">
        <v>74</v>
      </c>
      <c r="S1380">
        <v>70.424999999999997</v>
      </c>
      <c r="T1380">
        <v>70</v>
      </c>
      <c r="U1380" t="s">
        <v>25</v>
      </c>
      <c r="V1380" s="3">
        <f t="shared" si="21"/>
        <v>129.42500000000001</v>
      </c>
    </row>
    <row r="1381" spans="1:22" x14ac:dyDescent="0.3">
      <c r="A1381">
        <v>9437757</v>
      </c>
      <c r="B1381" t="s">
        <v>21</v>
      </c>
      <c r="C1381">
        <v>88</v>
      </c>
      <c r="D1381">
        <v>54</v>
      </c>
      <c r="E1381" s="1">
        <v>0.73148999037981799</v>
      </c>
      <c r="F1381" s="1">
        <v>0.80044044122240599</v>
      </c>
      <c r="G1381">
        <v>55</v>
      </c>
      <c r="H1381">
        <v>58</v>
      </c>
      <c r="I1381">
        <v>66</v>
      </c>
      <c r="J1381">
        <v>60</v>
      </c>
      <c r="K1381">
        <v>58</v>
      </c>
      <c r="L1381">
        <v>61</v>
      </c>
      <c r="M1381">
        <v>52</v>
      </c>
      <c r="N1381">
        <v>82</v>
      </c>
      <c r="O1381">
        <v>66</v>
      </c>
      <c r="P1381">
        <v>60</v>
      </c>
      <c r="Q1381">
        <v>73</v>
      </c>
      <c r="R1381">
        <v>47</v>
      </c>
      <c r="S1381">
        <v>61.325000000000003</v>
      </c>
      <c r="T1381">
        <v>61</v>
      </c>
      <c r="U1381" t="s">
        <v>23</v>
      </c>
      <c r="V1381" s="3">
        <f t="shared" si="21"/>
        <v>115.325</v>
      </c>
    </row>
    <row r="1382" spans="1:22" x14ac:dyDescent="0.3">
      <c r="A1382">
        <v>6065871</v>
      </c>
      <c r="B1382" t="s">
        <v>21</v>
      </c>
      <c r="C1382">
        <v>88</v>
      </c>
      <c r="D1382">
        <v>57</v>
      </c>
      <c r="E1382" s="1">
        <v>0.50261122367121902</v>
      </c>
      <c r="F1382" s="1">
        <v>0.91957047706302397</v>
      </c>
      <c r="G1382">
        <v>67</v>
      </c>
      <c r="H1382">
        <v>65</v>
      </c>
      <c r="I1382">
        <v>63</v>
      </c>
      <c r="J1382">
        <v>65</v>
      </c>
      <c r="K1382">
        <v>33</v>
      </c>
      <c r="L1382">
        <v>80</v>
      </c>
      <c r="M1382">
        <v>72</v>
      </c>
      <c r="N1382">
        <v>65</v>
      </c>
      <c r="O1382">
        <v>51</v>
      </c>
      <c r="P1382">
        <v>64</v>
      </c>
      <c r="Q1382">
        <v>74</v>
      </c>
      <c r="R1382">
        <v>48</v>
      </c>
      <c r="S1382">
        <v>62.524999999999999</v>
      </c>
      <c r="T1382">
        <v>62</v>
      </c>
      <c r="U1382" t="s">
        <v>23</v>
      </c>
      <c r="V1382" s="3">
        <f t="shared" si="21"/>
        <v>119.52500000000001</v>
      </c>
    </row>
    <row r="1383" spans="1:22" x14ac:dyDescent="0.3">
      <c r="A1383">
        <v>3153861</v>
      </c>
      <c r="B1383" t="s">
        <v>21</v>
      </c>
      <c r="C1383">
        <v>88</v>
      </c>
      <c r="D1383">
        <v>68</v>
      </c>
      <c r="E1383" s="1">
        <v>0.184662311494731</v>
      </c>
      <c r="F1383" s="1">
        <v>0.82308651428709201</v>
      </c>
      <c r="G1383">
        <v>77</v>
      </c>
      <c r="H1383">
        <v>64</v>
      </c>
      <c r="I1383">
        <v>74</v>
      </c>
      <c r="J1383">
        <v>74</v>
      </c>
      <c r="K1383">
        <v>46</v>
      </c>
      <c r="L1383">
        <v>72</v>
      </c>
      <c r="M1383">
        <v>50</v>
      </c>
      <c r="N1383">
        <v>74</v>
      </c>
      <c r="O1383">
        <v>63</v>
      </c>
      <c r="P1383">
        <v>56</v>
      </c>
      <c r="Q1383">
        <v>53</v>
      </c>
      <c r="R1383">
        <v>66</v>
      </c>
      <c r="S1383">
        <v>64.900000000000006</v>
      </c>
      <c r="T1383">
        <v>63</v>
      </c>
      <c r="U1383" t="s">
        <v>23</v>
      </c>
      <c r="V1383" s="3">
        <f t="shared" si="21"/>
        <v>132.9</v>
      </c>
    </row>
    <row r="1384" spans="1:22" x14ac:dyDescent="0.3">
      <c r="A1384">
        <v>4188378</v>
      </c>
      <c r="B1384" t="s">
        <v>21</v>
      </c>
      <c r="C1384">
        <v>88</v>
      </c>
      <c r="D1384">
        <v>63</v>
      </c>
      <c r="E1384" s="1">
        <v>0.92489196793987405</v>
      </c>
      <c r="F1384" s="1">
        <v>0.92235685887886898</v>
      </c>
      <c r="G1384">
        <v>68</v>
      </c>
      <c r="H1384">
        <v>59</v>
      </c>
      <c r="I1384">
        <v>52</v>
      </c>
      <c r="J1384">
        <v>69</v>
      </c>
      <c r="K1384">
        <v>87</v>
      </c>
      <c r="L1384">
        <v>59</v>
      </c>
      <c r="M1384">
        <v>76</v>
      </c>
      <c r="N1384">
        <v>80</v>
      </c>
      <c r="O1384">
        <v>71</v>
      </c>
      <c r="P1384">
        <v>67</v>
      </c>
      <c r="Q1384">
        <v>55</v>
      </c>
      <c r="R1384">
        <v>53</v>
      </c>
      <c r="S1384">
        <v>65.900000000000006</v>
      </c>
      <c r="T1384">
        <v>64</v>
      </c>
      <c r="U1384" t="s">
        <v>23</v>
      </c>
      <c r="V1384" s="3">
        <f t="shared" si="21"/>
        <v>128.9</v>
      </c>
    </row>
    <row r="1385" spans="1:22" x14ac:dyDescent="0.3">
      <c r="A1385">
        <v>7587006</v>
      </c>
      <c r="B1385" t="s">
        <v>21</v>
      </c>
      <c r="C1385">
        <v>88</v>
      </c>
      <c r="D1385">
        <v>69</v>
      </c>
      <c r="E1385" s="1">
        <v>0.58231874714461795</v>
      </c>
      <c r="F1385" s="1">
        <v>0.69778547267342905</v>
      </c>
      <c r="G1385">
        <v>77</v>
      </c>
      <c r="H1385">
        <v>75</v>
      </c>
      <c r="I1385">
        <v>78</v>
      </c>
      <c r="J1385">
        <v>79</v>
      </c>
      <c r="K1385">
        <v>64</v>
      </c>
      <c r="L1385">
        <v>85</v>
      </c>
      <c r="M1385">
        <v>52</v>
      </c>
      <c r="N1385">
        <v>81</v>
      </c>
      <c r="O1385">
        <v>60</v>
      </c>
      <c r="P1385">
        <v>67</v>
      </c>
      <c r="Q1385">
        <v>74</v>
      </c>
      <c r="R1385">
        <v>74</v>
      </c>
      <c r="S1385">
        <v>72.674999999999997</v>
      </c>
      <c r="T1385">
        <v>72</v>
      </c>
      <c r="U1385" t="s">
        <v>25</v>
      </c>
      <c r="V1385" s="3">
        <f t="shared" si="21"/>
        <v>141.67500000000001</v>
      </c>
    </row>
    <row r="1386" spans="1:22" x14ac:dyDescent="0.3">
      <c r="A1386">
        <v>5462483</v>
      </c>
      <c r="B1386" t="s">
        <v>21</v>
      </c>
      <c r="C1386">
        <v>89</v>
      </c>
      <c r="D1386">
        <v>46</v>
      </c>
      <c r="E1386" s="1">
        <v>8.1722341435671794E-2</v>
      </c>
      <c r="F1386" s="1">
        <v>0.62552191827905201</v>
      </c>
      <c r="G1386">
        <v>90</v>
      </c>
      <c r="H1386">
        <v>80</v>
      </c>
      <c r="I1386">
        <v>78</v>
      </c>
      <c r="J1386">
        <v>64</v>
      </c>
      <c r="K1386">
        <v>82</v>
      </c>
      <c r="L1386">
        <v>78</v>
      </c>
      <c r="M1386">
        <v>76</v>
      </c>
      <c r="N1386">
        <v>53</v>
      </c>
      <c r="O1386">
        <v>47</v>
      </c>
      <c r="P1386">
        <v>81</v>
      </c>
      <c r="Q1386">
        <v>56</v>
      </c>
      <c r="R1386">
        <v>61</v>
      </c>
      <c r="S1386">
        <v>71.25</v>
      </c>
      <c r="T1386">
        <v>71</v>
      </c>
      <c r="U1386" t="s">
        <v>25</v>
      </c>
      <c r="V1386" s="3">
        <f t="shared" si="21"/>
        <v>117.25</v>
      </c>
    </row>
    <row r="1387" spans="1:22" x14ac:dyDescent="0.3">
      <c r="A1387">
        <v>8944703</v>
      </c>
      <c r="B1387" t="s">
        <v>21</v>
      </c>
      <c r="C1387">
        <v>89</v>
      </c>
      <c r="D1387">
        <v>75</v>
      </c>
      <c r="E1387" s="1">
        <v>0.22678623134145001</v>
      </c>
      <c r="F1387" s="1">
        <v>0.80745920415481698</v>
      </c>
      <c r="G1387">
        <v>58</v>
      </c>
      <c r="H1387">
        <v>68</v>
      </c>
      <c r="I1387">
        <v>60</v>
      </c>
      <c r="J1387">
        <v>61</v>
      </c>
      <c r="K1387">
        <v>63</v>
      </c>
      <c r="L1387">
        <v>54</v>
      </c>
      <c r="M1387">
        <v>79</v>
      </c>
      <c r="N1387">
        <v>42</v>
      </c>
      <c r="O1387">
        <v>72</v>
      </c>
      <c r="P1387">
        <v>52</v>
      </c>
      <c r="Q1387">
        <v>73</v>
      </c>
      <c r="R1387">
        <v>67</v>
      </c>
      <c r="S1387">
        <v>62.35</v>
      </c>
      <c r="T1387">
        <v>62</v>
      </c>
      <c r="U1387" t="s">
        <v>23</v>
      </c>
      <c r="V1387" s="3">
        <f t="shared" si="21"/>
        <v>137.35</v>
      </c>
    </row>
    <row r="1388" spans="1:22" x14ac:dyDescent="0.3">
      <c r="A1388">
        <v>6109851</v>
      </c>
      <c r="B1388" t="s">
        <v>21</v>
      </c>
      <c r="C1388">
        <v>89</v>
      </c>
      <c r="D1388">
        <v>44</v>
      </c>
      <c r="E1388" s="1">
        <v>0.30413210071631203</v>
      </c>
      <c r="F1388" s="1">
        <v>0.42078531814680797</v>
      </c>
      <c r="G1388">
        <v>68</v>
      </c>
      <c r="H1388">
        <v>63</v>
      </c>
      <c r="I1388">
        <v>74</v>
      </c>
      <c r="J1388">
        <v>68</v>
      </c>
      <c r="K1388">
        <v>69</v>
      </c>
      <c r="L1388">
        <v>37</v>
      </c>
      <c r="M1388">
        <v>67</v>
      </c>
      <c r="N1388">
        <v>70</v>
      </c>
      <c r="O1388">
        <v>63</v>
      </c>
      <c r="P1388">
        <v>50</v>
      </c>
      <c r="Q1388">
        <v>65</v>
      </c>
      <c r="R1388">
        <v>68</v>
      </c>
      <c r="S1388">
        <v>63.975000000000001</v>
      </c>
      <c r="T1388">
        <v>62</v>
      </c>
      <c r="U1388" t="s">
        <v>23</v>
      </c>
      <c r="V1388" s="3">
        <f t="shared" si="21"/>
        <v>107.97499999999999</v>
      </c>
    </row>
    <row r="1389" spans="1:22" x14ac:dyDescent="0.3">
      <c r="A1389">
        <v>107160</v>
      </c>
      <c r="B1389" t="s">
        <v>21</v>
      </c>
      <c r="C1389">
        <v>89</v>
      </c>
      <c r="D1389">
        <v>77</v>
      </c>
      <c r="E1389" s="1">
        <v>0.57726256897621997</v>
      </c>
      <c r="F1389" s="1">
        <v>0.81312308378110598</v>
      </c>
      <c r="G1389">
        <v>63</v>
      </c>
      <c r="H1389">
        <v>62</v>
      </c>
      <c r="I1389">
        <v>58</v>
      </c>
      <c r="J1389">
        <v>77</v>
      </c>
      <c r="K1389">
        <v>76</v>
      </c>
      <c r="L1389">
        <v>65</v>
      </c>
      <c r="M1389">
        <v>72</v>
      </c>
      <c r="N1389">
        <v>72</v>
      </c>
      <c r="O1389">
        <v>67</v>
      </c>
      <c r="P1389">
        <v>64</v>
      </c>
      <c r="Q1389">
        <v>66</v>
      </c>
      <c r="R1389">
        <v>64</v>
      </c>
      <c r="S1389">
        <v>66.95</v>
      </c>
      <c r="T1389">
        <v>65</v>
      </c>
      <c r="U1389" t="s">
        <v>23</v>
      </c>
      <c r="V1389" s="3">
        <f t="shared" si="21"/>
        <v>143.94999999999999</v>
      </c>
    </row>
    <row r="1390" spans="1:22" x14ac:dyDescent="0.3">
      <c r="A1390">
        <v>2365464</v>
      </c>
      <c r="B1390" t="s">
        <v>21</v>
      </c>
      <c r="C1390">
        <v>89</v>
      </c>
      <c r="D1390">
        <v>64</v>
      </c>
      <c r="E1390" s="1">
        <v>0.83291223521563695</v>
      </c>
      <c r="F1390" s="1">
        <v>0.84300400876516002</v>
      </c>
      <c r="G1390">
        <v>67</v>
      </c>
      <c r="H1390">
        <v>61</v>
      </c>
      <c r="I1390">
        <v>67</v>
      </c>
      <c r="J1390">
        <v>64</v>
      </c>
      <c r="K1390">
        <v>82</v>
      </c>
      <c r="L1390">
        <v>57</v>
      </c>
      <c r="M1390">
        <v>69</v>
      </c>
      <c r="N1390">
        <v>52</v>
      </c>
      <c r="O1390">
        <v>81</v>
      </c>
      <c r="P1390">
        <v>73</v>
      </c>
      <c r="Q1390">
        <v>85</v>
      </c>
      <c r="R1390">
        <v>88</v>
      </c>
      <c r="S1390">
        <v>69.924999999999997</v>
      </c>
      <c r="T1390">
        <v>68</v>
      </c>
      <c r="U1390" t="s">
        <v>23</v>
      </c>
      <c r="V1390" s="3">
        <f t="shared" si="21"/>
        <v>133.92500000000001</v>
      </c>
    </row>
    <row r="1391" spans="1:22" x14ac:dyDescent="0.3">
      <c r="A1391">
        <v>2441136</v>
      </c>
      <c r="B1391" t="s">
        <v>21</v>
      </c>
      <c r="C1391">
        <v>89</v>
      </c>
      <c r="D1391">
        <v>62</v>
      </c>
      <c r="E1391" s="1">
        <v>0.37219678417049101</v>
      </c>
      <c r="F1391" s="1">
        <v>0.76378373379628595</v>
      </c>
      <c r="G1391">
        <v>80</v>
      </c>
      <c r="H1391">
        <v>76</v>
      </c>
      <c r="I1391">
        <v>80</v>
      </c>
      <c r="J1391">
        <v>73</v>
      </c>
      <c r="K1391">
        <v>69</v>
      </c>
      <c r="L1391">
        <v>73</v>
      </c>
      <c r="M1391">
        <v>74</v>
      </c>
      <c r="N1391">
        <v>72</v>
      </c>
      <c r="O1391">
        <v>40</v>
      </c>
      <c r="P1391">
        <v>63</v>
      </c>
      <c r="Q1391">
        <v>48</v>
      </c>
      <c r="R1391">
        <v>62</v>
      </c>
      <c r="S1391">
        <v>68.474999999999994</v>
      </c>
      <c r="T1391">
        <v>67</v>
      </c>
      <c r="U1391" t="s">
        <v>23</v>
      </c>
      <c r="V1391" s="3">
        <f t="shared" si="21"/>
        <v>130.47499999999999</v>
      </c>
    </row>
    <row r="1392" spans="1:22" x14ac:dyDescent="0.3">
      <c r="A1392">
        <v>347063</v>
      </c>
      <c r="B1392" t="s">
        <v>21</v>
      </c>
      <c r="C1392">
        <v>89</v>
      </c>
      <c r="D1392">
        <v>47</v>
      </c>
      <c r="E1392" s="1">
        <v>0.51685149008145104</v>
      </c>
      <c r="F1392" s="1">
        <v>0.36599512316081101</v>
      </c>
      <c r="G1392">
        <v>53</v>
      </c>
      <c r="H1392">
        <v>52</v>
      </c>
      <c r="I1392">
        <v>58</v>
      </c>
      <c r="J1392">
        <v>50</v>
      </c>
      <c r="K1392">
        <v>54</v>
      </c>
      <c r="L1392">
        <v>69</v>
      </c>
      <c r="M1392">
        <v>54</v>
      </c>
      <c r="N1392">
        <v>52</v>
      </c>
      <c r="O1392">
        <v>53</v>
      </c>
      <c r="P1392">
        <v>59</v>
      </c>
      <c r="Q1392">
        <v>65</v>
      </c>
      <c r="R1392">
        <v>59</v>
      </c>
      <c r="S1392">
        <v>56.174999999999997</v>
      </c>
      <c r="T1392">
        <v>55</v>
      </c>
      <c r="U1392" t="s">
        <v>24</v>
      </c>
      <c r="V1392" s="3">
        <f t="shared" si="21"/>
        <v>103.175</v>
      </c>
    </row>
    <row r="1393" spans="1:22" x14ac:dyDescent="0.3">
      <c r="A1393">
        <v>7823352</v>
      </c>
      <c r="B1393" t="s">
        <v>21</v>
      </c>
      <c r="C1393">
        <v>89</v>
      </c>
      <c r="D1393">
        <v>59</v>
      </c>
      <c r="E1393" s="1">
        <v>0.41954512460992199</v>
      </c>
      <c r="F1393" s="1">
        <v>0.52903883483852898</v>
      </c>
      <c r="G1393">
        <v>72</v>
      </c>
      <c r="H1393">
        <v>76</v>
      </c>
      <c r="I1393">
        <v>70</v>
      </c>
      <c r="J1393">
        <v>63</v>
      </c>
      <c r="K1393">
        <v>69</v>
      </c>
      <c r="L1393">
        <v>65</v>
      </c>
      <c r="M1393">
        <v>54</v>
      </c>
      <c r="N1393">
        <v>70</v>
      </c>
      <c r="O1393">
        <v>75</v>
      </c>
      <c r="P1393">
        <v>66</v>
      </c>
      <c r="Q1393">
        <v>80</v>
      </c>
      <c r="R1393">
        <v>70</v>
      </c>
      <c r="S1393">
        <v>69.275000000000006</v>
      </c>
      <c r="T1393">
        <v>68</v>
      </c>
      <c r="U1393" t="s">
        <v>23</v>
      </c>
      <c r="V1393" s="3">
        <f t="shared" si="21"/>
        <v>128.27500000000001</v>
      </c>
    </row>
    <row r="1394" spans="1:22" x14ac:dyDescent="0.3">
      <c r="A1394">
        <v>6951713</v>
      </c>
      <c r="B1394" t="s">
        <v>21</v>
      </c>
      <c r="C1394">
        <v>90</v>
      </c>
      <c r="D1394">
        <v>68</v>
      </c>
      <c r="E1394" s="1">
        <v>0.44483631821745501</v>
      </c>
      <c r="F1394" s="1">
        <v>0.14479837611031199</v>
      </c>
      <c r="G1394">
        <v>72</v>
      </c>
      <c r="H1394">
        <v>80</v>
      </c>
      <c r="I1394">
        <v>77</v>
      </c>
      <c r="J1394">
        <v>74</v>
      </c>
      <c r="K1394">
        <v>71</v>
      </c>
      <c r="L1394">
        <v>51</v>
      </c>
      <c r="M1394">
        <v>48</v>
      </c>
      <c r="N1394">
        <v>54</v>
      </c>
      <c r="O1394">
        <v>45</v>
      </c>
      <c r="P1394">
        <v>53</v>
      </c>
      <c r="Q1394">
        <v>56</v>
      </c>
      <c r="R1394">
        <v>49</v>
      </c>
      <c r="S1394">
        <v>62.325000000000003</v>
      </c>
      <c r="T1394">
        <v>62</v>
      </c>
      <c r="U1394" t="s">
        <v>23</v>
      </c>
      <c r="V1394" s="3">
        <f t="shared" si="21"/>
        <v>130.32499999999999</v>
      </c>
    </row>
    <row r="1395" spans="1:22" x14ac:dyDescent="0.3">
      <c r="A1395">
        <v>541238</v>
      </c>
      <c r="B1395" t="s">
        <v>21</v>
      </c>
      <c r="C1395">
        <v>90</v>
      </c>
      <c r="D1395">
        <v>53</v>
      </c>
      <c r="E1395" s="1">
        <v>0.45059326316252002</v>
      </c>
      <c r="F1395" s="1">
        <v>0.55898527095793904</v>
      </c>
      <c r="G1395">
        <v>84</v>
      </c>
      <c r="H1395">
        <v>76</v>
      </c>
      <c r="I1395">
        <v>85</v>
      </c>
      <c r="J1395">
        <v>86</v>
      </c>
      <c r="K1395">
        <v>62</v>
      </c>
      <c r="L1395">
        <v>81</v>
      </c>
      <c r="M1395">
        <v>77</v>
      </c>
      <c r="N1395">
        <v>46</v>
      </c>
      <c r="O1395">
        <v>65</v>
      </c>
      <c r="P1395">
        <v>56</v>
      </c>
      <c r="Q1395">
        <v>78</v>
      </c>
      <c r="R1395">
        <v>78</v>
      </c>
      <c r="S1395">
        <v>73.825000000000003</v>
      </c>
      <c r="T1395">
        <v>72</v>
      </c>
      <c r="U1395" t="s">
        <v>25</v>
      </c>
      <c r="V1395" s="3">
        <f t="shared" si="21"/>
        <v>126.825</v>
      </c>
    </row>
    <row r="1396" spans="1:22" x14ac:dyDescent="0.3">
      <c r="A1396">
        <v>440712</v>
      </c>
      <c r="B1396" t="s">
        <v>21</v>
      </c>
      <c r="C1396">
        <v>90</v>
      </c>
      <c r="D1396">
        <v>64</v>
      </c>
      <c r="E1396" s="1">
        <v>0.53988593873911195</v>
      </c>
      <c r="F1396" s="1">
        <v>0.76596049011035605</v>
      </c>
      <c r="G1396">
        <v>74</v>
      </c>
      <c r="H1396">
        <v>74</v>
      </c>
      <c r="I1396">
        <v>76</v>
      </c>
      <c r="J1396">
        <v>72</v>
      </c>
      <c r="K1396">
        <v>63</v>
      </c>
      <c r="L1396">
        <v>76</v>
      </c>
      <c r="M1396">
        <v>64</v>
      </c>
      <c r="N1396">
        <v>44</v>
      </c>
      <c r="O1396">
        <v>61</v>
      </c>
      <c r="P1396">
        <v>86</v>
      </c>
      <c r="Q1396">
        <v>68</v>
      </c>
      <c r="R1396">
        <v>61</v>
      </c>
      <c r="S1396">
        <v>68.825000000000003</v>
      </c>
      <c r="T1396">
        <v>67</v>
      </c>
      <c r="U1396" t="s">
        <v>23</v>
      </c>
      <c r="V1396" s="3">
        <f t="shared" si="21"/>
        <v>132.82499999999999</v>
      </c>
    </row>
    <row r="1397" spans="1:22" x14ac:dyDescent="0.3">
      <c r="A1397">
        <v>6711831</v>
      </c>
      <c r="B1397" t="s">
        <v>21</v>
      </c>
      <c r="C1397">
        <v>90</v>
      </c>
      <c r="D1397">
        <v>66</v>
      </c>
      <c r="E1397" s="1">
        <v>0.16182109766880301</v>
      </c>
      <c r="F1397" s="1">
        <v>0.64737516517246096</v>
      </c>
      <c r="G1397">
        <v>22</v>
      </c>
      <c r="H1397">
        <v>48</v>
      </c>
      <c r="I1397">
        <v>49</v>
      </c>
      <c r="J1397">
        <v>58</v>
      </c>
      <c r="K1397">
        <v>68</v>
      </c>
      <c r="L1397">
        <v>60</v>
      </c>
      <c r="M1397">
        <v>48</v>
      </c>
      <c r="N1397">
        <v>59</v>
      </c>
      <c r="O1397">
        <v>45</v>
      </c>
      <c r="P1397">
        <v>47</v>
      </c>
      <c r="Q1397">
        <v>48</v>
      </c>
      <c r="R1397">
        <v>58</v>
      </c>
      <c r="S1397">
        <v>50.174999999999997</v>
      </c>
      <c r="T1397">
        <v>50</v>
      </c>
      <c r="U1397" t="s">
        <v>24</v>
      </c>
      <c r="V1397" s="3">
        <f t="shared" si="21"/>
        <v>116.175</v>
      </c>
    </row>
    <row r="1398" spans="1:22" x14ac:dyDescent="0.3">
      <c r="A1398">
        <v>9656054</v>
      </c>
      <c r="B1398" t="s">
        <v>21</v>
      </c>
      <c r="C1398">
        <v>90</v>
      </c>
      <c r="D1398">
        <v>60</v>
      </c>
      <c r="E1398" s="1">
        <v>0.14479442127487699</v>
      </c>
      <c r="F1398" s="1">
        <v>0.83172479151541101</v>
      </c>
      <c r="G1398">
        <v>85</v>
      </c>
      <c r="H1398">
        <v>91</v>
      </c>
      <c r="I1398">
        <v>89</v>
      </c>
      <c r="J1398">
        <v>89</v>
      </c>
      <c r="K1398">
        <v>68</v>
      </c>
      <c r="L1398">
        <v>71</v>
      </c>
      <c r="M1398">
        <v>37</v>
      </c>
      <c r="N1398">
        <v>73</v>
      </c>
      <c r="O1398">
        <v>55</v>
      </c>
      <c r="P1398">
        <v>70</v>
      </c>
      <c r="Q1398">
        <v>73</v>
      </c>
      <c r="R1398">
        <v>70</v>
      </c>
      <c r="S1398">
        <v>74.174999999999997</v>
      </c>
      <c r="T1398">
        <v>73</v>
      </c>
      <c r="U1398" t="s">
        <v>25</v>
      </c>
      <c r="V1398" s="3">
        <f t="shared" si="21"/>
        <v>134.17500000000001</v>
      </c>
    </row>
    <row r="1399" spans="1:22" x14ac:dyDescent="0.3">
      <c r="A1399">
        <v>3897543</v>
      </c>
      <c r="B1399" t="s">
        <v>21</v>
      </c>
      <c r="C1399">
        <v>91</v>
      </c>
      <c r="D1399">
        <v>63</v>
      </c>
      <c r="E1399" s="1">
        <v>0.82876266278336996</v>
      </c>
      <c r="F1399" s="1">
        <v>0.73245855751494005</v>
      </c>
      <c r="G1399">
        <v>61</v>
      </c>
      <c r="H1399">
        <v>42</v>
      </c>
      <c r="I1399">
        <v>50</v>
      </c>
      <c r="J1399">
        <v>43</v>
      </c>
      <c r="K1399">
        <v>38</v>
      </c>
      <c r="L1399">
        <v>60</v>
      </c>
      <c r="M1399">
        <v>40</v>
      </c>
      <c r="N1399">
        <v>73</v>
      </c>
      <c r="O1399">
        <v>50</v>
      </c>
      <c r="P1399">
        <v>70</v>
      </c>
      <c r="Q1399">
        <v>64</v>
      </c>
      <c r="R1399">
        <v>63</v>
      </c>
      <c r="S1399">
        <v>53.95</v>
      </c>
      <c r="T1399">
        <v>52</v>
      </c>
      <c r="U1399" t="s">
        <v>24</v>
      </c>
      <c r="V1399" s="3">
        <f t="shared" si="21"/>
        <v>116.95</v>
      </c>
    </row>
    <row r="1400" spans="1:22" x14ac:dyDescent="0.3">
      <c r="A1400">
        <v>1485994</v>
      </c>
      <c r="B1400" t="s">
        <v>21</v>
      </c>
      <c r="C1400">
        <v>91</v>
      </c>
      <c r="D1400">
        <v>63</v>
      </c>
      <c r="E1400" s="1">
        <v>0.48798043065767999</v>
      </c>
      <c r="F1400" s="1">
        <v>0.26959127728460303</v>
      </c>
      <c r="G1400">
        <v>73</v>
      </c>
      <c r="H1400">
        <v>50</v>
      </c>
      <c r="I1400">
        <v>67</v>
      </c>
      <c r="J1400">
        <v>74</v>
      </c>
      <c r="K1400">
        <v>77</v>
      </c>
      <c r="L1400">
        <v>72</v>
      </c>
      <c r="M1400">
        <v>76</v>
      </c>
      <c r="N1400">
        <v>76</v>
      </c>
      <c r="O1400">
        <v>55</v>
      </c>
      <c r="P1400">
        <v>68</v>
      </c>
      <c r="Q1400">
        <v>83</v>
      </c>
      <c r="R1400">
        <v>66</v>
      </c>
      <c r="S1400">
        <v>69.375</v>
      </c>
      <c r="T1400">
        <v>68</v>
      </c>
      <c r="U1400" t="s">
        <v>23</v>
      </c>
      <c r="V1400" s="3">
        <f t="shared" si="21"/>
        <v>132.375</v>
      </c>
    </row>
    <row r="1401" spans="1:22" x14ac:dyDescent="0.3">
      <c r="A1401">
        <v>5552887</v>
      </c>
      <c r="B1401" t="s">
        <v>21</v>
      </c>
      <c r="C1401">
        <v>91</v>
      </c>
      <c r="D1401">
        <v>44</v>
      </c>
      <c r="E1401" s="1">
        <v>0.52771342748556505</v>
      </c>
      <c r="F1401" s="1">
        <v>0.777935976644334</v>
      </c>
      <c r="G1401">
        <v>57</v>
      </c>
      <c r="H1401">
        <v>68</v>
      </c>
      <c r="I1401">
        <v>59</v>
      </c>
      <c r="J1401">
        <v>56</v>
      </c>
      <c r="K1401">
        <v>75</v>
      </c>
      <c r="L1401">
        <v>71</v>
      </c>
      <c r="M1401">
        <v>71</v>
      </c>
      <c r="N1401">
        <v>61</v>
      </c>
      <c r="O1401">
        <v>62</v>
      </c>
      <c r="P1401">
        <v>59</v>
      </c>
      <c r="Q1401">
        <v>52</v>
      </c>
      <c r="R1401">
        <v>69</v>
      </c>
      <c r="S1401">
        <v>63</v>
      </c>
      <c r="T1401">
        <v>62</v>
      </c>
      <c r="U1401" t="s">
        <v>23</v>
      </c>
      <c r="V1401" s="3">
        <f t="shared" si="21"/>
        <v>107</v>
      </c>
    </row>
    <row r="1402" spans="1:22" x14ac:dyDescent="0.3">
      <c r="A1402">
        <v>908114</v>
      </c>
      <c r="B1402" t="s">
        <v>21</v>
      </c>
      <c r="C1402">
        <v>91</v>
      </c>
      <c r="D1402">
        <v>58</v>
      </c>
      <c r="E1402" s="1">
        <v>7.5469455129086802E-2</v>
      </c>
      <c r="F1402" s="1">
        <v>0.31030554113912201</v>
      </c>
      <c r="G1402">
        <v>51</v>
      </c>
      <c r="H1402">
        <v>55</v>
      </c>
      <c r="I1402">
        <v>56</v>
      </c>
      <c r="J1402">
        <v>42</v>
      </c>
      <c r="K1402">
        <v>67</v>
      </c>
      <c r="L1402">
        <v>34</v>
      </c>
      <c r="M1402">
        <v>53</v>
      </c>
      <c r="N1402">
        <v>27</v>
      </c>
      <c r="O1402">
        <v>33</v>
      </c>
      <c r="P1402">
        <v>49</v>
      </c>
      <c r="Q1402">
        <v>49</v>
      </c>
      <c r="R1402">
        <v>49</v>
      </c>
      <c r="S1402">
        <v>47.475000000000001</v>
      </c>
      <c r="T1402">
        <v>46</v>
      </c>
      <c r="U1402" t="s">
        <v>24</v>
      </c>
      <c r="V1402" s="3">
        <f t="shared" si="21"/>
        <v>105.47499999999999</v>
      </c>
    </row>
    <row r="1403" spans="1:22" x14ac:dyDescent="0.3">
      <c r="A1403">
        <v>2266581</v>
      </c>
      <c r="B1403" t="s">
        <v>21</v>
      </c>
      <c r="C1403">
        <v>92</v>
      </c>
      <c r="D1403">
        <v>47</v>
      </c>
      <c r="E1403" s="1">
        <v>0.24922690706745801</v>
      </c>
      <c r="F1403" s="1">
        <v>0.29691909002759498</v>
      </c>
      <c r="G1403">
        <v>71</v>
      </c>
      <c r="H1403">
        <v>81</v>
      </c>
      <c r="I1403">
        <v>79</v>
      </c>
      <c r="J1403">
        <v>58</v>
      </c>
      <c r="K1403">
        <v>55</v>
      </c>
      <c r="L1403">
        <v>66</v>
      </c>
      <c r="M1403">
        <v>77</v>
      </c>
      <c r="N1403">
        <v>51</v>
      </c>
      <c r="O1403">
        <v>61</v>
      </c>
      <c r="P1403">
        <v>79</v>
      </c>
      <c r="Q1403">
        <v>61</v>
      </c>
      <c r="R1403">
        <v>63</v>
      </c>
      <c r="S1403">
        <v>67.375</v>
      </c>
      <c r="T1403">
        <v>66</v>
      </c>
      <c r="U1403" t="s">
        <v>23</v>
      </c>
      <c r="V1403" s="3">
        <f t="shared" si="21"/>
        <v>114.375</v>
      </c>
    </row>
    <row r="1404" spans="1:22" x14ac:dyDescent="0.3">
      <c r="A1404">
        <v>6791039</v>
      </c>
      <c r="B1404" t="s">
        <v>21</v>
      </c>
      <c r="C1404">
        <v>92</v>
      </c>
      <c r="D1404">
        <v>66</v>
      </c>
      <c r="E1404" s="1">
        <v>0.74929610948528802</v>
      </c>
      <c r="F1404" s="1">
        <v>0.43535408554863297</v>
      </c>
      <c r="G1404">
        <v>81</v>
      </c>
      <c r="H1404">
        <v>79</v>
      </c>
      <c r="I1404">
        <v>70</v>
      </c>
      <c r="J1404">
        <v>74</v>
      </c>
      <c r="K1404">
        <v>80</v>
      </c>
      <c r="L1404">
        <v>84</v>
      </c>
      <c r="M1404">
        <v>58</v>
      </c>
      <c r="N1404">
        <v>74</v>
      </c>
      <c r="O1404">
        <v>61</v>
      </c>
      <c r="P1404">
        <v>70</v>
      </c>
      <c r="Q1404">
        <v>34</v>
      </c>
      <c r="R1404">
        <v>64</v>
      </c>
      <c r="S1404">
        <v>69.775000000000006</v>
      </c>
      <c r="T1404">
        <v>68</v>
      </c>
      <c r="U1404" t="s">
        <v>23</v>
      </c>
      <c r="V1404" s="3">
        <f t="shared" si="21"/>
        <v>135.77500000000001</v>
      </c>
    </row>
    <row r="1405" spans="1:22" x14ac:dyDescent="0.3">
      <c r="A1405">
        <v>7761418</v>
      </c>
      <c r="B1405" t="s">
        <v>21</v>
      </c>
      <c r="C1405">
        <v>92</v>
      </c>
      <c r="D1405">
        <v>54</v>
      </c>
      <c r="E1405" s="1">
        <v>0.97807061829634001</v>
      </c>
      <c r="F1405" s="1">
        <v>0.68252087503556003</v>
      </c>
      <c r="G1405">
        <v>58</v>
      </c>
      <c r="H1405">
        <v>41</v>
      </c>
      <c r="I1405">
        <v>47</v>
      </c>
      <c r="J1405">
        <v>40</v>
      </c>
      <c r="K1405">
        <v>68</v>
      </c>
      <c r="L1405">
        <v>66</v>
      </c>
      <c r="M1405">
        <v>45</v>
      </c>
      <c r="N1405">
        <v>55</v>
      </c>
      <c r="O1405">
        <v>67</v>
      </c>
      <c r="P1405">
        <v>72</v>
      </c>
      <c r="Q1405">
        <v>63</v>
      </c>
      <c r="R1405">
        <v>46</v>
      </c>
      <c r="S1405">
        <v>54.75</v>
      </c>
      <c r="T1405">
        <v>53</v>
      </c>
      <c r="U1405" t="s">
        <v>24</v>
      </c>
      <c r="V1405" s="3">
        <f t="shared" si="21"/>
        <v>108.75</v>
      </c>
    </row>
    <row r="1406" spans="1:22" x14ac:dyDescent="0.3">
      <c r="A1406">
        <v>5726612</v>
      </c>
      <c r="B1406" t="s">
        <v>21</v>
      </c>
      <c r="C1406">
        <v>92</v>
      </c>
      <c r="D1406">
        <v>72</v>
      </c>
      <c r="E1406" s="1">
        <v>0.65319205454264695</v>
      </c>
      <c r="F1406" s="1">
        <v>0.917648458200791</v>
      </c>
      <c r="G1406">
        <v>77</v>
      </c>
      <c r="H1406">
        <v>77</v>
      </c>
      <c r="I1406">
        <v>89</v>
      </c>
      <c r="J1406">
        <v>84</v>
      </c>
      <c r="K1406">
        <v>70</v>
      </c>
      <c r="L1406">
        <v>72</v>
      </c>
      <c r="M1406">
        <v>80</v>
      </c>
      <c r="N1406">
        <v>72</v>
      </c>
      <c r="O1406">
        <v>57</v>
      </c>
      <c r="P1406">
        <v>77</v>
      </c>
      <c r="Q1406">
        <v>64</v>
      </c>
      <c r="R1406">
        <v>83</v>
      </c>
      <c r="S1406">
        <v>75.825000000000003</v>
      </c>
      <c r="T1406">
        <v>74</v>
      </c>
      <c r="U1406" t="s">
        <v>25</v>
      </c>
      <c r="V1406" s="3">
        <f t="shared" si="21"/>
        <v>147.82499999999999</v>
      </c>
    </row>
    <row r="1407" spans="1:22" x14ac:dyDescent="0.3">
      <c r="A1407">
        <v>8980643</v>
      </c>
      <c r="B1407" t="s">
        <v>21</v>
      </c>
      <c r="C1407">
        <v>92</v>
      </c>
      <c r="D1407">
        <v>70</v>
      </c>
      <c r="E1407" s="1">
        <v>0.838720908470029</v>
      </c>
      <c r="F1407" s="1">
        <v>0.89928492438687901</v>
      </c>
      <c r="G1407">
        <v>44</v>
      </c>
      <c r="H1407">
        <v>44</v>
      </c>
      <c r="I1407">
        <v>51</v>
      </c>
      <c r="J1407">
        <v>65</v>
      </c>
      <c r="K1407">
        <v>61</v>
      </c>
      <c r="L1407">
        <v>62</v>
      </c>
      <c r="M1407">
        <v>42</v>
      </c>
      <c r="N1407">
        <v>53</v>
      </c>
      <c r="O1407">
        <v>77</v>
      </c>
      <c r="P1407">
        <v>64</v>
      </c>
      <c r="Q1407">
        <v>64</v>
      </c>
      <c r="R1407">
        <v>45</v>
      </c>
      <c r="S1407">
        <v>55.5</v>
      </c>
      <c r="T1407">
        <v>54</v>
      </c>
      <c r="U1407" t="s">
        <v>24</v>
      </c>
      <c r="V1407" s="3">
        <f t="shared" si="21"/>
        <v>125.5</v>
      </c>
    </row>
    <row r="1408" spans="1:22" x14ac:dyDescent="0.3">
      <c r="A1408">
        <v>7032327</v>
      </c>
      <c r="B1408" t="s">
        <v>21</v>
      </c>
      <c r="C1408">
        <v>92</v>
      </c>
      <c r="D1408">
        <v>45</v>
      </c>
      <c r="E1408" s="1">
        <v>0.62746052120745599</v>
      </c>
      <c r="F1408" s="1">
        <v>0.136396514356111</v>
      </c>
      <c r="G1408">
        <v>74</v>
      </c>
      <c r="H1408">
        <v>76</v>
      </c>
      <c r="I1408">
        <v>65</v>
      </c>
      <c r="J1408">
        <v>73</v>
      </c>
      <c r="K1408">
        <v>73</v>
      </c>
      <c r="L1408">
        <v>66</v>
      </c>
      <c r="M1408">
        <v>72</v>
      </c>
      <c r="N1408">
        <v>54</v>
      </c>
      <c r="O1408">
        <v>66</v>
      </c>
      <c r="P1408">
        <v>66</v>
      </c>
      <c r="Q1408">
        <v>82</v>
      </c>
      <c r="R1408">
        <v>72</v>
      </c>
      <c r="S1408">
        <v>70.125</v>
      </c>
      <c r="T1408">
        <v>70</v>
      </c>
      <c r="U1408" t="s">
        <v>25</v>
      </c>
      <c r="V1408" s="3">
        <f t="shared" si="21"/>
        <v>115.125</v>
      </c>
    </row>
    <row r="1409" spans="1:22" x14ac:dyDescent="0.3">
      <c r="A1409">
        <v>4920999</v>
      </c>
      <c r="B1409" t="s">
        <v>21</v>
      </c>
      <c r="C1409">
        <v>93</v>
      </c>
      <c r="D1409">
        <v>61</v>
      </c>
      <c r="E1409" s="1">
        <v>0.50020631707423302</v>
      </c>
      <c r="F1409" s="1">
        <v>0.84300742964498798</v>
      </c>
      <c r="G1409">
        <v>68</v>
      </c>
      <c r="H1409">
        <v>74</v>
      </c>
      <c r="I1409">
        <v>73</v>
      </c>
      <c r="J1409">
        <v>67</v>
      </c>
      <c r="K1409">
        <v>62</v>
      </c>
      <c r="L1409">
        <v>66</v>
      </c>
      <c r="M1409">
        <v>72</v>
      </c>
      <c r="N1409">
        <v>64</v>
      </c>
      <c r="O1409">
        <v>71</v>
      </c>
      <c r="P1409">
        <v>69</v>
      </c>
      <c r="Q1409">
        <v>66</v>
      </c>
      <c r="R1409">
        <v>70</v>
      </c>
      <c r="S1409">
        <v>68.7</v>
      </c>
      <c r="T1409">
        <v>67</v>
      </c>
      <c r="U1409" t="s">
        <v>23</v>
      </c>
      <c r="V1409" s="3">
        <f t="shared" si="21"/>
        <v>129.69999999999999</v>
      </c>
    </row>
    <row r="1410" spans="1:22" x14ac:dyDescent="0.3">
      <c r="A1410">
        <v>34715</v>
      </c>
      <c r="B1410" t="s">
        <v>21</v>
      </c>
      <c r="C1410">
        <v>93</v>
      </c>
      <c r="D1410">
        <v>49</v>
      </c>
      <c r="E1410" s="1">
        <v>0.110339575868953</v>
      </c>
      <c r="F1410" s="1">
        <v>0.51430460871954997</v>
      </c>
      <c r="G1410">
        <v>69</v>
      </c>
      <c r="H1410">
        <v>77</v>
      </c>
      <c r="I1410">
        <v>65</v>
      </c>
      <c r="J1410">
        <v>72</v>
      </c>
      <c r="K1410">
        <v>65</v>
      </c>
      <c r="L1410">
        <v>46</v>
      </c>
      <c r="M1410">
        <v>27</v>
      </c>
      <c r="N1410">
        <v>61</v>
      </c>
      <c r="O1410">
        <v>41</v>
      </c>
      <c r="P1410">
        <v>52</v>
      </c>
      <c r="Q1410">
        <v>40</v>
      </c>
      <c r="R1410">
        <v>60</v>
      </c>
      <c r="S1410">
        <v>57.7</v>
      </c>
      <c r="T1410">
        <v>56</v>
      </c>
      <c r="U1410" t="s">
        <v>24</v>
      </c>
      <c r="V1410" s="3">
        <f t="shared" ref="V1410:V1473" si="22">D1410+S1410</f>
        <v>106.7</v>
      </c>
    </row>
    <row r="1411" spans="1:22" x14ac:dyDescent="0.3">
      <c r="A1411">
        <v>350518</v>
      </c>
      <c r="B1411" t="s">
        <v>21</v>
      </c>
      <c r="C1411">
        <v>93</v>
      </c>
      <c r="D1411">
        <v>53</v>
      </c>
      <c r="E1411" s="1">
        <v>0.49419548035840499</v>
      </c>
      <c r="F1411" s="1">
        <v>0.656591127838276</v>
      </c>
      <c r="G1411">
        <v>73</v>
      </c>
      <c r="H1411">
        <v>66</v>
      </c>
      <c r="I1411">
        <v>60</v>
      </c>
      <c r="J1411">
        <v>69</v>
      </c>
      <c r="K1411">
        <v>67</v>
      </c>
      <c r="L1411">
        <v>57</v>
      </c>
      <c r="M1411">
        <v>57</v>
      </c>
      <c r="N1411">
        <v>59</v>
      </c>
      <c r="O1411">
        <v>59</v>
      </c>
      <c r="P1411">
        <v>79</v>
      </c>
      <c r="Q1411">
        <v>50</v>
      </c>
      <c r="R1411">
        <v>60</v>
      </c>
      <c r="S1411">
        <v>63.4</v>
      </c>
      <c r="T1411">
        <v>62</v>
      </c>
      <c r="U1411" t="s">
        <v>23</v>
      </c>
      <c r="V1411" s="3">
        <f t="shared" si="22"/>
        <v>116.4</v>
      </c>
    </row>
    <row r="1412" spans="1:22" x14ac:dyDescent="0.3">
      <c r="A1412">
        <v>6738417</v>
      </c>
      <c r="B1412" t="s">
        <v>21</v>
      </c>
      <c r="C1412">
        <v>94</v>
      </c>
      <c r="D1412">
        <v>44</v>
      </c>
      <c r="E1412" s="1">
        <v>0.65471501031297497</v>
      </c>
      <c r="F1412" s="1">
        <v>0.599381344650598</v>
      </c>
      <c r="G1412">
        <v>60</v>
      </c>
      <c r="H1412">
        <v>79</v>
      </c>
      <c r="I1412">
        <v>80</v>
      </c>
      <c r="J1412">
        <v>74</v>
      </c>
      <c r="K1412">
        <v>79</v>
      </c>
      <c r="L1412">
        <v>82</v>
      </c>
      <c r="M1412">
        <v>73</v>
      </c>
      <c r="N1412">
        <v>77</v>
      </c>
      <c r="O1412">
        <v>63</v>
      </c>
      <c r="P1412">
        <v>56</v>
      </c>
      <c r="Q1412">
        <v>70</v>
      </c>
      <c r="R1412">
        <v>74</v>
      </c>
      <c r="S1412">
        <v>72.349999999999994</v>
      </c>
      <c r="T1412">
        <v>72</v>
      </c>
      <c r="U1412" t="s">
        <v>25</v>
      </c>
      <c r="V1412" s="3">
        <f t="shared" si="22"/>
        <v>116.35</v>
      </c>
    </row>
    <row r="1413" spans="1:22" x14ac:dyDescent="0.3">
      <c r="A1413">
        <v>4283673</v>
      </c>
      <c r="B1413" t="s">
        <v>21</v>
      </c>
      <c r="C1413">
        <v>95</v>
      </c>
      <c r="D1413">
        <v>44</v>
      </c>
      <c r="E1413" s="1">
        <v>0.84407925693637298</v>
      </c>
      <c r="F1413" s="1">
        <v>0.55783856756902295</v>
      </c>
      <c r="G1413">
        <v>77</v>
      </c>
      <c r="H1413">
        <v>78</v>
      </c>
      <c r="I1413">
        <v>67</v>
      </c>
      <c r="J1413">
        <v>63</v>
      </c>
      <c r="K1413">
        <v>87</v>
      </c>
      <c r="L1413">
        <v>75</v>
      </c>
      <c r="M1413">
        <v>68</v>
      </c>
      <c r="N1413">
        <v>73</v>
      </c>
      <c r="O1413">
        <v>58</v>
      </c>
      <c r="P1413">
        <v>64</v>
      </c>
      <c r="Q1413">
        <v>61</v>
      </c>
      <c r="R1413">
        <v>73</v>
      </c>
      <c r="S1413">
        <v>70.424999999999997</v>
      </c>
      <c r="T1413">
        <v>70</v>
      </c>
      <c r="U1413" t="s">
        <v>25</v>
      </c>
      <c r="V1413" s="3">
        <f t="shared" si="22"/>
        <v>114.425</v>
      </c>
    </row>
    <row r="1414" spans="1:22" x14ac:dyDescent="0.3">
      <c r="A1414">
        <v>1816876</v>
      </c>
      <c r="B1414" t="s">
        <v>21</v>
      </c>
      <c r="C1414">
        <v>95</v>
      </c>
      <c r="D1414">
        <v>68</v>
      </c>
      <c r="E1414" s="1">
        <v>0.83810848073587496</v>
      </c>
      <c r="F1414" s="1">
        <v>0.70297058643141896</v>
      </c>
      <c r="G1414">
        <v>78</v>
      </c>
      <c r="H1414">
        <v>87</v>
      </c>
      <c r="I1414">
        <v>84</v>
      </c>
      <c r="J1414">
        <v>79</v>
      </c>
      <c r="K1414">
        <v>68</v>
      </c>
      <c r="L1414">
        <v>62</v>
      </c>
      <c r="M1414">
        <v>64</v>
      </c>
      <c r="N1414">
        <v>77</v>
      </c>
      <c r="O1414">
        <v>64</v>
      </c>
      <c r="P1414">
        <v>81</v>
      </c>
      <c r="Q1414">
        <v>62</v>
      </c>
      <c r="R1414">
        <v>67</v>
      </c>
      <c r="S1414">
        <v>73.674999999999997</v>
      </c>
      <c r="T1414">
        <v>72</v>
      </c>
      <c r="U1414" t="s">
        <v>25</v>
      </c>
      <c r="V1414" s="3">
        <f t="shared" si="22"/>
        <v>141.67500000000001</v>
      </c>
    </row>
    <row r="1415" spans="1:22" x14ac:dyDescent="0.3">
      <c r="A1415">
        <v>611944</v>
      </c>
      <c r="B1415" t="s">
        <v>21</v>
      </c>
      <c r="C1415">
        <v>96</v>
      </c>
      <c r="D1415">
        <v>45</v>
      </c>
      <c r="E1415" s="1">
        <v>0.43437328158673</v>
      </c>
      <c r="F1415" s="1">
        <v>0.79613656941922295</v>
      </c>
      <c r="G1415">
        <v>74</v>
      </c>
      <c r="H1415">
        <v>76</v>
      </c>
      <c r="I1415">
        <v>68</v>
      </c>
      <c r="J1415">
        <v>76</v>
      </c>
      <c r="K1415">
        <v>61</v>
      </c>
      <c r="L1415">
        <v>59</v>
      </c>
      <c r="M1415">
        <v>69</v>
      </c>
      <c r="N1415">
        <v>62</v>
      </c>
      <c r="O1415">
        <v>66</v>
      </c>
      <c r="P1415">
        <v>54</v>
      </c>
      <c r="Q1415">
        <v>66</v>
      </c>
      <c r="R1415">
        <v>79</v>
      </c>
      <c r="S1415">
        <v>68.099999999999994</v>
      </c>
      <c r="T1415">
        <v>67</v>
      </c>
      <c r="U1415" t="s">
        <v>23</v>
      </c>
      <c r="V1415" s="3">
        <f t="shared" si="22"/>
        <v>113.1</v>
      </c>
    </row>
    <row r="1416" spans="1:22" x14ac:dyDescent="0.3">
      <c r="A1416">
        <v>8668320</v>
      </c>
      <c r="B1416" t="s">
        <v>21</v>
      </c>
      <c r="C1416">
        <v>96</v>
      </c>
      <c r="D1416">
        <v>55</v>
      </c>
      <c r="E1416" s="1">
        <v>0.70502137897029105</v>
      </c>
      <c r="F1416" s="1">
        <v>0.52490076261793295</v>
      </c>
      <c r="G1416">
        <v>68</v>
      </c>
      <c r="H1416">
        <v>59</v>
      </c>
      <c r="I1416">
        <v>65</v>
      </c>
      <c r="J1416">
        <v>80</v>
      </c>
      <c r="K1416">
        <v>60</v>
      </c>
      <c r="L1416">
        <v>51</v>
      </c>
      <c r="M1416">
        <v>76</v>
      </c>
      <c r="N1416">
        <v>63</v>
      </c>
      <c r="O1416">
        <v>49</v>
      </c>
      <c r="P1416">
        <v>51</v>
      </c>
      <c r="Q1416">
        <v>56</v>
      </c>
      <c r="R1416">
        <v>66</v>
      </c>
      <c r="S1416">
        <v>62.6</v>
      </c>
      <c r="T1416">
        <v>62</v>
      </c>
      <c r="U1416" t="s">
        <v>23</v>
      </c>
      <c r="V1416" s="3">
        <f t="shared" si="22"/>
        <v>117.6</v>
      </c>
    </row>
    <row r="1417" spans="1:22" x14ac:dyDescent="0.3">
      <c r="A1417">
        <v>6494332</v>
      </c>
      <c r="B1417" t="s">
        <v>21</v>
      </c>
      <c r="C1417">
        <v>96</v>
      </c>
      <c r="D1417">
        <v>64</v>
      </c>
      <c r="E1417" s="1">
        <v>0.757878109968257</v>
      </c>
      <c r="F1417" s="1">
        <v>0.45362981227016702</v>
      </c>
      <c r="G1417">
        <v>49</v>
      </c>
      <c r="H1417">
        <v>76</v>
      </c>
      <c r="I1417">
        <v>65</v>
      </c>
      <c r="J1417">
        <v>70</v>
      </c>
      <c r="K1417">
        <v>50</v>
      </c>
      <c r="L1417">
        <v>77</v>
      </c>
      <c r="M1417">
        <v>57</v>
      </c>
      <c r="N1417">
        <v>76</v>
      </c>
      <c r="O1417">
        <v>82</v>
      </c>
      <c r="P1417">
        <v>69</v>
      </c>
      <c r="Q1417">
        <v>51</v>
      </c>
      <c r="R1417">
        <v>47</v>
      </c>
      <c r="S1417">
        <v>64.174999999999997</v>
      </c>
      <c r="T1417">
        <v>63</v>
      </c>
      <c r="U1417" t="s">
        <v>23</v>
      </c>
      <c r="V1417" s="3">
        <f t="shared" si="22"/>
        <v>128.17500000000001</v>
      </c>
    </row>
    <row r="1418" spans="1:22" x14ac:dyDescent="0.3">
      <c r="A1418">
        <v>7905303</v>
      </c>
      <c r="B1418" t="s">
        <v>21</v>
      </c>
      <c r="C1418">
        <v>96</v>
      </c>
      <c r="D1418">
        <v>58</v>
      </c>
      <c r="E1418" s="1">
        <v>0.60556870060310097</v>
      </c>
      <c r="F1418" s="1">
        <v>0.392603862147201</v>
      </c>
      <c r="G1418">
        <v>66</v>
      </c>
      <c r="H1418">
        <v>60</v>
      </c>
      <c r="I1418">
        <v>73</v>
      </c>
      <c r="J1418">
        <v>73</v>
      </c>
      <c r="K1418">
        <v>29</v>
      </c>
      <c r="L1418">
        <v>58</v>
      </c>
      <c r="M1418">
        <v>41</v>
      </c>
      <c r="N1418">
        <v>63</v>
      </c>
      <c r="O1418">
        <v>57</v>
      </c>
      <c r="P1418">
        <v>70</v>
      </c>
      <c r="Q1418">
        <v>66</v>
      </c>
      <c r="R1418">
        <v>72</v>
      </c>
      <c r="S1418">
        <v>61.4</v>
      </c>
      <c r="T1418">
        <v>61</v>
      </c>
      <c r="U1418" t="s">
        <v>23</v>
      </c>
      <c r="V1418" s="3">
        <f t="shared" si="22"/>
        <v>119.4</v>
      </c>
    </row>
    <row r="1419" spans="1:22" x14ac:dyDescent="0.3">
      <c r="A1419">
        <v>8392676</v>
      </c>
      <c r="B1419" t="s">
        <v>21</v>
      </c>
      <c r="C1419">
        <v>97</v>
      </c>
      <c r="D1419">
        <v>44</v>
      </c>
      <c r="E1419" s="1">
        <v>0.171400396967996</v>
      </c>
      <c r="F1419" s="1">
        <v>0.362522956261011</v>
      </c>
      <c r="G1419">
        <v>57</v>
      </c>
      <c r="H1419">
        <v>81</v>
      </c>
      <c r="I1419">
        <v>77</v>
      </c>
      <c r="J1419">
        <v>60</v>
      </c>
      <c r="K1419">
        <v>58</v>
      </c>
      <c r="L1419">
        <v>60</v>
      </c>
      <c r="M1419">
        <v>60</v>
      </c>
      <c r="N1419">
        <v>54</v>
      </c>
      <c r="O1419">
        <v>52</v>
      </c>
      <c r="P1419">
        <v>42</v>
      </c>
      <c r="Q1419">
        <v>50</v>
      </c>
      <c r="R1419">
        <v>57</v>
      </c>
      <c r="S1419">
        <v>59.975000000000001</v>
      </c>
      <c r="T1419">
        <v>58</v>
      </c>
      <c r="U1419" t="s">
        <v>24</v>
      </c>
      <c r="V1419" s="3">
        <f t="shared" si="22"/>
        <v>103.97499999999999</v>
      </c>
    </row>
    <row r="1420" spans="1:22" x14ac:dyDescent="0.3">
      <c r="A1420">
        <v>5845709</v>
      </c>
      <c r="B1420" t="s">
        <v>21</v>
      </c>
      <c r="C1420">
        <v>97</v>
      </c>
      <c r="D1420">
        <v>54</v>
      </c>
      <c r="E1420" s="1">
        <v>0.35510252431392803</v>
      </c>
      <c r="F1420" s="1">
        <v>0.26325759571795898</v>
      </c>
      <c r="G1420">
        <v>63</v>
      </c>
      <c r="H1420">
        <v>68</v>
      </c>
      <c r="I1420">
        <v>81</v>
      </c>
      <c r="J1420">
        <v>66</v>
      </c>
      <c r="K1420">
        <v>65</v>
      </c>
      <c r="L1420">
        <v>68</v>
      </c>
      <c r="M1420">
        <v>43</v>
      </c>
      <c r="N1420">
        <v>51</v>
      </c>
      <c r="O1420">
        <v>46</v>
      </c>
      <c r="P1420">
        <v>41</v>
      </c>
      <c r="Q1420">
        <v>52</v>
      </c>
      <c r="R1420">
        <v>84</v>
      </c>
      <c r="S1420">
        <v>61.55</v>
      </c>
      <c r="T1420">
        <v>62</v>
      </c>
      <c r="U1420" t="s">
        <v>23</v>
      </c>
      <c r="V1420" s="3">
        <f t="shared" si="22"/>
        <v>115.55</v>
      </c>
    </row>
    <row r="1421" spans="1:22" x14ac:dyDescent="0.3">
      <c r="A1421">
        <v>3140048</v>
      </c>
      <c r="B1421" t="s">
        <v>21</v>
      </c>
      <c r="C1421">
        <v>97</v>
      </c>
      <c r="D1421">
        <v>61</v>
      </c>
      <c r="E1421" s="1">
        <v>0.83231471893812103</v>
      </c>
      <c r="F1421" s="1">
        <v>0.456798320640665</v>
      </c>
      <c r="G1421">
        <v>47</v>
      </c>
      <c r="H1421">
        <v>57</v>
      </c>
      <c r="I1421">
        <v>47</v>
      </c>
      <c r="J1421">
        <v>53</v>
      </c>
      <c r="K1421">
        <v>54</v>
      </c>
      <c r="L1421">
        <v>19</v>
      </c>
      <c r="M1421">
        <v>53</v>
      </c>
      <c r="N1421">
        <v>66</v>
      </c>
      <c r="O1421">
        <v>70</v>
      </c>
      <c r="P1421">
        <v>81</v>
      </c>
      <c r="Q1421">
        <v>64</v>
      </c>
      <c r="R1421">
        <v>70</v>
      </c>
      <c r="S1421">
        <v>56.174999999999997</v>
      </c>
      <c r="T1421">
        <v>55</v>
      </c>
      <c r="U1421" t="s">
        <v>24</v>
      </c>
      <c r="V1421" s="3">
        <f t="shared" si="22"/>
        <v>117.175</v>
      </c>
    </row>
    <row r="1422" spans="1:22" x14ac:dyDescent="0.3">
      <c r="A1422">
        <v>2109594</v>
      </c>
      <c r="B1422" t="s">
        <v>21</v>
      </c>
      <c r="C1422">
        <v>98</v>
      </c>
      <c r="D1422">
        <v>55</v>
      </c>
      <c r="E1422" s="1">
        <v>0.761160009861377</v>
      </c>
      <c r="F1422" s="1">
        <v>0.78737688663163297</v>
      </c>
      <c r="G1422">
        <v>82</v>
      </c>
      <c r="H1422">
        <v>81</v>
      </c>
      <c r="I1422">
        <v>79</v>
      </c>
      <c r="J1422">
        <v>84</v>
      </c>
      <c r="K1422">
        <v>64</v>
      </c>
      <c r="L1422">
        <v>73</v>
      </c>
      <c r="M1422">
        <v>73</v>
      </c>
      <c r="N1422">
        <v>66</v>
      </c>
      <c r="O1422">
        <v>58</v>
      </c>
      <c r="P1422">
        <v>77</v>
      </c>
      <c r="Q1422">
        <v>63</v>
      </c>
      <c r="R1422">
        <v>75</v>
      </c>
      <c r="S1422">
        <v>73.775000000000006</v>
      </c>
      <c r="T1422">
        <v>72</v>
      </c>
      <c r="U1422" t="s">
        <v>25</v>
      </c>
      <c r="V1422" s="3">
        <f t="shared" si="22"/>
        <v>128.77500000000001</v>
      </c>
    </row>
    <row r="1423" spans="1:22" x14ac:dyDescent="0.3">
      <c r="A1423">
        <v>6388554</v>
      </c>
      <c r="B1423" t="s">
        <v>21</v>
      </c>
      <c r="C1423">
        <v>98</v>
      </c>
      <c r="D1423">
        <v>41</v>
      </c>
      <c r="E1423" s="1">
        <v>0.38907615412503299</v>
      </c>
      <c r="F1423" s="1">
        <v>0.59110096814025503</v>
      </c>
      <c r="G1423">
        <v>68</v>
      </c>
      <c r="H1423">
        <v>62</v>
      </c>
      <c r="I1423">
        <v>78</v>
      </c>
      <c r="J1423">
        <v>75</v>
      </c>
      <c r="K1423">
        <v>57</v>
      </c>
      <c r="L1423">
        <v>68</v>
      </c>
      <c r="M1423">
        <v>54</v>
      </c>
      <c r="N1423">
        <v>64</v>
      </c>
      <c r="O1423">
        <v>60</v>
      </c>
      <c r="P1423">
        <v>70</v>
      </c>
      <c r="Q1423">
        <v>57</v>
      </c>
      <c r="R1423">
        <v>50</v>
      </c>
      <c r="S1423">
        <v>64.3</v>
      </c>
      <c r="T1423">
        <v>63</v>
      </c>
      <c r="U1423" t="s">
        <v>23</v>
      </c>
      <c r="V1423" s="3">
        <f t="shared" si="22"/>
        <v>105.3</v>
      </c>
    </row>
    <row r="1424" spans="1:22" x14ac:dyDescent="0.3">
      <c r="A1424">
        <v>1079792</v>
      </c>
      <c r="B1424" t="s">
        <v>21</v>
      </c>
      <c r="C1424">
        <v>98</v>
      </c>
      <c r="D1424">
        <v>61</v>
      </c>
      <c r="E1424" s="1">
        <v>0.79886167074162995</v>
      </c>
      <c r="F1424" s="1">
        <v>0.95160537774805298</v>
      </c>
      <c r="G1424">
        <v>76</v>
      </c>
      <c r="H1424">
        <v>65</v>
      </c>
      <c r="I1424">
        <v>74</v>
      </c>
      <c r="J1424">
        <v>79</v>
      </c>
      <c r="K1424">
        <v>80</v>
      </c>
      <c r="L1424">
        <v>68</v>
      </c>
      <c r="M1424">
        <v>84</v>
      </c>
      <c r="N1424">
        <v>44</v>
      </c>
      <c r="O1424">
        <v>38</v>
      </c>
      <c r="P1424">
        <v>76</v>
      </c>
      <c r="Q1424">
        <v>65</v>
      </c>
      <c r="R1424">
        <v>65</v>
      </c>
      <c r="S1424">
        <v>68.400000000000006</v>
      </c>
      <c r="T1424">
        <v>67</v>
      </c>
      <c r="U1424" t="s">
        <v>23</v>
      </c>
      <c r="V1424" s="3">
        <f t="shared" si="22"/>
        <v>129.4</v>
      </c>
    </row>
    <row r="1425" spans="1:22" x14ac:dyDescent="0.3">
      <c r="A1425">
        <v>3697630</v>
      </c>
      <c r="B1425" t="s">
        <v>21</v>
      </c>
      <c r="C1425">
        <v>98</v>
      </c>
      <c r="D1425">
        <v>30</v>
      </c>
      <c r="E1425" s="1">
        <v>0.42914934366758001</v>
      </c>
      <c r="F1425" s="1">
        <v>0.219769917685183</v>
      </c>
      <c r="G1425">
        <v>57</v>
      </c>
      <c r="H1425">
        <v>56</v>
      </c>
      <c r="I1425">
        <v>63</v>
      </c>
      <c r="J1425">
        <v>50</v>
      </c>
      <c r="K1425">
        <v>29</v>
      </c>
      <c r="L1425">
        <v>36</v>
      </c>
      <c r="M1425">
        <v>47</v>
      </c>
      <c r="N1425">
        <v>31</v>
      </c>
      <c r="O1425">
        <v>52</v>
      </c>
      <c r="P1425">
        <v>60</v>
      </c>
      <c r="Q1425">
        <v>55</v>
      </c>
      <c r="R1425">
        <v>67</v>
      </c>
      <c r="S1425">
        <v>50.875</v>
      </c>
      <c r="T1425">
        <v>51</v>
      </c>
      <c r="U1425" t="s">
        <v>24</v>
      </c>
      <c r="V1425" s="3">
        <f t="shared" si="22"/>
        <v>80.875</v>
      </c>
    </row>
    <row r="1426" spans="1:22" x14ac:dyDescent="0.3">
      <c r="A1426">
        <v>3691578</v>
      </c>
      <c r="B1426" t="s">
        <v>21</v>
      </c>
      <c r="C1426">
        <v>98</v>
      </c>
      <c r="D1426">
        <v>60</v>
      </c>
      <c r="E1426" s="1">
        <v>0.41156743236027599</v>
      </c>
      <c r="F1426" s="1">
        <v>0.96740182925923401</v>
      </c>
      <c r="G1426">
        <v>66</v>
      </c>
      <c r="H1426">
        <v>65</v>
      </c>
      <c r="I1426">
        <v>71</v>
      </c>
      <c r="J1426">
        <v>59</v>
      </c>
      <c r="K1426">
        <v>68</v>
      </c>
      <c r="L1426">
        <v>63</v>
      </c>
      <c r="M1426">
        <v>68</v>
      </c>
      <c r="N1426">
        <v>76</v>
      </c>
      <c r="O1426">
        <v>52</v>
      </c>
      <c r="P1426">
        <v>74</v>
      </c>
      <c r="Q1426">
        <v>38</v>
      </c>
      <c r="R1426">
        <v>49</v>
      </c>
      <c r="S1426">
        <v>62.7</v>
      </c>
      <c r="T1426">
        <v>62</v>
      </c>
      <c r="U1426" t="s">
        <v>23</v>
      </c>
      <c r="V1426" s="3">
        <f t="shared" si="22"/>
        <v>122.7</v>
      </c>
    </row>
    <row r="1427" spans="1:22" x14ac:dyDescent="0.3">
      <c r="A1427">
        <v>3749555</v>
      </c>
      <c r="B1427" t="s">
        <v>21</v>
      </c>
      <c r="C1427">
        <v>100</v>
      </c>
      <c r="D1427">
        <v>56</v>
      </c>
      <c r="E1427" s="1">
        <v>0.65801308356089705</v>
      </c>
      <c r="F1427" s="1">
        <v>0.36142128896841602</v>
      </c>
      <c r="G1427">
        <v>77</v>
      </c>
      <c r="H1427">
        <v>71</v>
      </c>
      <c r="I1427">
        <v>82</v>
      </c>
      <c r="J1427">
        <v>75</v>
      </c>
      <c r="K1427">
        <v>34</v>
      </c>
      <c r="L1427">
        <v>51</v>
      </c>
      <c r="M1427">
        <v>53</v>
      </c>
      <c r="N1427">
        <v>68</v>
      </c>
      <c r="O1427">
        <v>51</v>
      </c>
      <c r="P1427">
        <v>47</v>
      </c>
      <c r="Q1427">
        <v>53</v>
      </c>
      <c r="R1427">
        <v>79</v>
      </c>
      <c r="S1427">
        <v>63.2</v>
      </c>
      <c r="T1427">
        <v>62</v>
      </c>
      <c r="U1427" t="s">
        <v>23</v>
      </c>
      <c r="V1427" s="3">
        <f t="shared" si="22"/>
        <v>119.2</v>
      </c>
    </row>
    <row r="1428" spans="1:22" x14ac:dyDescent="0.3">
      <c r="A1428">
        <v>1971449</v>
      </c>
      <c r="B1428" t="s">
        <v>21</v>
      </c>
      <c r="C1428">
        <v>101</v>
      </c>
      <c r="D1428">
        <v>42</v>
      </c>
      <c r="E1428" s="1">
        <v>0.35725791187528599</v>
      </c>
      <c r="F1428" s="1">
        <v>0.40081490124535002</v>
      </c>
      <c r="G1428">
        <v>40</v>
      </c>
      <c r="H1428">
        <v>29</v>
      </c>
      <c r="I1428">
        <v>36</v>
      </c>
      <c r="J1428">
        <v>45</v>
      </c>
      <c r="K1428">
        <v>68</v>
      </c>
      <c r="L1428">
        <v>31</v>
      </c>
      <c r="M1428">
        <v>31</v>
      </c>
      <c r="N1428">
        <v>46</v>
      </c>
      <c r="O1428">
        <v>39</v>
      </c>
      <c r="P1428">
        <v>58</v>
      </c>
      <c r="Q1428">
        <v>38</v>
      </c>
      <c r="R1428">
        <v>20</v>
      </c>
      <c r="S1428">
        <v>39.825000000000003</v>
      </c>
      <c r="T1428">
        <v>38</v>
      </c>
      <c r="U1428" t="s">
        <v>24</v>
      </c>
      <c r="V1428" s="3">
        <f t="shared" si="22"/>
        <v>81.825000000000003</v>
      </c>
    </row>
    <row r="1429" spans="1:22" x14ac:dyDescent="0.3">
      <c r="A1429">
        <v>7006136</v>
      </c>
      <c r="B1429" t="s">
        <v>21</v>
      </c>
      <c r="C1429">
        <v>101</v>
      </c>
      <c r="D1429">
        <v>54</v>
      </c>
      <c r="E1429" s="1">
        <v>0.22448911111976899</v>
      </c>
      <c r="F1429" s="1">
        <v>0.704847516900727</v>
      </c>
      <c r="G1429">
        <v>68</v>
      </c>
      <c r="H1429">
        <v>64</v>
      </c>
      <c r="I1429">
        <v>74</v>
      </c>
      <c r="J1429">
        <v>74</v>
      </c>
      <c r="K1429">
        <v>57</v>
      </c>
      <c r="L1429">
        <v>63</v>
      </c>
      <c r="M1429">
        <v>77</v>
      </c>
      <c r="N1429">
        <v>67</v>
      </c>
      <c r="O1429">
        <v>60</v>
      </c>
      <c r="P1429">
        <v>64</v>
      </c>
      <c r="Q1429">
        <v>43</v>
      </c>
      <c r="R1429">
        <v>40</v>
      </c>
      <c r="S1429">
        <v>63.325000000000003</v>
      </c>
      <c r="T1429">
        <v>62</v>
      </c>
      <c r="U1429" t="s">
        <v>23</v>
      </c>
      <c r="V1429" s="3">
        <f t="shared" si="22"/>
        <v>117.325</v>
      </c>
    </row>
    <row r="1430" spans="1:22" x14ac:dyDescent="0.3">
      <c r="A1430">
        <v>6113948</v>
      </c>
      <c r="B1430" t="s">
        <v>21</v>
      </c>
      <c r="C1430">
        <v>101</v>
      </c>
      <c r="D1430">
        <v>35</v>
      </c>
      <c r="E1430" s="1">
        <v>0.84177691494663398</v>
      </c>
      <c r="F1430" s="1">
        <v>0.49764313427316098</v>
      </c>
      <c r="G1430">
        <v>65</v>
      </c>
      <c r="H1430">
        <v>60</v>
      </c>
      <c r="I1430">
        <v>51</v>
      </c>
      <c r="J1430">
        <v>51</v>
      </c>
      <c r="K1430">
        <v>54</v>
      </c>
      <c r="L1430">
        <v>61</v>
      </c>
      <c r="M1430">
        <v>75</v>
      </c>
      <c r="N1430">
        <v>54</v>
      </c>
      <c r="O1430">
        <v>64</v>
      </c>
      <c r="P1430">
        <v>64</v>
      </c>
      <c r="Q1430">
        <v>78</v>
      </c>
      <c r="R1430">
        <v>34</v>
      </c>
      <c r="S1430">
        <v>59</v>
      </c>
      <c r="T1430">
        <v>57</v>
      </c>
      <c r="U1430" t="s">
        <v>24</v>
      </c>
      <c r="V1430" s="3">
        <f t="shared" si="22"/>
        <v>94</v>
      </c>
    </row>
    <row r="1431" spans="1:22" x14ac:dyDescent="0.3">
      <c r="A1431">
        <v>5591808</v>
      </c>
      <c r="B1431" t="s">
        <v>21</v>
      </c>
      <c r="C1431">
        <v>102</v>
      </c>
      <c r="D1431">
        <v>57</v>
      </c>
      <c r="E1431" s="1">
        <v>0.34710648989820297</v>
      </c>
      <c r="F1431" s="1">
        <v>0.80308316220617704</v>
      </c>
      <c r="G1431">
        <v>71</v>
      </c>
      <c r="H1431">
        <v>70</v>
      </c>
      <c r="I1431">
        <v>73</v>
      </c>
      <c r="J1431">
        <v>77</v>
      </c>
      <c r="K1431">
        <v>50</v>
      </c>
      <c r="L1431">
        <v>53</v>
      </c>
      <c r="M1431">
        <v>47</v>
      </c>
      <c r="N1431">
        <v>35</v>
      </c>
      <c r="O1431">
        <v>56</v>
      </c>
      <c r="P1431">
        <v>31</v>
      </c>
      <c r="Q1431">
        <v>57</v>
      </c>
      <c r="R1431">
        <v>62</v>
      </c>
      <c r="S1431">
        <v>58.424999999999997</v>
      </c>
      <c r="T1431">
        <v>57</v>
      </c>
      <c r="U1431" t="s">
        <v>24</v>
      </c>
      <c r="V1431" s="3">
        <f t="shared" si="22"/>
        <v>115.425</v>
      </c>
    </row>
    <row r="1432" spans="1:22" x14ac:dyDescent="0.3">
      <c r="A1432">
        <v>4205826</v>
      </c>
      <c r="B1432" t="s">
        <v>21</v>
      </c>
      <c r="C1432">
        <v>102</v>
      </c>
      <c r="D1432">
        <v>37</v>
      </c>
      <c r="E1432" s="1">
        <v>0.16597676474776199</v>
      </c>
      <c r="F1432" s="1">
        <v>0.25678438157275502</v>
      </c>
      <c r="G1432">
        <v>53</v>
      </c>
      <c r="H1432">
        <v>58</v>
      </c>
      <c r="I1432">
        <v>55</v>
      </c>
      <c r="J1432">
        <v>65</v>
      </c>
      <c r="K1432">
        <v>24</v>
      </c>
      <c r="L1432">
        <v>49</v>
      </c>
      <c r="M1432">
        <v>43</v>
      </c>
      <c r="N1432">
        <v>30</v>
      </c>
      <c r="O1432">
        <v>61</v>
      </c>
      <c r="P1432">
        <v>46</v>
      </c>
      <c r="Q1432">
        <v>62</v>
      </c>
      <c r="R1432">
        <v>36</v>
      </c>
      <c r="S1432">
        <v>49.424999999999997</v>
      </c>
      <c r="T1432">
        <v>48</v>
      </c>
      <c r="U1432" t="s">
        <v>24</v>
      </c>
      <c r="V1432" s="3">
        <f t="shared" si="22"/>
        <v>86.424999999999997</v>
      </c>
    </row>
    <row r="1433" spans="1:22" x14ac:dyDescent="0.3">
      <c r="A1433">
        <v>2921455</v>
      </c>
      <c r="B1433" t="s">
        <v>21</v>
      </c>
      <c r="C1433">
        <v>103</v>
      </c>
      <c r="D1433">
        <v>55</v>
      </c>
      <c r="E1433" s="1">
        <v>0.34785455178699698</v>
      </c>
      <c r="F1433" s="1">
        <v>0.318099122896634</v>
      </c>
      <c r="G1433">
        <v>77</v>
      </c>
      <c r="H1433">
        <v>81</v>
      </c>
      <c r="I1433">
        <v>87</v>
      </c>
      <c r="J1433">
        <v>82</v>
      </c>
      <c r="K1433">
        <v>83</v>
      </c>
      <c r="L1433">
        <v>50</v>
      </c>
      <c r="M1433">
        <v>61</v>
      </c>
      <c r="N1433">
        <v>46</v>
      </c>
      <c r="O1433">
        <v>71</v>
      </c>
      <c r="P1433">
        <v>63</v>
      </c>
      <c r="Q1433">
        <v>75</v>
      </c>
      <c r="R1433">
        <v>71</v>
      </c>
      <c r="S1433">
        <v>71.7</v>
      </c>
      <c r="T1433">
        <v>72</v>
      </c>
      <c r="U1433" t="s">
        <v>25</v>
      </c>
      <c r="V1433" s="3">
        <f t="shared" si="22"/>
        <v>126.7</v>
      </c>
    </row>
    <row r="1434" spans="1:22" x14ac:dyDescent="0.3">
      <c r="A1434">
        <v>496432</v>
      </c>
      <c r="B1434" t="s">
        <v>21</v>
      </c>
      <c r="C1434">
        <v>103</v>
      </c>
      <c r="D1434">
        <v>75</v>
      </c>
      <c r="E1434" s="1">
        <v>0.66071941292811998</v>
      </c>
      <c r="F1434" s="1">
        <v>0.89798383634317103</v>
      </c>
      <c r="G1434">
        <v>66</v>
      </c>
      <c r="H1434">
        <v>67</v>
      </c>
      <c r="I1434">
        <v>76</v>
      </c>
      <c r="J1434">
        <v>74</v>
      </c>
      <c r="K1434">
        <v>58</v>
      </c>
      <c r="L1434">
        <v>69</v>
      </c>
      <c r="M1434">
        <v>46</v>
      </c>
      <c r="N1434">
        <v>59</v>
      </c>
      <c r="O1434">
        <v>66</v>
      </c>
      <c r="P1434">
        <v>64</v>
      </c>
      <c r="Q1434">
        <v>83</v>
      </c>
      <c r="R1434">
        <v>45</v>
      </c>
      <c r="S1434">
        <v>65.05</v>
      </c>
      <c r="T1434">
        <v>64</v>
      </c>
      <c r="U1434" t="s">
        <v>23</v>
      </c>
      <c r="V1434" s="3">
        <f t="shared" si="22"/>
        <v>140.05000000000001</v>
      </c>
    </row>
    <row r="1435" spans="1:22" x14ac:dyDescent="0.3">
      <c r="A1435">
        <v>2964531</v>
      </c>
      <c r="B1435" t="s">
        <v>21</v>
      </c>
      <c r="C1435">
        <v>104</v>
      </c>
      <c r="D1435">
        <v>49</v>
      </c>
      <c r="E1435" s="1">
        <v>0.53347530918952502</v>
      </c>
      <c r="F1435" s="1">
        <v>0.33752404940346797</v>
      </c>
      <c r="G1435">
        <v>70</v>
      </c>
      <c r="H1435">
        <v>73</v>
      </c>
      <c r="I1435">
        <v>67</v>
      </c>
      <c r="J1435">
        <v>80</v>
      </c>
      <c r="K1435">
        <v>63</v>
      </c>
      <c r="L1435">
        <v>81</v>
      </c>
      <c r="M1435">
        <v>59</v>
      </c>
      <c r="N1435">
        <v>46</v>
      </c>
      <c r="O1435">
        <v>45</v>
      </c>
      <c r="P1435">
        <v>59</v>
      </c>
      <c r="Q1435">
        <v>52</v>
      </c>
      <c r="R1435">
        <v>52</v>
      </c>
      <c r="S1435">
        <v>63.274999999999999</v>
      </c>
      <c r="T1435">
        <v>62</v>
      </c>
      <c r="U1435" t="s">
        <v>23</v>
      </c>
      <c r="V1435" s="3">
        <f t="shared" si="22"/>
        <v>112.27500000000001</v>
      </c>
    </row>
    <row r="1436" spans="1:22" x14ac:dyDescent="0.3">
      <c r="A1436">
        <v>4797042</v>
      </c>
      <c r="B1436" t="s">
        <v>21</v>
      </c>
      <c r="C1436">
        <v>105</v>
      </c>
      <c r="D1436">
        <v>66</v>
      </c>
      <c r="E1436" s="1">
        <v>0.216125832440413</v>
      </c>
      <c r="F1436" s="1">
        <v>0.60851916070239098</v>
      </c>
      <c r="G1436">
        <v>87</v>
      </c>
      <c r="H1436">
        <v>90</v>
      </c>
      <c r="I1436">
        <v>92</v>
      </c>
      <c r="J1436">
        <v>89</v>
      </c>
      <c r="K1436">
        <v>68</v>
      </c>
      <c r="L1436">
        <v>65</v>
      </c>
      <c r="M1436">
        <v>66</v>
      </c>
      <c r="N1436">
        <v>78</v>
      </c>
      <c r="O1436">
        <v>76</v>
      </c>
      <c r="P1436">
        <v>70</v>
      </c>
      <c r="Q1436">
        <v>70</v>
      </c>
      <c r="R1436">
        <v>76</v>
      </c>
      <c r="S1436">
        <v>78.474999999999994</v>
      </c>
      <c r="T1436">
        <v>77</v>
      </c>
      <c r="U1436" t="s">
        <v>25</v>
      </c>
      <c r="V1436" s="3">
        <f t="shared" si="22"/>
        <v>144.47499999999999</v>
      </c>
    </row>
    <row r="1437" spans="1:22" x14ac:dyDescent="0.3">
      <c r="A1437">
        <v>4235523</v>
      </c>
      <c r="B1437" t="s">
        <v>21</v>
      </c>
      <c r="C1437">
        <v>106</v>
      </c>
      <c r="D1437">
        <v>67</v>
      </c>
      <c r="E1437" s="1">
        <v>0.27565655496242197</v>
      </c>
      <c r="F1437" s="1">
        <v>0.635132098576212</v>
      </c>
      <c r="G1437">
        <v>79</v>
      </c>
      <c r="H1437">
        <v>88</v>
      </c>
      <c r="I1437">
        <v>82</v>
      </c>
      <c r="J1437">
        <v>87</v>
      </c>
      <c r="K1437">
        <v>68</v>
      </c>
      <c r="L1437">
        <v>59</v>
      </c>
      <c r="M1437">
        <v>69</v>
      </c>
      <c r="N1437">
        <v>59</v>
      </c>
      <c r="O1437">
        <v>63</v>
      </c>
      <c r="P1437">
        <v>62</v>
      </c>
      <c r="Q1437">
        <v>50</v>
      </c>
      <c r="R1437">
        <v>83</v>
      </c>
      <c r="S1437">
        <v>72.075000000000003</v>
      </c>
      <c r="T1437">
        <v>72</v>
      </c>
      <c r="U1437" t="s">
        <v>25</v>
      </c>
      <c r="V1437" s="3">
        <f t="shared" si="22"/>
        <v>139.07499999999999</v>
      </c>
    </row>
    <row r="1438" spans="1:22" x14ac:dyDescent="0.3">
      <c r="A1438">
        <v>9662361</v>
      </c>
      <c r="B1438" t="s">
        <v>21</v>
      </c>
      <c r="C1438">
        <v>107</v>
      </c>
      <c r="D1438">
        <v>65</v>
      </c>
      <c r="E1438" s="1">
        <v>0.67706324662843698</v>
      </c>
      <c r="F1438" s="1">
        <v>0.71565465523315697</v>
      </c>
      <c r="G1438">
        <v>70</v>
      </c>
      <c r="H1438">
        <v>50</v>
      </c>
      <c r="I1438">
        <v>54</v>
      </c>
      <c r="J1438">
        <v>59</v>
      </c>
      <c r="K1438">
        <v>71</v>
      </c>
      <c r="L1438">
        <v>73</v>
      </c>
      <c r="M1438">
        <v>68</v>
      </c>
      <c r="N1438">
        <v>53</v>
      </c>
      <c r="O1438">
        <v>72</v>
      </c>
      <c r="P1438">
        <v>59</v>
      </c>
      <c r="Q1438">
        <v>68</v>
      </c>
      <c r="R1438">
        <v>60</v>
      </c>
      <c r="S1438">
        <v>62.6</v>
      </c>
      <c r="T1438">
        <v>62</v>
      </c>
      <c r="U1438" t="s">
        <v>23</v>
      </c>
      <c r="V1438" s="3">
        <f t="shared" si="22"/>
        <v>127.6</v>
      </c>
    </row>
    <row r="1439" spans="1:22" x14ac:dyDescent="0.3">
      <c r="A1439">
        <v>1722931</v>
      </c>
      <c r="B1439" t="s">
        <v>21</v>
      </c>
      <c r="C1439">
        <v>107</v>
      </c>
      <c r="D1439">
        <v>46</v>
      </c>
      <c r="E1439" s="1">
        <v>0.28564571936563599</v>
      </c>
      <c r="F1439" s="1">
        <v>0.15203276710774599</v>
      </c>
      <c r="G1439">
        <v>72</v>
      </c>
      <c r="H1439">
        <v>70</v>
      </c>
      <c r="I1439">
        <v>71</v>
      </c>
      <c r="J1439">
        <v>61</v>
      </c>
      <c r="K1439">
        <v>62</v>
      </c>
      <c r="L1439">
        <v>60</v>
      </c>
      <c r="M1439">
        <v>64</v>
      </c>
      <c r="N1439">
        <v>43</v>
      </c>
      <c r="O1439">
        <v>30</v>
      </c>
      <c r="P1439">
        <v>67</v>
      </c>
      <c r="Q1439">
        <v>49</v>
      </c>
      <c r="R1439">
        <v>55</v>
      </c>
      <c r="S1439">
        <v>59.65</v>
      </c>
      <c r="T1439">
        <v>58</v>
      </c>
      <c r="U1439" t="s">
        <v>24</v>
      </c>
      <c r="V1439" s="3">
        <f t="shared" si="22"/>
        <v>105.65</v>
      </c>
    </row>
    <row r="1440" spans="1:22" x14ac:dyDescent="0.3">
      <c r="A1440">
        <v>2439550</v>
      </c>
      <c r="B1440" t="s">
        <v>21</v>
      </c>
      <c r="C1440">
        <v>108</v>
      </c>
      <c r="D1440">
        <v>32</v>
      </c>
      <c r="E1440" s="1">
        <v>0.478046698716384</v>
      </c>
      <c r="F1440" s="1">
        <v>0.24363043166390499</v>
      </c>
      <c r="G1440">
        <v>45</v>
      </c>
      <c r="H1440">
        <v>37</v>
      </c>
      <c r="I1440">
        <v>67</v>
      </c>
      <c r="J1440">
        <v>41</v>
      </c>
      <c r="K1440">
        <v>46</v>
      </c>
      <c r="L1440">
        <v>46</v>
      </c>
      <c r="M1440">
        <v>40</v>
      </c>
      <c r="N1440">
        <v>58</v>
      </c>
      <c r="O1440">
        <v>40</v>
      </c>
      <c r="P1440">
        <v>65</v>
      </c>
      <c r="Q1440">
        <v>62</v>
      </c>
      <c r="R1440">
        <v>51</v>
      </c>
      <c r="S1440">
        <v>49.6</v>
      </c>
      <c r="T1440">
        <v>48</v>
      </c>
      <c r="U1440" t="s">
        <v>24</v>
      </c>
      <c r="V1440" s="3">
        <f t="shared" si="22"/>
        <v>81.599999999999994</v>
      </c>
    </row>
    <row r="1441" spans="1:22" x14ac:dyDescent="0.3">
      <c r="A1441">
        <v>1374772</v>
      </c>
      <c r="B1441" t="s">
        <v>21</v>
      </c>
      <c r="C1441">
        <v>108</v>
      </c>
      <c r="D1441">
        <v>55</v>
      </c>
      <c r="E1441" s="1">
        <v>0.35055483862610998</v>
      </c>
      <c r="F1441" s="1">
        <v>0.57776567748796204</v>
      </c>
      <c r="G1441">
        <v>49</v>
      </c>
      <c r="H1441">
        <v>65</v>
      </c>
      <c r="I1441">
        <v>52</v>
      </c>
      <c r="J1441">
        <v>61</v>
      </c>
      <c r="K1441">
        <v>65</v>
      </c>
      <c r="L1441">
        <v>52</v>
      </c>
      <c r="M1441">
        <v>69</v>
      </c>
      <c r="N1441">
        <v>59</v>
      </c>
      <c r="O1441">
        <v>49</v>
      </c>
      <c r="P1441">
        <v>69</v>
      </c>
      <c r="Q1441">
        <v>32</v>
      </c>
      <c r="R1441">
        <v>57</v>
      </c>
      <c r="S1441">
        <v>56.6</v>
      </c>
      <c r="T1441">
        <v>55</v>
      </c>
      <c r="U1441" t="s">
        <v>24</v>
      </c>
      <c r="V1441" s="3">
        <f t="shared" si="22"/>
        <v>111.6</v>
      </c>
    </row>
    <row r="1442" spans="1:22" x14ac:dyDescent="0.3">
      <c r="A1442">
        <v>5462576</v>
      </c>
      <c r="B1442" t="s">
        <v>21</v>
      </c>
      <c r="C1442">
        <v>108</v>
      </c>
      <c r="D1442">
        <v>37</v>
      </c>
      <c r="E1442" s="1">
        <v>0.55345615846600904</v>
      </c>
      <c r="F1442" s="1">
        <v>0.34628512382385002</v>
      </c>
      <c r="G1442">
        <v>85</v>
      </c>
      <c r="H1442">
        <v>88</v>
      </c>
      <c r="I1442">
        <v>70</v>
      </c>
      <c r="J1442">
        <v>64</v>
      </c>
      <c r="K1442">
        <v>78</v>
      </c>
      <c r="L1442">
        <v>57</v>
      </c>
      <c r="M1442">
        <v>61</v>
      </c>
      <c r="N1442">
        <v>39</v>
      </c>
      <c r="O1442">
        <v>48</v>
      </c>
      <c r="P1442">
        <v>61</v>
      </c>
      <c r="Q1442">
        <v>59</v>
      </c>
      <c r="R1442">
        <v>71</v>
      </c>
      <c r="S1442">
        <v>66.25</v>
      </c>
      <c r="T1442">
        <v>65</v>
      </c>
      <c r="U1442" t="s">
        <v>23</v>
      </c>
      <c r="V1442" s="3">
        <f t="shared" si="22"/>
        <v>103.25</v>
      </c>
    </row>
    <row r="1443" spans="1:22" x14ac:dyDescent="0.3">
      <c r="A1443">
        <v>1897720</v>
      </c>
      <c r="B1443" t="s">
        <v>21</v>
      </c>
      <c r="C1443">
        <v>109</v>
      </c>
      <c r="D1443">
        <v>45</v>
      </c>
      <c r="E1443" s="1">
        <v>0.25429670274528199</v>
      </c>
      <c r="F1443" s="1">
        <v>0.27736041404246398</v>
      </c>
      <c r="G1443">
        <v>80</v>
      </c>
      <c r="H1443">
        <v>80</v>
      </c>
      <c r="I1443">
        <v>88</v>
      </c>
      <c r="J1443">
        <v>78</v>
      </c>
      <c r="K1443">
        <v>58</v>
      </c>
      <c r="L1443">
        <v>75</v>
      </c>
      <c r="M1443">
        <v>70</v>
      </c>
      <c r="N1443">
        <v>59</v>
      </c>
      <c r="O1443">
        <v>55</v>
      </c>
      <c r="P1443">
        <v>63</v>
      </c>
      <c r="Q1443">
        <v>49</v>
      </c>
      <c r="R1443">
        <v>63</v>
      </c>
      <c r="S1443">
        <v>69.5</v>
      </c>
      <c r="T1443">
        <v>68</v>
      </c>
      <c r="U1443" t="s">
        <v>23</v>
      </c>
      <c r="V1443" s="3">
        <f t="shared" si="22"/>
        <v>114.5</v>
      </c>
    </row>
    <row r="1444" spans="1:22" x14ac:dyDescent="0.3">
      <c r="A1444">
        <v>7770992</v>
      </c>
      <c r="B1444" t="s">
        <v>21</v>
      </c>
      <c r="C1444">
        <v>109</v>
      </c>
      <c r="D1444">
        <v>49</v>
      </c>
      <c r="E1444" s="1">
        <v>0.22422329784403999</v>
      </c>
      <c r="F1444" s="1">
        <v>0.72096965521058498</v>
      </c>
      <c r="G1444">
        <v>35</v>
      </c>
      <c r="H1444">
        <v>54</v>
      </c>
      <c r="I1444">
        <v>54</v>
      </c>
      <c r="J1444">
        <v>66</v>
      </c>
      <c r="K1444">
        <v>54</v>
      </c>
      <c r="L1444">
        <v>44</v>
      </c>
      <c r="M1444">
        <v>46</v>
      </c>
      <c r="N1444">
        <v>35</v>
      </c>
      <c r="O1444">
        <v>44</v>
      </c>
      <c r="P1444">
        <v>76</v>
      </c>
      <c r="Q1444">
        <v>70</v>
      </c>
      <c r="R1444">
        <v>34</v>
      </c>
      <c r="S1444">
        <v>51.125</v>
      </c>
      <c r="T1444">
        <v>51</v>
      </c>
      <c r="U1444" t="s">
        <v>24</v>
      </c>
      <c r="V1444" s="3">
        <f t="shared" si="22"/>
        <v>100.125</v>
      </c>
    </row>
    <row r="1445" spans="1:22" x14ac:dyDescent="0.3">
      <c r="A1445">
        <v>2987596</v>
      </c>
      <c r="B1445" t="s">
        <v>21</v>
      </c>
      <c r="C1445">
        <v>109</v>
      </c>
      <c r="D1445">
        <v>34</v>
      </c>
      <c r="E1445" s="1">
        <v>2.70331630215505E-2</v>
      </c>
      <c r="F1445" s="1">
        <v>0.15233307787339401</v>
      </c>
      <c r="G1445">
        <v>85</v>
      </c>
      <c r="H1445">
        <v>80</v>
      </c>
      <c r="I1445">
        <v>84</v>
      </c>
      <c r="J1445">
        <v>82</v>
      </c>
      <c r="K1445">
        <v>58</v>
      </c>
      <c r="L1445">
        <v>55</v>
      </c>
      <c r="M1445">
        <v>72</v>
      </c>
      <c r="N1445">
        <v>56</v>
      </c>
      <c r="O1445">
        <v>66</v>
      </c>
      <c r="P1445">
        <v>46</v>
      </c>
      <c r="Q1445">
        <v>42</v>
      </c>
      <c r="R1445">
        <v>36</v>
      </c>
      <c r="S1445">
        <v>65.424999999999997</v>
      </c>
      <c r="T1445">
        <v>64</v>
      </c>
      <c r="U1445" t="s">
        <v>23</v>
      </c>
      <c r="V1445" s="3">
        <f t="shared" si="22"/>
        <v>99.424999999999997</v>
      </c>
    </row>
    <row r="1446" spans="1:22" x14ac:dyDescent="0.3">
      <c r="A1446">
        <v>6363981</v>
      </c>
      <c r="B1446" t="s">
        <v>21</v>
      </c>
      <c r="C1446">
        <v>110</v>
      </c>
      <c r="D1446">
        <v>49</v>
      </c>
      <c r="E1446" s="1">
        <v>0.31300018362474602</v>
      </c>
      <c r="F1446" s="1">
        <v>0.483634377280452</v>
      </c>
      <c r="G1446">
        <v>54</v>
      </c>
      <c r="H1446">
        <v>48</v>
      </c>
      <c r="I1446">
        <v>48</v>
      </c>
      <c r="J1446">
        <v>55</v>
      </c>
      <c r="K1446">
        <v>33</v>
      </c>
      <c r="L1446">
        <v>42</v>
      </c>
      <c r="M1446">
        <v>65</v>
      </c>
      <c r="N1446">
        <v>43</v>
      </c>
      <c r="O1446">
        <v>45</v>
      </c>
      <c r="P1446">
        <v>56</v>
      </c>
      <c r="Q1446">
        <v>34</v>
      </c>
      <c r="R1446">
        <v>67</v>
      </c>
      <c r="S1446">
        <v>49.375</v>
      </c>
      <c r="T1446">
        <v>48</v>
      </c>
      <c r="U1446" t="s">
        <v>24</v>
      </c>
      <c r="V1446" s="3">
        <f t="shared" si="22"/>
        <v>98.375</v>
      </c>
    </row>
    <row r="1447" spans="1:22" x14ac:dyDescent="0.3">
      <c r="A1447">
        <v>2671477</v>
      </c>
      <c r="B1447" t="s">
        <v>21</v>
      </c>
      <c r="C1447">
        <v>110</v>
      </c>
      <c r="D1447">
        <v>50</v>
      </c>
      <c r="E1447" s="1">
        <v>0.407410474632599</v>
      </c>
      <c r="F1447" s="1">
        <v>0.55738303203773598</v>
      </c>
      <c r="G1447">
        <v>60</v>
      </c>
      <c r="H1447">
        <v>45</v>
      </c>
      <c r="I1447">
        <v>52</v>
      </c>
      <c r="J1447">
        <v>51</v>
      </c>
      <c r="K1447">
        <v>54</v>
      </c>
      <c r="L1447">
        <v>68</v>
      </c>
      <c r="M1447">
        <v>42</v>
      </c>
      <c r="N1447">
        <v>44</v>
      </c>
      <c r="O1447">
        <v>45</v>
      </c>
      <c r="P1447">
        <v>63</v>
      </c>
      <c r="Q1447">
        <v>32</v>
      </c>
      <c r="R1447">
        <v>47</v>
      </c>
      <c r="S1447">
        <v>50.424999999999997</v>
      </c>
      <c r="T1447">
        <v>50</v>
      </c>
      <c r="U1447" t="s">
        <v>24</v>
      </c>
      <c r="V1447" s="3">
        <f t="shared" si="22"/>
        <v>100.425</v>
      </c>
    </row>
    <row r="1448" spans="1:22" x14ac:dyDescent="0.3">
      <c r="A1448">
        <v>4889245</v>
      </c>
      <c r="B1448" t="s">
        <v>21</v>
      </c>
      <c r="C1448">
        <v>111</v>
      </c>
      <c r="D1448">
        <v>21</v>
      </c>
      <c r="E1448" s="1">
        <v>0.16459266761390601</v>
      </c>
      <c r="F1448" s="1">
        <v>3.4271998727194303E-2</v>
      </c>
      <c r="G1448">
        <v>74</v>
      </c>
      <c r="H1448">
        <v>82</v>
      </c>
      <c r="I1448">
        <v>79</v>
      </c>
      <c r="J1448">
        <v>83</v>
      </c>
      <c r="K1448">
        <v>29</v>
      </c>
      <c r="L1448">
        <v>41</v>
      </c>
      <c r="M1448">
        <v>54</v>
      </c>
      <c r="N1448">
        <v>36</v>
      </c>
      <c r="O1448">
        <v>53</v>
      </c>
      <c r="P1448">
        <v>52</v>
      </c>
      <c r="Q1448">
        <v>71</v>
      </c>
      <c r="R1448">
        <v>48</v>
      </c>
      <c r="S1448">
        <v>60.6</v>
      </c>
      <c r="T1448">
        <v>61</v>
      </c>
      <c r="U1448" t="s">
        <v>23</v>
      </c>
      <c r="V1448" s="3">
        <f t="shared" si="22"/>
        <v>81.599999999999994</v>
      </c>
    </row>
    <row r="1449" spans="1:22" x14ac:dyDescent="0.3">
      <c r="A1449">
        <v>1726962</v>
      </c>
      <c r="B1449" t="s">
        <v>21</v>
      </c>
      <c r="C1449">
        <v>112</v>
      </c>
      <c r="D1449">
        <v>20</v>
      </c>
      <c r="E1449" s="1">
        <v>0.59178765668677802</v>
      </c>
      <c r="F1449" s="1">
        <v>5.6247278700399202E-2</v>
      </c>
      <c r="G1449">
        <v>66</v>
      </c>
      <c r="H1449">
        <v>69</v>
      </c>
      <c r="I1449">
        <v>61</v>
      </c>
      <c r="J1449">
        <v>64</v>
      </c>
      <c r="K1449">
        <v>58</v>
      </c>
      <c r="L1449">
        <v>37</v>
      </c>
      <c r="M1449">
        <v>44</v>
      </c>
      <c r="N1449">
        <v>32</v>
      </c>
      <c r="O1449">
        <v>53</v>
      </c>
      <c r="P1449">
        <v>33</v>
      </c>
      <c r="Q1449">
        <v>55</v>
      </c>
      <c r="R1449">
        <v>54</v>
      </c>
      <c r="S1449">
        <v>53.45</v>
      </c>
      <c r="T1449">
        <v>52</v>
      </c>
      <c r="U1449" t="s">
        <v>24</v>
      </c>
      <c r="V1449" s="3">
        <f t="shared" si="22"/>
        <v>73.45</v>
      </c>
    </row>
    <row r="1450" spans="1:22" x14ac:dyDescent="0.3">
      <c r="A1450">
        <v>8518254</v>
      </c>
      <c r="B1450" t="s">
        <v>21</v>
      </c>
      <c r="C1450">
        <v>113</v>
      </c>
      <c r="D1450">
        <v>29</v>
      </c>
      <c r="E1450" s="1">
        <v>0.160613078111524</v>
      </c>
      <c r="F1450" s="1">
        <v>0.36087567837708401</v>
      </c>
      <c r="G1450">
        <v>50</v>
      </c>
      <c r="H1450">
        <v>43</v>
      </c>
      <c r="I1450">
        <v>56</v>
      </c>
      <c r="J1450">
        <v>61</v>
      </c>
      <c r="K1450">
        <v>42</v>
      </c>
      <c r="L1450">
        <v>20</v>
      </c>
      <c r="M1450">
        <v>51</v>
      </c>
      <c r="N1450">
        <v>22</v>
      </c>
      <c r="O1450">
        <v>36</v>
      </c>
      <c r="P1450">
        <v>38</v>
      </c>
      <c r="Q1450">
        <v>38</v>
      </c>
      <c r="R1450">
        <v>20</v>
      </c>
      <c r="S1450">
        <v>41.024999999999999</v>
      </c>
      <c r="T1450">
        <v>39</v>
      </c>
      <c r="U1450" t="s">
        <v>24</v>
      </c>
      <c r="V1450" s="3">
        <f t="shared" si="22"/>
        <v>70.025000000000006</v>
      </c>
    </row>
    <row r="1451" spans="1:22" x14ac:dyDescent="0.3">
      <c r="A1451">
        <v>347071</v>
      </c>
      <c r="B1451" t="s">
        <v>21</v>
      </c>
      <c r="C1451">
        <v>115</v>
      </c>
      <c r="D1451">
        <v>46</v>
      </c>
      <c r="E1451" s="1">
        <v>0.86194502967072995</v>
      </c>
      <c r="F1451" s="1">
        <v>0.84167130472461205</v>
      </c>
      <c r="G1451">
        <v>64</v>
      </c>
      <c r="H1451">
        <v>64</v>
      </c>
      <c r="I1451">
        <v>67</v>
      </c>
      <c r="J1451">
        <v>77</v>
      </c>
      <c r="K1451">
        <v>63</v>
      </c>
      <c r="L1451">
        <v>67</v>
      </c>
      <c r="M1451">
        <v>79</v>
      </c>
      <c r="N1451">
        <v>75</v>
      </c>
      <c r="O1451">
        <v>70</v>
      </c>
      <c r="P1451">
        <v>65</v>
      </c>
      <c r="Q1451">
        <v>55</v>
      </c>
      <c r="R1451">
        <v>42</v>
      </c>
      <c r="S1451">
        <v>65.900000000000006</v>
      </c>
      <c r="T1451">
        <v>64</v>
      </c>
      <c r="U1451" t="s">
        <v>23</v>
      </c>
      <c r="V1451" s="3">
        <f t="shared" si="22"/>
        <v>111.9</v>
      </c>
    </row>
    <row r="1452" spans="1:22" x14ac:dyDescent="0.3">
      <c r="A1452">
        <v>9102715</v>
      </c>
      <c r="B1452" t="s">
        <v>21</v>
      </c>
      <c r="C1452">
        <v>117</v>
      </c>
      <c r="D1452">
        <v>44</v>
      </c>
      <c r="E1452" s="1">
        <v>0.36500505390204202</v>
      </c>
      <c r="F1452" s="1">
        <v>0.40861515190985498</v>
      </c>
      <c r="G1452">
        <v>60</v>
      </c>
      <c r="H1452">
        <v>52</v>
      </c>
      <c r="I1452">
        <v>64</v>
      </c>
      <c r="J1452">
        <v>71</v>
      </c>
      <c r="K1452">
        <v>64</v>
      </c>
      <c r="L1452">
        <v>64</v>
      </c>
      <c r="M1452">
        <v>54</v>
      </c>
      <c r="N1452">
        <v>42</v>
      </c>
      <c r="O1452">
        <v>64</v>
      </c>
      <c r="P1452">
        <v>42</v>
      </c>
      <c r="Q1452">
        <v>49</v>
      </c>
      <c r="R1452">
        <v>47</v>
      </c>
      <c r="S1452">
        <v>56.65</v>
      </c>
      <c r="T1452">
        <v>55</v>
      </c>
      <c r="U1452" t="s">
        <v>24</v>
      </c>
      <c r="V1452" s="3">
        <f t="shared" si="22"/>
        <v>100.65</v>
      </c>
    </row>
    <row r="1453" spans="1:22" x14ac:dyDescent="0.3">
      <c r="A1453">
        <v>4807446</v>
      </c>
      <c r="B1453" t="s">
        <v>21</v>
      </c>
      <c r="C1453">
        <v>119</v>
      </c>
      <c r="D1453">
        <v>15</v>
      </c>
      <c r="E1453" s="1">
        <v>0.35896165476911901</v>
      </c>
      <c r="F1453" s="1">
        <v>4.00673937235047E-2</v>
      </c>
      <c r="G1453">
        <v>65</v>
      </c>
      <c r="H1453">
        <v>76</v>
      </c>
      <c r="I1453">
        <v>58</v>
      </c>
      <c r="J1453">
        <v>55</v>
      </c>
      <c r="K1453">
        <v>24</v>
      </c>
      <c r="L1453">
        <v>42</v>
      </c>
      <c r="M1453">
        <v>35</v>
      </c>
      <c r="N1453">
        <v>35</v>
      </c>
      <c r="O1453">
        <v>36</v>
      </c>
      <c r="P1453">
        <v>33</v>
      </c>
      <c r="Q1453">
        <v>68</v>
      </c>
      <c r="R1453">
        <v>39</v>
      </c>
      <c r="S1453">
        <v>48.8</v>
      </c>
      <c r="T1453">
        <v>47</v>
      </c>
      <c r="U1453" t="s">
        <v>24</v>
      </c>
      <c r="V1453" s="3">
        <f t="shared" si="22"/>
        <v>63.8</v>
      </c>
    </row>
    <row r="1454" spans="1:22" x14ac:dyDescent="0.3">
      <c r="A1454">
        <v>5632450</v>
      </c>
      <c r="B1454" t="s">
        <v>21</v>
      </c>
      <c r="C1454">
        <v>119</v>
      </c>
      <c r="D1454">
        <v>39</v>
      </c>
      <c r="E1454" s="1">
        <v>0.38930312121619098</v>
      </c>
      <c r="F1454" s="1">
        <v>0.31592700245480498</v>
      </c>
      <c r="G1454">
        <v>77</v>
      </c>
      <c r="H1454">
        <v>72</v>
      </c>
      <c r="I1454">
        <v>72</v>
      </c>
      <c r="J1454">
        <v>74</v>
      </c>
      <c r="K1454">
        <v>68</v>
      </c>
      <c r="L1454">
        <v>42</v>
      </c>
      <c r="M1454">
        <v>55</v>
      </c>
      <c r="N1454">
        <v>55</v>
      </c>
      <c r="O1454">
        <v>63</v>
      </c>
      <c r="P1454">
        <v>50</v>
      </c>
      <c r="Q1454">
        <v>66</v>
      </c>
      <c r="R1454">
        <v>69</v>
      </c>
      <c r="S1454">
        <v>64.599999999999994</v>
      </c>
      <c r="T1454">
        <v>63</v>
      </c>
      <c r="U1454" t="s">
        <v>23</v>
      </c>
      <c r="V1454" s="3">
        <f t="shared" si="22"/>
        <v>103.6</v>
      </c>
    </row>
    <row r="1455" spans="1:22" x14ac:dyDescent="0.3">
      <c r="A1455">
        <v>2631119</v>
      </c>
      <c r="B1455" t="s">
        <v>21</v>
      </c>
      <c r="C1455">
        <v>122</v>
      </c>
      <c r="D1455">
        <v>52</v>
      </c>
      <c r="E1455" s="1">
        <v>0.46178249950664402</v>
      </c>
      <c r="F1455" s="1">
        <v>0.741623181048776</v>
      </c>
      <c r="G1455">
        <v>66</v>
      </c>
      <c r="H1455">
        <v>62</v>
      </c>
      <c r="I1455">
        <v>68</v>
      </c>
      <c r="J1455">
        <v>52</v>
      </c>
      <c r="K1455">
        <v>56</v>
      </c>
      <c r="L1455">
        <v>50</v>
      </c>
      <c r="M1455">
        <v>48</v>
      </c>
      <c r="N1455">
        <v>74</v>
      </c>
      <c r="O1455">
        <v>64</v>
      </c>
      <c r="P1455">
        <v>50</v>
      </c>
      <c r="Q1455">
        <v>58</v>
      </c>
      <c r="R1455">
        <v>61</v>
      </c>
      <c r="S1455">
        <v>59.375</v>
      </c>
      <c r="T1455">
        <v>58</v>
      </c>
      <c r="U1455" t="s">
        <v>24</v>
      </c>
      <c r="V1455" s="3">
        <f t="shared" si="22"/>
        <v>111.375</v>
      </c>
    </row>
    <row r="1456" spans="1:22" x14ac:dyDescent="0.3">
      <c r="A1456">
        <v>2142518</v>
      </c>
      <c r="B1456" t="s">
        <v>21</v>
      </c>
      <c r="C1456">
        <v>130</v>
      </c>
      <c r="D1456">
        <v>33</v>
      </c>
      <c r="E1456" s="1">
        <v>0.61660443118703401</v>
      </c>
      <c r="F1456" s="1">
        <v>0.27144163041338099</v>
      </c>
      <c r="G1456">
        <v>53</v>
      </c>
      <c r="H1456">
        <v>61</v>
      </c>
      <c r="I1456">
        <v>66</v>
      </c>
      <c r="J1456">
        <v>64</v>
      </c>
      <c r="K1456">
        <v>36</v>
      </c>
      <c r="L1456">
        <v>44</v>
      </c>
      <c r="M1456">
        <v>42</v>
      </c>
      <c r="N1456">
        <v>23</v>
      </c>
      <c r="O1456">
        <v>33</v>
      </c>
      <c r="P1456">
        <v>37</v>
      </c>
      <c r="Q1456">
        <v>58</v>
      </c>
      <c r="R1456">
        <v>64</v>
      </c>
      <c r="S1456">
        <v>49.674999999999997</v>
      </c>
      <c r="T1456">
        <v>48</v>
      </c>
      <c r="U1456" t="s">
        <v>24</v>
      </c>
      <c r="V1456" s="3">
        <f t="shared" si="22"/>
        <v>82.674999999999997</v>
      </c>
    </row>
    <row r="1457" spans="1:22" x14ac:dyDescent="0.3">
      <c r="A1457">
        <v>4199883</v>
      </c>
      <c r="B1457" t="s">
        <v>21</v>
      </c>
      <c r="C1457">
        <v>131</v>
      </c>
      <c r="D1457">
        <v>36</v>
      </c>
      <c r="E1457" s="1">
        <v>0.88254501583289902</v>
      </c>
      <c r="F1457" s="1">
        <v>0.10952926597767</v>
      </c>
      <c r="G1457">
        <v>65</v>
      </c>
      <c r="H1457">
        <v>62</v>
      </c>
      <c r="I1457">
        <v>75</v>
      </c>
      <c r="J1457">
        <v>65</v>
      </c>
      <c r="K1457">
        <v>51</v>
      </c>
      <c r="L1457">
        <v>66</v>
      </c>
      <c r="M1457">
        <v>40</v>
      </c>
      <c r="N1457">
        <v>38</v>
      </c>
      <c r="O1457">
        <v>61</v>
      </c>
      <c r="P1457">
        <v>69</v>
      </c>
      <c r="Q1457">
        <v>45</v>
      </c>
      <c r="R1457">
        <v>46</v>
      </c>
      <c r="S1457">
        <v>57.9</v>
      </c>
      <c r="T1457">
        <v>56</v>
      </c>
      <c r="U1457" t="s">
        <v>24</v>
      </c>
      <c r="V1457" s="3">
        <f t="shared" si="22"/>
        <v>93.9</v>
      </c>
    </row>
    <row r="1458" spans="1:22" x14ac:dyDescent="0.3">
      <c r="A1458">
        <v>535422</v>
      </c>
      <c r="B1458" t="s">
        <v>21</v>
      </c>
      <c r="C1458">
        <v>133</v>
      </c>
      <c r="D1458">
        <v>25</v>
      </c>
      <c r="E1458" s="1">
        <v>0.33886117776698599</v>
      </c>
      <c r="F1458" s="1">
        <v>0.10127444022031799</v>
      </c>
      <c r="G1458">
        <v>59</v>
      </c>
      <c r="H1458">
        <v>68</v>
      </c>
      <c r="I1458">
        <v>66</v>
      </c>
      <c r="J1458">
        <v>85</v>
      </c>
      <c r="K1458">
        <v>61</v>
      </c>
      <c r="L1458">
        <v>61</v>
      </c>
      <c r="M1458">
        <v>60</v>
      </c>
      <c r="N1458">
        <v>62</v>
      </c>
      <c r="O1458">
        <v>53</v>
      </c>
      <c r="P1458">
        <v>75</v>
      </c>
      <c r="Q1458">
        <v>65</v>
      </c>
      <c r="R1458">
        <v>56</v>
      </c>
      <c r="S1458">
        <v>64.775000000000006</v>
      </c>
      <c r="T1458">
        <v>63</v>
      </c>
      <c r="U1458" t="s">
        <v>23</v>
      </c>
      <c r="V1458" s="3">
        <f t="shared" si="22"/>
        <v>89.775000000000006</v>
      </c>
    </row>
    <row r="1459" spans="1:22" x14ac:dyDescent="0.3">
      <c r="A1459">
        <v>3769872</v>
      </c>
      <c r="B1459" t="s">
        <v>21</v>
      </c>
      <c r="C1459">
        <v>141</v>
      </c>
      <c r="D1459">
        <v>31</v>
      </c>
      <c r="E1459" s="1">
        <v>0.66221979367339601</v>
      </c>
      <c r="F1459" s="1">
        <v>4.3470042482219202E-2</v>
      </c>
      <c r="G1459">
        <v>63</v>
      </c>
      <c r="H1459">
        <v>44</v>
      </c>
      <c r="I1459">
        <v>56</v>
      </c>
      <c r="J1459">
        <v>44</v>
      </c>
      <c r="K1459">
        <v>35</v>
      </c>
      <c r="L1459">
        <v>64</v>
      </c>
      <c r="M1459">
        <v>49</v>
      </c>
      <c r="N1459">
        <v>54</v>
      </c>
      <c r="O1459">
        <v>45</v>
      </c>
      <c r="P1459">
        <v>50</v>
      </c>
      <c r="Q1459">
        <v>58</v>
      </c>
      <c r="R1459">
        <v>42</v>
      </c>
      <c r="S1459">
        <v>50.475000000000001</v>
      </c>
      <c r="T1459">
        <v>50</v>
      </c>
      <c r="U1459" t="s">
        <v>24</v>
      </c>
      <c r="V1459" s="3">
        <f t="shared" si="22"/>
        <v>81.474999999999994</v>
      </c>
    </row>
    <row r="1460" spans="1:22" x14ac:dyDescent="0.3">
      <c r="A1460">
        <v>1630090</v>
      </c>
      <c r="B1460" t="s">
        <v>22</v>
      </c>
      <c r="C1460">
        <v>16</v>
      </c>
      <c r="D1460">
        <v>112</v>
      </c>
      <c r="E1460" s="1">
        <v>0.46522308877561203</v>
      </c>
      <c r="F1460" s="1">
        <v>0.99718489987620595</v>
      </c>
      <c r="G1460">
        <v>65</v>
      </c>
      <c r="H1460">
        <v>56</v>
      </c>
      <c r="I1460">
        <v>60</v>
      </c>
      <c r="J1460">
        <v>65</v>
      </c>
      <c r="K1460">
        <v>75</v>
      </c>
      <c r="L1460">
        <v>93</v>
      </c>
      <c r="M1460">
        <v>92</v>
      </c>
      <c r="N1460">
        <v>81</v>
      </c>
      <c r="O1460">
        <v>90</v>
      </c>
      <c r="P1460">
        <v>89</v>
      </c>
      <c r="Q1460">
        <v>68</v>
      </c>
      <c r="R1460">
        <v>65</v>
      </c>
      <c r="S1460">
        <v>73.575000000000003</v>
      </c>
      <c r="T1460">
        <v>72</v>
      </c>
      <c r="U1460" t="s">
        <v>25</v>
      </c>
      <c r="V1460" s="3">
        <f t="shared" si="22"/>
        <v>185.57499999999999</v>
      </c>
    </row>
    <row r="1461" spans="1:22" x14ac:dyDescent="0.3">
      <c r="A1461">
        <v>8191199</v>
      </c>
      <c r="B1461" t="s">
        <v>22</v>
      </c>
      <c r="C1461">
        <v>17</v>
      </c>
      <c r="D1461">
        <v>113</v>
      </c>
      <c r="E1461" s="1">
        <v>0.95858687011413002</v>
      </c>
      <c r="F1461" s="1">
        <v>0.99702732704590602</v>
      </c>
      <c r="G1461">
        <v>59</v>
      </c>
      <c r="H1461">
        <v>44</v>
      </c>
      <c r="I1461">
        <v>55</v>
      </c>
      <c r="J1461">
        <v>54</v>
      </c>
      <c r="K1461">
        <v>76</v>
      </c>
      <c r="L1461">
        <v>80</v>
      </c>
      <c r="M1461">
        <v>86</v>
      </c>
      <c r="N1461">
        <v>84</v>
      </c>
      <c r="O1461">
        <v>80</v>
      </c>
      <c r="P1461">
        <v>87</v>
      </c>
      <c r="Q1461">
        <v>87</v>
      </c>
      <c r="R1461">
        <v>70</v>
      </c>
      <c r="S1461">
        <v>69.95</v>
      </c>
      <c r="T1461">
        <v>68</v>
      </c>
      <c r="U1461" t="s">
        <v>23</v>
      </c>
      <c r="V1461" s="3">
        <f t="shared" si="22"/>
        <v>182.95</v>
      </c>
    </row>
    <row r="1462" spans="1:22" x14ac:dyDescent="0.3">
      <c r="A1462">
        <v>4529000</v>
      </c>
      <c r="B1462" t="s">
        <v>22</v>
      </c>
      <c r="C1462">
        <v>20</v>
      </c>
      <c r="D1462">
        <v>132</v>
      </c>
      <c r="E1462" s="1">
        <v>0.85376947559990202</v>
      </c>
      <c r="F1462" s="1">
        <v>0.99954923112494598</v>
      </c>
      <c r="G1462">
        <v>72</v>
      </c>
      <c r="H1462">
        <v>83</v>
      </c>
      <c r="I1462">
        <v>73</v>
      </c>
      <c r="J1462">
        <v>74</v>
      </c>
      <c r="K1462">
        <v>84</v>
      </c>
      <c r="L1462">
        <v>95</v>
      </c>
      <c r="M1462">
        <v>90</v>
      </c>
      <c r="N1462">
        <v>92</v>
      </c>
      <c r="O1462">
        <v>82</v>
      </c>
      <c r="P1462">
        <v>93</v>
      </c>
      <c r="Q1462">
        <v>86</v>
      </c>
      <c r="R1462">
        <v>95</v>
      </c>
      <c r="S1462">
        <v>83.974999999999994</v>
      </c>
      <c r="T1462">
        <v>82</v>
      </c>
      <c r="U1462" t="s">
        <v>25</v>
      </c>
      <c r="V1462" s="3">
        <f t="shared" si="22"/>
        <v>215.97499999999999</v>
      </c>
    </row>
    <row r="1463" spans="1:22" x14ac:dyDescent="0.3">
      <c r="A1463">
        <v>7752464</v>
      </c>
      <c r="B1463" t="s">
        <v>22</v>
      </c>
      <c r="C1463">
        <v>20</v>
      </c>
      <c r="D1463">
        <v>133</v>
      </c>
      <c r="E1463" s="1">
        <v>0.95395503060440501</v>
      </c>
      <c r="F1463" s="1">
        <v>0.99994841234228704</v>
      </c>
      <c r="G1463">
        <v>74</v>
      </c>
      <c r="H1463">
        <v>72</v>
      </c>
      <c r="I1463">
        <v>61</v>
      </c>
      <c r="J1463">
        <v>66</v>
      </c>
      <c r="K1463">
        <v>92</v>
      </c>
      <c r="L1463">
        <v>77</v>
      </c>
      <c r="M1463">
        <v>89</v>
      </c>
      <c r="N1463">
        <v>84</v>
      </c>
      <c r="O1463">
        <v>85</v>
      </c>
      <c r="P1463">
        <v>83</v>
      </c>
      <c r="Q1463">
        <v>74</v>
      </c>
      <c r="R1463">
        <v>77</v>
      </c>
      <c r="S1463">
        <v>76.875</v>
      </c>
      <c r="T1463">
        <v>75</v>
      </c>
      <c r="U1463" t="s">
        <v>25</v>
      </c>
      <c r="V1463" s="3">
        <f t="shared" si="22"/>
        <v>209.875</v>
      </c>
    </row>
    <row r="1464" spans="1:22" x14ac:dyDescent="0.3">
      <c r="A1464">
        <v>2569706</v>
      </c>
      <c r="B1464" t="s">
        <v>22</v>
      </c>
      <c r="C1464">
        <v>25</v>
      </c>
      <c r="D1464">
        <v>129</v>
      </c>
      <c r="E1464" s="1">
        <v>0.91453236406294403</v>
      </c>
      <c r="F1464" s="1">
        <v>0.99828760380918502</v>
      </c>
      <c r="G1464">
        <v>35</v>
      </c>
      <c r="H1464">
        <v>39</v>
      </c>
      <c r="I1464">
        <v>43</v>
      </c>
      <c r="J1464">
        <v>34</v>
      </c>
      <c r="K1464">
        <v>78</v>
      </c>
      <c r="L1464">
        <v>93</v>
      </c>
      <c r="M1464">
        <v>67</v>
      </c>
      <c r="N1464">
        <v>66</v>
      </c>
      <c r="O1464">
        <v>82</v>
      </c>
      <c r="P1464">
        <v>83</v>
      </c>
      <c r="Q1464">
        <v>47</v>
      </c>
      <c r="R1464">
        <v>74</v>
      </c>
      <c r="S1464">
        <v>59.35</v>
      </c>
      <c r="T1464">
        <v>58</v>
      </c>
      <c r="U1464" t="s">
        <v>24</v>
      </c>
      <c r="V1464" s="3">
        <f t="shared" si="22"/>
        <v>188.35</v>
      </c>
    </row>
    <row r="1465" spans="1:22" x14ac:dyDescent="0.3">
      <c r="A1465">
        <v>1287372</v>
      </c>
      <c r="B1465" t="s">
        <v>22</v>
      </c>
      <c r="C1465">
        <v>28</v>
      </c>
      <c r="D1465">
        <v>97</v>
      </c>
      <c r="E1465" s="1">
        <v>0.65962062988900805</v>
      </c>
      <c r="F1465" s="1">
        <v>0.99852580989142803</v>
      </c>
      <c r="G1465">
        <v>76</v>
      </c>
      <c r="H1465">
        <v>81</v>
      </c>
      <c r="I1465">
        <v>87</v>
      </c>
      <c r="J1465">
        <v>75</v>
      </c>
      <c r="K1465">
        <v>83</v>
      </c>
      <c r="L1465">
        <v>85</v>
      </c>
      <c r="M1465">
        <v>97</v>
      </c>
      <c r="N1465">
        <v>78</v>
      </c>
      <c r="O1465">
        <v>83</v>
      </c>
      <c r="P1465">
        <v>83</v>
      </c>
      <c r="Q1465">
        <v>83</v>
      </c>
      <c r="R1465">
        <v>75</v>
      </c>
      <c r="S1465">
        <v>81.924999999999997</v>
      </c>
      <c r="T1465">
        <v>80</v>
      </c>
      <c r="U1465" t="s">
        <v>25</v>
      </c>
      <c r="V1465" s="3">
        <f t="shared" si="22"/>
        <v>178.92500000000001</v>
      </c>
    </row>
    <row r="1466" spans="1:22" x14ac:dyDescent="0.3">
      <c r="A1466">
        <v>2786805</v>
      </c>
      <c r="B1466" t="s">
        <v>22</v>
      </c>
      <c r="C1466">
        <v>32</v>
      </c>
      <c r="D1466">
        <v>120</v>
      </c>
      <c r="E1466" s="1">
        <v>0.94957326405049702</v>
      </c>
      <c r="F1466" s="1">
        <v>0.99026928459083996</v>
      </c>
      <c r="G1466">
        <v>77</v>
      </c>
      <c r="H1466">
        <v>68</v>
      </c>
      <c r="I1466">
        <v>70</v>
      </c>
      <c r="J1466">
        <v>68</v>
      </c>
      <c r="K1466">
        <v>65</v>
      </c>
      <c r="L1466">
        <v>88</v>
      </c>
      <c r="M1466">
        <v>73</v>
      </c>
      <c r="N1466">
        <v>68</v>
      </c>
      <c r="O1466">
        <v>83</v>
      </c>
      <c r="P1466">
        <v>81</v>
      </c>
      <c r="Q1466">
        <v>68</v>
      </c>
      <c r="R1466">
        <v>93</v>
      </c>
      <c r="S1466">
        <v>74.724999999999994</v>
      </c>
      <c r="T1466">
        <v>73</v>
      </c>
      <c r="U1466" t="s">
        <v>25</v>
      </c>
      <c r="V1466" s="3">
        <f t="shared" si="22"/>
        <v>194.72499999999999</v>
      </c>
    </row>
    <row r="1467" spans="1:22" x14ac:dyDescent="0.3">
      <c r="A1467">
        <v>8290487</v>
      </c>
      <c r="B1467" t="s">
        <v>22</v>
      </c>
      <c r="C1467">
        <v>34</v>
      </c>
      <c r="D1467">
        <v>94</v>
      </c>
      <c r="E1467" s="1">
        <v>0.82753337892805801</v>
      </c>
      <c r="F1467" s="1">
        <v>0.99461970077417405</v>
      </c>
      <c r="G1467">
        <v>63</v>
      </c>
      <c r="H1467">
        <v>60</v>
      </c>
      <c r="I1467">
        <v>52</v>
      </c>
      <c r="J1467">
        <v>56</v>
      </c>
      <c r="K1467">
        <v>89</v>
      </c>
      <c r="L1467">
        <v>88</v>
      </c>
      <c r="M1467">
        <v>69</v>
      </c>
      <c r="N1467">
        <v>87</v>
      </c>
      <c r="O1467">
        <v>81</v>
      </c>
      <c r="P1467">
        <v>95</v>
      </c>
      <c r="Q1467">
        <v>77</v>
      </c>
      <c r="R1467">
        <v>74</v>
      </c>
      <c r="S1467">
        <v>72.599999999999994</v>
      </c>
      <c r="T1467">
        <v>72</v>
      </c>
      <c r="U1467" t="s">
        <v>25</v>
      </c>
      <c r="V1467" s="3">
        <f t="shared" si="22"/>
        <v>166.6</v>
      </c>
    </row>
    <row r="1468" spans="1:22" x14ac:dyDescent="0.3">
      <c r="A1468">
        <v>5821518</v>
      </c>
      <c r="B1468" t="s">
        <v>22</v>
      </c>
      <c r="C1468">
        <v>34</v>
      </c>
      <c r="D1468">
        <v>111</v>
      </c>
      <c r="E1468" s="1">
        <v>0.67992767914927099</v>
      </c>
      <c r="F1468" s="1">
        <v>0.99494816396081398</v>
      </c>
      <c r="G1468">
        <v>65</v>
      </c>
      <c r="H1468">
        <v>56</v>
      </c>
      <c r="I1468">
        <v>52</v>
      </c>
      <c r="J1468">
        <v>65</v>
      </c>
      <c r="K1468">
        <v>81</v>
      </c>
      <c r="L1468">
        <v>87</v>
      </c>
      <c r="M1468">
        <v>86</v>
      </c>
      <c r="N1468">
        <v>66</v>
      </c>
      <c r="O1468">
        <v>76</v>
      </c>
      <c r="P1468">
        <v>84</v>
      </c>
      <c r="Q1468">
        <v>89</v>
      </c>
      <c r="R1468">
        <v>77</v>
      </c>
      <c r="S1468">
        <v>72.25</v>
      </c>
      <c r="T1468">
        <v>72</v>
      </c>
      <c r="U1468" t="s">
        <v>25</v>
      </c>
      <c r="V1468" s="3">
        <f t="shared" si="22"/>
        <v>183.25</v>
      </c>
    </row>
    <row r="1469" spans="1:22" x14ac:dyDescent="0.3">
      <c r="A1469">
        <v>6338038</v>
      </c>
      <c r="B1469" t="s">
        <v>22</v>
      </c>
      <c r="C1469">
        <v>37</v>
      </c>
      <c r="D1469">
        <v>129</v>
      </c>
      <c r="E1469" s="1">
        <v>0.51708781264082004</v>
      </c>
      <c r="F1469" s="1">
        <v>0.99907071975386397</v>
      </c>
      <c r="G1469">
        <v>63</v>
      </c>
      <c r="H1469">
        <v>69</v>
      </c>
      <c r="I1469">
        <v>63</v>
      </c>
      <c r="J1469">
        <v>49</v>
      </c>
      <c r="K1469">
        <v>81</v>
      </c>
      <c r="L1469">
        <v>82</v>
      </c>
      <c r="M1469">
        <v>78</v>
      </c>
      <c r="N1469">
        <v>89</v>
      </c>
      <c r="O1469">
        <v>74</v>
      </c>
      <c r="P1469">
        <v>70</v>
      </c>
      <c r="Q1469">
        <v>87</v>
      </c>
      <c r="R1469">
        <v>68</v>
      </c>
      <c r="S1469">
        <v>71.575000000000003</v>
      </c>
      <c r="T1469">
        <v>72</v>
      </c>
      <c r="U1469" t="s">
        <v>25</v>
      </c>
      <c r="V1469" s="3">
        <f t="shared" si="22"/>
        <v>200.57499999999999</v>
      </c>
    </row>
    <row r="1470" spans="1:22" x14ac:dyDescent="0.3">
      <c r="A1470">
        <v>4340298</v>
      </c>
      <c r="B1470" t="s">
        <v>22</v>
      </c>
      <c r="C1470">
        <v>37</v>
      </c>
      <c r="D1470">
        <v>100</v>
      </c>
      <c r="E1470" s="1">
        <v>0.97866578916154101</v>
      </c>
      <c r="F1470" s="1">
        <v>0.97489431503305302</v>
      </c>
      <c r="G1470">
        <v>73</v>
      </c>
      <c r="H1470">
        <v>70</v>
      </c>
      <c r="I1470">
        <v>59</v>
      </c>
      <c r="J1470">
        <v>64</v>
      </c>
      <c r="K1470">
        <v>95</v>
      </c>
      <c r="L1470">
        <v>88</v>
      </c>
      <c r="M1470">
        <v>77</v>
      </c>
      <c r="N1470">
        <v>89</v>
      </c>
      <c r="O1470">
        <v>82</v>
      </c>
      <c r="P1470">
        <v>82</v>
      </c>
      <c r="Q1470">
        <v>85</v>
      </c>
      <c r="R1470">
        <v>73</v>
      </c>
      <c r="S1470">
        <v>76.924999999999997</v>
      </c>
      <c r="T1470">
        <v>75</v>
      </c>
      <c r="U1470" t="s">
        <v>25</v>
      </c>
      <c r="V1470" s="3">
        <f t="shared" si="22"/>
        <v>176.92500000000001</v>
      </c>
    </row>
    <row r="1471" spans="1:22" x14ac:dyDescent="0.3">
      <c r="A1471">
        <v>7460620</v>
      </c>
      <c r="B1471" t="s">
        <v>22</v>
      </c>
      <c r="C1471">
        <v>38</v>
      </c>
      <c r="D1471">
        <v>94</v>
      </c>
      <c r="E1471" s="1">
        <v>0.94459268114984296</v>
      </c>
      <c r="F1471" s="1">
        <v>0.99012898951203199</v>
      </c>
      <c r="G1471">
        <v>54</v>
      </c>
      <c r="H1471">
        <v>71</v>
      </c>
      <c r="I1471">
        <v>58</v>
      </c>
      <c r="J1471">
        <v>61</v>
      </c>
      <c r="K1471">
        <v>89</v>
      </c>
      <c r="L1471">
        <v>83</v>
      </c>
      <c r="M1471">
        <v>79</v>
      </c>
      <c r="N1471">
        <v>78</v>
      </c>
      <c r="O1471">
        <v>71</v>
      </c>
      <c r="P1471">
        <v>74</v>
      </c>
      <c r="Q1471">
        <v>83</v>
      </c>
      <c r="R1471">
        <v>73</v>
      </c>
      <c r="S1471">
        <v>71.650000000000006</v>
      </c>
      <c r="T1471">
        <v>72</v>
      </c>
      <c r="U1471" t="s">
        <v>25</v>
      </c>
      <c r="V1471" s="3">
        <f t="shared" si="22"/>
        <v>165.65</v>
      </c>
    </row>
    <row r="1472" spans="1:22" x14ac:dyDescent="0.3">
      <c r="A1472">
        <v>2966546</v>
      </c>
      <c r="B1472" t="s">
        <v>22</v>
      </c>
      <c r="C1472">
        <v>38</v>
      </c>
      <c r="D1472">
        <v>123</v>
      </c>
      <c r="E1472" s="1">
        <v>0.897770798177286</v>
      </c>
      <c r="F1472" s="1">
        <v>0.99325676985300204</v>
      </c>
      <c r="G1472">
        <v>57</v>
      </c>
      <c r="H1472">
        <v>62</v>
      </c>
      <c r="I1472">
        <v>63</v>
      </c>
      <c r="J1472">
        <v>65</v>
      </c>
      <c r="K1472">
        <v>92</v>
      </c>
      <c r="L1472">
        <v>88</v>
      </c>
      <c r="M1472">
        <v>73</v>
      </c>
      <c r="N1472">
        <v>91</v>
      </c>
      <c r="O1472">
        <v>79</v>
      </c>
      <c r="P1472">
        <v>80</v>
      </c>
      <c r="Q1472">
        <v>74</v>
      </c>
      <c r="R1472">
        <v>78</v>
      </c>
      <c r="S1472">
        <v>73.825000000000003</v>
      </c>
      <c r="T1472">
        <v>72</v>
      </c>
      <c r="U1472" t="s">
        <v>25</v>
      </c>
      <c r="V1472" s="3">
        <f t="shared" si="22"/>
        <v>196.82499999999999</v>
      </c>
    </row>
    <row r="1473" spans="1:22" x14ac:dyDescent="0.3">
      <c r="A1473">
        <v>679489</v>
      </c>
      <c r="B1473" t="s">
        <v>22</v>
      </c>
      <c r="C1473">
        <v>38</v>
      </c>
      <c r="D1473">
        <v>87</v>
      </c>
      <c r="E1473" s="1">
        <v>0.63690115258844604</v>
      </c>
      <c r="F1473" s="1">
        <v>0.99707047684879901</v>
      </c>
      <c r="G1473">
        <v>63</v>
      </c>
      <c r="H1473">
        <v>70</v>
      </c>
      <c r="I1473">
        <v>63</v>
      </c>
      <c r="J1473">
        <v>64</v>
      </c>
      <c r="K1473">
        <v>92</v>
      </c>
      <c r="L1473">
        <v>47</v>
      </c>
      <c r="M1473">
        <v>42</v>
      </c>
      <c r="N1473">
        <v>83</v>
      </c>
      <c r="O1473">
        <v>78</v>
      </c>
      <c r="P1473">
        <v>61</v>
      </c>
      <c r="Q1473">
        <v>71</v>
      </c>
      <c r="R1473">
        <v>70</v>
      </c>
      <c r="S1473">
        <v>66.8</v>
      </c>
      <c r="T1473">
        <v>65</v>
      </c>
      <c r="U1473" t="s">
        <v>23</v>
      </c>
      <c r="V1473" s="3">
        <f t="shared" si="22"/>
        <v>153.80000000000001</v>
      </c>
    </row>
    <row r="1474" spans="1:22" x14ac:dyDescent="0.3">
      <c r="A1474">
        <v>445019</v>
      </c>
      <c r="B1474" t="s">
        <v>22</v>
      </c>
      <c r="C1474">
        <v>38</v>
      </c>
      <c r="D1474">
        <v>84</v>
      </c>
      <c r="E1474" s="1">
        <v>0.78767753410429797</v>
      </c>
      <c r="F1474" s="1">
        <v>0.98058703541621595</v>
      </c>
      <c r="G1474">
        <v>67</v>
      </c>
      <c r="H1474">
        <v>54</v>
      </c>
      <c r="I1474">
        <v>52</v>
      </c>
      <c r="J1474">
        <v>63</v>
      </c>
      <c r="K1474">
        <v>74</v>
      </c>
      <c r="L1474">
        <v>76</v>
      </c>
      <c r="M1474">
        <v>71</v>
      </c>
      <c r="N1474">
        <v>74</v>
      </c>
      <c r="O1474">
        <v>88</v>
      </c>
      <c r="P1474">
        <v>88</v>
      </c>
      <c r="Q1474">
        <v>75</v>
      </c>
      <c r="R1474">
        <v>57</v>
      </c>
      <c r="S1474">
        <v>68.825000000000003</v>
      </c>
      <c r="T1474">
        <v>67</v>
      </c>
      <c r="U1474" t="s">
        <v>23</v>
      </c>
      <c r="V1474" s="3">
        <f t="shared" ref="V1474:V1537" si="23">D1474+S1474</f>
        <v>152.82499999999999</v>
      </c>
    </row>
    <row r="1475" spans="1:22" x14ac:dyDescent="0.3">
      <c r="A1475">
        <v>7467558</v>
      </c>
      <c r="B1475" t="s">
        <v>22</v>
      </c>
      <c r="C1475">
        <v>40</v>
      </c>
      <c r="D1475">
        <v>92</v>
      </c>
      <c r="E1475" s="1">
        <v>0.38501813232451698</v>
      </c>
      <c r="F1475" s="1">
        <v>0.99007185450544799</v>
      </c>
      <c r="G1475">
        <v>70</v>
      </c>
      <c r="H1475">
        <v>63</v>
      </c>
      <c r="I1475">
        <v>72</v>
      </c>
      <c r="J1475">
        <v>71</v>
      </c>
      <c r="K1475">
        <v>76</v>
      </c>
      <c r="L1475">
        <v>75</v>
      </c>
      <c r="M1475">
        <v>52</v>
      </c>
      <c r="N1475">
        <v>79</v>
      </c>
      <c r="O1475">
        <v>85</v>
      </c>
      <c r="P1475">
        <v>71</v>
      </c>
      <c r="Q1475">
        <v>62</v>
      </c>
      <c r="R1475">
        <v>69</v>
      </c>
      <c r="S1475">
        <v>70.275000000000006</v>
      </c>
      <c r="T1475">
        <v>70</v>
      </c>
      <c r="U1475" t="s">
        <v>25</v>
      </c>
      <c r="V1475" s="3">
        <f t="shared" si="23"/>
        <v>162.27500000000001</v>
      </c>
    </row>
    <row r="1476" spans="1:22" x14ac:dyDescent="0.3">
      <c r="A1476">
        <v>8095654</v>
      </c>
      <c r="B1476" t="s">
        <v>22</v>
      </c>
      <c r="C1476">
        <v>40</v>
      </c>
      <c r="D1476">
        <v>91</v>
      </c>
      <c r="E1476" s="1">
        <v>0.86277185693644198</v>
      </c>
      <c r="F1476" s="1">
        <v>0.99610856832461403</v>
      </c>
      <c r="G1476">
        <v>62</v>
      </c>
      <c r="H1476">
        <v>50</v>
      </c>
      <c r="I1476">
        <v>51</v>
      </c>
      <c r="J1476">
        <v>59</v>
      </c>
      <c r="K1476">
        <v>78</v>
      </c>
      <c r="L1476">
        <v>72</v>
      </c>
      <c r="M1476">
        <v>78</v>
      </c>
      <c r="N1476">
        <v>55</v>
      </c>
      <c r="O1476">
        <v>75</v>
      </c>
      <c r="P1476">
        <v>82</v>
      </c>
      <c r="Q1476">
        <v>93</v>
      </c>
      <c r="R1476">
        <v>71</v>
      </c>
      <c r="S1476">
        <v>67.5</v>
      </c>
      <c r="T1476">
        <v>66</v>
      </c>
      <c r="U1476" t="s">
        <v>23</v>
      </c>
      <c r="V1476" s="3">
        <f t="shared" si="23"/>
        <v>158.5</v>
      </c>
    </row>
    <row r="1477" spans="1:22" x14ac:dyDescent="0.3">
      <c r="A1477">
        <v>748644</v>
      </c>
      <c r="B1477" t="s">
        <v>22</v>
      </c>
      <c r="C1477">
        <v>40</v>
      </c>
      <c r="D1477">
        <v>106</v>
      </c>
      <c r="E1477" s="1">
        <v>0.77264340784711805</v>
      </c>
      <c r="F1477" s="1">
        <v>0.98607319397773296</v>
      </c>
      <c r="G1477">
        <v>71</v>
      </c>
      <c r="H1477">
        <v>76</v>
      </c>
      <c r="I1477">
        <v>76</v>
      </c>
      <c r="J1477">
        <v>69</v>
      </c>
      <c r="K1477">
        <v>84</v>
      </c>
      <c r="L1477">
        <v>75</v>
      </c>
      <c r="M1477">
        <v>69</v>
      </c>
      <c r="N1477">
        <v>81</v>
      </c>
      <c r="O1477">
        <v>88</v>
      </c>
      <c r="P1477">
        <v>62</v>
      </c>
      <c r="Q1477">
        <v>84</v>
      </c>
      <c r="R1477">
        <v>84</v>
      </c>
      <c r="S1477">
        <v>76.224999999999994</v>
      </c>
      <c r="T1477">
        <v>75</v>
      </c>
      <c r="U1477" t="s">
        <v>25</v>
      </c>
      <c r="V1477" s="3">
        <f t="shared" si="23"/>
        <v>182.22499999999999</v>
      </c>
    </row>
    <row r="1478" spans="1:22" x14ac:dyDescent="0.3">
      <c r="A1478">
        <v>9033273</v>
      </c>
      <c r="B1478" t="s">
        <v>22</v>
      </c>
      <c r="C1478">
        <v>40</v>
      </c>
      <c r="D1478">
        <v>120</v>
      </c>
      <c r="E1478" s="1">
        <v>0.94540796149880302</v>
      </c>
      <c r="F1478" s="1">
        <v>0.99785183154025003</v>
      </c>
      <c r="G1478">
        <v>79</v>
      </c>
      <c r="H1478">
        <v>78</v>
      </c>
      <c r="I1478">
        <v>82</v>
      </c>
      <c r="J1478">
        <v>76</v>
      </c>
      <c r="K1478">
        <v>89</v>
      </c>
      <c r="L1478">
        <v>76</v>
      </c>
      <c r="M1478">
        <v>95</v>
      </c>
      <c r="N1478">
        <v>87</v>
      </c>
      <c r="O1478">
        <v>83</v>
      </c>
      <c r="P1478">
        <v>84</v>
      </c>
      <c r="Q1478">
        <v>81</v>
      </c>
      <c r="R1478">
        <v>72</v>
      </c>
      <c r="S1478">
        <v>81.525000000000006</v>
      </c>
      <c r="T1478">
        <v>80</v>
      </c>
      <c r="U1478" t="s">
        <v>25</v>
      </c>
      <c r="V1478" s="3">
        <f t="shared" si="23"/>
        <v>201.52500000000001</v>
      </c>
    </row>
    <row r="1479" spans="1:22" x14ac:dyDescent="0.3">
      <c r="A1479">
        <v>7669337</v>
      </c>
      <c r="B1479" t="s">
        <v>22</v>
      </c>
      <c r="C1479">
        <v>42</v>
      </c>
      <c r="D1479">
        <v>79</v>
      </c>
      <c r="E1479" s="1">
        <v>0.90173126497841605</v>
      </c>
      <c r="F1479" s="1">
        <v>0.95914775568986999</v>
      </c>
      <c r="G1479">
        <v>82</v>
      </c>
      <c r="H1479">
        <v>63</v>
      </c>
      <c r="I1479">
        <v>69</v>
      </c>
      <c r="J1479">
        <v>74</v>
      </c>
      <c r="K1479">
        <v>72</v>
      </c>
      <c r="L1479">
        <v>82</v>
      </c>
      <c r="M1479">
        <v>67</v>
      </c>
      <c r="N1479">
        <v>85</v>
      </c>
      <c r="O1479">
        <v>85</v>
      </c>
      <c r="P1479">
        <v>76</v>
      </c>
      <c r="Q1479">
        <v>82</v>
      </c>
      <c r="R1479">
        <v>63</v>
      </c>
      <c r="S1479">
        <v>74.7</v>
      </c>
      <c r="T1479">
        <v>73</v>
      </c>
      <c r="U1479" t="s">
        <v>25</v>
      </c>
      <c r="V1479" s="3">
        <f t="shared" si="23"/>
        <v>153.69999999999999</v>
      </c>
    </row>
    <row r="1480" spans="1:22" x14ac:dyDescent="0.3">
      <c r="A1480">
        <v>3599810</v>
      </c>
      <c r="B1480" t="s">
        <v>22</v>
      </c>
      <c r="C1480">
        <v>42</v>
      </c>
      <c r="D1480">
        <v>73</v>
      </c>
      <c r="E1480" s="1">
        <v>0.92031024572307096</v>
      </c>
      <c r="F1480" s="1">
        <v>0.97953914484321403</v>
      </c>
      <c r="G1480">
        <v>64</v>
      </c>
      <c r="H1480">
        <v>58</v>
      </c>
      <c r="I1480">
        <v>63</v>
      </c>
      <c r="J1480">
        <v>58</v>
      </c>
      <c r="K1480">
        <v>69</v>
      </c>
      <c r="L1480">
        <v>70</v>
      </c>
      <c r="M1480">
        <v>91</v>
      </c>
      <c r="N1480">
        <v>86</v>
      </c>
      <c r="O1480">
        <v>84</v>
      </c>
      <c r="P1480">
        <v>55</v>
      </c>
      <c r="Q1480">
        <v>86</v>
      </c>
      <c r="R1480">
        <v>62</v>
      </c>
      <c r="S1480">
        <v>69.525000000000006</v>
      </c>
      <c r="T1480">
        <v>68</v>
      </c>
      <c r="U1480" t="s">
        <v>23</v>
      </c>
      <c r="V1480" s="3">
        <f t="shared" si="23"/>
        <v>142.52500000000001</v>
      </c>
    </row>
    <row r="1481" spans="1:22" x14ac:dyDescent="0.3">
      <c r="A1481">
        <v>9894841</v>
      </c>
      <c r="B1481" t="s">
        <v>22</v>
      </c>
      <c r="C1481">
        <v>43</v>
      </c>
      <c r="D1481">
        <v>83</v>
      </c>
      <c r="E1481" s="1">
        <v>0.85656031217054396</v>
      </c>
      <c r="F1481" s="1">
        <v>0.988761476571417</v>
      </c>
      <c r="G1481">
        <v>62</v>
      </c>
      <c r="H1481">
        <v>59</v>
      </c>
      <c r="I1481">
        <v>64</v>
      </c>
      <c r="J1481">
        <v>50</v>
      </c>
      <c r="K1481">
        <v>92</v>
      </c>
      <c r="L1481">
        <v>80</v>
      </c>
      <c r="M1481">
        <v>79</v>
      </c>
      <c r="N1481">
        <v>76</v>
      </c>
      <c r="O1481">
        <v>72</v>
      </c>
      <c r="P1481">
        <v>58</v>
      </c>
      <c r="Q1481">
        <v>75</v>
      </c>
      <c r="R1481">
        <v>68</v>
      </c>
      <c r="S1481">
        <v>68.5</v>
      </c>
      <c r="T1481">
        <v>67</v>
      </c>
      <c r="U1481" t="s">
        <v>23</v>
      </c>
      <c r="V1481" s="3">
        <f t="shared" si="23"/>
        <v>151.5</v>
      </c>
    </row>
    <row r="1482" spans="1:22" x14ac:dyDescent="0.3">
      <c r="A1482">
        <v>6595665</v>
      </c>
      <c r="B1482" t="s">
        <v>22</v>
      </c>
      <c r="C1482">
        <v>43</v>
      </c>
      <c r="D1482">
        <v>77</v>
      </c>
      <c r="E1482" s="1">
        <v>0.46647192653237102</v>
      </c>
      <c r="F1482" s="1">
        <v>0.97153907910561998</v>
      </c>
      <c r="G1482">
        <v>50</v>
      </c>
      <c r="H1482">
        <v>51</v>
      </c>
      <c r="I1482">
        <v>67</v>
      </c>
      <c r="J1482">
        <v>48</v>
      </c>
      <c r="K1482">
        <v>75</v>
      </c>
      <c r="L1482">
        <v>68</v>
      </c>
      <c r="M1482">
        <v>66</v>
      </c>
      <c r="N1482">
        <v>69</v>
      </c>
      <c r="O1482">
        <v>71</v>
      </c>
      <c r="P1482">
        <v>52</v>
      </c>
      <c r="Q1482">
        <v>71</v>
      </c>
      <c r="R1482">
        <v>65</v>
      </c>
      <c r="S1482">
        <v>61.875</v>
      </c>
      <c r="T1482">
        <v>62</v>
      </c>
      <c r="U1482" t="s">
        <v>23</v>
      </c>
      <c r="V1482" s="3">
        <f t="shared" si="23"/>
        <v>138.875</v>
      </c>
    </row>
    <row r="1483" spans="1:22" x14ac:dyDescent="0.3">
      <c r="A1483">
        <v>5015631</v>
      </c>
      <c r="B1483" t="s">
        <v>22</v>
      </c>
      <c r="C1483">
        <v>43</v>
      </c>
      <c r="D1483">
        <v>113</v>
      </c>
      <c r="E1483" s="1">
        <v>0.90779311785717698</v>
      </c>
      <c r="F1483" s="1">
        <v>0.99596405025359702</v>
      </c>
      <c r="G1483">
        <v>62</v>
      </c>
      <c r="H1483">
        <v>60</v>
      </c>
      <c r="I1483">
        <v>49</v>
      </c>
      <c r="J1483">
        <v>75</v>
      </c>
      <c r="K1483">
        <v>82</v>
      </c>
      <c r="L1483">
        <v>79</v>
      </c>
      <c r="M1483">
        <v>72</v>
      </c>
      <c r="N1483">
        <v>63</v>
      </c>
      <c r="O1483">
        <v>87</v>
      </c>
      <c r="P1483">
        <v>83</v>
      </c>
      <c r="Q1483">
        <v>82</v>
      </c>
      <c r="R1483">
        <v>76</v>
      </c>
      <c r="S1483">
        <v>71.400000000000006</v>
      </c>
      <c r="T1483">
        <v>71</v>
      </c>
      <c r="U1483" t="s">
        <v>25</v>
      </c>
      <c r="V1483" s="3">
        <f t="shared" si="23"/>
        <v>184.4</v>
      </c>
    </row>
    <row r="1484" spans="1:22" x14ac:dyDescent="0.3">
      <c r="A1484">
        <v>4506162</v>
      </c>
      <c r="B1484" t="s">
        <v>22</v>
      </c>
      <c r="C1484">
        <v>44</v>
      </c>
      <c r="D1484">
        <v>81</v>
      </c>
      <c r="E1484" s="1">
        <v>0.65906082179876202</v>
      </c>
      <c r="F1484" s="1">
        <v>0.93083827223841198</v>
      </c>
      <c r="G1484">
        <v>67</v>
      </c>
      <c r="H1484">
        <v>65</v>
      </c>
      <c r="I1484">
        <v>54</v>
      </c>
      <c r="J1484">
        <v>64</v>
      </c>
      <c r="K1484">
        <v>87</v>
      </c>
      <c r="L1484">
        <v>68</v>
      </c>
      <c r="M1484">
        <v>77</v>
      </c>
      <c r="N1484">
        <v>83</v>
      </c>
      <c r="O1484">
        <v>84</v>
      </c>
      <c r="P1484">
        <v>90</v>
      </c>
      <c r="Q1484">
        <v>81</v>
      </c>
      <c r="R1484">
        <v>89</v>
      </c>
      <c r="S1484">
        <v>74.424999999999997</v>
      </c>
      <c r="T1484">
        <v>73</v>
      </c>
      <c r="U1484" t="s">
        <v>25</v>
      </c>
      <c r="V1484" s="3">
        <f t="shared" si="23"/>
        <v>155.42500000000001</v>
      </c>
    </row>
    <row r="1485" spans="1:22" x14ac:dyDescent="0.3">
      <c r="A1485">
        <v>5420989</v>
      </c>
      <c r="B1485" t="s">
        <v>22</v>
      </c>
      <c r="C1485">
        <v>45</v>
      </c>
      <c r="D1485">
        <v>118</v>
      </c>
      <c r="E1485" s="1">
        <v>0.83438049917693402</v>
      </c>
      <c r="F1485" s="1">
        <v>0.99629195376649804</v>
      </c>
      <c r="G1485">
        <v>73</v>
      </c>
      <c r="H1485">
        <v>72</v>
      </c>
      <c r="I1485">
        <v>79</v>
      </c>
      <c r="J1485">
        <v>70</v>
      </c>
      <c r="K1485">
        <v>70</v>
      </c>
      <c r="L1485">
        <v>88</v>
      </c>
      <c r="M1485">
        <v>78</v>
      </c>
      <c r="N1485">
        <v>72</v>
      </c>
      <c r="O1485">
        <v>86</v>
      </c>
      <c r="P1485">
        <v>88</v>
      </c>
      <c r="Q1485">
        <v>88</v>
      </c>
      <c r="R1485">
        <v>83</v>
      </c>
      <c r="S1485">
        <v>78.375</v>
      </c>
      <c r="T1485">
        <v>77</v>
      </c>
      <c r="U1485" t="s">
        <v>25</v>
      </c>
      <c r="V1485" s="3">
        <f t="shared" si="23"/>
        <v>196.375</v>
      </c>
    </row>
    <row r="1486" spans="1:22" x14ac:dyDescent="0.3">
      <c r="A1486">
        <v>4528348</v>
      </c>
      <c r="B1486" t="s">
        <v>22</v>
      </c>
      <c r="C1486">
        <v>47</v>
      </c>
      <c r="D1486">
        <v>98</v>
      </c>
      <c r="E1486" s="1">
        <v>0.61129545052499101</v>
      </c>
      <c r="F1486" s="1">
        <v>0.98116083114797004</v>
      </c>
      <c r="G1486">
        <v>63</v>
      </c>
      <c r="H1486">
        <v>67</v>
      </c>
      <c r="I1486">
        <v>70</v>
      </c>
      <c r="J1486">
        <v>65</v>
      </c>
      <c r="K1486">
        <v>79</v>
      </c>
      <c r="L1486">
        <v>72</v>
      </c>
      <c r="M1486">
        <v>86</v>
      </c>
      <c r="N1486">
        <v>68</v>
      </c>
      <c r="O1486">
        <v>65</v>
      </c>
      <c r="P1486">
        <v>94</v>
      </c>
      <c r="Q1486">
        <v>70</v>
      </c>
      <c r="R1486">
        <v>90</v>
      </c>
      <c r="S1486">
        <v>73.3</v>
      </c>
      <c r="T1486">
        <v>72</v>
      </c>
      <c r="U1486" t="s">
        <v>25</v>
      </c>
      <c r="V1486" s="3">
        <f t="shared" si="23"/>
        <v>171.3</v>
      </c>
    </row>
    <row r="1487" spans="1:22" x14ac:dyDescent="0.3">
      <c r="A1487">
        <v>6062709</v>
      </c>
      <c r="B1487" t="s">
        <v>22</v>
      </c>
      <c r="C1487">
        <v>47</v>
      </c>
      <c r="D1487">
        <v>98</v>
      </c>
      <c r="E1487" s="1">
        <v>0.841680794851147</v>
      </c>
      <c r="F1487" s="1">
        <v>0.99392806287429403</v>
      </c>
      <c r="G1487">
        <v>89</v>
      </c>
      <c r="H1487">
        <v>81</v>
      </c>
      <c r="I1487">
        <v>82</v>
      </c>
      <c r="J1487">
        <v>85</v>
      </c>
      <c r="K1487">
        <v>80</v>
      </c>
      <c r="L1487">
        <v>61</v>
      </c>
      <c r="M1487">
        <v>79</v>
      </c>
      <c r="N1487">
        <v>77</v>
      </c>
      <c r="O1487">
        <v>89</v>
      </c>
      <c r="P1487">
        <v>87</v>
      </c>
      <c r="Q1487">
        <v>80</v>
      </c>
      <c r="R1487">
        <v>80</v>
      </c>
      <c r="S1487">
        <v>81.174999999999997</v>
      </c>
      <c r="T1487">
        <v>80</v>
      </c>
      <c r="U1487" t="s">
        <v>25</v>
      </c>
      <c r="V1487" s="3">
        <f t="shared" si="23"/>
        <v>179.17500000000001</v>
      </c>
    </row>
    <row r="1488" spans="1:22" x14ac:dyDescent="0.3">
      <c r="A1488">
        <v>9421033</v>
      </c>
      <c r="B1488" t="s">
        <v>22</v>
      </c>
      <c r="C1488">
        <v>47</v>
      </c>
      <c r="D1488">
        <v>85</v>
      </c>
      <c r="E1488" s="1">
        <v>0.47912049213758801</v>
      </c>
      <c r="F1488" s="1">
        <v>0.96715669992980702</v>
      </c>
      <c r="G1488">
        <v>78</v>
      </c>
      <c r="H1488">
        <v>65</v>
      </c>
      <c r="I1488">
        <v>78</v>
      </c>
      <c r="J1488">
        <v>71</v>
      </c>
      <c r="K1488">
        <v>74</v>
      </c>
      <c r="L1488">
        <v>70</v>
      </c>
      <c r="M1488">
        <v>74</v>
      </c>
      <c r="N1488">
        <v>58</v>
      </c>
      <c r="O1488">
        <v>71</v>
      </c>
      <c r="P1488">
        <v>77</v>
      </c>
      <c r="Q1488">
        <v>52</v>
      </c>
      <c r="R1488">
        <v>73</v>
      </c>
      <c r="S1488">
        <v>70.375</v>
      </c>
      <c r="T1488">
        <v>70</v>
      </c>
      <c r="U1488" t="s">
        <v>25</v>
      </c>
      <c r="V1488" s="3">
        <f t="shared" si="23"/>
        <v>155.375</v>
      </c>
    </row>
    <row r="1489" spans="1:22" x14ac:dyDescent="0.3">
      <c r="A1489">
        <v>36985</v>
      </c>
      <c r="B1489" t="s">
        <v>22</v>
      </c>
      <c r="C1489">
        <v>48</v>
      </c>
      <c r="D1489">
        <v>99</v>
      </c>
      <c r="E1489" s="1">
        <v>0.97764332952270605</v>
      </c>
      <c r="F1489" s="1">
        <v>0.97589587771470099</v>
      </c>
      <c r="G1489">
        <v>65</v>
      </c>
      <c r="H1489">
        <v>59</v>
      </c>
      <c r="I1489">
        <v>67</v>
      </c>
      <c r="J1489">
        <v>59</v>
      </c>
      <c r="K1489">
        <v>80</v>
      </c>
      <c r="L1489">
        <v>83</v>
      </c>
      <c r="M1489">
        <v>73</v>
      </c>
      <c r="N1489">
        <v>86</v>
      </c>
      <c r="O1489">
        <v>71</v>
      </c>
      <c r="P1489">
        <v>42</v>
      </c>
      <c r="Q1489">
        <v>83</v>
      </c>
      <c r="R1489">
        <v>79</v>
      </c>
      <c r="S1489">
        <v>69.775000000000006</v>
      </c>
      <c r="T1489">
        <v>68</v>
      </c>
      <c r="U1489" t="s">
        <v>23</v>
      </c>
      <c r="V1489" s="3">
        <f t="shared" si="23"/>
        <v>168.77500000000001</v>
      </c>
    </row>
    <row r="1490" spans="1:22" x14ac:dyDescent="0.3">
      <c r="A1490">
        <v>3503661</v>
      </c>
      <c r="B1490" t="s">
        <v>22</v>
      </c>
      <c r="C1490">
        <v>48</v>
      </c>
      <c r="D1490">
        <v>81</v>
      </c>
      <c r="E1490" s="1">
        <v>0.94787537673353495</v>
      </c>
      <c r="F1490" s="1">
        <v>0.990895765794785</v>
      </c>
      <c r="G1490">
        <v>60</v>
      </c>
      <c r="H1490">
        <v>59</v>
      </c>
      <c r="I1490">
        <v>73</v>
      </c>
      <c r="J1490">
        <v>52</v>
      </c>
      <c r="K1490">
        <v>64</v>
      </c>
      <c r="L1490">
        <v>84</v>
      </c>
      <c r="M1490">
        <v>74</v>
      </c>
      <c r="N1490">
        <v>81</v>
      </c>
      <c r="O1490">
        <v>66</v>
      </c>
      <c r="P1490">
        <v>78</v>
      </c>
      <c r="Q1490">
        <v>65</v>
      </c>
      <c r="R1490">
        <v>83</v>
      </c>
      <c r="S1490">
        <v>69.025000000000006</v>
      </c>
      <c r="T1490">
        <v>67</v>
      </c>
      <c r="U1490" t="s">
        <v>23</v>
      </c>
      <c r="V1490" s="3">
        <f t="shared" si="23"/>
        <v>150.02500000000001</v>
      </c>
    </row>
    <row r="1491" spans="1:22" x14ac:dyDescent="0.3">
      <c r="A1491">
        <v>8481531</v>
      </c>
      <c r="B1491" t="s">
        <v>22</v>
      </c>
      <c r="C1491">
        <v>49</v>
      </c>
      <c r="D1491">
        <v>95</v>
      </c>
      <c r="E1491" s="1">
        <v>0.65411225139898799</v>
      </c>
      <c r="F1491" s="1">
        <v>0.98668419016984099</v>
      </c>
      <c r="G1491">
        <v>65</v>
      </c>
      <c r="H1491">
        <v>74</v>
      </c>
      <c r="I1491">
        <v>73</v>
      </c>
      <c r="J1491">
        <v>80</v>
      </c>
      <c r="K1491">
        <v>84</v>
      </c>
      <c r="L1491">
        <v>84</v>
      </c>
      <c r="M1491">
        <v>95</v>
      </c>
      <c r="N1491">
        <v>82</v>
      </c>
      <c r="O1491">
        <v>88</v>
      </c>
      <c r="P1491">
        <v>74</v>
      </c>
      <c r="Q1491">
        <v>92</v>
      </c>
      <c r="R1491">
        <v>65</v>
      </c>
      <c r="S1491">
        <v>79</v>
      </c>
      <c r="T1491">
        <v>77</v>
      </c>
      <c r="U1491" t="s">
        <v>25</v>
      </c>
      <c r="V1491" s="3">
        <f t="shared" si="23"/>
        <v>174</v>
      </c>
    </row>
    <row r="1492" spans="1:22" x14ac:dyDescent="0.3">
      <c r="A1492">
        <v>8113891</v>
      </c>
      <c r="B1492" t="s">
        <v>22</v>
      </c>
      <c r="C1492">
        <v>49</v>
      </c>
      <c r="D1492">
        <v>107</v>
      </c>
      <c r="E1492" s="1">
        <v>0.85819893983557205</v>
      </c>
      <c r="F1492" s="1">
        <v>0.982955614664202</v>
      </c>
      <c r="G1492">
        <v>64</v>
      </c>
      <c r="H1492">
        <v>59</v>
      </c>
      <c r="I1492">
        <v>53</v>
      </c>
      <c r="J1492">
        <v>53</v>
      </c>
      <c r="K1492">
        <v>81</v>
      </c>
      <c r="L1492">
        <v>78</v>
      </c>
      <c r="M1492">
        <v>67</v>
      </c>
      <c r="N1492">
        <v>46</v>
      </c>
      <c r="O1492">
        <v>66</v>
      </c>
      <c r="P1492">
        <v>83</v>
      </c>
      <c r="Q1492">
        <v>65</v>
      </c>
      <c r="R1492">
        <v>65</v>
      </c>
      <c r="S1492">
        <v>64.224999999999994</v>
      </c>
      <c r="T1492">
        <v>63</v>
      </c>
      <c r="U1492" t="s">
        <v>23</v>
      </c>
      <c r="V1492" s="3">
        <f t="shared" si="23"/>
        <v>171.22499999999999</v>
      </c>
    </row>
    <row r="1493" spans="1:22" x14ac:dyDescent="0.3">
      <c r="A1493">
        <v>8964052</v>
      </c>
      <c r="B1493" t="s">
        <v>22</v>
      </c>
      <c r="C1493">
        <v>50</v>
      </c>
      <c r="D1493">
        <v>109</v>
      </c>
      <c r="E1493" s="1">
        <v>0.83107053185234803</v>
      </c>
      <c r="F1493" s="1">
        <v>0.96473041673475401</v>
      </c>
      <c r="G1493">
        <v>70</v>
      </c>
      <c r="H1493">
        <v>77</v>
      </c>
      <c r="I1493">
        <v>67</v>
      </c>
      <c r="J1493">
        <v>70</v>
      </c>
      <c r="K1493">
        <v>91</v>
      </c>
      <c r="L1493">
        <v>86</v>
      </c>
      <c r="M1493">
        <v>64</v>
      </c>
      <c r="N1493">
        <v>80</v>
      </c>
      <c r="O1493">
        <v>85</v>
      </c>
      <c r="P1493">
        <v>74</v>
      </c>
      <c r="Q1493">
        <v>63</v>
      </c>
      <c r="R1493">
        <v>83</v>
      </c>
      <c r="S1493">
        <v>75.349999999999994</v>
      </c>
      <c r="T1493">
        <v>74</v>
      </c>
      <c r="U1493" t="s">
        <v>25</v>
      </c>
      <c r="V1493" s="3">
        <f t="shared" si="23"/>
        <v>184.35</v>
      </c>
    </row>
    <row r="1494" spans="1:22" x14ac:dyDescent="0.3">
      <c r="A1494">
        <v>5277772</v>
      </c>
      <c r="B1494" t="s">
        <v>22</v>
      </c>
      <c r="C1494">
        <v>50</v>
      </c>
      <c r="D1494">
        <v>115</v>
      </c>
      <c r="E1494" s="1">
        <v>0.96678724819796902</v>
      </c>
      <c r="F1494" s="1">
        <v>0.93335716905448396</v>
      </c>
      <c r="G1494">
        <v>64</v>
      </c>
      <c r="H1494">
        <v>66</v>
      </c>
      <c r="I1494">
        <v>55</v>
      </c>
      <c r="J1494">
        <v>59</v>
      </c>
      <c r="K1494">
        <v>68</v>
      </c>
      <c r="L1494">
        <v>77</v>
      </c>
      <c r="M1494">
        <v>82</v>
      </c>
      <c r="N1494">
        <v>89</v>
      </c>
      <c r="O1494">
        <v>80</v>
      </c>
      <c r="P1494">
        <v>66</v>
      </c>
      <c r="Q1494">
        <v>70</v>
      </c>
      <c r="R1494">
        <v>87</v>
      </c>
      <c r="S1494">
        <v>70.825000000000003</v>
      </c>
      <c r="T1494">
        <v>71</v>
      </c>
      <c r="U1494" t="s">
        <v>25</v>
      </c>
      <c r="V1494" s="3">
        <f t="shared" si="23"/>
        <v>185.82499999999999</v>
      </c>
    </row>
    <row r="1495" spans="1:22" x14ac:dyDescent="0.3">
      <c r="A1495">
        <v>9751755</v>
      </c>
      <c r="B1495" t="s">
        <v>22</v>
      </c>
      <c r="C1495">
        <v>51</v>
      </c>
      <c r="D1495">
        <v>95</v>
      </c>
      <c r="E1495" s="1">
        <v>0.88441798320949305</v>
      </c>
      <c r="F1495" s="1">
        <v>0.99312376851884998</v>
      </c>
      <c r="G1495">
        <v>53</v>
      </c>
      <c r="H1495">
        <v>58</v>
      </c>
      <c r="I1495">
        <v>64</v>
      </c>
      <c r="J1495">
        <v>52</v>
      </c>
      <c r="K1495">
        <v>62</v>
      </c>
      <c r="L1495">
        <v>82</v>
      </c>
      <c r="M1495">
        <v>87</v>
      </c>
      <c r="N1495">
        <v>71</v>
      </c>
      <c r="O1495">
        <v>65</v>
      </c>
      <c r="P1495">
        <v>92</v>
      </c>
      <c r="Q1495">
        <v>72</v>
      </c>
      <c r="R1495">
        <v>60</v>
      </c>
      <c r="S1495">
        <v>67.025000000000006</v>
      </c>
      <c r="T1495">
        <v>65</v>
      </c>
      <c r="U1495" t="s">
        <v>23</v>
      </c>
      <c r="V1495" s="3">
        <f t="shared" si="23"/>
        <v>162.02500000000001</v>
      </c>
    </row>
    <row r="1496" spans="1:22" x14ac:dyDescent="0.3">
      <c r="A1496">
        <v>3909341</v>
      </c>
      <c r="B1496" t="s">
        <v>22</v>
      </c>
      <c r="C1496">
        <v>51</v>
      </c>
      <c r="D1496">
        <v>99</v>
      </c>
      <c r="E1496" s="1">
        <v>0.83968968129658295</v>
      </c>
      <c r="F1496" s="1">
        <v>0.988403607885038</v>
      </c>
      <c r="G1496">
        <v>55</v>
      </c>
      <c r="H1496">
        <v>56</v>
      </c>
      <c r="I1496">
        <v>71</v>
      </c>
      <c r="J1496">
        <v>58</v>
      </c>
      <c r="K1496">
        <v>71</v>
      </c>
      <c r="L1496">
        <v>58</v>
      </c>
      <c r="M1496">
        <v>86</v>
      </c>
      <c r="N1496">
        <v>77</v>
      </c>
      <c r="O1496">
        <v>83</v>
      </c>
      <c r="P1496">
        <v>72</v>
      </c>
      <c r="Q1496">
        <v>76</v>
      </c>
      <c r="R1496">
        <v>71</v>
      </c>
      <c r="S1496">
        <v>68.55</v>
      </c>
      <c r="T1496">
        <v>67</v>
      </c>
      <c r="U1496" t="s">
        <v>23</v>
      </c>
      <c r="V1496" s="3">
        <f t="shared" si="23"/>
        <v>167.55</v>
      </c>
    </row>
    <row r="1497" spans="1:22" x14ac:dyDescent="0.3">
      <c r="A1497">
        <v>3378916</v>
      </c>
      <c r="B1497" t="s">
        <v>22</v>
      </c>
      <c r="C1497">
        <v>51</v>
      </c>
      <c r="D1497">
        <v>81</v>
      </c>
      <c r="E1497" s="1">
        <v>0.69126439074628399</v>
      </c>
      <c r="F1497" s="1">
        <v>0.99085083064301704</v>
      </c>
      <c r="G1497">
        <v>56</v>
      </c>
      <c r="H1497">
        <v>62</v>
      </c>
      <c r="I1497">
        <v>59</v>
      </c>
      <c r="J1497">
        <v>65</v>
      </c>
      <c r="K1497">
        <v>64</v>
      </c>
      <c r="L1497">
        <v>82</v>
      </c>
      <c r="M1497">
        <v>92</v>
      </c>
      <c r="N1497">
        <v>71</v>
      </c>
      <c r="O1497">
        <v>71</v>
      </c>
      <c r="P1497">
        <v>54</v>
      </c>
      <c r="Q1497">
        <v>64</v>
      </c>
      <c r="R1497">
        <v>78</v>
      </c>
      <c r="S1497">
        <v>67.400000000000006</v>
      </c>
      <c r="T1497">
        <v>66</v>
      </c>
      <c r="U1497" t="s">
        <v>23</v>
      </c>
      <c r="V1497" s="3">
        <f t="shared" si="23"/>
        <v>148.4</v>
      </c>
    </row>
    <row r="1498" spans="1:22" x14ac:dyDescent="0.3">
      <c r="A1498">
        <v>2377879</v>
      </c>
      <c r="B1498" t="s">
        <v>22</v>
      </c>
      <c r="C1498">
        <v>51</v>
      </c>
      <c r="D1498">
        <v>116</v>
      </c>
      <c r="E1498" s="1">
        <v>0.91184530284367904</v>
      </c>
      <c r="F1498" s="1">
        <v>0.99700730320522901</v>
      </c>
      <c r="G1498">
        <v>53</v>
      </c>
      <c r="H1498">
        <v>60</v>
      </c>
      <c r="I1498">
        <v>60</v>
      </c>
      <c r="J1498">
        <v>63</v>
      </c>
      <c r="K1498">
        <v>78</v>
      </c>
      <c r="L1498">
        <v>72</v>
      </c>
      <c r="M1498">
        <v>82</v>
      </c>
      <c r="N1498">
        <v>61</v>
      </c>
      <c r="O1498">
        <v>77</v>
      </c>
      <c r="P1498">
        <v>84</v>
      </c>
      <c r="Q1498">
        <v>85</v>
      </c>
      <c r="R1498">
        <v>86</v>
      </c>
      <c r="S1498">
        <v>70.474999999999994</v>
      </c>
      <c r="T1498">
        <v>70</v>
      </c>
      <c r="U1498" t="s">
        <v>25</v>
      </c>
      <c r="V1498" s="3">
        <f t="shared" si="23"/>
        <v>186.47499999999999</v>
      </c>
    </row>
    <row r="1499" spans="1:22" x14ac:dyDescent="0.3">
      <c r="A1499">
        <v>8404271</v>
      </c>
      <c r="B1499" t="s">
        <v>22</v>
      </c>
      <c r="C1499">
        <v>51</v>
      </c>
      <c r="D1499">
        <v>100</v>
      </c>
      <c r="E1499" s="1">
        <v>0.330917295612214</v>
      </c>
      <c r="F1499" s="1">
        <v>0.99122359643755797</v>
      </c>
      <c r="G1499">
        <v>26</v>
      </c>
      <c r="H1499">
        <v>37</v>
      </c>
      <c r="I1499">
        <v>37</v>
      </c>
      <c r="J1499">
        <v>24</v>
      </c>
      <c r="K1499">
        <v>67</v>
      </c>
      <c r="L1499">
        <v>56</v>
      </c>
      <c r="M1499">
        <v>62</v>
      </c>
      <c r="N1499">
        <v>51</v>
      </c>
      <c r="O1499">
        <v>58</v>
      </c>
      <c r="P1499">
        <v>49</v>
      </c>
      <c r="Q1499">
        <v>64</v>
      </c>
      <c r="R1499">
        <v>68</v>
      </c>
      <c r="S1499">
        <v>48.024999999999999</v>
      </c>
      <c r="T1499">
        <v>46</v>
      </c>
      <c r="U1499" t="s">
        <v>24</v>
      </c>
      <c r="V1499" s="3">
        <f t="shared" si="23"/>
        <v>148.02500000000001</v>
      </c>
    </row>
    <row r="1500" spans="1:22" x14ac:dyDescent="0.3">
      <c r="A1500">
        <v>1157691</v>
      </c>
      <c r="B1500" t="s">
        <v>22</v>
      </c>
      <c r="C1500">
        <v>52</v>
      </c>
      <c r="D1500">
        <v>86</v>
      </c>
      <c r="E1500" s="1">
        <v>0.315163151099001</v>
      </c>
      <c r="F1500" s="1">
        <v>0.98539363520586698</v>
      </c>
      <c r="G1500">
        <v>61</v>
      </c>
      <c r="H1500">
        <v>49</v>
      </c>
      <c r="I1500">
        <v>69</v>
      </c>
      <c r="J1500">
        <v>56</v>
      </c>
      <c r="K1500">
        <v>67</v>
      </c>
      <c r="L1500">
        <v>73</v>
      </c>
      <c r="M1500">
        <v>69</v>
      </c>
      <c r="N1500">
        <v>78</v>
      </c>
      <c r="O1500">
        <v>47</v>
      </c>
      <c r="P1500">
        <v>62</v>
      </c>
      <c r="Q1500">
        <v>30</v>
      </c>
      <c r="R1500">
        <v>65</v>
      </c>
      <c r="S1500">
        <v>60.325000000000003</v>
      </c>
      <c r="T1500">
        <v>60</v>
      </c>
      <c r="U1500" t="s">
        <v>23</v>
      </c>
      <c r="V1500" s="3">
        <f t="shared" si="23"/>
        <v>146.32499999999999</v>
      </c>
    </row>
    <row r="1501" spans="1:22" x14ac:dyDescent="0.3">
      <c r="A1501">
        <v>8973640</v>
      </c>
      <c r="B1501" t="s">
        <v>22</v>
      </c>
      <c r="C1501">
        <v>53</v>
      </c>
      <c r="D1501">
        <v>82</v>
      </c>
      <c r="E1501" s="1">
        <v>0.417166332833946</v>
      </c>
      <c r="F1501" s="1">
        <v>0.66220591069447199</v>
      </c>
      <c r="G1501">
        <v>80</v>
      </c>
      <c r="H1501">
        <v>73</v>
      </c>
      <c r="I1501">
        <v>74</v>
      </c>
      <c r="J1501">
        <v>71</v>
      </c>
      <c r="K1501">
        <v>78</v>
      </c>
      <c r="L1501">
        <v>81</v>
      </c>
      <c r="M1501">
        <v>80</v>
      </c>
      <c r="N1501">
        <v>77</v>
      </c>
      <c r="O1501">
        <v>80</v>
      </c>
      <c r="P1501">
        <v>72</v>
      </c>
      <c r="Q1501">
        <v>72</v>
      </c>
      <c r="R1501">
        <v>86</v>
      </c>
      <c r="S1501">
        <v>76.75</v>
      </c>
      <c r="T1501">
        <v>75</v>
      </c>
      <c r="U1501" t="s">
        <v>25</v>
      </c>
      <c r="V1501" s="3">
        <f t="shared" si="23"/>
        <v>158.75</v>
      </c>
    </row>
    <row r="1502" spans="1:22" x14ac:dyDescent="0.3">
      <c r="A1502">
        <v>6359396</v>
      </c>
      <c r="B1502" t="s">
        <v>22</v>
      </c>
      <c r="C1502">
        <v>53</v>
      </c>
      <c r="D1502">
        <v>85</v>
      </c>
      <c r="E1502" s="1">
        <v>0.85441229336716795</v>
      </c>
      <c r="F1502" s="1">
        <v>0.99386721306002501</v>
      </c>
      <c r="G1502">
        <v>80</v>
      </c>
      <c r="H1502">
        <v>84</v>
      </c>
      <c r="I1502">
        <v>73</v>
      </c>
      <c r="J1502">
        <v>82</v>
      </c>
      <c r="K1502">
        <v>86</v>
      </c>
      <c r="L1502">
        <v>75</v>
      </c>
      <c r="M1502">
        <v>71</v>
      </c>
      <c r="N1502">
        <v>86</v>
      </c>
      <c r="O1502">
        <v>83</v>
      </c>
      <c r="P1502">
        <v>89</v>
      </c>
      <c r="Q1502">
        <v>72</v>
      </c>
      <c r="R1502">
        <v>74</v>
      </c>
      <c r="S1502">
        <v>79.599999999999994</v>
      </c>
      <c r="T1502">
        <v>78</v>
      </c>
      <c r="U1502" t="s">
        <v>25</v>
      </c>
      <c r="V1502" s="3">
        <f t="shared" si="23"/>
        <v>164.6</v>
      </c>
    </row>
    <row r="1503" spans="1:22" x14ac:dyDescent="0.3">
      <c r="A1503">
        <v>3758434</v>
      </c>
      <c r="B1503" t="s">
        <v>22</v>
      </c>
      <c r="C1503">
        <v>54</v>
      </c>
      <c r="D1503">
        <v>85</v>
      </c>
      <c r="E1503" s="1">
        <v>0.829360415716483</v>
      </c>
      <c r="F1503" s="1">
        <v>0.970704121236175</v>
      </c>
      <c r="G1503">
        <v>69</v>
      </c>
      <c r="H1503">
        <v>72</v>
      </c>
      <c r="I1503">
        <v>68</v>
      </c>
      <c r="J1503">
        <v>71</v>
      </c>
      <c r="K1503">
        <v>62</v>
      </c>
      <c r="L1503">
        <v>70</v>
      </c>
      <c r="M1503">
        <v>77</v>
      </c>
      <c r="N1503">
        <v>74</v>
      </c>
      <c r="O1503">
        <v>90</v>
      </c>
      <c r="P1503">
        <v>66</v>
      </c>
      <c r="Q1503">
        <v>81</v>
      </c>
      <c r="R1503">
        <v>64</v>
      </c>
      <c r="S1503">
        <v>71.8</v>
      </c>
      <c r="T1503">
        <v>72</v>
      </c>
      <c r="U1503" t="s">
        <v>25</v>
      </c>
      <c r="V1503" s="3">
        <f t="shared" si="23"/>
        <v>156.80000000000001</v>
      </c>
    </row>
    <row r="1504" spans="1:22" x14ac:dyDescent="0.3">
      <c r="A1504">
        <v>9953404</v>
      </c>
      <c r="B1504" t="s">
        <v>22</v>
      </c>
      <c r="C1504">
        <v>54</v>
      </c>
      <c r="D1504">
        <v>87</v>
      </c>
      <c r="E1504" s="1">
        <v>0.61689035262957603</v>
      </c>
      <c r="F1504" s="1">
        <v>0.96268691013052698</v>
      </c>
      <c r="G1504">
        <v>43</v>
      </c>
      <c r="H1504">
        <v>58</v>
      </c>
      <c r="I1504">
        <v>65</v>
      </c>
      <c r="J1504">
        <v>63</v>
      </c>
      <c r="K1504">
        <v>70</v>
      </c>
      <c r="L1504">
        <v>44</v>
      </c>
      <c r="M1504">
        <v>80</v>
      </c>
      <c r="N1504">
        <v>70</v>
      </c>
      <c r="O1504">
        <v>74</v>
      </c>
      <c r="P1504">
        <v>71</v>
      </c>
      <c r="Q1504">
        <v>72</v>
      </c>
      <c r="R1504">
        <v>83</v>
      </c>
      <c r="S1504">
        <v>65.2</v>
      </c>
      <c r="T1504">
        <v>64</v>
      </c>
      <c r="U1504" t="s">
        <v>23</v>
      </c>
      <c r="V1504" s="3">
        <f t="shared" si="23"/>
        <v>152.19999999999999</v>
      </c>
    </row>
    <row r="1505" spans="1:22" x14ac:dyDescent="0.3">
      <c r="A1505">
        <v>991574</v>
      </c>
      <c r="B1505" t="s">
        <v>22</v>
      </c>
      <c r="C1505">
        <v>54</v>
      </c>
      <c r="D1505">
        <v>79</v>
      </c>
      <c r="E1505" s="1">
        <v>0.63647253319865404</v>
      </c>
      <c r="F1505" s="1">
        <v>0.87067374271976605</v>
      </c>
      <c r="G1505">
        <v>55</v>
      </c>
      <c r="H1505">
        <v>65</v>
      </c>
      <c r="I1505">
        <v>63</v>
      </c>
      <c r="J1505">
        <v>62</v>
      </c>
      <c r="K1505">
        <v>79</v>
      </c>
      <c r="L1505">
        <v>54</v>
      </c>
      <c r="M1505">
        <v>72</v>
      </c>
      <c r="N1505">
        <v>61</v>
      </c>
      <c r="O1505">
        <v>63</v>
      </c>
      <c r="P1505">
        <v>56</v>
      </c>
      <c r="Q1505">
        <v>67</v>
      </c>
      <c r="R1505">
        <v>78</v>
      </c>
      <c r="S1505">
        <v>64.25</v>
      </c>
      <c r="T1505">
        <v>63</v>
      </c>
      <c r="U1505" t="s">
        <v>23</v>
      </c>
      <c r="V1505" s="3">
        <f t="shared" si="23"/>
        <v>143.25</v>
      </c>
    </row>
    <row r="1506" spans="1:22" x14ac:dyDescent="0.3">
      <c r="A1506">
        <v>3933030</v>
      </c>
      <c r="B1506" t="s">
        <v>22</v>
      </c>
      <c r="C1506">
        <v>54</v>
      </c>
      <c r="D1506">
        <v>91</v>
      </c>
      <c r="E1506" s="1">
        <v>0.67772975461415796</v>
      </c>
      <c r="F1506" s="1">
        <v>0.98800862987319105</v>
      </c>
      <c r="G1506">
        <v>48</v>
      </c>
      <c r="H1506">
        <v>70</v>
      </c>
      <c r="I1506">
        <v>65</v>
      </c>
      <c r="J1506">
        <v>51</v>
      </c>
      <c r="K1506">
        <v>65</v>
      </c>
      <c r="L1506">
        <v>73</v>
      </c>
      <c r="M1506">
        <v>71</v>
      </c>
      <c r="N1506">
        <v>52</v>
      </c>
      <c r="O1506">
        <v>52</v>
      </c>
      <c r="P1506">
        <v>65</v>
      </c>
      <c r="Q1506">
        <v>68</v>
      </c>
      <c r="R1506">
        <v>77</v>
      </c>
      <c r="S1506">
        <v>62.625</v>
      </c>
      <c r="T1506">
        <v>62</v>
      </c>
      <c r="U1506" t="s">
        <v>23</v>
      </c>
      <c r="V1506" s="3">
        <f t="shared" si="23"/>
        <v>153.625</v>
      </c>
    </row>
    <row r="1507" spans="1:22" x14ac:dyDescent="0.3">
      <c r="A1507">
        <v>9744087</v>
      </c>
      <c r="B1507" t="s">
        <v>22</v>
      </c>
      <c r="C1507">
        <v>55</v>
      </c>
      <c r="D1507">
        <v>88</v>
      </c>
      <c r="E1507" s="1">
        <v>0.89016399439098104</v>
      </c>
      <c r="F1507" s="1">
        <v>0.99636688940294205</v>
      </c>
      <c r="G1507">
        <v>50</v>
      </c>
      <c r="H1507">
        <v>41</v>
      </c>
      <c r="I1507">
        <v>51</v>
      </c>
      <c r="J1507">
        <v>52</v>
      </c>
      <c r="K1507">
        <v>72</v>
      </c>
      <c r="L1507">
        <v>67</v>
      </c>
      <c r="M1507">
        <v>79</v>
      </c>
      <c r="N1507">
        <v>72</v>
      </c>
      <c r="O1507">
        <v>76</v>
      </c>
      <c r="P1507">
        <v>72</v>
      </c>
      <c r="Q1507">
        <v>80</v>
      </c>
      <c r="R1507">
        <v>74</v>
      </c>
      <c r="S1507">
        <v>63.8</v>
      </c>
      <c r="T1507">
        <v>62</v>
      </c>
      <c r="U1507" t="s">
        <v>23</v>
      </c>
      <c r="V1507" s="3">
        <f t="shared" si="23"/>
        <v>151.80000000000001</v>
      </c>
    </row>
    <row r="1508" spans="1:22" x14ac:dyDescent="0.3">
      <c r="A1508">
        <v>7355408</v>
      </c>
      <c r="B1508" t="s">
        <v>22</v>
      </c>
      <c r="C1508">
        <v>55</v>
      </c>
      <c r="D1508">
        <v>69</v>
      </c>
      <c r="E1508" s="1">
        <v>0.37341274504649902</v>
      </c>
      <c r="F1508" s="1">
        <v>0.85923817240648603</v>
      </c>
      <c r="G1508">
        <v>41</v>
      </c>
      <c r="H1508">
        <v>50</v>
      </c>
      <c r="I1508">
        <v>43</v>
      </c>
      <c r="J1508">
        <v>46</v>
      </c>
      <c r="K1508">
        <v>78</v>
      </c>
      <c r="L1508">
        <v>73</v>
      </c>
      <c r="M1508">
        <v>61</v>
      </c>
      <c r="N1508">
        <v>76</v>
      </c>
      <c r="O1508">
        <v>70</v>
      </c>
      <c r="P1508">
        <v>63</v>
      </c>
      <c r="Q1508">
        <v>74</v>
      </c>
      <c r="R1508">
        <v>44</v>
      </c>
      <c r="S1508">
        <v>58.424999999999997</v>
      </c>
      <c r="T1508">
        <v>57</v>
      </c>
      <c r="U1508" t="s">
        <v>24</v>
      </c>
      <c r="V1508" s="3">
        <f t="shared" si="23"/>
        <v>127.425</v>
      </c>
    </row>
    <row r="1509" spans="1:22" x14ac:dyDescent="0.3">
      <c r="A1509">
        <v>2698016</v>
      </c>
      <c r="B1509" t="s">
        <v>22</v>
      </c>
      <c r="C1509">
        <v>55</v>
      </c>
      <c r="D1509">
        <v>77</v>
      </c>
      <c r="E1509" s="1">
        <v>0.30172799115520699</v>
      </c>
      <c r="F1509" s="1">
        <v>0.95475961157581801</v>
      </c>
      <c r="G1509">
        <v>73</v>
      </c>
      <c r="H1509">
        <v>72</v>
      </c>
      <c r="I1509">
        <v>91</v>
      </c>
      <c r="J1509">
        <v>68</v>
      </c>
      <c r="K1509">
        <v>75</v>
      </c>
      <c r="L1509">
        <v>72</v>
      </c>
      <c r="M1509">
        <v>72</v>
      </c>
      <c r="N1509">
        <v>54</v>
      </c>
      <c r="O1509">
        <v>81</v>
      </c>
      <c r="P1509">
        <v>72</v>
      </c>
      <c r="Q1509">
        <v>52</v>
      </c>
      <c r="R1509">
        <v>60</v>
      </c>
      <c r="S1509">
        <v>70.75</v>
      </c>
      <c r="T1509">
        <v>71</v>
      </c>
      <c r="U1509" t="s">
        <v>25</v>
      </c>
      <c r="V1509" s="3">
        <f t="shared" si="23"/>
        <v>147.75</v>
      </c>
    </row>
    <row r="1510" spans="1:22" x14ac:dyDescent="0.3">
      <c r="A1510">
        <v>9221542</v>
      </c>
      <c r="B1510" t="s">
        <v>22</v>
      </c>
      <c r="C1510">
        <v>55</v>
      </c>
      <c r="D1510">
        <v>91</v>
      </c>
      <c r="E1510" s="1">
        <v>0.83861087143110002</v>
      </c>
      <c r="F1510" s="1">
        <v>0.99535050621224697</v>
      </c>
      <c r="G1510">
        <v>64</v>
      </c>
      <c r="H1510">
        <v>67</v>
      </c>
      <c r="I1510">
        <v>77</v>
      </c>
      <c r="J1510">
        <v>74</v>
      </c>
      <c r="K1510">
        <v>70</v>
      </c>
      <c r="L1510">
        <v>74</v>
      </c>
      <c r="M1510">
        <v>64</v>
      </c>
      <c r="N1510">
        <v>82</v>
      </c>
      <c r="O1510">
        <v>61</v>
      </c>
      <c r="P1510">
        <v>72</v>
      </c>
      <c r="Q1510">
        <v>76</v>
      </c>
      <c r="R1510">
        <v>83</v>
      </c>
      <c r="S1510">
        <v>71.849999999999994</v>
      </c>
      <c r="T1510">
        <v>72</v>
      </c>
      <c r="U1510" t="s">
        <v>25</v>
      </c>
      <c r="V1510" s="3">
        <f t="shared" si="23"/>
        <v>162.85</v>
      </c>
    </row>
    <row r="1511" spans="1:22" x14ac:dyDescent="0.3">
      <c r="A1511">
        <v>721795</v>
      </c>
      <c r="B1511" t="s">
        <v>22</v>
      </c>
      <c r="C1511">
        <v>55</v>
      </c>
      <c r="D1511">
        <v>88</v>
      </c>
      <c r="E1511" s="1">
        <v>0.38132469437306099</v>
      </c>
      <c r="F1511" s="1">
        <v>0.96348674177941296</v>
      </c>
      <c r="G1511">
        <v>58</v>
      </c>
      <c r="H1511">
        <v>61</v>
      </c>
      <c r="I1511">
        <v>56</v>
      </c>
      <c r="J1511">
        <v>72</v>
      </c>
      <c r="K1511">
        <v>74</v>
      </c>
      <c r="L1511">
        <v>63</v>
      </c>
      <c r="M1511">
        <v>42</v>
      </c>
      <c r="N1511">
        <v>78</v>
      </c>
      <c r="O1511">
        <v>75</v>
      </c>
      <c r="P1511">
        <v>47</v>
      </c>
      <c r="Q1511">
        <v>56</v>
      </c>
      <c r="R1511">
        <v>75</v>
      </c>
      <c r="S1511">
        <v>62.95</v>
      </c>
      <c r="T1511">
        <v>62</v>
      </c>
      <c r="U1511" t="s">
        <v>23</v>
      </c>
      <c r="V1511" s="3">
        <f t="shared" si="23"/>
        <v>150.94999999999999</v>
      </c>
    </row>
    <row r="1512" spans="1:22" x14ac:dyDescent="0.3">
      <c r="A1512">
        <v>2297034</v>
      </c>
      <c r="B1512" t="s">
        <v>22</v>
      </c>
      <c r="C1512">
        <v>55</v>
      </c>
      <c r="D1512">
        <v>87</v>
      </c>
      <c r="E1512" s="1">
        <v>0.94181936909839503</v>
      </c>
      <c r="F1512" s="1">
        <v>0.95131574336746105</v>
      </c>
      <c r="G1512">
        <v>60</v>
      </c>
      <c r="H1512">
        <v>47</v>
      </c>
      <c r="I1512">
        <v>61</v>
      </c>
      <c r="J1512">
        <v>58</v>
      </c>
      <c r="K1512">
        <v>58</v>
      </c>
      <c r="L1512">
        <v>76</v>
      </c>
      <c r="M1512">
        <v>36</v>
      </c>
      <c r="N1512">
        <v>84</v>
      </c>
      <c r="O1512">
        <v>55</v>
      </c>
      <c r="P1512">
        <v>64</v>
      </c>
      <c r="Q1512">
        <v>67</v>
      </c>
      <c r="R1512">
        <v>66</v>
      </c>
      <c r="S1512">
        <v>60.55</v>
      </c>
      <c r="T1512">
        <v>61</v>
      </c>
      <c r="U1512" t="s">
        <v>23</v>
      </c>
      <c r="V1512" s="3">
        <f t="shared" si="23"/>
        <v>147.55000000000001</v>
      </c>
    </row>
    <row r="1513" spans="1:22" x14ac:dyDescent="0.3">
      <c r="A1513">
        <v>2702803</v>
      </c>
      <c r="B1513" t="s">
        <v>22</v>
      </c>
      <c r="C1513">
        <v>55</v>
      </c>
      <c r="D1513">
        <v>65</v>
      </c>
      <c r="E1513" s="1">
        <v>0.64844387971034601</v>
      </c>
      <c r="F1513" s="1">
        <v>0.87764928730083702</v>
      </c>
      <c r="G1513">
        <v>56</v>
      </c>
      <c r="H1513">
        <v>55</v>
      </c>
      <c r="I1513">
        <v>43</v>
      </c>
      <c r="J1513">
        <v>52</v>
      </c>
      <c r="K1513">
        <v>62</v>
      </c>
      <c r="L1513">
        <v>69</v>
      </c>
      <c r="M1513">
        <v>65</v>
      </c>
      <c r="N1513">
        <v>64</v>
      </c>
      <c r="O1513">
        <v>62</v>
      </c>
      <c r="P1513">
        <v>60</v>
      </c>
      <c r="Q1513">
        <v>74</v>
      </c>
      <c r="R1513">
        <v>73</v>
      </c>
      <c r="S1513">
        <v>60.274999999999999</v>
      </c>
      <c r="T1513">
        <v>60</v>
      </c>
      <c r="U1513" t="s">
        <v>23</v>
      </c>
      <c r="V1513" s="3">
        <f t="shared" si="23"/>
        <v>125.27500000000001</v>
      </c>
    </row>
    <row r="1514" spans="1:22" x14ac:dyDescent="0.3">
      <c r="A1514">
        <v>5081130</v>
      </c>
      <c r="B1514" t="s">
        <v>22</v>
      </c>
      <c r="C1514">
        <v>56</v>
      </c>
      <c r="D1514">
        <v>109</v>
      </c>
      <c r="E1514" s="1">
        <v>0.95678950514079397</v>
      </c>
      <c r="F1514" s="1">
        <v>0.99587138758308502</v>
      </c>
      <c r="G1514">
        <v>68</v>
      </c>
      <c r="H1514">
        <v>71</v>
      </c>
      <c r="I1514">
        <v>69</v>
      </c>
      <c r="J1514">
        <v>75</v>
      </c>
      <c r="K1514">
        <v>80</v>
      </c>
      <c r="L1514">
        <v>63</v>
      </c>
      <c r="M1514">
        <v>81</v>
      </c>
      <c r="N1514">
        <v>76</v>
      </c>
      <c r="O1514">
        <v>75</v>
      </c>
      <c r="P1514">
        <v>72</v>
      </c>
      <c r="Q1514">
        <v>83</v>
      </c>
      <c r="R1514">
        <v>80</v>
      </c>
      <c r="S1514">
        <v>74.05</v>
      </c>
      <c r="T1514">
        <v>73</v>
      </c>
      <c r="U1514" t="s">
        <v>25</v>
      </c>
      <c r="V1514" s="3">
        <f t="shared" si="23"/>
        <v>183.05</v>
      </c>
    </row>
    <row r="1515" spans="1:22" x14ac:dyDescent="0.3">
      <c r="A1515">
        <v>4171201</v>
      </c>
      <c r="B1515" t="s">
        <v>22</v>
      </c>
      <c r="C1515">
        <v>56</v>
      </c>
      <c r="D1515">
        <v>98</v>
      </c>
      <c r="E1515" s="1">
        <v>0.97314973745796496</v>
      </c>
      <c r="F1515" s="1">
        <v>0.99155301211716995</v>
      </c>
      <c r="G1515">
        <v>47</v>
      </c>
      <c r="H1515">
        <v>65</v>
      </c>
      <c r="I1515">
        <v>54</v>
      </c>
      <c r="J1515">
        <v>63</v>
      </c>
      <c r="K1515">
        <v>59</v>
      </c>
      <c r="L1515">
        <v>64</v>
      </c>
      <c r="M1515">
        <v>84</v>
      </c>
      <c r="N1515">
        <v>73</v>
      </c>
      <c r="O1515">
        <v>83</v>
      </c>
      <c r="P1515">
        <v>62</v>
      </c>
      <c r="Q1515">
        <v>65</v>
      </c>
      <c r="R1515">
        <v>74</v>
      </c>
      <c r="S1515">
        <v>65.2</v>
      </c>
      <c r="T1515">
        <v>64</v>
      </c>
      <c r="U1515" t="s">
        <v>23</v>
      </c>
      <c r="V1515" s="3">
        <f t="shared" si="23"/>
        <v>163.19999999999999</v>
      </c>
    </row>
    <row r="1516" spans="1:22" x14ac:dyDescent="0.3">
      <c r="A1516">
        <v>9097909</v>
      </c>
      <c r="B1516" t="s">
        <v>22</v>
      </c>
      <c r="C1516">
        <v>56</v>
      </c>
      <c r="D1516">
        <v>72</v>
      </c>
      <c r="E1516" s="1">
        <v>0.57727010714422899</v>
      </c>
      <c r="F1516" s="1">
        <v>0.99683187871118994</v>
      </c>
      <c r="G1516">
        <v>81</v>
      </c>
      <c r="H1516">
        <v>67</v>
      </c>
      <c r="I1516">
        <v>71</v>
      </c>
      <c r="J1516">
        <v>67</v>
      </c>
      <c r="K1516">
        <v>87</v>
      </c>
      <c r="L1516">
        <v>79</v>
      </c>
      <c r="M1516">
        <v>78</v>
      </c>
      <c r="N1516">
        <v>82</v>
      </c>
      <c r="O1516">
        <v>75</v>
      </c>
      <c r="P1516">
        <v>72</v>
      </c>
      <c r="Q1516">
        <v>69</v>
      </c>
      <c r="R1516">
        <v>82</v>
      </c>
      <c r="S1516">
        <v>75.400000000000006</v>
      </c>
      <c r="T1516">
        <v>74</v>
      </c>
      <c r="U1516" t="s">
        <v>25</v>
      </c>
      <c r="V1516" s="3">
        <f t="shared" si="23"/>
        <v>147.4</v>
      </c>
    </row>
    <row r="1517" spans="1:22" x14ac:dyDescent="0.3">
      <c r="A1517">
        <v>1072171</v>
      </c>
      <c r="B1517" t="s">
        <v>22</v>
      </c>
      <c r="C1517">
        <v>57</v>
      </c>
      <c r="D1517">
        <v>78</v>
      </c>
      <c r="E1517" s="1">
        <v>0.87052548913974803</v>
      </c>
      <c r="F1517" s="1">
        <v>0.93988725411946095</v>
      </c>
      <c r="G1517">
        <v>84</v>
      </c>
      <c r="H1517">
        <v>78</v>
      </c>
      <c r="I1517">
        <v>73</v>
      </c>
      <c r="J1517">
        <v>74</v>
      </c>
      <c r="K1517">
        <v>89</v>
      </c>
      <c r="L1517">
        <v>77</v>
      </c>
      <c r="M1517">
        <v>80</v>
      </c>
      <c r="N1517">
        <v>80</v>
      </c>
      <c r="O1517">
        <v>62</v>
      </c>
      <c r="P1517">
        <v>71</v>
      </c>
      <c r="Q1517">
        <v>70</v>
      </c>
      <c r="R1517">
        <v>94</v>
      </c>
      <c r="S1517">
        <v>77.625</v>
      </c>
      <c r="T1517">
        <v>76</v>
      </c>
      <c r="U1517" t="s">
        <v>25</v>
      </c>
      <c r="V1517" s="3">
        <f t="shared" si="23"/>
        <v>155.625</v>
      </c>
    </row>
    <row r="1518" spans="1:22" x14ac:dyDescent="0.3">
      <c r="A1518">
        <v>6235245</v>
      </c>
      <c r="B1518" t="s">
        <v>22</v>
      </c>
      <c r="C1518">
        <v>58</v>
      </c>
      <c r="D1518">
        <v>84</v>
      </c>
      <c r="E1518" s="1">
        <v>0.55639166461516198</v>
      </c>
      <c r="F1518" s="1">
        <v>0.98111744022716396</v>
      </c>
      <c r="G1518">
        <v>70</v>
      </c>
      <c r="H1518">
        <v>68</v>
      </c>
      <c r="I1518">
        <v>73</v>
      </c>
      <c r="J1518">
        <v>65</v>
      </c>
      <c r="K1518">
        <v>83</v>
      </c>
      <c r="L1518">
        <v>81</v>
      </c>
      <c r="M1518">
        <v>79</v>
      </c>
      <c r="N1518">
        <v>79</v>
      </c>
      <c r="O1518">
        <v>86</v>
      </c>
      <c r="P1518">
        <v>73</v>
      </c>
      <c r="Q1518">
        <v>82</v>
      </c>
      <c r="R1518">
        <v>74</v>
      </c>
      <c r="S1518">
        <v>75.375</v>
      </c>
      <c r="T1518">
        <v>74</v>
      </c>
      <c r="U1518" t="s">
        <v>25</v>
      </c>
      <c r="V1518" s="3">
        <f t="shared" si="23"/>
        <v>159.375</v>
      </c>
    </row>
    <row r="1519" spans="1:22" x14ac:dyDescent="0.3">
      <c r="A1519">
        <v>8768703</v>
      </c>
      <c r="B1519" t="s">
        <v>22</v>
      </c>
      <c r="C1519">
        <v>58</v>
      </c>
      <c r="D1519">
        <v>66</v>
      </c>
      <c r="E1519" s="1">
        <v>0.25192006178021797</v>
      </c>
      <c r="F1519" s="1">
        <v>0.88904024839520601</v>
      </c>
      <c r="G1519">
        <v>62</v>
      </c>
      <c r="H1519">
        <v>55</v>
      </c>
      <c r="I1519">
        <v>70</v>
      </c>
      <c r="J1519">
        <v>65</v>
      </c>
      <c r="K1519">
        <v>54</v>
      </c>
      <c r="L1519">
        <v>89</v>
      </c>
      <c r="M1519">
        <v>45</v>
      </c>
      <c r="N1519">
        <v>70</v>
      </c>
      <c r="O1519">
        <v>68</v>
      </c>
      <c r="P1519">
        <v>50</v>
      </c>
      <c r="Q1519">
        <v>49</v>
      </c>
      <c r="R1519">
        <v>74</v>
      </c>
      <c r="S1519">
        <v>62.625</v>
      </c>
      <c r="T1519">
        <v>62</v>
      </c>
      <c r="U1519" t="s">
        <v>23</v>
      </c>
      <c r="V1519" s="3">
        <f t="shared" si="23"/>
        <v>128.625</v>
      </c>
    </row>
    <row r="1520" spans="1:22" x14ac:dyDescent="0.3">
      <c r="A1520">
        <v>4511536</v>
      </c>
      <c r="B1520" t="s">
        <v>22</v>
      </c>
      <c r="C1520">
        <v>58</v>
      </c>
      <c r="D1520">
        <v>75</v>
      </c>
      <c r="E1520" s="1">
        <v>0.95090822275100995</v>
      </c>
      <c r="F1520" s="1">
        <v>0.88153091645547599</v>
      </c>
      <c r="G1520">
        <v>75</v>
      </c>
      <c r="H1520">
        <v>75</v>
      </c>
      <c r="I1520">
        <v>72</v>
      </c>
      <c r="J1520">
        <v>84</v>
      </c>
      <c r="K1520">
        <v>75</v>
      </c>
      <c r="L1520">
        <v>80</v>
      </c>
      <c r="M1520">
        <v>67</v>
      </c>
      <c r="N1520">
        <v>86</v>
      </c>
      <c r="O1520">
        <v>70</v>
      </c>
      <c r="P1520">
        <v>69</v>
      </c>
      <c r="Q1520">
        <v>66</v>
      </c>
      <c r="R1520">
        <v>76</v>
      </c>
      <c r="S1520">
        <v>74.775000000000006</v>
      </c>
      <c r="T1520">
        <v>73</v>
      </c>
      <c r="U1520" t="s">
        <v>25</v>
      </c>
      <c r="V1520" s="3">
        <f t="shared" si="23"/>
        <v>149.77500000000001</v>
      </c>
    </row>
    <row r="1521" spans="1:22" x14ac:dyDescent="0.3">
      <c r="A1521">
        <v>1088372</v>
      </c>
      <c r="B1521" t="s">
        <v>22</v>
      </c>
      <c r="C1521">
        <v>59</v>
      </c>
      <c r="D1521">
        <v>110</v>
      </c>
      <c r="E1521" s="1">
        <v>0.17280346280836201</v>
      </c>
      <c r="F1521" s="1">
        <v>0.97868528081039097</v>
      </c>
      <c r="G1521">
        <v>78</v>
      </c>
      <c r="H1521">
        <v>78</v>
      </c>
      <c r="I1521">
        <v>69</v>
      </c>
      <c r="J1521">
        <v>62</v>
      </c>
      <c r="K1521">
        <v>59</v>
      </c>
      <c r="L1521">
        <v>71</v>
      </c>
      <c r="M1521">
        <v>80</v>
      </c>
      <c r="N1521">
        <v>78</v>
      </c>
      <c r="O1521">
        <v>75</v>
      </c>
      <c r="P1521">
        <v>70</v>
      </c>
      <c r="Q1521">
        <v>58</v>
      </c>
      <c r="R1521">
        <v>74</v>
      </c>
      <c r="S1521">
        <v>71.075000000000003</v>
      </c>
      <c r="T1521">
        <v>71</v>
      </c>
      <c r="U1521" t="s">
        <v>25</v>
      </c>
      <c r="V1521" s="3">
        <f t="shared" si="23"/>
        <v>181.07499999999999</v>
      </c>
    </row>
    <row r="1522" spans="1:22" x14ac:dyDescent="0.3">
      <c r="A1522">
        <v>180076</v>
      </c>
      <c r="B1522" t="s">
        <v>22</v>
      </c>
      <c r="C1522">
        <v>59</v>
      </c>
      <c r="D1522">
        <v>89</v>
      </c>
      <c r="E1522" s="1">
        <v>0.437182224752513</v>
      </c>
      <c r="F1522" s="1">
        <v>0.98661089912459399</v>
      </c>
      <c r="G1522">
        <v>59</v>
      </c>
      <c r="H1522">
        <v>62</v>
      </c>
      <c r="I1522">
        <v>65</v>
      </c>
      <c r="J1522">
        <v>68</v>
      </c>
      <c r="K1522">
        <v>71</v>
      </c>
      <c r="L1522">
        <v>67</v>
      </c>
      <c r="M1522">
        <v>76</v>
      </c>
      <c r="N1522">
        <v>69</v>
      </c>
      <c r="O1522">
        <v>70</v>
      </c>
      <c r="P1522">
        <v>77</v>
      </c>
      <c r="Q1522">
        <v>72</v>
      </c>
      <c r="R1522">
        <v>83</v>
      </c>
      <c r="S1522">
        <v>69.275000000000006</v>
      </c>
      <c r="T1522">
        <v>68</v>
      </c>
      <c r="U1522" t="s">
        <v>23</v>
      </c>
      <c r="V1522" s="3">
        <f t="shared" si="23"/>
        <v>158.27500000000001</v>
      </c>
    </row>
    <row r="1523" spans="1:22" x14ac:dyDescent="0.3">
      <c r="A1523">
        <v>7262825</v>
      </c>
      <c r="B1523" t="s">
        <v>22</v>
      </c>
      <c r="C1523">
        <v>59</v>
      </c>
      <c r="D1523">
        <v>72</v>
      </c>
      <c r="E1523" s="1">
        <v>0.49622356150135299</v>
      </c>
      <c r="F1523" s="1">
        <v>0.94254510699425997</v>
      </c>
      <c r="G1523">
        <v>68</v>
      </c>
      <c r="H1523">
        <v>55</v>
      </c>
      <c r="I1523">
        <v>62</v>
      </c>
      <c r="J1523">
        <v>46</v>
      </c>
      <c r="K1523">
        <v>47</v>
      </c>
      <c r="L1523">
        <v>59</v>
      </c>
      <c r="M1523">
        <v>75</v>
      </c>
      <c r="N1523">
        <v>39</v>
      </c>
      <c r="O1523">
        <v>71</v>
      </c>
      <c r="P1523">
        <v>55</v>
      </c>
      <c r="Q1523">
        <v>47</v>
      </c>
      <c r="R1523">
        <v>63</v>
      </c>
      <c r="S1523">
        <v>57.3</v>
      </c>
      <c r="T1523">
        <v>56</v>
      </c>
      <c r="U1523" t="s">
        <v>24</v>
      </c>
      <c r="V1523" s="3">
        <f t="shared" si="23"/>
        <v>129.30000000000001</v>
      </c>
    </row>
    <row r="1524" spans="1:22" x14ac:dyDescent="0.3">
      <c r="A1524">
        <v>5637507</v>
      </c>
      <c r="B1524" t="s">
        <v>22</v>
      </c>
      <c r="C1524">
        <v>60</v>
      </c>
      <c r="D1524">
        <v>80</v>
      </c>
      <c r="E1524" s="1">
        <v>0.95593479164277395</v>
      </c>
      <c r="F1524" s="1">
        <v>0.94381991418411904</v>
      </c>
      <c r="G1524">
        <v>68</v>
      </c>
      <c r="H1524">
        <v>54</v>
      </c>
      <c r="I1524">
        <v>63</v>
      </c>
      <c r="J1524">
        <v>58</v>
      </c>
      <c r="K1524">
        <v>80</v>
      </c>
      <c r="L1524">
        <v>82</v>
      </c>
      <c r="M1524">
        <v>77</v>
      </c>
      <c r="N1524">
        <v>74</v>
      </c>
      <c r="O1524">
        <v>72</v>
      </c>
      <c r="P1524">
        <v>53</v>
      </c>
      <c r="Q1524">
        <v>45</v>
      </c>
      <c r="R1524">
        <v>71</v>
      </c>
      <c r="S1524">
        <v>65.849999999999994</v>
      </c>
      <c r="T1524">
        <v>64</v>
      </c>
      <c r="U1524" t="s">
        <v>23</v>
      </c>
      <c r="V1524" s="3">
        <f t="shared" si="23"/>
        <v>145.85</v>
      </c>
    </row>
    <row r="1525" spans="1:22" x14ac:dyDescent="0.3">
      <c r="A1525">
        <v>93851</v>
      </c>
      <c r="B1525" t="s">
        <v>22</v>
      </c>
      <c r="C1525">
        <v>60</v>
      </c>
      <c r="D1525">
        <v>83</v>
      </c>
      <c r="E1525" s="1">
        <v>0.53960140340414797</v>
      </c>
      <c r="F1525" s="1">
        <v>0.95719929877233401</v>
      </c>
      <c r="G1525">
        <v>63</v>
      </c>
      <c r="H1525">
        <v>66</v>
      </c>
      <c r="I1525">
        <v>74</v>
      </c>
      <c r="J1525">
        <v>59</v>
      </c>
      <c r="K1525">
        <v>78</v>
      </c>
      <c r="L1525">
        <v>87</v>
      </c>
      <c r="M1525">
        <v>67</v>
      </c>
      <c r="N1525">
        <v>72</v>
      </c>
      <c r="O1525">
        <v>66</v>
      </c>
      <c r="P1525">
        <v>83</v>
      </c>
      <c r="Q1525">
        <v>71</v>
      </c>
      <c r="R1525">
        <v>68</v>
      </c>
      <c r="S1525">
        <v>70.599999999999994</v>
      </c>
      <c r="T1525">
        <v>71</v>
      </c>
      <c r="U1525" t="s">
        <v>25</v>
      </c>
      <c r="V1525" s="3">
        <f t="shared" si="23"/>
        <v>153.6</v>
      </c>
    </row>
    <row r="1526" spans="1:22" x14ac:dyDescent="0.3">
      <c r="A1526">
        <v>9415063</v>
      </c>
      <c r="B1526" t="s">
        <v>22</v>
      </c>
      <c r="C1526">
        <v>60</v>
      </c>
      <c r="D1526">
        <v>98</v>
      </c>
      <c r="E1526" s="1">
        <v>0.92106454270599003</v>
      </c>
      <c r="F1526" s="1">
        <v>0.993707538561316</v>
      </c>
      <c r="G1526">
        <v>79</v>
      </c>
      <c r="H1526">
        <v>71</v>
      </c>
      <c r="I1526">
        <v>65</v>
      </c>
      <c r="J1526">
        <v>64</v>
      </c>
      <c r="K1526">
        <v>77</v>
      </c>
      <c r="L1526">
        <v>76</v>
      </c>
      <c r="M1526">
        <v>68</v>
      </c>
      <c r="N1526">
        <v>64</v>
      </c>
      <c r="O1526">
        <v>84</v>
      </c>
      <c r="P1526">
        <v>55</v>
      </c>
      <c r="Q1526">
        <v>76</v>
      </c>
      <c r="R1526">
        <v>89</v>
      </c>
      <c r="S1526">
        <v>72.075000000000003</v>
      </c>
      <c r="T1526">
        <v>72</v>
      </c>
      <c r="U1526" t="s">
        <v>25</v>
      </c>
      <c r="V1526" s="3">
        <f t="shared" si="23"/>
        <v>170.07499999999999</v>
      </c>
    </row>
    <row r="1527" spans="1:22" x14ac:dyDescent="0.3">
      <c r="A1527">
        <v>7127145</v>
      </c>
      <c r="B1527" t="s">
        <v>22</v>
      </c>
      <c r="C1527">
        <v>61</v>
      </c>
      <c r="D1527">
        <v>91</v>
      </c>
      <c r="E1527" s="1">
        <v>0.216949391432989</v>
      </c>
      <c r="F1527" s="1">
        <v>0.990747519049341</v>
      </c>
      <c r="G1527">
        <v>64</v>
      </c>
      <c r="H1527">
        <v>41</v>
      </c>
      <c r="I1527">
        <v>55</v>
      </c>
      <c r="J1527">
        <v>49</v>
      </c>
      <c r="K1527">
        <v>82</v>
      </c>
      <c r="L1527">
        <v>71</v>
      </c>
      <c r="M1527">
        <v>59</v>
      </c>
      <c r="N1527">
        <v>64</v>
      </c>
      <c r="O1527">
        <v>70</v>
      </c>
      <c r="P1527">
        <v>71</v>
      </c>
      <c r="Q1527">
        <v>49</v>
      </c>
      <c r="R1527">
        <v>51</v>
      </c>
      <c r="S1527">
        <v>59.674999999999997</v>
      </c>
      <c r="T1527">
        <v>58</v>
      </c>
      <c r="U1527" t="s">
        <v>24</v>
      </c>
      <c r="V1527" s="3">
        <f t="shared" si="23"/>
        <v>150.67500000000001</v>
      </c>
    </row>
    <row r="1528" spans="1:22" x14ac:dyDescent="0.3">
      <c r="A1528">
        <v>3530393</v>
      </c>
      <c r="B1528" t="s">
        <v>22</v>
      </c>
      <c r="C1528">
        <v>61</v>
      </c>
      <c r="D1528">
        <v>91</v>
      </c>
      <c r="E1528" s="1">
        <v>0.65345027625530505</v>
      </c>
      <c r="F1528" s="1">
        <v>0.82063834131345204</v>
      </c>
      <c r="G1528">
        <v>74</v>
      </c>
      <c r="H1528">
        <v>74</v>
      </c>
      <c r="I1528">
        <v>77</v>
      </c>
      <c r="J1528">
        <v>63</v>
      </c>
      <c r="K1528">
        <v>65</v>
      </c>
      <c r="L1528">
        <v>74</v>
      </c>
      <c r="M1528">
        <v>64</v>
      </c>
      <c r="N1528">
        <v>86</v>
      </c>
      <c r="O1528">
        <v>69</v>
      </c>
      <c r="P1528">
        <v>74</v>
      </c>
      <c r="Q1528">
        <v>54</v>
      </c>
      <c r="R1528">
        <v>81</v>
      </c>
      <c r="S1528">
        <v>71.325000000000003</v>
      </c>
      <c r="T1528">
        <v>71</v>
      </c>
      <c r="U1528" t="s">
        <v>25</v>
      </c>
      <c r="V1528" s="3">
        <f t="shared" si="23"/>
        <v>162.32499999999999</v>
      </c>
    </row>
    <row r="1529" spans="1:22" x14ac:dyDescent="0.3">
      <c r="A1529">
        <v>904327</v>
      </c>
      <c r="B1529" t="s">
        <v>22</v>
      </c>
      <c r="C1529">
        <v>62</v>
      </c>
      <c r="D1529">
        <v>90</v>
      </c>
      <c r="E1529" s="1">
        <v>0.91467385477490804</v>
      </c>
      <c r="F1529" s="1">
        <v>0.99243451225637003</v>
      </c>
      <c r="G1529">
        <v>57</v>
      </c>
      <c r="H1529">
        <v>68</v>
      </c>
      <c r="I1529">
        <v>57</v>
      </c>
      <c r="J1529">
        <v>58</v>
      </c>
      <c r="K1529">
        <v>84</v>
      </c>
      <c r="L1529">
        <v>80</v>
      </c>
      <c r="M1529">
        <v>86</v>
      </c>
      <c r="N1529">
        <v>71</v>
      </c>
      <c r="O1529">
        <v>75</v>
      </c>
      <c r="P1529">
        <v>70</v>
      </c>
      <c r="Q1529">
        <v>89</v>
      </c>
      <c r="R1529">
        <v>72</v>
      </c>
      <c r="S1529">
        <v>71.025000000000006</v>
      </c>
      <c r="T1529">
        <v>71</v>
      </c>
      <c r="U1529" t="s">
        <v>25</v>
      </c>
      <c r="V1529" s="3">
        <f t="shared" si="23"/>
        <v>161.02500000000001</v>
      </c>
    </row>
    <row r="1530" spans="1:22" x14ac:dyDescent="0.3">
      <c r="A1530">
        <v>7519860</v>
      </c>
      <c r="B1530" t="s">
        <v>22</v>
      </c>
      <c r="C1530">
        <v>62</v>
      </c>
      <c r="D1530">
        <v>76</v>
      </c>
      <c r="E1530" s="1">
        <v>0.500298787298189</v>
      </c>
      <c r="F1530" s="1">
        <v>0.53983427918472704</v>
      </c>
      <c r="G1530">
        <v>75</v>
      </c>
      <c r="H1530">
        <v>87</v>
      </c>
      <c r="I1530">
        <v>81</v>
      </c>
      <c r="J1530">
        <v>73</v>
      </c>
      <c r="K1530">
        <v>80</v>
      </c>
      <c r="L1530">
        <v>69</v>
      </c>
      <c r="M1530">
        <v>68</v>
      </c>
      <c r="N1530">
        <v>72</v>
      </c>
      <c r="O1530">
        <v>78</v>
      </c>
      <c r="P1530">
        <v>77</v>
      </c>
      <c r="Q1530">
        <v>74</v>
      </c>
      <c r="R1530">
        <v>87</v>
      </c>
      <c r="S1530">
        <v>76.974999999999994</v>
      </c>
      <c r="T1530">
        <v>75</v>
      </c>
      <c r="U1530" t="s">
        <v>25</v>
      </c>
      <c r="V1530" s="3">
        <f t="shared" si="23"/>
        <v>152.97499999999999</v>
      </c>
    </row>
    <row r="1531" spans="1:22" x14ac:dyDescent="0.3">
      <c r="A1531">
        <v>312400</v>
      </c>
      <c r="B1531" t="s">
        <v>22</v>
      </c>
      <c r="C1531">
        <v>63</v>
      </c>
      <c r="D1531">
        <v>91</v>
      </c>
      <c r="E1531" s="1">
        <v>0.72933835802691005</v>
      </c>
      <c r="F1531" s="1">
        <v>0.94818236691189695</v>
      </c>
      <c r="G1531">
        <v>83</v>
      </c>
      <c r="H1531">
        <v>83</v>
      </c>
      <c r="I1531">
        <v>84</v>
      </c>
      <c r="J1531">
        <v>85</v>
      </c>
      <c r="K1531">
        <v>81</v>
      </c>
      <c r="L1531">
        <v>61</v>
      </c>
      <c r="M1531">
        <v>70</v>
      </c>
      <c r="N1531">
        <v>72</v>
      </c>
      <c r="O1531">
        <v>68</v>
      </c>
      <c r="P1531">
        <v>83</v>
      </c>
      <c r="Q1531">
        <v>78</v>
      </c>
      <c r="R1531">
        <v>73</v>
      </c>
      <c r="S1531">
        <v>77.45</v>
      </c>
      <c r="T1531">
        <v>76</v>
      </c>
      <c r="U1531" t="s">
        <v>25</v>
      </c>
      <c r="V1531" s="3">
        <f t="shared" si="23"/>
        <v>168.45</v>
      </c>
    </row>
    <row r="1532" spans="1:22" x14ac:dyDescent="0.3">
      <c r="A1532">
        <v>5089397</v>
      </c>
      <c r="B1532" t="s">
        <v>22</v>
      </c>
      <c r="C1532">
        <v>63</v>
      </c>
      <c r="D1532">
        <v>70</v>
      </c>
      <c r="E1532" s="1">
        <v>0.56596325132323</v>
      </c>
      <c r="F1532" s="1">
        <v>0.94054808499619502</v>
      </c>
      <c r="G1532">
        <v>66</v>
      </c>
      <c r="H1532">
        <v>77</v>
      </c>
      <c r="I1532">
        <v>72</v>
      </c>
      <c r="J1532">
        <v>54</v>
      </c>
      <c r="K1532">
        <v>56</v>
      </c>
      <c r="L1532">
        <v>66</v>
      </c>
      <c r="M1532">
        <v>68</v>
      </c>
      <c r="N1532">
        <v>73</v>
      </c>
      <c r="O1532">
        <v>78</v>
      </c>
      <c r="P1532">
        <v>62</v>
      </c>
      <c r="Q1532">
        <v>70</v>
      </c>
      <c r="R1532">
        <v>78</v>
      </c>
      <c r="S1532">
        <v>68.224999999999994</v>
      </c>
      <c r="T1532">
        <v>67</v>
      </c>
      <c r="U1532" t="s">
        <v>23</v>
      </c>
      <c r="V1532" s="3">
        <f t="shared" si="23"/>
        <v>138.22499999999999</v>
      </c>
    </row>
    <row r="1533" spans="1:22" x14ac:dyDescent="0.3">
      <c r="A1533">
        <v>8512956</v>
      </c>
      <c r="B1533" t="s">
        <v>22</v>
      </c>
      <c r="C1533">
        <v>63</v>
      </c>
      <c r="D1533">
        <v>62</v>
      </c>
      <c r="E1533" s="1">
        <v>0.79903722640660102</v>
      </c>
      <c r="F1533" s="1">
        <v>0.94762326050747803</v>
      </c>
      <c r="G1533">
        <v>42</v>
      </c>
      <c r="H1533">
        <v>35</v>
      </c>
      <c r="I1533">
        <v>47</v>
      </c>
      <c r="J1533">
        <v>52</v>
      </c>
      <c r="K1533">
        <v>56</v>
      </c>
      <c r="L1533">
        <v>73</v>
      </c>
      <c r="M1533">
        <v>58</v>
      </c>
      <c r="N1533">
        <v>81</v>
      </c>
      <c r="O1533">
        <v>67</v>
      </c>
      <c r="P1533">
        <v>64</v>
      </c>
      <c r="Q1533">
        <v>37</v>
      </c>
      <c r="R1533">
        <v>53</v>
      </c>
      <c r="S1533">
        <v>54.274999999999999</v>
      </c>
      <c r="T1533">
        <v>53</v>
      </c>
      <c r="U1533" t="s">
        <v>24</v>
      </c>
      <c r="V1533" s="3">
        <f t="shared" si="23"/>
        <v>116.27500000000001</v>
      </c>
    </row>
    <row r="1534" spans="1:22" x14ac:dyDescent="0.3">
      <c r="A1534">
        <v>2744167</v>
      </c>
      <c r="B1534" t="s">
        <v>22</v>
      </c>
      <c r="C1534">
        <v>64</v>
      </c>
      <c r="D1534">
        <v>105</v>
      </c>
      <c r="E1534" s="1">
        <v>0.94225591563422395</v>
      </c>
      <c r="F1534" s="1">
        <v>0.99755395732724805</v>
      </c>
      <c r="G1534">
        <v>81</v>
      </c>
      <c r="H1534">
        <v>78</v>
      </c>
      <c r="I1534">
        <v>81</v>
      </c>
      <c r="J1534">
        <v>80</v>
      </c>
      <c r="K1534">
        <v>84</v>
      </c>
      <c r="L1534">
        <v>81</v>
      </c>
      <c r="M1534">
        <v>92</v>
      </c>
      <c r="N1534">
        <v>65</v>
      </c>
      <c r="O1534">
        <v>69</v>
      </c>
      <c r="P1534">
        <v>91</v>
      </c>
      <c r="Q1534">
        <v>90</v>
      </c>
      <c r="R1534">
        <v>89</v>
      </c>
      <c r="S1534">
        <v>81.575000000000003</v>
      </c>
      <c r="T1534">
        <v>80</v>
      </c>
      <c r="U1534" t="s">
        <v>25</v>
      </c>
      <c r="V1534" s="3">
        <f t="shared" si="23"/>
        <v>186.57499999999999</v>
      </c>
    </row>
    <row r="1535" spans="1:22" x14ac:dyDescent="0.3">
      <c r="A1535">
        <v>7287391</v>
      </c>
      <c r="B1535" t="s">
        <v>22</v>
      </c>
      <c r="C1535">
        <v>64</v>
      </c>
      <c r="D1535">
        <v>80</v>
      </c>
      <c r="E1535" s="1">
        <v>0.64735342937872198</v>
      </c>
      <c r="F1535" s="1">
        <v>0.84011096845767097</v>
      </c>
      <c r="G1535">
        <v>76</v>
      </c>
      <c r="H1535">
        <v>70</v>
      </c>
      <c r="I1535">
        <v>65</v>
      </c>
      <c r="J1535">
        <v>61</v>
      </c>
      <c r="K1535">
        <v>81</v>
      </c>
      <c r="L1535">
        <v>81</v>
      </c>
      <c r="M1535">
        <v>79</v>
      </c>
      <c r="N1535">
        <v>79</v>
      </c>
      <c r="O1535">
        <v>83</v>
      </c>
      <c r="P1535">
        <v>80</v>
      </c>
      <c r="Q1535">
        <v>55</v>
      </c>
      <c r="R1535">
        <v>68</v>
      </c>
      <c r="S1535">
        <v>72.650000000000006</v>
      </c>
      <c r="T1535">
        <v>72</v>
      </c>
      <c r="U1535" t="s">
        <v>25</v>
      </c>
      <c r="V1535" s="3">
        <f t="shared" si="23"/>
        <v>152.65</v>
      </c>
    </row>
    <row r="1536" spans="1:22" x14ac:dyDescent="0.3">
      <c r="A1536">
        <v>6519452</v>
      </c>
      <c r="B1536" t="s">
        <v>22</v>
      </c>
      <c r="C1536">
        <v>64</v>
      </c>
      <c r="D1536">
        <v>101</v>
      </c>
      <c r="E1536" s="1">
        <v>0.72074113689642005</v>
      </c>
      <c r="F1536" s="1">
        <v>0.96910947126978897</v>
      </c>
      <c r="G1536">
        <v>75</v>
      </c>
      <c r="H1536">
        <v>62</v>
      </c>
      <c r="I1536">
        <v>78</v>
      </c>
      <c r="J1536">
        <v>65</v>
      </c>
      <c r="K1536">
        <v>78</v>
      </c>
      <c r="L1536">
        <v>87</v>
      </c>
      <c r="M1536">
        <v>66</v>
      </c>
      <c r="N1536">
        <v>73</v>
      </c>
      <c r="O1536">
        <v>85</v>
      </c>
      <c r="P1536">
        <v>77</v>
      </c>
      <c r="Q1536">
        <v>74</v>
      </c>
      <c r="R1536">
        <v>75</v>
      </c>
      <c r="S1536">
        <v>74.125</v>
      </c>
      <c r="T1536">
        <v>73</v>
      </c>
      <c r="U1536" t="s">
        <v>25</v>
      </c>
      <c r="V1536" s="3">
        <f t="shared" si="23"/>
        <v>175.125</v>
      </c>
    </row>
    <row r="1537" spans="1:22" x14ac:dyDescent="0.3">
      <c r="A1537">
        <v>1926996</v>
      </c>
      <c r="B1537" t="s">
        <v>22</v>
      </c>
      <c r="C1537">
        <v>65</v>
      </c>
      <c r="D1537">
        <v>89</v>
      </c>
      <c r="E1537" s="1">
        <v>0.97146057054033297</v>
      </c>
      <c r="F1537" s="1">
        <v>0.99200111777810596</v>
      </c>
      <c r="G1537">
        <v>60</v>
      </c>
      <c r="H1537">
        <v>57</v>
      </c>
      <c r="I1537">
        <v>70</v>
      </c>
      <c r="J1537">
        <v>72</v>
      </c>
      <c r="K1537">
        <v>85</v>
      </c>
      <c r="L1537">
        <v>72</v>
      </c>
      <c r="M1537">
        <v>58</v>
      </c>
      <c r="N1537">
        <v>79</v>
      </c>
      <c r="O1537">
        <v>72</v>
      </c>
      <c r="P1537">
        <v>78</v>
      </c>
      <c r="Q1537">
        <v>73</v>
      </c>
      <c r="R1537">
        <v>66</v>
      </c>
      <c r="S1537">
        <v>69.625</v>
      </c>
      <c r="T1537">
        <v>68</v>
      </c>
      <c r="U1537" t="s">
        <v>23</v>
      </c>
      <c r="V1537" s="3">
        <f t="shared" si="23"/>
        <v>158.625</v>
      </c>
    </row>
    <row r="1538" spans="1:22" x14ac:dyDescent="0.3">
      <c r="A1538">
        <v>6939455</v>
      </c>
      <c r="B1538" t="s">
        <v>22</v>
      </c>
      <c r="C1538">
        <v>65</v>
      </c>
      <c r="D1538">
        <v>79</v>
      </c>
      <c r="E1538" s="1">
        <v>0.71323146434083295</v>
      </c>
      <c r="F1538" s="1">
        <v>0.99798402701106603</v>
      </c>
      <c r="G1538">
        <v>70</v>
      </c>
      <c r="H1538">
        <v>68</v>
      </c>
      <c r="I1538">
        <v>81</v>
      </c>
      <c r="J1538">
        <v>86</v>
      </c>
      <c r="K1538">
        <v>76</v>
      </c>
      <c r="L1538">
        <v>72</v>
      </c>
      <c r="M1538">
        <v>67</v>
      </c>
      <c r="N1538">
        <v>65</v>
      </c>
      <c r="O1538">
        <v>77</v>
      </c>
      <c r="P1538">
        <v>80</v>
      </c>
      <c r="Q1538">
        <v>77</v>
      </c>
      <c r="R1538">
        <v>73</v>
      </c>
      <c r="S1538">
        <v>74.525000000000006</v>
      </c>
      <c r="T1538">
        <v>73</v>
      </c>
      <c r="U1538" t="s">
        <v>25</v>
      </c>
      <c r="V1538" s="3">
        <f t="shared" ref="V1538:V1601" si="24">D1538+S1538</f>
        <v>153.52500000000001</v>
      </c>
    </row>
    <row r="1539" spans="1:22" x14ac:dyDescent="0.3">
      <c r="A1539">
        <v>9594055</v>
      </c>
      <c r="B1539" t="s">
        <v>22</v>
      </c>
      <c r="C1539">
        <v>66</v>
      </c>
      <c r="D1539">
        <v>66</v>
      </c>
      <c r="E1539" s="1">
        <v>0.81868934710399799</v>
      </c>
      <c r="F1539" s="1">
        <v>0.94894897056064798</v>
      </c>
      <c r="G1539">
        <v>53</v>
      </c>
      <c r="H1539">
        <v>67</v>
      </c>
      <c r="I1539">
        <v>54</v>
      </c>
      <c r="J1539">
        <v>48</v>
      </c>
      <c r="K1539">
        <v>63</v>
      </c>
      <c r="L1539">
        <v>56</v>
      </c>
      <c r="M1539">
        <v>69</v>
      </c>
      <c r="N1539">
        <v>70</v>
      </c>
      <c r="O1539">
        <v>43</v>
      </c>
      <c r="P1539">
        <v>60</v>
      </c>
      <c r="Q1539">
        <v>64</v>
      </c>
      <c r="R1539">
        <v>81</v>
      </c>
      <c r="S1539">
        <v>60.15</v>
      </c>
      <c r="T1539">
        <v>60</v>
      </c>
      <c r="U1539" t="s">
        <v>23</v>
      </c>
      <c r="V1539" s="3">
        <f t="shared" si="24"/>
        <v>126.15</v>
      </c>
    </row>
    <row r="1540" spans="1:22" x14ac:dyDescent="0.3">
      <c r="A1540">
        <v>9034023</v>
      </c>
      <c r="B1540" t="s">
        <v>22</v>
      </c>
      <c r="C1540">
        <v>66</v>
      </c>
      <c r="D1540">
        <v>69</v>
      </c>
      <c r="E1540" s="1">
        <v>0.54508234099049702</v>
      </c>
      <c r="F1540" s="1">
        <v>0.90938194260613503</v>
      </c>
      <c r="G1540">
        <v>68</v>
      </c>
      <c r="H1540">
        <v>66</v>
      </c>
      <c r="I1540">
        <v>79</v>
      </c>
      <c r="J1540">
        <v>72</v>
      </c>
      <c r="K1540">
        <v>59</v>
      </c>
      <c r="L1540">
        <v>68</v>
      </c>
      <c r="M1540">
        <v>62</v>
      </c>
      <c r="N1540">
        <v>81</v>
      </c>
      <c r="O1540">
        <v>65</v>
      </c>
      <c r="P1540">
        <v>71</v>
      </c>
      <c r="Q1540">
        <v>74</v>
      </c>
      <c r="R1540">
        <v>63</v>
      </c>
      <c r="S1540">
        <v>69.224999999999994</v>
      </c>
      <c r="T1540">
        <v>68</v>
      </c>
      <c r="U1540" t="s">
        <v>23</v>
      </c>
      <c r="V1540" s="3">
        <f t="shared" si="24"/>
        <v>138.22499999999999</v>
      </c>
    </row>
    <row r="1541" spans="1:22" x14ac:dyDescent="0.3">
      <c r="A1541">
        <v>8560627</v>
      </c>
      <c r="B1541" t="s">
        <v>22</v>
      </c>
      <c r="C1541">
        <v>67</v>
      </c>
      <c r="D1541">
        <v>74</v>
      </c>
      <c r="E1541" s="1">
        <v>0.78929370813747701</v>
      </c>
      <c r="F1541" s="1">
        <v>0.85578273646925895</v>
      </c>
      <c r="G1541">
        <v>64</v>
      </c>
      <c r="H1541">
        <v>66</v>
      </c>
      <c r="I1541">
        <v>76</v>
      </c>
      <c r="J1541">
        <v>72</v>
      </c>
      <c r="K1541">
        <v>52</v>
      </c>
      <c r="L1541">
        <v>70</v>
      </c>
      <c r="M1541">
        <v>73</v>
      </c>
      <c r="N1541">
        <v>81</v>
      </c>
      <c r="O1541">
        <v>85</v>
      </c>
      <c r="P1541">
        <v>76</v>
      </c>
      <c r="Q1541">
        <v>75</v>
      </c>
      <c r="R1541">
        <v>60</v>
      </c>
      <c r="S1541">
        <v>70.7</v>
      </c>
      <c r="T1541">
        <v>71</v>
      </c>
      <c r="U1541" t="s">
        <v>25</v>
      </c>
      <c r="V1541" s="3">
        <f t="shared" si="24"/>
        <v>144.69999999999999</v>
      </c>
    </row>
    <row r="1542" spans="1:22" x14ac:dyDescent="0.3">
      <c r="A1542">
        <v>7877302</v>
      </c>
      <c r="B1542" t="s">
        <v>22</v>
      </c>
      <c r="C1542">
        <v>67</v>
      </c>
      <c r="D1542">
        <v>86</v>
      </c>
      <c r="E1542" s="1">
        <v>0.818863783725434</v>
      </c>
      <c r="F1542" s="1">
        <v>0.94926604369841305</v>
      </c>
      <c r="G1542">
        <v>57</v>
      </c>
      <c r="H1542">
        <v>59</v>
      </c>
      <c r="I1542">
        <v>42</v>
      </c>
      <c r="J1542">
        <v>56</v>
      </c>
      <c r="K1542">
        <v>83</v>
      </c>
      <c r="L1542">
        <v>62</v>
      </c>
      <c r="M1542">
        <v>74</v>
      </c>
      <c r="N1542">
        <v>87</v>
      </c>
      <c r="O1542">
        <v>64</v>
      </c>
      <c r="P1542">
        <v>57</v>
      </c>
      <c r="Q1542">
        <v>84</v>
      </c>
      <c r="R1542">
        <v>53</v>
      </c>
      <c r="S1542">
        <v>63.7</v>
      </c>
      <c r="T1542">
        <v>62</v>
      </c>
      <c r="U1542" t="s">
        <v>23</v>
      </c>
      <c r="V1542" s="3">
        <f t="shared" si="24"/>
        <v>149.69999999999999</v>
      </c>
    </row>
    <row r="1543" spans="1:22" x14ac:dyDescent="0.3">
      <c r="A1543">
        <v>5269209</v>
      </c>
      <c r="B1543" t="s">
        <v>22</v>
      </c>
      <c r="C1543">
        <v>67</v>
      </c>
      <c r="D1543">
        <v>62</v>
      </c>
      <c r="E1543" s="1">
        <v>0.74768944591450603</v>
      </c>
      <c r="F1543" s="1">
        <v>0.69744558290637404</v>
      </c>
      <c r="G1543">
        <v>88</v>
      </c>
      <c r="H1543">
        <v>83</v>
      </c>
      <c r="I1543">
        <v>77</v>
      </c>
      <c r="J1543">
        <v>89</v>
      </c>
      <c r="K1543">
        <v>85</v>
      </c>
      <c r="L1543">
        <v>82</v>
      </c>
      <c r="M1543">
        <v>70</v>
      </c>
      <c r="N1543">
        <v>89</v>
      </c>
      <c r="O1543">
        <v>78</v>
      </c>
      <c r="P1543">
        <v>66</v>
      </c>
      <c r="Q1543">
        <v>67</v>
      </c>
      <c r="R1543">
        <v>87</v>
      </c>
      <c r="S1543">
        <v>80.5</v>
      </c>
      <c r="T1543">
        <v>79</v>
      </c>
      <c r="U1543" t="s">
        <v>25</v>
      </c>
      <c r="V1543" s="3">
        <f t="shared" si="24"/>
        <v>142.5</v>
      </c>
    </row>
    <row r="1544" spans="1:22" x14ac:dyDescent="0.3">
      <c r="A1544">
        <v>3229704</v>
      </c>
      <c r="B1544" t="s">
        <v>22</v>
      </c>
      <c r="C1544">
        <v>67</v>
      </c>
      <c r="D1544">
        <v>70</v>
      </c>
      <c r="E1544" s="1">
        <v>0.66267100001768897</v>
      </c>
      <c r="F1544" s="1">
        <v>0.86490717162478703</v>
      </c>
      <c r="G1544">
        <v>72</v>
      </c>
      <c r="H1544">
        <v>62</v>
      </c>
      <c r="I1544">
        <v>71</v>
      </c>
      <c r="J1544">
        <v>71</v>
      </c>
      <c r="K1544">
        <v>67</v>
      </c>
      <c r="L1544">
        <v>58</v>
      </c>
      <c r="M1544">
        <v>74</v>
      </c>
      <c r="N1544">
        <v>77</v>
      </c>
      <c r="O1544">
        <v>46</v>
      </c>
      <c r="P1544">
        <v>68</v>
      </c>
      <c r="Q1544">
        <v>70</v>
      </c>
      <c r="R1544">
        <v>51</v>
      </c>
      <c r="S1544">
        <v>65.924999999999997</v>
      </c>
      <c r="T1544">
        <v>64</v>
      </c>
      <c r="U1544" t="s">
        <v>23</v>
      </c>
      <c r="V1544" s="3">
        <f t="shared" si="24"/>
        <v>135.92500000000001</v>
      </c>
    </row>
    <row r="1545" spans="1:22" x14ac:dyDescent="0.3">
      <c r="A1545">
        <v>8816954</v>
      </c>
      <c r="B1545" t="s">
        <v>22</v>
      </c>
      <c r="C1545">
        <v>68</v>
      </c>
      <c r="D1545">
        <v>83</v>
      </c>
      <c r="E1545" s="1">
        <v>0.76032020287937097</v>
      </c>
      <c r="F1545" s="1">
        <v>0.817575212855842</v>
      </c>
      <c r="G1545">
        <v>70</v>
      </c>
      <c r="H1545">
        <v>67</v>
      </c>
      <c r="I1545">
        <v>69</v>
      </c>
      <c r="J1545">
        <v>54</v>
      </c>
      <c r="K1545">
        <v>65</v>
      </c>
      <c r="L1545">
        <v>74</v>
      </c>
      <c r="M1545">
        <v>86</v>
      </c>
      <c r="N1545">
        <v>77</v>
      </c>
      <c r="O1545">
        <v>75</v>
      </c>
      <c r="P1545">
        <v>67</v>
      </c>
      <c r="Q1545">
        <v>85</v>
      </c>
      <c r="R1545">
        <v>69</v>
      </c>
      <c r="S1545">
        <v>70.849999999999994</v>
      </c>
      <c r="T1545">
        <v>71</v>
      </c>
      <c r="U1545" t="s">
        <v>25</v>
      </c>
      <c r="V1545" s="3">
        <f t="shared" si="24"/>
        <v>153.85</v>
      </c>
    </row>
    <row r="1546" spans="1:22" x14ac:dyDescent="0.3">
      <c r="A1546">
        <v>9093077</v>
      </c>
      <c r="B1546" t="s">
        <v>22</v>
      </c>
      <c r="C1546">
        <v>68</v>
      </c>
      <c r="D1546">
        <v>82</v>
      </c>
      <c r="E1546" s="1">
        <v>0.84441090003184305</v>
      </c>
      <c r="F1546" s="1">
        <v>0.89119065127939801</v>
      </c>
      <c r="G1546">
        <v>56</v>
      </c>
      <c r="H1546">
        <v>53</v>
      </c>
      <c r="I1546">
        <v>63</v>
      </c>
      <c r="J1546">
        <v>67</v>
      </c>
      <c r="K1546">
        <v>75</v>
      </c>
      <c r="L1546">
        <v>65</v>
      </c>
      <c r="M1546">
        <v>71</v>
      </c>
      <c r="N1546">
        <v>58</v>
      </c>
      <c r="O1546">
        <v>67</v>
      </c>
      <c r="P1546">
        <v>71</v>
      </c>
      <c r="Q1546">
        <v>70</v>
      </c>
      <c r="R1546">
        <v>65</v>
      </c>
      <c r="S1546">
        <v>64.55</v>
      </c>
      <c r="T1546">
        <v>63</v>
      </c>
      <c r="U1546" t="s">
        <v>23</v>
      </c>
      <c r="V1546" s="3">
        <f t="shared" si="24"/>
        <v>146.55000000000001</v>
      </c>
    </row>
    <row r="1547" spans="1:22" x14ac:dyDescent="0.3">
      <c r="A1547">
        <v>9179228</v>
      </c>
      <c r="B1547" t="s">
        <v>22</v>
      </c>
      <c r="C1547">
        <v>69</v>
      </c>
      <c r="D1547">
        <v>72</v>
      </c>
      <c r="E1547" s="1">
        <v>0.45766280538731502</v>
      </c>
      <c r="F1547" s="1">
        <v>0.94893771750927403</v>
      </c>
      <c r="G1547">
        <v>63</v>
      </c>
      <c r="H1547">
        <v>69</v>
      </c>
      <c r="I1547">
        <v>61</v>
      </c>
      <c r="J1547">
        <v>77</v>
      </c>
      <c r="K1547">
        <v>59</v>
      </c>
      <c r="L1547">
        <v>80</v>
      </c>
      <c r="M1547">
        <v>65</v>
      </c>
      <c r="N1547">
        <v>58</v>
      </c>
      <c r="O1547">
        <v>65</v>
      </c>
      <c r="P1547">
        <v>67</v>
      </c>
      <c r="Q1547">
        <v>57</v>
      </c>
      <c r="R1547">
        <v>67</v>
      </c>
      <c r="S1547">
        <v>65.849999999999994</v>
      </c>
      <c r="T1547">
        <v>64</v>
      </c>
      <c r="U1547" t="s">
        <v>23</v>
      </c>
      <c r="V1547" s="3">
        <f t="shared" si="24"/>
        <v>137.85</v>
      </c>
    </row>
    <row r="1548" spans="1:22" x14ac:dyDescent="0.3">
      <c r="A1548">
        <v>5655866</v>
      </c>
      <c r="B1548" t="s">
        <v>22</v>
      </c>
      <c r="C1548">
        <v>69</v>
      </c>
      <c r="D1548">
        <v>65</v>
      </c>
      <c r="E1548" s="1">
        <v>0.58693464644378401</v>
      </c>
      <c r="F1548" s="1">
        <v>0.82305999623471704</v>
      </c>
      <c r="G1548">
        <v>82</v>
      </c>
      <c r="H1548">
        <v>71</v>
      </c>
      <c r="I1548">
        <v>78</v>
      </c>
      <c r="J1548">
        <v>76</v>
      </c>
      <c r="K1548">
        <v>87</v>
      </c>
      <c r="L1548">
        <v>94</v>
      </c>
      <c r="M1548">
        <v>56</v>
      </c>
      <c r="N1548">
        <v>85</v>
      </c>
      <c r="O1548">
        <v>72</v>
      </c>
      <c r="P1548">
        <v>81</v>
      </c>
      <c r="Q1548">
        <v>60</v>
      </c>
      <c r="R1548">
        <v>77</v>
      </c>
      <c r="S1548">
        <v>76.599999999999994</v>
      </c>
      <c r="T1548">
        <v>75</v>
      </c>
      <c r="U1548" t="s">
        <v>25</v>
      </c>
      <c r="V1548" s="3">
        <f t="shared" si="24"/>
        <v>141.6</v>
      </c>
    </row>
    <row r="1549" spans="1:22" x14ac:dyDescent="0.3">
      <c r="A1549">
        <v>6950846</v>
      </c>
      <c r="B1549" t="s">
        <v>22</v>
      </c>
      <c r="C1549">
        <v>69</v>
      </c>
      <c r="D1549">
        <v>76</v>
      </c>
      <c r="E1549" s="1">
        <v>0.96644678915480997</v>
      </c>
      <c r="F1549" s="1">
        <v>0.97830518873858097</v>
      </c>
      <c r="G1549">
        <v>69</v>
      </c>
      <c r="H1549">
        <v>62</v>
      </c>
      <c r="I1549">
        <v>68</v>
      </c>
      <c r="J1549">
        <v>62</v>
      </c>
      <c r="K1549">
        <v>62</v>
      </c>
      <c r="L1549">
        <v>65</v>
      </c>
      <c r="M1549">
        <v>83</v>
      </c>
      <c r="N1549">
        <v>78</v>
      </c>
      <c r="O1549">
        <v>84</v>
      </c>
      <c r="P1549">
        <v>79</v>
      </c>
      <c r="Q1549">
        <v>69</v>
      </c>
      <c r="R1549">
        <v>71</v>
      </c>
      <c r="S1549">
        <v>70.424999999999997</v>
      </c>
      <c r="T1549">
        <v>70</v>
      </c>
      <c r="U1549" t="s">
        <v>25</v>
      </c>
      <c r="V1549" s="3">
        <f t="shared" si="24"/>
        <v>146.42500000000001</v>
      </c>
    </row>
    <row r="1550" spans="1:22" x14ac:dyDescent="0.3">
      <c r="A1550">
        <v>3307697</v>
      </c>
      <c r="B1550" t="s">
        <v>22</v>
      </c>
      <c r="C1550">
        <v>69</v>
      </c>
      <c r="D1550">
        <v>75</v>
      </c>
      <c r="E1550" s="1">
        <v>0.78915851272208404</v>
      </c>
      <c r="F1550" s="1">
        <v>0.81294477764710804</v>
      </c>
      <c r="G1550">
        <v>74</v>
      </c>
      <c r="H1550">
        <v>64</v>
      </c>
      <c r="I1550">
        <v>67</v>
      </c>
      <c r="J1550">
        <v>49</v>
      </c>
      <c r="K1550">
        <v>74</v>
      </c>
      <c r="L1550">
        <v>66</v>
      </c>
      <c r="M1550">
        <v>62</v>
      </c>
      <c r="N1550">
        <v>65</v>
      </c>
      <c r="O1550">
        <v>74</v>
      </c>
      <c r="P1550">
        <v>78</v>
      </c>
      <c r="Q1550">
        <v>68</v>
      </c>
      <c r="R1550">
        <v>84</v>
      </c>
      <c r="S1550">
        <v>68.224999999999994</v>
      </c>
      <c r="T1550">
        <v>67</v>
      </c>
      <c r="U1550" t="s">
        <v>23</v>
      </c>
      <c r="V1550" s="3">
        <f t="shared" si="24"/>
        <v>143.22499999999999</v>
      </c>
    </row>
    <row r="1551" spans="1:22" x14ac:dyDescent="0.3">
      <c r="A1551">
        <v>9528263</v>
      </c>
      <c r="B1551" t="s">
        <v>22</v>
      </c>
      <c r="C1551">
        <v>71</v>
      </c>
      <c r="D1551">
        <v>71</v>
      </c>
      <c r="E1551" s="1">
        <v>0.70134519437846299</v>
      </c>
      <c r="F1551" s="1">
        <v>0.92596819639696704</v>
      </c>
      <c r="G1551">
        <v>56</v>
      </c>
      <c r="H1551">
        <v>51</v>
      </c>
      <c r="I1551">
        <v>63</v>
      </c>
      <c r="J1551">
        <v>61</v>
      </c>
      <c r="K1551">
        <v>72</v>
      </c>
      <c r="L1551">
        <v>78</v>
      </c>
      <c r="M1551">
        <v>48</v>
      </c>
      <c r="N1551">
        <v>75</v>
      </c>
      <c r="O1551">
        <v>76</v>
      </c>
      <c r="P1551">
        <v>85</v>
      </c>
      <c r="Q1551">
        <v>84</v>
      </c>
      <c r="R1551">
        <v>44</v>
      </c>
      <c r="S1551">
        <v>65.25</v>
      </c>
      <c r="T1551">
        <v>64</v>
      </c>
      <c r="U1551" t="s">
        <v>23</v>
      </c>
      <c r="V1551" s="3">
        <f t="shared" si="24"/>
        <v>136.25</v>
      </c>
    </row>
    <row r="1552" spans="1:22" x14ac:dyDescent="0.3">
      <c r="A1552">
        <v>6653843</v>
      </c>
      <c r="B1552" t="s">
        <v>22</v>
      </c>
      <c r="C1552">
        <v>71</v>
      </c>
      <c r="D1552">
        <v>77</v>
      </c>
      <c r="E1552" s="1">
        <v>0.45001855321738199</v>
      </c>
      <c r="F1552" s="1">
        <v>0.86565775734605099</v>
      </c>
      <c r="G1552">
        <v>44</v>
      </c>
      <c r="H1552">
        <v>61</v>
      </c>
      <c r="I1552">
        <v>38</v>
      </c>
      <c r="J1552">
        <v>41</v>
      </c>
      <c r="K1552">
        <v>34</v>
      </c>
      <c r="L1552">
        <v>56</v>
      </c>
      <c r="M1552">
        <v>56</v>
      </c>
      <c r="N1552">
        <v>68</v>
      </c>
      <c r="O1552">
        <v>66</v>
      </c>
      <c r="P1552">
        <v>67</v>
      </c>
      <c r="Q1552">
        <v>51</v>
      </c>
      <c r="R1552">
        <v>53</v>
      </c>
      <c r="S1552">
        <v>52.225000000000001</v>
      </c>
      <c r="T1552">
        <v>52</v>
      </c>
      <c r="U1552" t="s">
        <v>24</v>
      </c>
      <c r="V1552" s="3">
        <f t="shared" si="24"/>
        <v>129.22499999999999</v>
      </c>
    </row>
    <row r="1553" spans="1:22" x14ac:dyDescent="0.3">
      <c r="A1553">
        <v>9023783</v>
      </c>
      <c r="B1553" t="s">
        <v>22</v>
      </c>
      <c r="C1553">
        <v>72</v>
      </c>
      <c r="D1553">
        <v>54</v>
      </c>
      <c r="E1553" s="1">
        <v>0.216178676860318</v>
      </c>
      <c r="F1553" s="1">
        <v>0.67939351955106697</v>
      </c>
      <c r="G1553">
        <v>45</v>
      </c>
      <c r="H1553">
        <v>30</v>
      </c>
      <c r="I1553">
        <v>46</v>
      </c>
      <c r="J1553">
        <v>48</v>
      </c>
      <c r="K1553">
        <v>41</v>
      </c>
      <c r="L1553">
        <v>54</v>
      </c>
      <c r="M1553">
        <v>37</v>
      </c>
      <c r="N1553">
        <v>40</v>
      </c>
      <c r="O1553">
        <v>68</v>
      </c>
      <c r="P1553">
        <v>52</v>
      </c>
      <c r="Q1553">
        <v>64</v>
      </c>
      <c r="R1553">
        <v>37</v>
      </c>
      <c r="S1553">
        <v>46.375</v>
      </c>
      <c r="T1553">
        <v>45</v>
      </c>
      <c r="U1553" t="s">
        <v>24</v>
      </c>
      <c r="V1553" s="3">
        <f t="shared" si="24"/>
        <v>100.375</v>
      </c>
    </row>
    <row r="1554" spans="1:22" x14ac:dyDescent="0.3">
      <c r="A1554">
        <v>5885044</v>
      </c>
      <c r="B1554" t="s">
        <v>22</v>
      </c>
      <c r="C1554">
        <v>72</v>
      </c>
      <c r="D1554">
        <v>63</v>
      </c>
      <c r="E1554" s="1">
        <v>0.72427593131548396</v>
      </c>
      <c r="F1554" s="1">
        <v>0.86864115466680702</v>
      </c>
      <c r="G1554">
        <v>76</v>
      </c>
      <c r="H1554">
        <v>86</v>
      </c>
      <c r="I1554">
        <v>70</v>
      </c>
      <c r="J1554">
        <v>81</v>
      </c>
      <c r="K1554">
        <v>75</v>
      </c>
      <c r="L1554">
        <v>64</v>
      </c>
      <c r="M1554">
        <v>83</v>
      </c>
      <c r="N1554">
        <v>72</v>
      </c>
      <c r="O1554">
        <v>75</v>
      </c>
      <c r="P1554">
        <v>77</v>
      </c>
      <c r="Q1554">
        <v>81</v>
      </c>
      <c r="R1554">
        <v>80</v>
      </c>
      <c r="S1554">
        <v>76.825000000000003</v>
      </c>
      <c r="T1554">
        <v>75</v>
      </c>
      <c r="U1554" t="s">
        <v>25</v>
      </c>
      <c r="V1554" s="3">
        <f t="shared" si="24"/>
        <v>139.82499999999999</v>
      </c>
    </row>
    <row r="1555" spans="1:22" x14ac:dyDescent="0.3">
      <c r="A1555">
        <v>2059928</v>
      </c>
      <c r="B1555" t="s">
        <v>22</v>
      </c>
      <c r="C1555">
        <v>73</v>
      </c>
      <c r="D1555">
        <v>69</v>
      </c>
      <c r="E1555" s="1">
        <v>0.50996871576656899</v>
      </c>
      <c r="F1555" s="1">
        <v>0.52319254885019795</v>
      </c>
      <c r="G1555">
        <v>54</v>
      </c>
      <c r="H1555">
        <v>46</v>
      </c>
      <c r="I1555">
        <v>58</v>
      </c>
      <c r="J1555">
        <v>67</v>
      </c>
      <c r="K1555">
        <v>67</v>
      </c>
      <c r="L1555">
        <v>47</v>
      </c>
      <c r="M1555">
        <v>28</v>
      </c>
      <c r="N1555">
        <v>46</v>
      </c>
      <c r="O1555">
        <v>48</v>
      </c>
      <c r="P1555">
        <v>60</v>
      </c>
      <c r="Q1555">
        <v>52</v>
      </c>
      <c r="R1555">
        <v>67</v>
      </c>
      <c r="S1555">
        <v>53.625</v>
      </c>
      <c r="T1555">
        <v>52</v>
      </c>
      <c r="U1555" t="s">
        <v>24</v>
      </c>
      <c r="V1555" s="3">
        <f t="shared" si="24"/>
        <v>122.625</v>
      </c>
    </row>
    <row r="1556" spans="1:22" x14ac:dyDescent="0.3">
      <c r="A1556">
        <v>1608709</v>
      </c>
      <c r="B1556" t="s">
        <v>22</v>
      </c>
      <c r="C1556">
        <v>73</v>
      </c>
      <c r="D1556">
        <v>73</v>
      </c>
      <c r="E1556" s="1">
        <v>0.286237540121484</v>
      </c>
      <c r="F1556" s="1">
        <v>0.74897412161599497</v>
      </c>
      <c r="G1556">
        <v>81</v>
      </c>
      <c r="H1556">
        <v>84</v>
      </c>
      <c r="I1556">
        <v>78</v>
      </c>
      <c r="J1556">
        <v>86</v>
      </c>
      <c r="K1556">
        <v>85</v>
      </c>
      <c r="L1556">
        <v>64</v>
      </c>
      <c r="M1556">
        <v>70</v>
      </c>
      <c r="N1556">
        <v>74</v>
      </c>
      <c r="O1556">
        <v>66</v>
      </c>
      <c r="P1556">
        <v>69</v>
      </c>
      <c r="Q1556">
        <v>73</v>
      </c>
      <c r="R1556">
        <v>61</v>
      </c>
      <c r="S1556">
        <v>75.05</v>
      </c>
      <c r="T1556">
        <v>74</v>
      </c>
      <c r="U1556" t="s">
        <v>25</v>
      </c>
      <c r="V1556" s="3">
        <f t="shared" si="24"/>
        <v>148.05000000000001</v>
      </c>
    </row>
    <row r="1557" spans="1:22" x14ac:dyDescent="0.3">
      <c r="A1557">
        <v>4863185</v>
      </c>
      <c r="B1557" t="s">
        <v>22</v>
      </c>
      <c r="C1557">
        <v>73</v>
      </c>
      <c r="D1557">
        <v>69</v>
      </c>
      <c r="E1557" s="1">
        <v>0.48369550008581802</v>
      </c>
      <c r="F1557" s="1">
        <v>0.92446711649560898</v>
      </c>
      <c r="G1557">
        <v>86</v>
      </c>
      <c r="H1557">
        <v>73</v>
      </c>
      <c r="I1557">
        <v>57</v>
      </c>
      <c r="J1557">
        <v>69</v>
      </c>
      <c r="K1557">
        <v>84</v>
      </c>
      <c r="L1557">
        <v>84</v>
      </c>
      <c r="M1557">
        <v>90</v>
      </c>
      <c r="N1557">
        <v>56</v>
      </c>
      <c r="O1557">
        <v>62</v>
      </c>
      <c r="P1557">
        <v>68</v>
      </c>
      <c r="Q1557">
        <v>78</v>
      </c>
      <c r="R1557">
        <v>72</v>
      </c>
      <c r="S1557">
        <v>73.05</v>
      </c>
      <c r="T1557">
        <v>72</v>
      </c>
      <c r="U1557" t="s">
        <v>25</v>
      </c>
      <c r="V1557" s="3">
        <f t="shared" si="24"/>
        <v>142.05000000000001</v>
      </c>
    </row>
    <row r="1558" spans="1:22" x14ac:dyDescent="0.3">
      <c r="A1558">
        <v>4937634</v>
      </c>
      <c r="B1558" t="s">
        <v>22</v>
      </c>
      <c r="C1558">
        <v>74</v>
      </c>
      <c r="D1558">
        <v>75</v>
      </c>
      <c r="E1558" s="1">
        <v>0.51584649188762999</v>
      </c>
      <c r="F1558" s="1">
        <v>0.75532423753049904</v>
      </c>
      <c r="G1558">
        <v>79</v>
      </c>
      <c r="H1558">
        <v>86</v>
      </c>
      <c r="I1558">
        <v>78</v>
      </c>
      <c r="J1558">
        <v>86</v>
      </c>
      <c r="K1558">
        <v>70</v>
      </c>
      <c r="L1558">
        <v>59</v>
      </c>
      <c r="M1558">
        <v>51</v>
      </c>
      <c r="N1558">
        <v>75</v>
      </c>
      <c r="O1558">
        <v>83</v>
      </c>
      <c r="P1558">
        <v>66</v>
      </c>
      <c r="Q1558">
        <v>74</v>
      </c>
      <c r="R1558">
        <v>70</v>
      </c>
      <c r="S1558">
        <v>74</v>
      </c>
      <c r="T1558">
        <v>72</v>
      </c>
      <c r="U1558" t="s">
        <v>25</v>
      </c>
      <c r="V1558" s="3">
        <f t="shared" si="24"/>
        <v>149</v>
      </c>
    </row>
    <row r="1559" spans="1:22" x14ac:dyDescent="0.3">
      <c r="A1559">
        <v>2077326</v>
      </c>
      <c r="B1559" t="s">
        <v>22</v>
      </c>
      <c r="C1559">
        <v>75</v>
      </c>
      <c r="D1559">
        <v>80</v>
      </c>
      <c r="E1559" s="1">
        <v>0.84861074992986396</v>
      </c>
      <c r="F1559" s="1">
        <v>0.87398158890198396</v>
      </c>
      <c r="G1559">
        <v>73</v>
      </c>
      <c r="H1559">
        <v>85</v>
      </c>
      <c r="I1559">
        <v>78</v>
      </c>
      <c r="J1559">
        <v>82</v>
      </c>
      <c r="K1559">
        <v>77</v>
      </c>
      <c r="L1559">
        <v>71</v>
      </c>
      <c r="M1559">
        <v>69</v>
      </c>
      <c r="N1559">
        <v>71</v>
      </c>
      <c r="O1559">
        <v>76</v>
      </c>
      <c r="P1559">
        <v>90</v>
      </c>
      <c r="Q1559">
        <v>70</v>
      </c>
      <c r="R1559">
        <v>61</v>
      </c>
      <c r="S1559">
        <v>75.674999999999997</v>
      </c>
      <c r="T1559">
        <v>74</v>
      </c>
      <c r="U1559" t="s">
        <v>25</v>
      </c>
      <c r="V1559" s="3">
        <f t="shared" si="24"/>
        <v>155.67500000000001</v>
      </c>
    </row>
    <row r="1560" spans="1:22" x14ac:dyDescent="0.3">
      <c r="A1560">
        <v>6368449</v>
      </c>
      <c r="B1560" t="s">
        <v>22</v>
      </c>
      <c r="C1560">
        <v>75</v>
      </c>
      <c r="D1560">
        <v>70</v>
      </c>
      <c r="E1560" s="1">
        <v>0.827661556593142</v>
      </c>
      <c r="F1560" s="1">
        <v>0.94086443451553603</v>
      </c>
      <c r="G1560">
        <v>65</v>
      </c>
      <c r="H1560">
        <v>78</v>
      </c>
      <c r="I1560">
        <v>90</v>
      </c>
      <c r="J1560">
        <v>83</v>
      </c>
      <c r="K1560">
        <v>88</v>
      </c>
      <c r="L1560">
        <v>87</v>
      </c>
      <c r="M1560">
        <v>67</v>
      </c>
      <c r="N1560">
        <v>67</v>
      </c>
      <c r="O1560">
        <v>81</v>
      </c>
      <c r="P1560">
        <v>90</v>
      </c>
      <c r="Q1560">
        <v>77</v>
      </c>
      <c r="R1560">
        <v>66</v>
      </c>
      <c r="S1560">
        <v>78.325000000000003</v>
      </c>
      <c r="T1560">
        <v>77</v>
      </c>
      <c r="U1560" t="s">
        <v>25</v>
      </c>
      <c r="V1560" s="3">
        <f t="shared" si="24"/>
        <v>148.32499999999999</v>
      </c>
    </row>
    <row r="1561" spans="1:22" x14ac:dyDescent="0.3">
      <c r="A1561">
        <v>7821901</v>
      </c>
      <c r="B1561" t="s">
        <v>22</v>
      </c>
      <c r="C1561">
        <v>75</v>
      </c>
      <c r="D1561">
        <v>77</v>
      </c>
      <c r="E1561" s="1">
        <v>0.82700564885841898</v>
      </c>
      <c r="F1561" s="1">
        <v>0.95605191971272896</v>
      </c>
      <c r="G1561">
        <v>66</v>
      </c>
      <c r="H1561">
        <v>59</v>
      </c>
      <c r="I1561">
        <v>68</v>
      </c>
      <c r="J1561">
        <v>65</v>
      </c>
      <c r="K1561">
        <v>56</v>
      </c>
      <c r="L1561">
        <v>71</v>
      </c>
      <c r="M1561">
        <v>82</v>
      </c>
      <c r="N1561">
        <v>82</v>
      </c>
      <c r="O1561">
        <v>56</v>
      </c>
      <c r="P1561">
        <v>74</v>
      </c>
      <c r="Q1561">
        <v>55</v>
      </c>
      <c r="R1561">
        <v>65</v>
      </c>
      <c r="S1561">
        <v>66.375</v>
      </c>
      <c r="T1561">
        <v>65</v>
      </c>
      <c r="U1561" t="s">
        <v>23</v>
      </c>
      <c r="V1561" s="3">
        <f t="shared" si="24"/>
        <v>143.375</v>
      </c>
    </row>
    <row r="1562" spans="1:22" x14ac:dyDescent="0.3">
      <c r="A1562">
        <v>6200481</v>
      </c>
      <c r="B1562" t="s">
        <v>22</v>
      </c>
      <c r="C1562">
        <v>76</v>
      </c>
      <c r="D1562">
        <v>66</v>
      </c>
      <c r="E1562" s="1">
        <v>0.69813746586124603</v>
      </c>
      <c r="F1562" s="1">
        <v>0.95805945381598501</v>
      </c>
      <c r="G1562">
        <v>69</v>
      </c>
      <c r="H1562">
        <v>46</v>
      </c>
      <c r="I1562">
        <v>64</v>
      </c>
      <c r="J1562">
        <v>60</v>
      </c>
      <c r="K1562">
        <v>65</v>
      </c>
      <c r="L1562">
        <v>70</v>
      </c>
      <c r="M1562">
        <v>66</v>
      </c>
      <c r="N1562">
        <v>55</v>
      </c>
      <c r="O1562">
        <v>60</v>
      </c>
      <c r="P1562">
        <v>67</v>
      </c>
      <c r="Q1562">
        <v>69</v>
      </c>
      <c r="R1562">
        <v>69</v>
      </c>
      <c r="S1562">
        <v>62.975000000000001</v>
      </c>
      <c r="T1562">
        <v>62</v>
      </c>
      <c r="U1562" t="s">
        <v>23</v>
      </c>
      <c r="V1562" s="3">
        <f t="shared" si="24"/>
        <v>128.97499999999999</v>
      </c>
    </row>
    <row r="1563" spans="1:22" x14ac:dyDescent="0.3">
      <c r="A1563">
        <v>8715285</v>
      </c>
      <c r="B1563" t="s">
        <v>22</v>
      </c>
      <c r="C1563">
        <v>76</v>
      </c>
      <c r="D1563">
        <v>75</v>
      </c>
      <c r="E1563" s="1">
        <v>0.57865925512545702</v>
      </c>
      <c r="F1563" s="1">
        <v>0.96366743857468196</v>
      </c>
      <c r="G1563">
        <v>40</v>
      </c>
      <c r="H1563">
        <v>44</v>
      </c>
      <c r="I1563">
        <v>53</v>
      </c>
      <c r="J1563">
        <v>58</v>
      </c>
      <c r="K1563">
        <v>55</v>
      </c>
      <c r="L1563">
        <v>77</v>
      </c>
      <c r="M1563">
        <v>79</v>
      </c>
      <c r="N1563">
        <v>51</v>
      </c>
      <c r="O1563">
        <v>43</v>
      </c>
      <c r="P1563">
        <v>64</v>
      </c>
      <c r="Q1563">
        <v>58</v>
      </c>
      <c r="R1563">
        <v>73</v>
      </c>
      <c r="S1563">
        <v>57</v>
      </c>
      <c r="T1563">
        <v>55</v>
      </c>
      <c r="U1563" t="s">
        <v>24</v>
      </c>
      <c r="V1563" s="3">
        <f t="shared" si="24"/>
        <v>132</v>
      </c>
    </row>
    <row r="1564" spans="1:22" x14ac:dyDescent="0.3">
      <c r="A1564">
        <v>6904433</v>
      </c>
      <c r="B1564" t="s">
        <v>22</v>
      </c>
      <c r="C1564">
        <v>77</v>
      </c>
      <c r="D1564">
        <v>62</v>
      </c>
      <c r="E1564" s="1">
        <v>0.744856275335124</v>
      </c>
      <c r="F1564" s="1">
        <v>0.83787734940005498</v>
      </c>
      <c r="G1564">
        <v>84</v>
      </c>
      <c r="H1564">
        <v>90</v>
      </c>
      <c r="I1564">
        <v>78</v>
      </c>
      <c r="J1564">
        <v>80</v>
      </c>
      <c r="K1564">
        <v>90</v>
      </c>
      <c r="L1564">
        <v>72</v>
      </c>
      <c r="M1564">
        <v>67</v>
      </c>
      <c r="N1564">
        <v>79</v>
      </c>
      <c r="O1564">
        <v>55</v>
      </c>
      <c r="P1564">
        <v>77</v>
      </c>
      <c r="Q1564">
        <v>66</v>
      </c>
      <c r="R1564">
        <v>81</v>
      </c>
      <c r="S1564">
        <v>77.224999999999994</v>
      </c>
      <c r="T1564">
        <v>76</v>
      </c>
      <c r="U1564" t="s">
        <v>25</v>
      </c>
      <c r="V1564" s="3">
        <f t="shared" si="24"/>
        <v>139.22499999999999</v>
      </c>
    </row>
    <row r="1565" spans="1:22" x14ac:dyDescent="0.3">
      <c r="A1565">
        <v>4503692</v>
      </c>
      <c r="B1565" t="s">
        <v>22</v>
      </c>
      <c r="C1565">
        <v>77</v>
      </c>
      <c r="D1565">
        <v>64</v>
      </c>
      <c r="E1565" s="1">
        <v>0.83548492761367998</v>
      </c>
      <c r="F1565" s="1">
        <v>0.93588095266683802</v>
      </c>
      <c r="G1565">
        <v>39</v>
      </c>
      <c r="H1565">
        <v>48</v>
      </c>
      <c r="I1565">
        <v>41</v>
      </c>
      <c r="J1565">
        <v>35</v>
      </c>
      <c r="K1565">
        <v>67</v>
      </c>
      <c r="L1565">
        <v>47</v>
      </c>
      <c r="M1565">
        <v>85</v>
      </c>
      <c r="N1565">
        <v>49</v>
      </c>
      <c r="O1565">
        <v>71</v>
      </c>
      <c r="P1565">
        <v>53</v>
      </c>
      <c r="Q1565">
        <v>62</v>
      </c>
      <c r="R1565">
        <v>66</v>
      </c>
      <c r="S1565">
        <v>53.8</v>
      </c>
      <c r="T1565">
        <v>52</v>
      </c>
      <c r="U1565" t="s">
        <v>24</v>
      </c>
      <c r="V1565" s="3">
        <f t="shared" si="24"/>
        <v>117.8</v>
      </c>
    </row>
    <row r="1566" spans="1:22" x14ac:dyDescent="0.3">
      <c r="A1566">
        <v>6064330</v>
      </c>
      <c r="B1566" t="s">
        <v>22</v>
      </c>
      <c r="C1566">
        <v>77</v>
      </c>
      <c r="D1566">
        <v>78</v>
      </c>
      <c r="E1566" s="1">
        <v>0.82688527133387402</v>
      </c>
      <c r="F1566" s="1">
        <v>0.74757946402766595</v>
      </c>
      <c r="G1566">
        <v>60</v>
      </c>
      <c r="H1566">
        <v>51</v>
      </c>
      <c r="I1566">
        <v>49</v>
      </c>
      <c r="J1566">
        <v>51</v>
      </c>
      <c r="K1566">
        <v>89</v>
      </c>
      <c r="L1566">
        <v>54</v>
      </c>
      <c r="M1566">
        <v>60</v>
      </c>
      <c r="N1566">
        <v>57</v>
      </c>
      <c r="O1566">
        <v>73</v>
      </c>
      <c r="P1566">
        <v>69</v>
      </c>
      <c r="Q1566">
        <v>47</v>
      </c>
      <c r="R1566">
        <v>53</v>
      </c>
      <c r="S1566">
        <v>58.75</v>
      </c>
      <c r="T1566">
        <v>57</v>
      </c>
      <c r="U1566" t="s">
        <v>24</v>
      </c>
      <c r="V1566" s="3">
        <f t="shared" si="24"/>
        <v>136.75</v>
      </c>
    </row>
    <row r="1567" spans="1:22" x14ac:dyDescent="0.3">
      <c r="A1567">
        <v>6681408</v>
      </c>
      <c r="B1567" t="s">
        <v>22</v>
      </c>
      <c r="C1567">
        <v>78</v>
      </c>
      <c r="D1567">
        <v>93</v>
      </c>
      <c r="E1567" s="1">
        <v>0.60488827428224701</v>
      </c>
      <c r="F1567" s="1">
        <v>0.76117333682351196</v>
      </c>
      <c r="G1567">
        <v>79</v>
      </c>
      <c r="H1567">
        <v>63</v>
      </c>
      <c r="I1567">
        <v>70</v>
      </c>
      <c r="J1567">
        <v>77</v>
      </c>
      <c r="K1567">
        <v>71</v>
      </c>
      <c r="L1567">
        <v>67</v>
      </c>
      <c r="M1567">
        <v>75</v>
      </c>
      <c r="N1567">
        <v>90</v>
      </c>
      <c r="O1567">
        <v>70</v>
      </c>
      <c r="P1567">
        <v>62</v>
      </c>
      <c r="Q1567">
        <v>66</v>
      </c>
      <c r="R1567">
        <v>63</v>
      </c>
      <c r="S1567">
        <v>71.2</v>
      </c>
      <c r="T1567">
        <v>71</v>
      </c>
      <c r="U1567" t="s">
        <v>25</v>
      </c>
      <c r="V1567" s="3">
        <f t="shared" si="24"/>
        <v>164.2</v>
      </c>
    </row>
    <row r="1568" spans="1:22" x14ac:dyDescent="0.3">
      <c r="A1568">
        <v>6865291</v>
      </c>
      <c r="B1568" t="s">
        <v>22</v>
      </c>
      <c r="C1568">
        <v>78</v>
      </c>
      <c r="D1568">
        <v>56</v>
      </c>
      <c r="E1568" s="1">
        <v>0.572879966974846</v>
      </c>
      <c r="F1568" s="1">
        <v>0.92954031937336301</v>
      </c>
      <c r="G1568">
        <v>59</v>
      </c>
      <c r="H1568">
        <v>53</v>
      </c>
      <c r="I1568">
        <v>53</v>
      </c>
      <c r="J1568">
        <v>61</v>
      </c>
      <c r="K1568">
        <v>64</v>
      </c>
      <c r="L1568">
        <v>58</v>
      </c>
      <c r="M1568">
        <v>64</v>
      </c>
      <c r="N1568">
        <v>45</v>
      </c>
      <c r="O1568">
        <v>78</v>
      </c>
      <c r="P1568">
        <v>48</v>
      </c>
      <c r="Q1568">
        <v>58</v>
      </c>
      <c r="R1568">
        <v>71</v>
      </c>
      <c r="S1568">
        <v>59.05</v>
      </c>
      <c r="T1568">
        <v>58</v>
      </c>
      <c r="U1568" t="s">
        <v>24</v>
      </c>
      <c r="V1568" s="3">
        <f t="shared" si="24"/>
        <v>115.05</v>
      </c>
    </row>
    <row r="1569" spans="1:22" x14ac:dyDescent="0.3">
      <c r="A1569">
        <v>5285221</v>
      </c>
      <c r="B1569" t="s">
        <v>22</v>
      </c>
      <c r="C1569">
        <v>78</v>
      </c>
      <c r="D1569">
        <v>78</v>
      </c>
      <c r="E1569" s="1">
        <v>0.88864334855746097</v>
      </c>
      <c r="F1569" s="1">
        <v>0.96168617335131301</v>
      </c>
      <c r="G1569">
        <v>48</v>
      </c>
      <c r="H1569">
        <v>62</v>
      </c>
      <c r="I1569">
        <v>51</v>
      </c>
      <c r="J1569">
        <v>38</v>
      </c>
      <c r="K1569">
        <v>64</v>
      </c>
      <c r="L1569">
        <v>77</v>
      </c>
      <c r="M1569">
        <v>74</v>
      </c>
      <c r="N1569">
        <v>69</v>
      </c>
      <c r="O1569">
        <v>52</v>
      </c>
      <c r="P1569">
        <v>79</v>
      </c>
      <c r="Q1569">
        <v>45</v>
      </c>
      <c r="R1569">
        <v>78</v>
      </c>
      <c r="S1569">
        <v>60.25</v>
      </c>
      <c r="T1569">
        <v>60</v>
      </c>
      <c r="U1569" t="s">
        <v>23</v>
      </c>
      <c r="V1569" s="3">
        <f t="shared" si="24"/>
        <v>138.25</v>
      </c>
    </row>
    <row r="1570" spans="1:22" x14ac:dyDescent="0.3">
      <c r="A1570">
        <v>4257061</v>
      </c>
      <c r="B1570" t="s">
        <v>22</v>
      </c>
      <c r="C1570">
        <v>79</v>
      </c>
      <c r="D1570">
        <v>59</v>
      </c>
      <c r="E1570" s="1">
        <v>0.44604265532873699</v>
      </c>
      <c r="F1570" s="1">
        <v>0.96316153278079397</v>
      </c>
      <c r="G1570">
        <v>87</v>
      </c>
      <c r="H1570">
        <v>74</v>
      </c>
      <c r="I1570">
        <v>80</v>
      </c>
      <c r="J1570">
        <v>88</v>
      </c>
      <c r="K1570">
        <v>87</v>
      </c>
      <c r="L1570">
        <v>44</v>
      </c>
      <c r="M1570">
        <v>71</v>
      </c>
      <c r="N1570">
        <v>59</v>
      </c>
      <c r="O1570">
        <v>55</v>
      </c>
      <c r="P1570">
        <v>75</v>
      </c>
      <c r="Q1570">
        <v>65</v>
      </c>
      <c r="R1570">
        <v>89</v>
      </c>
      <c r="S1570">
        <v>73.775000000000006</v>
      </c>
      <c r="T1570">
        <v>72</v>
      </c>
      <c r="U1570" t="s">
        <v>25</v>
      </c>
      <c r="V1570" s="3">
        <f t="shared" si="24"/>
        <v>132.77500000000001</v>
      </c>
    </row>
    <row r="1571" spans="1:22" x14ac:dyDescent="0.3">
      <c r="A1571">
        <v>6629098</v>
      </c>
      <c r="B1571" t="s">
        <v>22</v>
      </c>
      <c r="C1571">
        <v>79</v>
      </c>
      <c r="D1571">
        <v>67</v>
      </c>
      <c r="E1571" s="1">
        <v>0.46798187039748901</v>
      </c>
      <c r="F1571" s="1">
        <v>0.33116346249175999</v>
      </c>
      <c r="G1571">
        <v>72</v>
      </c>
      <c r="H1571">
        <v>79</v>
      </c>
      <c r="I1571">
        <v>66</v>
      </c>
      <c r="J1571">
        <v>73</v>
      </c>
      <c r="K1571">
        <v>58</v>
      </c>
      <c r="L1571">
        <v>62</v>
      </c>
      <c r="M1571">
        <v>71</v>
      </c>
      <c r="N1571">
        <v>60</v>
      </c>
      <c r="O1571">
        <v>68</v>
      </c>
      <c r="P1571">
        <v>60</v>
      </c>
      <c r="Q1571">
        <v>70</v>
      </c>
      <c r="R1571">
        <v>74</v>
      </c>
      <c r="S1571">
        <v>68.224999999999994</v>
      </c>
      <c r="T1571">
        <v>67</v>
      </c>
      <c r="U1571" t="s">
        <v>23</v>
      </c>
      <c r="V1571" s="3">
        <f t="shared" si="24"/>
        <v>135.22499999999999</v>
      </c>
    </row>
    <row r="1572" spans="1:22" x14ac:dyDescent="0.3">
      <c r="A1572">
        <v>7043520</v>
      </c>
      <c r="B1572" t="s">
        <v>22</v>
      </c>
      <c r="C1572">
        <v>79</v>
      </c>
      <c r="D1572">
        <v>73</v>
      </c>
      <c r="E1572" s="1">
        <v>0.71228014937109296</v>
      </c>
      <c r="F1572" s="1">
        <v>0.97122542855268001</v>
      </c>
      <c r="G1572">
        <v>59</v>
      </c>
      <c r="H1572">
        <v>75</v>
      </c>
      <c r="I1572">
        <v>57</v>
      </c>
      <c r="J1572">
        <v>62</v>
      </c>
      <c r="K1572">
        <v>74</v>
      </c>
      <c r="L1572">
        <v>83</v>
      </c>
      <c r="M1572">
        <v>80</v>
      </c>
      <c r="N1572">
        <v>76</v>
      </c>
      <c r="O1572">
        <v>52</v>
      </c>
      <c r="P1572">
        <v>80</v>
      </c>
      <c r="Q1572">
        <v>80</v>
      </c>
      <c r="R1572">
        <v>85</v>
      </c>
      <c r="S1572">
        <v>71.05</v>
      </c>
      <c r="T1572">
        <v>71</v>
      </c>
      <c r="U1572" t="s">
        <v>25</v>
      </c>
      <c r="V1572" s="3">
        <f t="shared" si="24"/>
        <v>144.05000000000001</v>
      </c>
    </row>
    <row r="1573" spans="1:22" x14ac:dyDescent="0.3">
      <c r="A1573">
        <v>2645122</v>
      </c>
      <c r="B1573" t="s">
        <v>22</v>
      </c>
      <c r="C1573">
        <v>81</v>
      </c>
      <c r="D1573">
        <v>63</v>
      </c>
      <c r="E1573" s="1">
        <v>0.39872491748505201</v>
      </c>
      <c r="F1573" s="1">
        <v>0.61831964049879395</v>
      </c>
      <c r="G1573">
        <v>53</v>
      </c>
      <c r="H1573">
        <v>61</v>
      </c>
      <c r="I1573">
        <v>52</v>
      </c>
      <c r="J1573">
        <v>57</v>
      </c>
      <c r="K1573">
        <v>53</v>
      </c>
      <c r="L1573">
        <v>48</v>
      </c>
      <c r="M1573">
        <v>55</v>
      </c>
      <c r="N1573">
        <v>57</v>
      </c>
      <c r="O1573">
        <v>61</v>
      </c>
      <c r="P1573">
        <v>68</v>
      </c>
      <c r="Q1573">
        <v>35</v>
      </c>
      <c r="R1573">
        <v>74</v>
      </c>
      <c r="S1573">
        <v>56.125</v>
      </c>
      <c r="T1573">
        <v>55</v>
      </c>
      <c r="U1573" t="s">
        <v>24</v>
      </c>
      <c r="V1573" s="3">
        <f t="shared" si="24"/>
        <v>119.125</v>
      </c>
    </row>
    <row r="1574" spans="1:22" x14ac:dyDescent="0.3">
      <c r="A1574">
        <v>1482535</v>
      </c>
      <c r="B1574" t="s">
        <v>22</v>
      </c>
      <c r="C1574">
        <v>82</v>
      </c>
      <c r="D1574">
        <v>58</v>
      </c>
      <c r="E1574" s="1">
        <v>0.55523324891007197</v>
      </c>
      <c r="F1574" s="1">
        <v>0.891390128689035</v>
      </c>
      <c r="G1574">
        <v>75</v>
      </c>
      <c r="H1574">
        <v>77</v>
      </c>
      <c r="I1574">
        <v>82</v>
      </c>
      <c r="J1574">
        <v>78</v>
      </c>
      <c r="K1574">
        <v>55</v>
      </c>
      <c r="L1574">
        <v>62</v>
      </c>
      <c r="M1574">
        <v>65</v>
      </c>
      <c r="N1574">
        <v>72</v>
      </c>
      <c r="O1574">
        <v>75</v>
      </c>
      <c r="P1574">
        <v>82</v>
      </c>
      <c r="Q1574">
        <v>53</v>
      </c>
      <c r="R1574">
        <v>52</v>
      </c>
      <c r="S1574">
        <v>69.900000000000006</v>
      </c>
      <c r="T1574">
        <v>68</v>
      </c>
      <c r="U1574" t="s">
        <v>23</v>
      </c>
      <c r="V1574" s="3">
        <f t="shared" si="24"/>
        <v>127.9</v>
      </c>
    </row>
    <row r="1575" spans="1:22" x14ac:dyDescent="0.3">
      <c r="A1575">
        <v>5724627</v>
      </c>
      <c r="B1575" t="s">
        <v>22</v>
      </c>
      <c r="C1575">
        <v>82</v>
      </c>
      <c r="D1575">
        <v>85</v>
      </c>
      <c r="E1575" s="1">
        <v>0.79626951647597</v>
      </c>
      <c r="F1575" s="1">
        <v>0.93741757364364198</v>
      </c>
      <c r="G1575">
        <v>73</v>
      </c>
      <c r="H1575">
        <v>64</v>
      </c>
      <c r="I1575">
        <v>57</v>
      </c>
      <c r="J1575">
        <v>66</v>
      </c>
      <c r="K1575">
        <v>47</v>
      </c>
      <c r="L1575">
        <v>83</v>
      </c>
      <c r="M1575">
        <v>74</v>
      </c>
      <c r="N1575">
        <v>64</v>
      </c>
      <c r="O1575">
        <v>77</v>
      </c>
      <c r="P1575">
        <v>61</v>
      </c>
      <c r="Q1575">
        <v>59</v>
      </c>
      <c r="R1575">
        <v>61</v>
      </c>
      <c r="S1575">
        <v>65.45</v>
      </c>
      <c r="T1575">
        <v>64</v>
      </c>
      <c r="U1575" t="s">
        <v>23</v>
      </c>
      <c r="V1575" s="3">
        <f t="shared" si="24"/>
        <v>150.44999999999999</v>
      </c>
    </row>
    <row r="1576" spans="1:22" x14ac:dyDescent="0.3">
      <c r="A1576">
        <v>2196107</v>
      </c>
      <c r="B1576" t="s">
        <v>22</v>
      </c>
      <c r="C1576">
        <v>82</v>
      </c>
      <c r="D1576">
        <v>55</v>
      </c>
      <c r="E1576" s="1">
        <v>0.35820774028192798</v>
      </c>
      <c r="F1576" s="1">
        <v>0.67599542317115002</v>
      </c>
      <c r="G1576">
        <v>82</v>
      </c>
      <c r="H1576">
        <v>69</v>
      </c>
      <c r="I1576">
        <v>75</v>
      </c>
      <c r="J1576">
        <v>70</v>
      </c>
      <c r="K1576">
        <v>42</v>
      </c>
      <c r="L1576">
        <v>69</v>
      </c>
      <c r="M1576">
        <v>67</v>
      </c>
      <c r="N1576">
        <v>62</v>
      </c>
      <c r="O1576">
        <v>82</v>
      </c>
      <c r="P1576">
        <v>60</v>
      </c>
      <c r="Q1576">
        <v>71</v>
      </c>
      <c r="R1576">
        <v>65</v>
      </c>
      <c r="S1576">
        <v>68.45</v>
      </c>
      <c r="T1576">
        <v>67</v>
      </c>
      <c r="U1576" t="s">
        <v>23</v>
      </c>
      <c r="V1576" s="3">
        <f t="shared" si="24"/>
        <v>123.45</v>
      </c>
    </row>
    <row r="1577" spans="1:22" x14ac:dyDescent="0.3">
      <c r="A1577">
        <v>6063817</v>
      </c>
      <c r="B1577" t="s">
        <v>22</v>
      </c>
      <c r="C1577">
        <v>82</v>
      </c>
      <c r="D1577">
        <v>71</v>
      </c>
      <c r="E1577" s="1">
        <v>0.56110929409691301</v>
      </c>
      <c r="F1577" s="1">
        <v>0.95368819452359399</v>
      </c>
      <c r="G1577">
        <v>42</v>
      </c>
      <c r="H1577">
        <v>51</v>
      </c>
      <c r="I1577">
        <v>42</v>
      </c>
      <c r="J1577">
        <v>68</v>
      </c>
      <c r="K1577">
        <v>36</v>
      </c>
      <c r="L1577">
        <v>58</v>
      </c>
      <c r="M1577">
        <v>44</v>
      </c>
      <c r="N1577">
        <v>65</v>
      </c>
      <c r="O1577">
        <v>75</v>
      </c>
      <c r="P1577">
        <v>64</v>
      </c>
      <c r="Q1577">
        <v>76</v>
      </c>
      <c r="R1577">
        <v>38</v>
      </c>
      <c r="S1577">
        <v>54.5</v>
      </c>
      <c r="T1577">
        <v>53</v>
      </c>
      <c r="U1577" t="s">
        <v>24</v>
      </c>
      <c r="V1577" s="3">
        <f t="shared" si="24"/>
        <v>125.5</v>
      </c>
    </row>
    <row r="1578" spans="1:22" x14ac:dyDescent="0.3">
      <c r="A1578">
        <v>691912</v>
      </c>
      <c r="B1578" t="s">
        <v>22</v>
      </c>
      <c r="C1578">
        <v>83</v>
      </c>
      <c r="D1578">
        <v>42</v>
      </c>
      <c r="E1578" s="1">
        <v>0.91708633359240099</v>
      </c>
      <c r="F1578" s="1">
        <v>0.55406973605391596</v>
      </c>
      <c r="G1578">
        <v>58</v>
      </c>
      <c r="H1578">
        <v>64</v>
      </c>
      <c r="I1578">
        <v>64</v>
      </c>
      <c r="J1578">
        <v>68</v>
      </c>
      <c r="K1578">
        <v>53</v>
      </c>
      <c r="L1578">
        <v>43</v>
      </c>
      <c r="M1578">
        <v>58</v>
      </c>
      <c r="N1578">
        <v>54</v>
      </c>
      <c r="O1578">
        <v>50</v>
      </c>
      <c r="P1578">
        <v>46</v>
      </c>
      <c r="Q1578">
        <v>75</v>
      </c>
      <c r="R1578">
        <v>65</v>
      </c>
      <c r="S1578">
        <v>58.7</v>
      </c>
      <c r="T1578">
        <v>57</v>
      </c>
      <c r="U1578" t="s">
        <v>24</v>
      </c>
      <c r="V1578" s="3">
        <f t="shared" si="24"/>
        <v>100.7</v>
      </c>
    </row>
    <row r="1579" spans="1:22" x14ac:dyDescent="0.3">
      <c r="A1579">
        <v>2014560</v>
      </c>
      <c r="B1579" t="s">
        <v>22</v>
      </c>
      <c r="C1579">
        <v>83</v>
      </c>
      <c r="D1579">
        <v>63</v>
      </c>
      <c r="E1579" s="1">
        <v>0.47030973090172901</v>
      </c>
      <c r="F1579" s="1">
        <v>0.95108229599418803</v>
      </c>
      <c r="G1579">
        <v>53</v>
      </c>
      <c r="H1579">
        <v>67</v>
      </c>
      <c r="I1579">
        <v>57</v>
      </c>
      <c r="J1579">
        <v>47</v>
      </c>
      <c r="K1579">
        <v>67</v>
      </c>
      <c r="L1579">
        <v>71</v>
      </c>
      <c r="M1579">
        <v>43</v>
      </c>
      <c r="N1579">
        <v>53</v>
      </c>
      <c r="O1579">
        <v>54</v>
      </c>
      <c r="P1579">
        <v>45</v>
      </c>
      <c r="Q1579">
        <v>67</v>
      </c>
      <c r="R1579">
        <v>59</v>
      </c>
      <c r="S1579">
        <v>56.825000000000003</v>
      </c>
      <c r="T1579">
        <v>55</v>
      </c>
      <c r="U1579" t="s">
        <v>24</v>
      </c>
      <c r="V1579" s="3">
        <f t="shared" si="24"/>
        <v>119.825</v>
      </c>
    </row>
    <row r="1580" spans="1:22" x14ac:dyDescent="0.3">
      <c r="A1580">
        <v>1383488</v>
      </c>
      <c r="B1580" t="s">
        <v>22</v>
      </c>
      <c r="C1580">
        <v>83</v>
      </c>
      <c r="D1580">
        <v>67</v>
      </c>
      <c r="E1580" s="1">
        <v>0.72377424909897603</v>
      </c>
      <c r="F1580" s="1">
        <v>0.38129013342113899</v>
      </c>
      <c r="G1580">
        <v>57</v>
      </c>
      <c r="H1580">
        <v>64</v>
      </c>
      <c r="I1580">
        <v>54</v>
      </c>
      <c r="J1580">
        <v>58</v>
      </c>
      <c r="K1580">
        <v>65</v>
      </c>
      <c r="L1580">
        <v>60</v>
      </c>
      <c r="M1580">
        <v>72</v>
      </c>
      <c r="N1580">
        <v>55</v>
      </c>
      <c r="O1580">
        <v>57</v>
      </c>
      <c r="P1580">
        <v>59</v>
      </c>
      <c r="Q1580">
        <v>44</v>
      </c>
      <c r="R1580">
        <v>67</v>
      </c>
      <c r="S1580">
        <v>59.225000000000001</v>
      </c>
      <c r="T1580">
        <v>58</v>
      </c>
      <c r="U1580" t="s">
        <v>24</v>
      </c>
      <c r="V1580" s="3">
        <f t="shared" si="24"/>
        <v>126.22499999999999</v>
      </c>
    </row>
    <row r="1581" spans="1:22" x14ac:dyDescent="0.3">
      <c r="A1581">
        <v>4628555</v>
      </c>
      <c r="B1581" t="s">
        <v>22</v>
      </c>
      <c r="C1581">
        <v>84</v>
      </c>
      <c r="D1581">
        <v>74</v>
      </c>
      <c r="E1581" s="1">
        <v>0.66931222144746405</v>
      </c>
      <c r="F1581" s="1">
        <v>0.86844663439155101</v>
      </c>
      <c r="G1581">
        <v>60</v>
      </c>
      <c r="H1581">
        <v>49</v>
      </c>
      <c r="I1581">
        <v>48</v>
      </c>
      <c r="J1581">
        <v>56</v>
      </c>
      <c r="K1581">
        <v>62</v>
      </c>
      <c r="L1581">
        <v>67</v>
      </c>
      <c r="M1581">
        <v>62</v>
      </c>
      <c r="N1581">
        <v>61</v>
      </c>
      <c r="O1581">
        <v>72</v>
      </c>
      <c r="P1581">
        <v>65</v>
      </c>
      <c r="Q1581">
        <v>80</v>
      </c>
      <c r="R1581">
        <v>73</v>
      </c>
      <c r="S1581">
        <v>61.95</v>
      </c>
      <c r="T1581">
        <v>62</v>
      </c>
      <c r="U1581" t="s">
        <v>23</v>
      </c>
      <c r="V1581" s="3">
        <f t="shared" si="24"/>
        <v>135.94999999999999</v>
      </c>
    </row>
    <row r="1582" spans="1:22" x14ac:dyDescent="0.3">
      <c r="A1582">
        <v>573972</v>
      </c>
      <c r="B1582" t="s">
        <v>22</v>
      </c>
      <c r="C1582">
        <v>84</v>
      </c>
      <c r="D1582">
        <v>77</v>
      </c>
      <c r="E1582" s="1">
        <v>0.51808801755164602</v>
      </c>
      <c r="F1582" s="1">
        <v>0.73922788063005296</v>
      </c>
      <c r="G1582">
        <v>69</v>
      </c>
      <c r="H1582">
        <v>80</v>
      </c>
      <c r="I1582">
        <v>70</v>
      </c>
      <c r="J1582">
        <v>78</v>
      </c>
      <c r="K1582">
        <v>72</v>
      </c>
      <c r="L1582">
        <v>56</v>
      </c>
      <c r="M1582">
        <v>71</v>
      </c>
      <c r="N1582">
        <v>51</v>
      </c>
      <c r="O1582">
        <v>65</v>
      </c>
      <c r="P1582">
        <v>63</v>
      </c>
      <c r="Q1582">
        <v>49</v>
      </c>
      <c r="R1582">
        <v>63</v>
      </c>
      <c r="S1582">
        <v>66.45</v>
      </c>
      <c r="T1582">
        <v>65</v>
      </c>
      <c r="U1582" t="s">
        <v>23</v>
      </c>
      <c r="V1582" s="3">
        <f t="shared" si="24"/>
        <v>143.44999999999999</v>
      </c>
    </row>
    <row r="1583" spans="1:22" x14ac:dyDescent="0.3">
      <c r="A1583">
        <v>1602081</v>
      </c>
      <c r="B1583" t="s">
        <v>22</v>
      </c>
      <c r="C1583">
        <v>85</v>
      </c>
      <c r="D1583">
        <v>58</v>
      </c>
      <c r="E1583" s="1">
        <v>0.77785998671117995</v>
      </c>
      <c r="F1583" s="1">
        <v>0.48719010624183101</v>
      </c>
      <c r="G1583">
        <v>80</v>
      </c>
      <c r="H1583">
        <v>80</v>
      </c>
      <c r="I1583">
        <v>81</v>
      </c>
      <c r="J1583">
        <v>78</v>
      </c>
      <c r="K1583">
        <v>63</v>
      </c>
      <c r="L1583">
        <v>70</v>
      </c>
      <c r="M1583">
        <v>82</v>
      </c>
      <c r="N1583">
        <v>70</v>
      </c>
      <c r="O1583">
        <v>82</v>
      </c>
      <c r="P1583">
        <v>72</v>
      </c>
      <c r="Q1583">
        <v>68</v>
      </c>
      <c r="R1583">
        <v>56</v>
      </c>
      <c r="S1583">
        <v>74.125</v>
      </c>
      <c r="T1583">
        <v>73</v>
      </c>
      <c r="U1583" t="s">
        <v>25</v>
      </c>
      <c r="V1583" s="3">
        <f t="shared" si="24"/>
        <v>132.125</v>
      </c>
    </row>
    <row r="1584" spans="1:22" x14ac:dyDescent="0.3">
      <c r="A1584">
        <v>6432686</v>
      </c>
      <c r="B1584" t="s">
        <v>22</v>
      </c>
      <c r="C1584">
        <v>86</v>
      </c>
      <c r="D1584">
        <v>58</v>
      </c>
      <c r="E1584" s="1">
        <v>0.49502123846723101</v>
      </c>
      <c r="F1584" s="1">
        <v>0.86675214262218503</v>
      </c>
      <c r="G1584">
        <v>48</v>
      </c>
      <c r="H1584">
        <v>64</v>
      </c>
      <c r="I1584">
        <v>40</v>
      </c>
      <c r="J1584">
        <v>46</v>
      </c>
      <c r="K1584">
        <v>45</v>
      </c>
      <c r="L1584">
        <v>62</v>
      </c>
      <c r="M1584">
        <v>72</v>
      </c>
      <c r="N1584">
        <v>66</v>
      </c>
      <c r="O1584">
        <v>63</v>
      </c>
      <c r="P1584">
        <v>75</v>
      </c>
      <c r="Q1584">
        <v>80</v>
      </c>
      <c r="R1584">
        <v>31</v>
      </c>
      <c r="S1584">
        <v>56.85</v>
      </c>
      <c r="T1584">
        <v>55</v>
      </c>
      <c r="U1584" t="s">
        <v>24</v>
      </c>
      <c r="V1584" s="3">
        <f t="shared" si="24"/>
        <v>114.85</v>
      </c>
    </row>
    <row r="1585" spans="1:22" x14ac:dyDescent="0.3">
      <c r="A1585">
        <v>4253421</v>
      </c>
      <c r="B1585" t="s">
        <v>22</v>
      </c>
      <c r="C1585">
        <v>86</v>
      </c>
      <c r="D1585">
        <v>53</v>
      </c>
      <c r="E1585" s="1">
        <v>0.20784027337006999</v>
      </c>
      <c r="F1585" s="1">
        <v>0.27212911895869601</v>
      </c>
      <c r="G1585">
        <v>59</v>
      </c>
      <c r="H1585">
        <v>63</v>
      </c>
      <c r="I1585">
        <v>53</v>
      </c>
      <c r="J1585">
        <v>42</v>
      </c>
      <c r="K1585">
        <v>57</v>
      </c>
      <c r="L1585">
        <v>45</v>
      </c>
      <c r="M1585">
        <v>26</v>
      </c>
      <c r="N1585">
        <v>62</v>
      </c>
      <c r="O1585">
        <v>36</v>
      </c>
      <c r="P1585">
        <v>67</v>
      </c>
      <c r="Q1585">
        <v>45</v>
      </c>
      <c r="R1585">
        <v>40</v>
      </c>
      <c r="S1585">
        <v>50.05</v>
      </c>
      <c r="T1585">
        <v>50</v>
      </c>
      <c r="U1585" t="s">
        <v>24</v>
      </c>
      <c r="V1585" s="3">
        <f t="shared" si="24"/>
        <v>103.05</v>
      </c>
    </row>
    <row r="1586" spans="1:22" x14ac:dyDescent="0.3">
      <c r="A1586">
        <v>9366035</v>
      </c>
      <c r="B1586" t="s">
        <v>22</v>
      </c>
      <c r="C1586">
        <v>86</v>
      </c>
      <c r="D1586">
        <v>53</v>
      </c>
      <c r="E1586" s="1">
        <v>0.77921801730139795</v>
      </c>
      <c r="F1586" s="1">
        <v>0.63247363954748803</v>
      </c>
      <c r="G1586">
        <v>78</v>
      </c>
      <c r="H1586">
        <v>85</v>
      </c>
      <c r="I1586">
        <v>70</v>
      </c>
      <c r="J1586">
        <v>80</v>
      </c>
      <c r="K1586">
        <v>63</v>
      </c>
      <c r="L1586">
        <v>83</v>
      </c>
      <c r="M1586">
        <v>78</v>
      </c>
      <c r="N1586">
        <v>87</v>
      </c>
      <c r="O1586">
        <v>48</v>
      </c>
      <c r="P1586">
        <v>72</v>
      </c>
      <c r="Q1586">
        <v>69</v>
      </c>
      <c r="R1586">
        <v>69</v>
      </c>
      <c r="S1586">
        <v>73.974999999999994</v>
      </c>
      <c r="T1586">
        <v>72</v>
      </c>
      <c r="U1586" t="s">
        <v>25</v>
      </c>
      <c r="V1586" s="3">
        <f t="shared" si="24"/>
        <v>126.97499999999999</v>
      </c>
    </row>
    <row r="1587" spans="1:22" x14ac:dyDescent="0.3">
      <c r="A1587">
        <v>6656711</v>
      </c>
      <c r="B1587" t="s">
        <v>22</v>
      </c>
      <c r="C1587">
        <v>86</v>
      </c>
      <c r="D1587">
        <v>52</v>
      </c>
      <c r="E1587" s="1">
        <v>0.263960686548602</v>
      </c>
      <c r="F1587" s="1">
        <v>0.86641209330013302</v>
      </c>
      <c r="G1587">
        <v>68</v>
      </c>
      <c r="H1587">
        <v>56</v>
      </c>
      <c r="I1587">
        <v>75</v>
      </c>
      <c r="J1587">
        <v>69</v>
      </c>
      <c r="K1587">
        <v>54</v>
      </c>
      <c r="L1587">
        <v>71</v>
      </c>
      <c r="M1587">
        <v>67</v>
      </c>
      <c r="N1587">
        <v>70</v>
      </c>
      <c r="O1587">
        <v>61</v>
      </c>
      <c r="P1587">
        <v>64</v>
      </c>
      <c r="Q1587">
        <v>77</v>
      </c>
      <c r="R1587">
        <v>64</v>
      </c>
      <c r="S1587">
        <v>66.400000000000006</v>
      </c>
      <c r="T1587">
        <v>65</v>
      </c>
      <c r="U1587" t="s">
        <v>23</v>
      </c>
      <c r="V1587" s="3">
        <f t="shared" si="24"/>
        <v>118.4</v>
      </c>
    </row>
    <row r="1588" spans="1:22" x14ac:dyDescent="0.3">
      <c r="A1588">
        <v>2639007</v>
      </c>
      <c r="B1588" t="s">
        <v>22</v>
      </c>
      <c r="C1588">
        <v>86</v>
      </c>
      <c r="D1588">
        <v>56</v>
      </c>
      <c r="E1588" s="1">
        <v>0.97436246451612196</v>
      </c>
      <c r="F1588" s="1">
        <v>0.51631292723867495</v>
      </c>
      <c r="G1588">
        <v>76</v>
      </c>
      <c r="H1588">
        <v>82</v>
      </c>
      <c r="I1588">
        <v>83</v>
      </c>
      <c r="J1588">
        <v>77</v>
      </c>
      <c r="K1588">
        <v>89</v>
      </c>
      <c r="L1588">
        <v>68</v>
      </c>
      <c r="M1588">
        <v>83</v>
      </c>
      <c r="N1588">
        <v>77</v>
      </c>
      <c r="O1588">
        <v>64</v>
      </c>
      <c r="P1588">
        <v>85</v>
      </c>
      <c r="Q1588">
        <v>84</v>
      </c>
      <c r="R1588">
        <v>90</v>
      </c>
      <c r="S1588">
        <v>79.8</v>
      </c>
      <c r="T1588">
        <v>78</v>
      </c>
      <c r="U1588" t="s">
        <v>25</v>
      </c>
      <c r="V1588" s="3">
        <f t="shared" si="24"/>
        <v>135.80000000000001</v>
      </c>
    </row>
    <row r="1589" spans="1:22" x14ac:dyDescent="0.3">
      <c r="A1589">
        <v>3809893</v>
      </c>
      <c r="B1589" t="s">
        <v>22</v>
      </c>
      <c r="C1589">
        <v>87</v>
      </c>
      <c r="D1589">
        <v>46</v>
      </c>
      <c r="E1589" s="1">
        <v>0.41257914362096598</v>
      </c>
      <c r="F1589" s="1">
        <v>0.41477719066320001</v>
      </c>
      <c r="G1589">
        <v>78</v>
      </c>
      <c r="H1589">
        <v>69</v>
      </c>
      <c r="I1589">
        <v>78</v>
      </c>
      <c r="J1589">
        <v>75</v>
      </c>
      <c r="K1589">
        <v>49</v>
      </c>
      <c r="L1589">
        <v>52</v>
      </c>
      <c r="M1589">
        <v>70</v>
      </c>
      <c r="N1589">
        <v>73</v>
      </c>
      <c r="O1589">
        <v>67</v>
      </c>
      <c r="P1589">
        <v>67</v>
      </c>
      <c r="Q1589">
        <v>57</v>
      </c>
      <c r="R1589">
        <v>61</v>
      </c>
      <c r="S1589">
        <v>67.2</v>
      </c>
      <c r="T1589">
        <v>66</v>
      </c>
      <c r="U1589" t="s">
        <v>23</v>
      </c>
      <c r="V1589" s="3">
        <f t="shared" si="24"/>
        <v>113.2</v>
      </c>
    </row>
    <row r="1590" spans="1:22" x14ac:dyDescent="0.3">
      <c r="A1590">
        <v>3400878</v>
      </c>
      <c r="B1590" t="s">
        <v>22</v>
      </c>
      <c r="C1590">
        <v>87</v>
      </c>
      <c r="D1590">
        <v>65</v>
      </c>
      <c r="E1590" s="1">
        <v>0.71480554634640003</v>
      </c>
      <c r="F1590" s="1">
        <v>0.78120925256060403</v>
      </c>
      <c r="G1590">
        <v>46</v>
      </c>
      <c r="H1590">
        <v>57</v>
      </c>
      <c r="I1590">
        <v>55</v>
      </c>
      <c r="J1590">
        <v>57</v>
      </c>
      <c r="K1590">
        <v>78</v>
      </c>
      <c r="L1590">
        <v>46</v>
      </c>
      <c r="M1590">
        <v>68</v>
      </c>
      <c r="N1590">
        <v>53</v>
      </c>
      <c r="O1590">
        <v>63</v>
      </c>
      <c r="P1590">
        <v>61</v>
      </c>
      <c r="Q1590">
        <v>79</v>
      </c>
      <c r="R1590">
        <v>52</v>
      </c>
      <c r="S1590">
        <v>59</v>
      </c>
      <c r="T1590">
        <v>57</v>
      </c>
      <c r="U1590" t="s">
        <v>24</v>
      </c>
      <c r="V1590" s="3">
        <f t="shared" si="24"/>
        <v>124</v>
      </c>
    </row>
    <row r="1591" spans="1:22" x14ac:dyDescent="0.3">
      <c r="A1591">
        <v>4994621</v>
      </c>
      <c r="B1591" t="s">
        <v>22</v>
      </c>
      <c r="C1591">
        <v>88</v>
      </c>
      <c r="D1591">
        <v>48</v>
      </c>
      <c r="E1591" s="1">
        <v>0.31842328855324997</v>
      </c>
      <c r="F1591" s="1">
        <v>0.81264776102084302</v>
      </c>
      <c r="G1591">
        <v>67</v>
      </c>
      <c r="H1591">
        <v>57</v>
      </c>
      <c r="I1591">
        <v>66</v>
      </c>
      <c r="J1591">
        <v>64</v>
      </c>
      <c r="K1591">
        <v>35</v>
      </c>
      <c r="L1591">
        <v>37</v>
      </c>
      <c r="M1591">
        <v>68</v>
      </c>
      <c r="N1591">
        <v>50</v>
      </c>
      <c r="O1591">
        <v>64</v>
      </c>
      <c r="P1591">
        <v>62</v>
      </c>
      <c r="Q1591">
        <v>65</v>
      </c>
      <c r="R1591">
        <v>57</v>
      </c>
      <c r="S1591">
        <v>58.25</v>
      </c>
      <c r="T1591">
        <v>57</v>
      </c>
      <c r="U1591" t="s">
        <v>24</v>
      </c>
      <c r="V1591" s="3">
        <f t="shared" si="24"/>
        <v>106.25</v>
      </c>
    </row>
    <row r="1592" spans="1:22" x14ac:dyDescent="0.3">
      <c r="A1592">
        <v>7116697</v>
      </c>
      <c r="B1592" t="s">
        <v>22</v>
      </c>
      <c r="C1592">
        <v>89</v>
      </c>
      <c r="D1592">
        <v>58</v>
      </c>
      <c r="E1592" s="1">
        <v>0.40791662505829701</v>
      </c>
      <c r="F1592" s="1">
        <v>0.62709557705774799</v>
      </c>
      <c r="G1592">
        <v>77</v>
      </c>
      <c r="H1592">
        <v>51</v>
      </c>
      <c r="I1592">
        <v>53</v>
      </c>
      <c r="J1592">
        <v>63</v>
      </c>
      <c r="K1592">
        <v>78</v>
      </c>
      <c r="L1592">
        <v>67</v>
      </c>
      <c r="M1592">
        <v>69</v>
      </c>
      <c r="N1592">
        <v>58</v>
      </c>
      <c r="O1592">
        <v>80</v>
      </c>
      <c r="P1592">
        <v>32</v>
      </c>
      <c r="Q1592">
        <v>63</v>
      </c>
      <c r="R1592">
        <v>41</v>
      </c>
      <c r="S1592">
        <v>61</v>
      </c>
      <c r="T1592">
        <v>61</v>
      </c>
      <c r="U1592" t="s">
        <v>23</v>
      </c>
      <c r="V1592" s="3">
        <f t="shared" si="24"/>
        <v>119</v>
      </c>
    </row>
    <row r="1593" spans="1:22" x14ac:dyDescent="0.3">
      <c r="A1593">
        <v>4926346</v>
      </c>
      <c r="B1593" t="s">
        <v>22</v>
      </c>
      <c r="C1593">
        <v>89</v>
      </c>
      <c r="D1593">
        <v>59</v>
      </c>
      <c r="E1593" s="1">
        <v>0.89761414983627996</v>
      </c>
      <c r="F1593" s="1">
        <v>0.85507643312077797</v>
      </c>
      <c r="G1593">
        <v>72</v>
      </c>
      <c r="H1593">
        <v>85</v>
      </c>
      <c r="I1593">
        <v>75</v>
      </c>
      <c r="J1593">
        <v>77</v>
      </c>
      <c r="K1593">
        <v>54</v>
      </c>
      <c r="L1593">
        <v>81</v>
      </c>
      <c r="M1593">
        <v>57</v>
      </c>
      <c r="N1593">
        <v>77</v>
      </c>
      <c r="O1593">
        <v>71</v>
      </c>
      <c r="P1593">
        <v>52</v>
      </c>
      <c r="Q1593">
        <v>54</v>
      </c>
      <c r="R1593">
        <v>80</v>
      </c>
      <c r="S1593">
        <v>70.349999999999994</v>
      </c>
      <c r="T1593">
        <v>70</v>
      </c>
      <c r="U1593" t="s">
        <v>25</v>
      </c>
      <c r="V1593" s="3">
        <f t="shared" si="24"/>
        <v>129.35</v>
      </c>
    </row>
    <row r="1594" spans="1:22" x14ac:dyDescent="0.3">
      <c r="A1594">
        <v>7156487</v>
      </c>
      <c r="B1594" t="s">
        <v>22</v>
      </c>
      <c r="C1594">
        <v>89</v>
      </c>
      <c r="D1594">
        <v>62</v>
      </c>
      <c r="E1594" s="1">
        <v>0.75756759651786398</v>
      </c>
      <c r="F1594" s="1">
        <v>0.91480915366419102</v>
      </c>
      <c r="G1594">
        <v>67</v>
      </c>
      <c r="H1594">
        <v>66</v>
      </c>
      <c r="I1594">
        <v>80</v>
      </c>
      <c r="J1594">
        <v>76</v>
      </c>
      <c r="K1594">
        <v>67</v>
      </c>
      <c r="L1594">
        <v>69</v>
      </c>
      <c r="M1594">
        <v>79</v>
      </c>
      <c r="N1594">
        <v>57</v>
      </c>
      <c r="O1594">
        <v>69</v>
      </c>
      <c r="P1594">
        <v>52</v>
      </c>
      <c r="Q1594">
        <v>61</v>
      </c>
      <c r="R1594">
        <v>71</v>
      </c>
      <c r="S1594">
        <v>68.275000000000006</v>
      </c>
      <c r="T1594">
        <v>67</v>
      </c>
      <c r="U1594" t="s">
        <v>23</v>
      </c>
      <c r="V1594" s="3">
        <f t="shared" si="24"/>
        <v>130.27500000000001</v>
      </c>
    </row>
    <row r="1595" spans="1:22" x14ac:dyDescent="0.3">
      <c r="A1595">
        <v>2034519</v>
      </c>
      <c r="B1595" t="s">
        <v>22</v>
      </c>
      <c r="C1595">
        <v>89</v>
      </c>
      <c r="D1595">
        <v>67</v>
      </c>
      <c r="E1595" s="1">
        <v>0.26525115859780901</v>
      </c>
      <c r="F1595" s="1">
        <v>0.95295344736903098</v>
      </c>
      <c r="G1595">
        <v>39</v>
      </c>
      <c r="H1595">
        <v>61</v>
      </c>
      <c r="I1595">
        <v>48</v>
      </c>
      <c r="J1595">
        <v>52</v>
      </c>
      <c r="K1595">
        <v>38</v>
      </c>
      <c r="L1595">
        <v>45</v>
      </c>
      <c r="M1595">
        <v>60</v>
      </c>
      <c r="N1595">
        <v>41</v>
      </c>
      <c r="O1595">
        <v>67</v>
      </c>
      <c r="P1595">
        <v>51</v>
      </c>
      <c r="Q1595">
        <v>47</v>
      </c>
      <c r="R1595">
        <v>25</v>
      </c>
      <c r="S1595">
        <v>48.05</v>
      </c>
      <c r="T1595">
        <v>47</v>
      </c>
      <c r="U1595" t="s">
        <v>24</v>
      </c>
      <c r="V1595" s="3">
        <f t="shared" si="24"/>
        <v>115.05</v>
      </c>
    </row>
    <row r="1596" spans="1:22" x14ac:dyDescent="0.3">
      <c r="A1596">
        <v>7499212</v>
      </c>
      <c r="B1596" t="s">
        <v>22</v>
      </c>
      <c r="C1596">
        <v>90</v>
      </c>
      <c r="D1596">
        <v>46</v>
      </c>
      <c r="E1596" s="1">
        <v>0.20511778565713401</v>
      </c>
      <c r="F1596" s="1">
        <v>0.21161865994494</v>
      </c>
      <c r="G1596">
        <v>70</v>
      </c>
      <c r="H1596">
        <v>62</v>
      </c>
      <c r="I1596">
        <v>84</v>
      </c>
      <c r="J1596">
        <v>70</v>
      </c>
      <c r="K1596">
        <v>54</v>
      </c>
      <c r="L1596">
        <v>38</v>
      </c>
      <c r="M1596">
        <v>66</v>
      </c>
      <c r="N1596">
        <v>41</v>
      </c>
      <c r="O1596">
        <v>70</v>
      </c>
      <c r="P1596">
        <v>46</v>
      </c>
      <c r="Q1596">
        <v>85</v>
      </c>
      <c r="R1596">
        <v>61</v>
      </c>
      <c r="S1596">
        <v>63.174999999999997</v>
      </c>
      <c r="T1596">
        <v>62</v>
      </c>
      <c r="U1596" t="s">
        <v>23</v>
      </c>
      <c r="V1596" s="3">
        <f t="shared" si="24"/>
        <v>109.175</v>
      </c>
    </row>
    <row r="1597" spans="1:22" x14ac:dyDescent="0.3">
      <c r="A1597">
        <v>3048205</v>
      </c>
      <c r="B1597" t="s">
        <v>22</v>
      </c>
      <c r="C1597">
        <v>90</v>
      </c>
      <c r="D1597">
        <v>76</v>
      </c>
      <c r="E1597" s="1">
        <v>0.43834583328927801</v>
      </c>
      <c r="F1597" s="1">
        <v>0.72756065949291104</v>
      </c>
      <c r="G1597">
        <v>50</v>
      </c>
      <c r="H1597">
        <v>59</v>
      </c>
      <c r="I1597">
        <v>73</v>
      </c>
      <c r="J1597">
        <v>61</v>
      </c>
      <c r="K1597">
        <v>61</v>
      </c>
      <c r="L1597">
        <v>46</v>
      </c>
      <c r="M1597">
        <v>66</v>
      </c>
      <c r="N1597">
        <v>77</v>
      </c>
      <c r="O1597">
        <v>50</v>
      </c>
      <c r="P1597">
        <v>64</v>
      </c>
      <c r="Q1597">
        <v>59</v>
      </c>
      <c r="R1597">
        <v>46</v>
      </c>
      <c r="S1597">
        <v>59.475000000000001</v>
      </c>
      <c r="T1597">
        <v>58</v>
      </c>
      <c r="U1597" t="s">
        <v>24</v>
      </c>
      <c r="V1597" s="3">
        <f t="shared" si="24"/>
        <v>135.47499999999999</v>
      </c>
    </row>
    <row r="1598" spans="1:22" x14ac:dyDescent="0.3">
      <c r="A1598">
        <v>5018385</v>
      </c>
      <c r="B1598" t="s">
        <v>22</v>
      </c>
      <c r="C1598">
        <v>90</v>
      </c>
      <c r="D1598">
        <v>63</v>
      </c>
      <c r="E1598" s="1">
        <v>0.82057828925665199</v>
      </c>
      <c r="F1598" s="1">
        <v>0.79247895619966702</v>
      </c>
      <c r="G1598">
        <v>80</v>
      </c>
      <c r="H1598">
        <v>86</v>
      </c>
      <c r="I1598">
        <v>72</v>
      </c>
      <c r="J1598">
        <v>86</v>
      </c>
      <c r="K1598">
        <v>69</v>
      </c>
      <c r="L1598">
        <v>76</v>
      </c>
      <c r="M1598">
        <v>76</v>
      </c>
      <c r="N1598">
        <v>81</v>
      </c>
      <c r="O1598">
        <v>66</v>
      </c>
      <c r="P1598">
        <v>79</v>
      </c>
      <c r="Q1598">
        <v>68</v>
      </c>
      <c r="R1598">
        <v>77</v>
      </c>
      <c r="S1598">
        <v>76.8</v>
      </c>
      <c r="T1598">
        <v>75</v>
      </c>
      <c r="U1598" t="s">
        <v>25</v>
      </c>
      <c r="V1598" s="3">
        <f t="shared" si="24"/>
        <v>139.80000000000001</v>
      </c>
    </row>
    <row r="1599" spans="1:22" x14ac:dyDescent="0.3">
      <c r="A1599">
        <v>9608828</v>
      </c>
      <c r="B1599" t="s">
        <v>22</v>
      </c>
      <c r="C1599">
        <v>90</v>
      </c>
      <c r="D1599">
        <v>60</v>
      </c>
      <c r="E1599" s="1">
        <v>0.80335495445122995</v>
      </c>
      <c r="F1599" s="1">
        <v>0.71108965575355298</v>
      </c>
      <c r="G1599">
        <v>73</v>
      </c>
      <c r="H1599">
        <v>65</v>
      </c>
      <c r="I1599">
        <v>58</v>
      </c>
      <c r="J1599">
        <v>67</v>
      </c>
      <c r="K1599">
        <v>53</v>
      </c>
      <c r="L1599">
        <v>76</v>
      </c>
      <c r="M1599">
        <v>67</v>
      </c>
      <c r="N1599">
        <v>37</v>
      </c>
      <c r="O1599">
        <v>59</v>
      </c>
      <c r="P1599">
        <v>79</v>
      </c>
      <c r="Q1599">
        <v>69</v>
      </c>
      <c r="R1599">
        <v>69</v>
      </c>
      <c r="S1599">
        <v>64.474999999999994</v>
      </c>
      <c r="T1599">
        <v>63</v>
      </c>
      <c r="U1599" t="s">
        <v>23</v>
      </c>
      <c r="V1599" s="3">
        <f t="shared" si="24"/>
        <v>124.47499999999999</v>
      </c>
    </row>
    <row r="1600" spans="1:22" x14ac:dyDescent="0.3">
      <c r="A1600">
        <v>2070429</v>
      </c>
      <c r="B1600" t="s">
        <v>22</v>
      </c>
      <c r="C1600">
        <v>91</v>
      </c>
      <c r="D1600">
        <v>40</v>
      </c>
      <c r="E1600" s="1">
        <v>0.11289300684426901</v>
      </c>
      <c r="F1600" s="1">
        <v>0.258063646922505</v>
      </c>
      <c r="G1600">
        <v>61</v>
      </c>
      <c r="H1600">
        <v>61</v>
      </c>
      <c r="I1600">
        <v>60</v>
      </c>
      <c r="J1600">
        <v>63</v>
      </c>
      <c r="K1600">
        <v>35</v>
      </c>
      <c r="L1600">
        <v>58</v>
      </c>
      <c r="M1600">
        <v>44</v>
      </c>
      <c r="N1600">
        <v>53</v>
      </c>
      <c r="O1600">
        <v>55</v>
      </c>
      <c r="P1600">
        <v>57</v>
      </c>
      <c r="Q1600">
        <v>49</v>
      </c>
      <c r="R1600">
        <v>41</v>
      </c>
      <c r="S1600">
        <v>53.9</v>
      </c>
      <c r="T1600">
        <v>52</v>
      </c>
      <c r="U1600" t="s">
        <v>24</v>
      </c>
      <c r="V1600" s="3">
        <f t="shared" si="24"/>
        <v>93.9</v>
      </c>
    </row>
    <row r="1601" spans="1:22" x14ac:dyDescent="0.3">
      <c r="A1601">
        <v>9947085</v>
      </c>
      <c r="B1601" t="s">
        <v>22</v>
      </c>
      <c r="C1601">
        <v>91</v>
      </c>
      <c r="D1601">
        <v>61</v>
      </c>
      <c r="E1601" s="1">
        <v>0.10373677177929699</v>
      </c>
      <c r="F1601" s="1">
        <v>0.65516571593586503</v>
      </c>
      <c r="G1601">
        <v>69</v>
      </c>
      <c r="H1601">
        <v>67</v>
      </c>
      <c r="I1601">
        <v>64</v>
      </c>
      <c r="J1601">
        <v>57</v>
      </c>
      <c r="K1601">
        <v>46</v>
      </c>
      <c r="L1601">
        <v>38</v>
      </c>
      <c r="M1601">
        <v>50</v>
      </c>
      <c r="N1601">
        <v>62</v>
      </c>
      <c r="O1601">
        <v>77</v>
      </c>
      <c r="P1601">
        <v>59</v>
      </c>
      <c r="Q1601">
        <v>28</v>
      </c>
      <c r="R1601">
        <v>52</v>
      </c>
      <c r="S1601">
        <v>56.6</v>
      </c>
      <c r="T1601">
        <v>55</v>
      </c>
      <c r="U1601" t="s">
        <v>24</v>
      </c>
      <c r="V1601" s="3">
        <f t="shared" si="24"/>
        <v>117.6</v>
      </c>
    </row>
    <row r="1602" spans="1:22" x14ac:dyDescent="0.3">
      <c r="A1602">
        <v>304889</v>
      </c>
      <c r="B1602" t="s">
        <v>22</v>
      </c>
      <c r="C1602">
        <v>93</v>
      </c>
      <c r="D1602">
        <v>52</v>
      </c>
      <c r="E1602" s="1">
        <v>0.16584052086770301</v>
      </c>
      <c r="F1602" s="1">
        <v>0.75784355314635499</v>
      </c>
      <c r="G1602">
        <v>71</v>
      </c>
      <c r="H1602">
        <v>74</v>
      </c>
      <c r="I1602">
        <v>72</v>
      </c>
      <c r="J1602">
        <v>70</v>
      </c>
      <c r="K1602">
        <v>70</v>
      </c>
      <c r="L1602">
        <v>62</v>
      </c>
      <c r="M1602">
        <v>53</v>
      </c>
      <c r="N1602">
        <v>54</v>
      </c>
      <c r="O1602">
        <v>66</v>
      </c>
      <c r="P1602">
        <v>50</v>
      </c>
      <c r="Q1602">
        <v>60</v>
      </c>
      <c r="R1602">
        <v>56</v>
      </c>
      <c r="S1602">
        <v>64.025000000000006</v>
      </c>
      <c r="T1602">
        <v>62</v>
      </c>
      <c r="U1602" t="s">
        <v>23</v>
      </c>
      <c r="V1602" s="3">
        <f t="shared" ref="V1602:V1625" si="25">D1602+S1602</f>
        <v>116.02500000000001</v>
      </c>
    </row>
    <row r="1603" spans="1:22" x14ac:dyDescent="0.3">
      <c r="A1603">
        <v>201351</v>
      </c>
      <c r="B1603" t="s">
        <v>22</v>
      </c>
      <c r="C1603">
        <v>93</v>
      </c>
      <c r="D1603">
        <v>40</v>
      </c>
      <c r="E1603" s="1">
        <v>0.61245988836821896</v>
      </c>
      <c r="F1603" s="1">
        <v>0.288950779818544</v>
      </c>
      <c r="G1603">
        <v>81</v>
      </c>
      <c r="H1603">
        <v>75</v>
      </c>
      <c r="I1603">
        <v>78</v>
      </c>
      <c r="J1603">
        <v>84</v>
      </c>
      <c r="K1603">
        <v>74</v>
      </c>
      <c r="L1603">
        <v>60</v>
      </c>
      <c r="M1603">
        <v>65</v>
      </c>
      <c r="N1603">
        <v>39</v>
      </c>
      <c r="O1603">
        <v>75</v>
      </c>
      <c r="P1603">
        <v>69</v>
      </c>
      <c r="Q1603">
        <v>74</v>
      </c>
      <c r="R1603">
        <v>54</v>
      </c>
      <c r="S1603">
        <v>70.05</v>
      </c>
      <c r="T1603">
        <v>70</v>
      </c>
      <c r="U1603" t="s">
        <v>25</v>
      </c>
      <c r="V1603" s="3">
        <f t="shared" si="25"/>
        <v>110.05</v>
      </c>
    </row>
    <row r="1604" spans="1:22" x14ac:dyDescent="0.3">
      <c r="A1604">
        <v>8650546</v>
      </c>
      <c r="B1604" t="s">
        <v>22</v>
      </c>
      <c r="C1604">
        <v>93</v>
      </c>
      <c r="D1604">
        <v>39</v>
      </c>
      <c r="E1604" s="1">
        <v>0.12805117541705399</v>
      </c>
      <c r="F1604" s="1">
        <v>0.20411325296258601</v>
      </c>
      <c r="G1604">
        <v>97</v>
      </c>
      <c r="H1604">
        <v>85</v>
      </c>
      <c r="I1604">
        <v>80</v>
      </c>
      <c r="J1604">
        <v>86</v>
      </c>
      <c r="K1604">
        <v>75</v>
      </c>
      <c r="L1604">
        <v>59</v>
      </c>
      <c r="M1604">
        <v>67</v>
      </c>
      <c r="N1604">
        <v>51</v>
      </c>
      <c r="O1604">
        <v>68</v>
      </c>
      <c r="P1604">
        <v>68</v>
      </c>
      <c r="Q1604">
        <v>71</v>
      </c>
      <c r="R1604">
        <v>61</v>
      </c>
      <c r="S1604">
        <v>73.8</v>
      </c>
      <c r="T1604">
        <v>72</v>
      </c>
      <c r="U1604" t="s">
        <v>25</v>
      </c>
      <c r="V1604" s="3">
        <f t="shared" si="25"/>
        <v>112.8</v>
      </c>
    </row>
    <row r="1605" spans="1:22" x14ac:dyDescent="0.3">
      <c r="A1605">
        <v>6983239</v>
      </c>
      <c r="B1605" t="s">
        <v>22</v>
      </c>
      <c r="C1605">
        <v>93</v>
      </c>
      <c r="D1605">
        <v>55</v>
      </c>
      <c r="E1605" s="1">
        <v>0.57804739000303296</v>
      </c>
      <c r="F1605" s="1">
        <v>0.55995592193383403</v>
      </c>
      <c r="G1605">
        <v>56</v>
      </c>
      <c r="H1605">
        <v>55</v>
      </c>
      <c r="I1605">
        <v>71</v>
      </c>
      <c r="J1605">
        <v>49</v>
      </c>
      <c r="K1605">
        <v>51</v>
      </c>
      <c r="L1605">
        <v>74</v>
      </c>
      <c r="M1605">
        <v>73</v>
      </c>
      <c r="N1605">
        <v>53</v>
      </c>
      <c r="O1605">
        <v>67</v>
      </c>
      <c r="P1605">
        <v>42</v>
      </c>
      <c r="Q1605">
        <v>34</v>
      </c>
      <c r="R1605">
        <v>51</v>
      </c>
      <c r="S1605">
        <v>56.475000000000001</v>
      </c>
      <c r="T1605">
        <v>55</v>
      </c>
      <c r="U1605" t="s">
        <v>24</v>
      </c>
      <c r="V1605" s="3">
        <f t="shared" si="25"/>
        <v>111.47499999999999</v>
      </c>
    </row>
    <row r="1606" spans="1:22" x14ac:dyDescent="0.3">
      <c r="A1606">
        <v>7075989</v>
      </c>
      <c r="B1606" t="s">
        <v>22</v>
      </c>
      <c r="C1606">
        <v>94</v>
      </c>
      <c r="D1606">
        <v>61</v>
      </c>
      <c r="E1606" s="1">
        <v>0.43148322590827698</v>
      </c>
      <c r="F1606" s="1">
        <v>0.72250072895506801</v>
      </c>
      <c r="G1606">
        <v>67</v>
      </c>
      <c r="H1606">
        <v>86</v>
      </c>
      <c r="I1606">
        <v>77</v>
      </c>
      <c r="J1606">
        <v>72</v>
      </c>
      <c r="K1606">
        <v>73</v>
      </c>
      <c r="L1606">
        <v>48</v>
      </c>
      <c r="M1606">
        <v>48</v>
      </c>
      <c r="N1606">
        <v>74</v>
      </c>
      <c r="O1606">
        <v>65</v>
      </c>
      <c r="P1606">
        <v>64</v>
      </c>
      <c r="Q1606">
        <v>82</v>
      </c>
      <c r="R1606">
        <v>75</v>
      </c>
      <c r="S1606">
        <v>69.875</v>
      </c>
      <c r="T1606">
        <v>68</v>
      </c>
      <c r="U1606" t="s">
        <v>23</v>
      </c>
      <c r="V1606" s="3">
        <f t="shared" si="25"/>
        <v>130.875</v>
      </c>
    </row>
    <row r="1607" spans="1:22" x14ac:dyDescent="0.3">
      <c r="A1607">
        <v>6829088</v>
      </c>
      <c r="B1607" t="s">
        <v>22</v>
      </c>
      <c r="C1607">
        <v>94</v>
      </c>
      <c r="D1607">
        <v>63</v>
      </c>
      <c r="E1607" s="1">
        <v>0.23253363166222499</v>
      </c>
      <c r="F1607" s="1">
        <v>0.75342358095029405</v>
      </c>
      <c r="G1607">
        <v>77</v>
      </c>
      <c r="H1607">
        <v>70</v>
      </c>
      <c r="I1607">
        <v>76</v>
      </c>
      <c r="J1607">
        <v>80</v>
      </c>
      <c r="K1607">
        <v>84</v>
      </c>
      <c r="L1607">
        <v>75</v>
      </c>
      <c r="M1607">
        <v>52</v>
      </c>
      <c r="N1607">
        <v>54</v>
      </c>
      <c r="O1607">
        <v>40</v>
      </c>
      <c r="P1607">
        <v>55</v>
      </c>
      <c r="Q1607">
        <v>78</v>
      </c>
      <c r="R1607">
        <v>49</v>
      </c>
      <c r="S1607">
        <v>66.825000000000003</v>
      </c>
      <c r="T1607">
        <v>65</v>
      </c>
      <c r="U1607" t="s">
        <v>23</v>
      </c>
      <c r="V1607" s="3">
        <f t="shared" si="25"/>
        <v>129.82499999999999</v>
      </c>
    </row>
    <row r="1608" spans="1:22" x14ac:dyDescent="0.3">
      <c r="A1608">
        <v>8159933</v>
      </c>
      <c r="B1608" t="s">
        <v>22</v>
      </c>
      <c r="C1608">
        <v>97</v>
      </c>
      <c r="D1608">
        <v>59</v>
      </c>
      <c r="E1608" s="1">
        <v>0.430947584830703</v>
      </c>
      <c r="F1608" s="1">
        <v>0.38540638740446898</v>
      </c>
      <c r="G1608">
        <v>56</v>
      </c>
      <c r="H1608">
        <v>72</v>
      </c>
      <c r="I1608">
        <v>71</v>
      </c>
      <c r="J1608">
        <v>82</v>
      </c>
      <c r="K1608">
        <v>56</v>
      </c>
      <c r="L1608">
        <v>71</v>
      </c>
      <c r="M1608">
        <v>79</v>
      </c>
      <c r="N1608">
        <v>67</v>
      </c>
      <c r="O1608">
        <v>44</v>
      </c>
      <c r="P1608">
        <v>64</v>
      </c>
      <c r="Q1608">
        <v>59</v>
      </c>
      <c r="R1608">
        <v>73</v>
      </c>
      <c r="S1608">
        <v>66.575000000000003</v>
      </c>
      <c r="T1608">
        <v>65</v>
      </c>
      <c r="U1608" t="s">
        <v>23</v>
      </c>
      <c r="V1608" s="3">
        <f t="shared" si="25"/>
        <v>125.575</v>
      </c>
    </row>
    <row r="1609" spans="1:22" x14ac:dyDescent="0.3">
      <c r="A1609">
        <v>9023982</v>
      </c>
      <c r="B1609" t="s">
        <v>22</v>
      </c>
      <c r="C1609">
        <v>97</v>
      </c>
      <c r="D1609">
        <v>32</v>
      </c>
      <c r="E1609" s="1">
        <v>7.9123430640362993E-2</v>
      </c>
      <c r="F1609" s="1">
        <v>0.44335329206226398</v>
      </c>
      <c r="G1609">
        <v>53</v>
      </c>
      <c r="H1609">
        <v>68</v>
      </c>
      <c r="I1609">
        <v>73</v>
      </c>
      <c r="J1609">
        <v>69</v>
      </c>
      <c r="K1609">
        <v>69</v>
      </c>
      <c r="L1609">
        <v>62</v>
      </c>
      <c r="M1609">
        <v>26</v>
      </c>
      <c r="N1609">
        <v>29</v>
      </c>
      <c r="O1609">
        <v>58</v>
      </c>
      <c r="P1609">
        <v>58</v>
      </c>
      <c r="Q1609">
        <v>64</v>
      </c>
      <c r="R1609">
        <v>72</v>
      </c>
      <c r="S1609">
        <v>59.15</v>
      </c>
      <c r="T1609">
        <v>58</v>
      </c>
      <c r="U1609" t="s">
        <v>24</v>
      </c>
      <c r="V1609" s="3">
        <f t="shared" si="25"/>
        <v>91.15</v>
      </c>
    </row>
    <row r="1610" spans="1:22" x14ac:dyDescent="0.3">
      <c r="A1610">
        <v>5356882</v>
      </c>
      <c r="B1610" t="s">
        <v>22</v>
      </c>
      <c r="C1610">
        <v>97</v>
      </c>
      <c r="D1610">
        <v>45</v>
      </c>
      <c r="E1610" s="1">
        <v>0.60717705194430804</v>
      </c>
      <c r="F1610" s="1">
        <v>0.56365006966611098</v>
      </c>
      <c r="G1610">
        <v>74</v>
      </c>
      <c r="H1610">
        <v>69</v>
      </c>
      <c r="I1610">
        <v>68</v>
      </c>
      <c r="J1610">
        <v>76</v>
      </c>
      <c r="K1610">
        <v>47</v>
      </c>
      <c r="L1610">
        <v>63</v>
      </c>
      <c r="M1610">
        <v>66</v>
      </c>
      <c r="N1610">
        <v>52</v>
      </c>
      <c r="O1610">
        <v>67</v>
      </c>
      <c r="P1610">
        <v>70</v>
      </c>
      <c r="Q1610">
        <v>63</v>
      </c>
      <c r="R1610">
        <v>67</v>
      </c>
      <c r="S1610">
        <v>65.825000000000003</v>
      </c>
      <c r="T1610">
        <v>64</v>
      </c>
      <c r="U1610" t="s">
        <v>23</v>
      </c>
      <c r="V1610" s="3">
        <f t="shared" si="25"/>
        <v>110.825</v>
      </c>
    </row>
    <row r="1611" spans="1:22" x14ac:dyDescent="0.3">
      <c r="A1611">
        <v>7465346</v>
      </c>
      <c r="B1611" t="s">
        <v>22</v>
      </c>
      <c r="C1611">
        <v>98</v>
      </c>
      <c r="D1611">
        <v>63</v>
      </c>
      <c r="E1611" s="1">
        <v>0.91893702413269995</v>
      </c>
      <c r="F1611" s="1">
        <v>0.75290763458294696</v>
      </c>
      <c r="G1611">
        <v>42</v>
      </c>
      <c r="H1611">
        <v>54</v>
      </c>
      <c r="I1611">
        <v>50</v>
      </c>
      <c r="J1611">
        <v>67</v>
      </c>
      <c r="K1611">
        <v>71</v>
      </c>
      <c r="L1611">
        <v>64</v>
      </c>
      <c r="M1611">
        <v>42</v>
      </c>
      <c r="N1611">
        <v>73</v>
      </c>
      <c r="O1611">
        <v>70</v>
      </c>
      <c r="P1611">
        <v>68</v>
      </c>
      <c r="Q1611">
        <v>52</v>
      </c>
      <c r="R1611">
        <v>65</v>
      </c>
      <c r="S1611">
        <v>59.174999999999997</v>
      </c>
      <c r="T1611">
        <v>58</v>
      </c>
      <c r="U1611" t="s">
        <v>24</v>
      </c>
      <c r="V1611" s="3">
        <f t="shared" si="25"/>
        <v>122.175</v>
      </c>
    </row>
    <row r="1612" spans="1:22" x14ac:dyDescent="0.3">
      <c r="A1612">
        <v>336417</v>
      </c>
      <c r="B1612" t="s">
        <v>22</v>
      </c>
      <c r="C1612">
        <v>99</v>
      </c>
      <c r="D1612">
        <v>44</v>
      </c>
      <c r="E1612" s="1">
        <v>0.46228199361493799</v>
      </c>
      <c r="F1612" s="1">
        <v>0.61841578943762499</v>
      </c>
      <c r="G1612">
        <v>51</v>
      </c>
      <c r="H1612">
        <v>56</v>
      </c>
      <c r="I1612">
        <v>66</v>
      </c>
      <c r="J1612">
        <v>59</v>
      </c>
      <c r="K1612">
        <v>62</v>
      </c>
      <c r="L1612">
        <v>65</v>
      </c>
      <c r="M1612">
        <v>41</v>
      </c>
      <c r="N1612">
        <v>55</v>
      </c>
      <c r="O1612">
        <v>55</v>
      </c>
      <c r="P1612">
        <v>50</v>
      </c>
      <c r="Q1612">
        <v>49</v>
      </c>
      <c r="R1612">
        <v>40</v>
      </c>
      <c r="S1612">
        <v>54.475000000000001</v>
      </c>
      <c r="T1612">
        <v>53</v>
      </c>
      <c r="U1612" t="s">
        <v>24</v>
      </c>
      <c r="V1612" s="3">
        <f t="shared" si="25"/>
        <v>98.474999999999994</v>
      </c>
    </row>
    <row r="1613" spans="1:22" x14ac:dyDescent="0.3">
      <c r="A1613">
        <v>2997338</v>
      </c>
      <c r="B1613" t="s">
        <v>22</v>
      </c>
      <c r="C1613">
        <v>99</v>
      </c>
      <c r="D1613">
        <v>45</v>
      </c>
      <c r="E1613" s="1">
        <v>0.252412998026246</v>
      </c>
      <c r="F1613" s="1">
        <v>0.49570284168107498</v>
      </c>
      <c r="G1613">
        <v>57</v>
      </c>
      <c r="H1613">
        <v>51</v>
      </c>
      <c r="I1613">
        <v>62</v>
      </c>
      <c r="J1613">
        <v>60</v>
      </c>
      <c r="K1613">
        <v>34</v>
      </c>
      <c r="L1613">
        <v>29</v>
      </c>
      <c r="M1613">
        <v>59</v>
      </c>
      <c r="N1613">
        <v>54</v>
      </c>
      <c r="O1613">
        <v>54</v>
      </c>
      <c r="P1613">
        <v>27</v>
      </c>
      <c r="Q1613">
        <v>48</v>
      </c>
      <c r="R1613">
        <v>52</v>
      </c>
      <c r="S1613">
        <v>49.774999999999999</v>
      </c>
      <c r="T1613">
        <v>48</v>
      </c>
      <c r="U1613" t="s">
        <v>24</v>
      </c>
      <c r="V1613" s="3">
        <f t="shared" si="25"/>
        <v>94.775000000000006</v>
      </c>
    </row>
    <row r="1614" spans="1:22" x14ac:dyDescent="0.3">
      <c r="A1614">
        <v>5803788</v>
      </c>
      <c r="B1614" t="s">
        <v>22</v>
      </c>
      <c r="C1614">
        <v>100</v>
      </c>
      <c r="D1614">
        <v>41</v>
      </c>
      <c r="E1614" s="1">
        <v>0.26810834721709198</v>
      </c>
      <c r="F1614" s="1">
        <v>0.74394959385376302</v>
      </c>
      <c r="G1614">
        <v>58</v>
      </c>
      <c r="H1614">
        <v>53</v>
      </c>
      <c r="I1614">
        <v>74</v>
      </c>
      <c r="J1614">
        <v>64</v>
      </c>
      <c r="K1614">
        <v>72</v>
      </c>
      <c r="L1614">
        <v>64</v>
      </c>
      <c r="M1614">
        <v>40</v>
      </c>
      <c r="N1614">
        <v>66</v>
      </c>
      <c r="O1614">
        <v>52</v>
      </c>
      <c r="P1614">
        <v>49</v>
      </c>
      <c r="Q1614">
        <v>39</v>
      </c>
      <c r="R1614">
        <v>47</v>
      </c>
      <c r="S1614">
        <v>57.075000000000003</v>
      </c>
      <c r="T1614">
        <v>56</v>
      </c>
      <c r="U1614" t="s">
        <v>24</v>
      </c>
      <c r="V1614" s="3">
        <f t="shared" si="25"/>
        <v>98.075000000000003</v>
      </c>
    </row>
    <row r="1615" spans="1:22" x14ac:dyDescent="0.3">
      <c r="A1615">
        <v>4759981</v>
      </c>
      <c r="B1615" t="s">
        <v>22</v>
      </c>
      <c r="C1615">
        <v>102</v>
      </c>
      <c r="D1615">
        <v>42</v>
      </c>
      <c r="E1615" s="1">
        <v>0.52536507472079597</v>
      </c>
      <c r="F1615" s="1">
        <v>0.406492718742751</v>
      </c>
      <c r="G1615">
        <v>79</v>
      </c>
      <c r="H1615">
        <v>86</v>
      </c>
      <c r="I1615">
        <v>85</v>
      </c>
      <c r="J1615">
        <v>80</v>
      </c>
      <c r="K1615">
        <v>40</v>
      </c>
      <c r="L1615">
        <v>57</v>
      </c>
      <c r="M1615">
        <v>70</v>
      </c>
      <c r="N1615">
        <v>46</v>
      </c>
      <c r="O1615">
        <v>48</v>
      </c>
      <c r="P1615">
        <v>37</v>
      </c>
      <c r="Q1615">
        <v>65</v>
      </c>
      <c r="R1615">
        <v>64</v>
      </c>
      <c r="S1615">
        <v>65.025000000000006</v>
      </c>
      <c r="T1615">
        <v>63</v>
      </c>
      <c r="U1615" t="s">
        <v>23</v>
      </c>
      <c r="V1615" s="3">
        <f t="shared" si="25"/>
        <v>107.02500000000001</v>
      </c>
    </row>
    <row r="1616" spans="1:22" x14ac:dyDescent="0.3">
      <c r="A1616">
        <v>2977950</v>
      </c>
      <c r="B1616" t="s">
        <v>22</v>
      </c>
      <c r="C1616">
        <v>102</v>
      </c>
      <c r="D1616">
        <v>54</v>
      </c>
      <c r="E1616" s="1">
        <v>0.446314158925807</v>
      </c>
      <c r="F1616" s="1">
        <v>0.64165713047919004</v>
      </c>
      <c r="G1616">
        <v>61</v>
      </c>
      <c r="H1616">
        <v>50</v>
      </c>
      <c r="I1616">
        <v>42</v>
      </c>
      <c r="J1616">
        <v>54</v>
      </c>
      <c r="K1616">
        <v>53</v>
      </c>
      <c r="L1616">
        <v>37</v>
      </c>
      <c r="M1616">
        <v>64</v>
      </c>
      <c r="N1616">
        <v>56</v>
      </c>
      <c r="O1616">
        <v>49</v>
      </c>
      <c r="P1616">
        <v>42</v>
      </c>
      <c r="Q1616">
        <v>71</v>
      </c>
      <c r="R1616">
        <v>80</v>
      </c>
      <c r="S1616">
        <v>54.6</v>
      </c>
      <c r="T1616">
        <v>53</v>
      </c>
      <c r="U1616" t="s">
        <v>24</v>
      </c>
      <c r="V1616" s="3">
        <f t="shared" si="25"/>
        <v>108.6</v>
      </c>
    </row>
    <row r="1617" spans="1:22" x14ac:dyDescent="0.3">
      <c r="A1617">
        <v>1287453</v>
      </c>
      <c r="B1617" t="s">
        <v>22</v>
      </c>
      <c r="C1617">
        <v>102</v>
      </c>
      <c r="D1617">
        <v>30</v>
      </c>
      <c r="E1617" s="1">
        <v>0.64025052161762896</v>
      </c>
      <c r="F1617" s="1">
        <v>0.15434206929615699</v>
      </c>
      <c r="G1617">
        <v>84</v>
      </c>
      <c r="H1617">
        <v>89</v>
      </c>
      <c r="I1617">
        <v>94</v>
      </c>
      <c r="J1617">
        <v>84</v>
      </c>
      <c r="K1617">
        <v>69</v>
      </c>
      <c r="L1617">
        <v>73</v>
      </c>
      <c r="M1617">
        <v>81</v>
      </c>
      <c r="N1617">
        <v>48</v>
      </c>
      <c r="O1617">
        <v>63</v>
      </c>
      <c r="P1617">
        <v>65</v>
      </c>
      <c r="Q1617">
        <v>75</v>
      </c>
      <c r="R1617">
        <v>61</v>
      </c>
      <c r="S1617">
        <v>75.224999999999994</v>
      </c>
      <c r="T1617">
        <v>74</v>
      </c>
      <c r="U1617" t="s">
        <v>25</v>
      </c>
      <c r="V1617" s="3">
        <f t="shared" si="25"/>
        <v>105.22499999999999</v>
      </c>
    </row>
    <row r="1618" spans="1:22" x14ac:dyDescent="0.3">
      <c r="A1618">
        <v>1845687</v>
      </c>
      <c r="B1618" t="s">
        <v>22</v>
      </c>
      <c r="C1618">
        <v>105</v>
      </c>
      <c r="D1618">
        <v>47</v>
      </c>
      <c r="E1618" s="1">
        <v>0.32352347785524899</v>
      </c>
      <c r="F1618" s="1">
        <v>0.57582061901386605</v>
      </c>
      <c r="G1618">
        <v>74</v>
      </c>
      <c r="H1618">
        <v>84</v>
      </c>
      <c r="I1618">
        <v>76</v>
      </c>
      <c r="J1618">
        <v>73</v>
      </c>
      <c r="K1618">
        <v>47</v>
      </c>
      <c r="L1618">
        <v>66</v>
      </c>
      <c r="M1618">
        <v>43</v>
      </c>
      <c r="N1618">
        <v>60</v>
      </c>
      <c r="O1618">
        <v>63</v>
      </c>
      <c r="P1618">
        <v>59</v>
      </c>
      <c r="Q1618">
        <v>67</v>
      </c>
      <c r="R1618">
        <v>54</v>
      </c>
      <c r="S1618">
        <v>65.125</v>
      </c>
      <c r="T1618">
        <v>64</v>
      </c>
      <c r="U1618" t="s">
        <v>23</v>
      </c>
      <c r="V1618" s="3">
        <f t="shared" si="25"/>
        <v>112.125</v>
      </c>
    </row>
    <row r="1619" spans="1:22" x14ac:dyDescent="0.3">
      <c r="A1619">
        <v>8989812</v>
      </c>
      <c r="B1619" t="s">
        <v>22</v>
      </c>
      <c r="C1619">
        <v>106</v>
      </c>
      <c r="D1619">
        <v>45</v>
      </c>
      <c r="E1619" s="1">
        <v>0.660563448619501</v>
      </c>
      <c r="F1619" s="1">
        <v>0.37579628453814301</v>
      </c>
      <c r="G1619">
        <v>69</v>
      </c>
      <c r="H1619">
        <v>64</v>
      </c>
      <c r="I1619">
        <v>64</v>
      </c>
      <c r="J1619">
        <v>57</v>
      </c>
      <c r="K1619">
        <v>54</v>
      </c>
      <c r="L1619">
        <v>36</v>
      </c>
      <c r="M1619">
        <v>59</v>
      </c>
      <c r="N1619">
        <v>41</v>
      </c>
      <c r="O1619">
        <v>47</v>
      </c>
      <c r="P1619">
        <v>48</v>
      </c>
      <c r="Q1619">
        <v>60</v>
      </c>
      <c r="R1619">
        <v>58</v>
      </c>
      <c r="S1619">
        <v>55.625</v>
      </c>
      <c r="T1619">
        <v>54</v>
      </c>
      <c r="U1619" t="s">
        <v>24</v>
      </c>
      <c r="V1619" s="3">
        <f t="shared" si="25"/>
        <v>100.625</v>
      </c>
    </row>
    <row r="1620" spans="1:22" x14ac:dyDescent="0.3">
      <c r="A1620">
        <v>4482209</v>
      </c>
      <c r="B1620" t="s">
        <v>22</v>
      </c>
      <c r="C1620">
        <v>107</v>
      </c>
      <c r="D1620">
        <v>21</v>
      </c>
      <c r="E1620" s="1">
        <v>0.490227766903929</v>
      </c>
      <c r="F1620" s="1">
        <v>3.9985930357396698E-2</v>
      </c>
      <c r="G1620">
        <v>47</v>
      </c>
      <c r="H1620">
        <v>40</v>
      </c>
      <c r="I1620">
        <v>52</v>
      </c>
      <c r="J1620">
        <v>42</v>
      </c>
      <c r="K1620">
        <v>47</v>
      </c>
      <c r="L1620">
        <v>38</v>
      </c>
      <c r="M1620">
        <v>32</v>
      </c>
      <c r="N1620">
        <v>62</v>
      </c>
      <c r="O1620">
        <v>29</v>
      </c>
      <c r="P1620">
        <v>55</v>
      </c>
      <c r="Q1620">
        <v>32</v>
      </c>
      <c r="R1620">
        <v>37</v>
      </c>
      <c r="S1620">
        <v>43</v>
      </c>
      <c r="T1620">
        <v>41</v>
      </c>
      <c r="U1620" t="s">
        <v>24</v>
      </c>
      <c r="V1620" s="3">
        <f t="shared" si="25"/>
        <v>64</v>
      </c>
    </row>
    <row r="1621" spans="1:22" x14ac:dyDescent="0.3">
      <c r="A1621">
        <v>340048</v>
      </c>
      <c r="B1621" t="s">
        <v>22</v>
      </c>
      <c r="C1621">
        <v>107</v>
      </c>
      <c r="D1621">
        <v>55</v>
      </c>
      <c r="E1621" s="1">
        <v>0.72583275992476903</v>
      </c>
      <c r="F1621" s="1">
        <v>0.84629518327128594</v>
      </c>
      <c r="G1621">
        <v>69</v>
      </c>
      <c r="H1621">
        <v>78</v>
      </c>
      <c r="I1621">
        <v>81</v>
      </c>
      <c r="J1621">
        <v>68</v>
      </c>
      <c r="K1621">
        <v>49</v>
      </c>
      <c r="L1621">
        <v>62</v>
      </c>
      <c r="M1621">
        <v>69</v>
      </c>
      <c r="N1621">
        <v>73</v>
      </c>
      <c r="O1621">
        <v>63</v>
      </c>
      <c r="P1621">
        <v>73</v>
      </c>
      <c r="Q1621">
        <v>73</v>
      </c>
      <c r="R1621">
        <v>49</v>
      </c>
      <c r="S1621">
        <v>67.924999999999997</v>
      </c>
      <c r="T1621">
        <v>66</v>
      </c>
      <c r="U1621" t="s">
        <v>23</v>
      </c>
      <c r="V1621" s="3">
        <f t="shared" si="25"/>
        <v>122.925</v>
      </c>
    </row>
    <row r="1622" spans="1:22" x14ac:dyDescent="0.3">
      <c r="A1622">
        <v>8014285</v>
      </c>
      <c r="B1622" t="s">
        <v>22</v>
      </c>
      <c r="C1622">
        <v>112</v>
      </c>
      <c r="D1622">
        <v>29</v>
      </c>
      <c r="E1622" s="1">
        <v>0.123214232796563</v>
      </c>
      <c r="F1622" s="1">
        <v>0.10497585497112499</v>
      </c>
      <c r="G1622">
        <v>79</v>
      </c>
      <c r="H1622">
        <v>81</v>
      </c>
      <c r="I1622">
        <v>75</v>
      </c>
      <c r="J1622">
        <v>75</v>
      </c>
      <c r="K1622">
        <v>65</v>
      </c>
      <c r="L1622">
        <v>61</v>
      </c>
      <c r="M1622">
        <v>54</v>
      </c>
      <c r="N1622">
        <v>44</v>
      </c>
      <c r="O1622">
        <v>46</v>
      </c>
      <c r="P1622">
        <v>60</v>
      </c>
      <c r="Q1622">
        <v>33</v>
      </c>
      <c r="R1622">
        <v>57</v>
      </c>
      <c r="S1622">
        <v>62.5</v>
      </c>
      <c r="T1622">
        <v>62</v>
      </c>
      <c r="U1622" t="s">
        <v>23</v>
      </c>
      <c r="V1622" s="3">
        <f t="shared" si="25"/>
        <v>91.5</v>
      </c>
    </row>
    <row r="1623" spans="1:22" x14ac:dyDescent="0.3">
      <c r="A1623">
        <v>3299093</v>
      </c>
      <c r="B1623" t="s">
        <v>22</v>
      </c>
      <c r="C1623">
        <v>120</v>
      </c>
      <c r="D1623">
        <v>28</v>
      </c>
      <c r="E1623" s="1">
        <v>0.86371802409978304</v>
      </c>
      <c r="F1623" s="1">
        <v>0.16903181710367901</v>
      </c>
      <c r="G1623">
        <v>44</v>
      </c>
      <c r="H1623">
        <v>60</v>
      </c>
      <c r="I1623">
        <v>37</v>
      </c>
      <c r="J1623">
        <v>59</v>
      </c>
      <c r="K1623">
        <v>61</v>
      </c>
      <c r="L1623">
        <v>58</v>
      </c>
      <c r="M1623">
        <v>58</v>
      </c>
      <c r="N1623">
        <v>46</v>
      </c>
      <c r="O1623">
        <v>41</v>
      </c>
      <c r="P1623">
        <v>57</v>
      </c>
      <c r="Q1623">
        <v>39</v>
      </c>
      <c r="R1623">
        <v>60</v>
      </c>
      <c r="S1623">
        <v>51.5</v>
      </c>
      <c r="T1623">
        <v>52</v>
      </c>
      <c r="U1623" t="s">
        <v>24</v>
      </c>
      <c r="V1623" s="3">
        <f t="shared" si="25"/>
        <v>79.5</v>
      </c>
    </row>
    <row r="1624" spans="1:22" x14ac:dyDescent="0.3">
      <c r="A1624">
        <v>1017111</v>
      </c>
      <c r="B1624" t="s">
        <v>22</v>
      </c>
      <c r="C1624">
        <v>121</v>
      </c>
      <c r="D1624">
        <v>27</v>
      </c>
      <c r="E1624" s="1">
        <v>0.37553458331884398</v>
      </c>
      <c r="F1624" s="1">
        <v>1.6283452270664502E-2</v>
      </c>
      <c r="G1624">
        <v>54</v>
      </c>
      <c r="H1624">
        <v>45</v>
      </c>
      <c r="I1624">
        <v>57</v>
      </c>
      <c r="J1624">
        <v>52</v>
      </c>
      <c r="K1624">
        <v>39</v>
      </c>
      <c r="L1624">
        <v>53</v>
      </c>
      <c r="M1624">
        <v>30</v>
      </c>
      <c r="N1624">
        <v>35</v>
      </c>
      <c r="O1624">
        <v>53</v>
      </c>
      <c r="P1624">
        <v>51</v>
      </c>
      <c r="Q1624">
        <v>34</v>
      </c>
      <c r="R1624">
        <v>42</v>
      </c>
      <c r="S1624">
        <v>46.075000000000003</v>
      </c>
      <c r="T1624">
        <v>45</v>
      </c>
      <c r="U1624" t="s">
        <v>24</v>
      </c>
      <c r="V1624" s="3">
        <f t="shared" si="25"/>
        <v>73.075000000000003</v>
      </c>
    </row>
    <row r="1625" spans="1:22" x14ac:dyDescent="0.3">
      <c r="A1625">
        <v>7348939</v>
      </c>
      <c r="B1625" t="s">
        <v>22</v>
      </c>
      <c r="C1625">
        <v>124</v>
      </c>
      <c r="D1625">
        <v>46</v>
      </c>
      <c r="E1625" s="1">
        <v>0.50158624062013302</v>
      </c>
      <c r="F1625" s="1">
        <v>0.514188951265385</v>
      </c>
      <c r="G1625">
        <v>75</v>
      </c>
      <c r="H1625">
        <v>47</v>
      </c>
      <c r="I1625">
        <v>66</v>
      </c>
      <c r="J1625">
        <v>61</v>
      </c>
      <c r="K1625">
        <v>29</v>
      </c>
      <c r="L1625">
        <v>45</v>
      </c>
      <c r="M1625">
        <v>47</v>
      </c>
      <c r="N1625">
        <v>52</v>
      </c>
      <c r="O1625">
        <v>39</v>
      </c>
      <c r="P1625">
        <v>51</v>
      </c>
      <c r="Q1625">
        <v>74</v>
      </c>
      <c r="R1625">
        <v>67</v>
      </c>
      <c r="S1625">
        <v>55.2</v>
      </c>
      <c r="T1625">
        <v>54</v>
      </c>
      <c r="U1625" t="s">
        <v>24</v>
      </c>
      <c r="V1625" s="3">
        <f t="shared" si="25"/>
        <v>101.2</v>
      </c>
    </row>
  </sheetData>
  <sortState xmlns:xlrd2="http://schemas.microsoft.com/office/spreadsheetml/2017/richdata2" ref="A2:V1625">
    <sortCondition ref="B1:B1625"/>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F1662-BD01-418B-B4F5-94DBD4E44878}">
  <dimension ref="A1:Q964"/>
  <sheetViews>
    <sheetView topLeftCell="E1" zoomScale="145" zoomScaleNormal="145" workbookViewId="0">
      <selection activeCell="J4" sqref="J4"/>
    </sheetView>
  </sheetViews>
  <sheetFormatPr defaultRowHeight="14.4" x14ac:dyDescent="0.3"/>
  <cols>
    <col min="1" max="1" width="9.44140625" style="18" bestFit="1" customWidth="1"/>
    <col min="2" max="2" width="18.21875" style="18" bestFit="1" customWidth="1"/>
    <col min="3" max="3" width="9.44140625" style="19" bestFit="1" customWidth="1"/>
    <col min="4" max="4" width="18.21875" style="19" bestFit="1" customWidth="1"/>
    <col min="5" max="5" width="8.88671875" style="20"/>
    <col min="6" max="6" width="18.21875" style="20" bestFit="1" customWidth="1"/>
    <col min="8" max="8" width="10.77734375" bestFit="1" customWidth="1"/>
    <col min="9" max="9" width="26.44140625" bestFit="1" customWidth="1"/>
    <col min="10" max="10" width="9.44140625" bestFit="1" customWidth="1"/>
    <col min="11" max="11" width="9.77734375" bestFit="1" customWidth="1"/>
    <col min="12" max="12" width="7.21875" customWidth="1"/>
    <col min="13" max="13" width="7" customWidth="1"/>
    <col min="14" max="14" width="6.77734375" customWidth="1"/>
    <col min="15" max="15" width="6.88671875" customWidth="1"/>
    <col min="17" max="17" width="12" bestFit="1" customWidth="1"/>
  </cols>
  <sheetData>
    <row r="1" spans="1:17" x14ac:dyDescent="0.3">
      <c r="A1" s="18" t="s">
        <v>1</v>
      </c>
      <c r="B1" s="18" t="s">
        <v>19</v>
      </c>
      <c r="C1" s="19" t="s">
        <v>1</v>
      </c>
      <c r="D1" s="19" t="s">
        <v>19</v>
      </c>
      <c r="E1" s="20" t="s">
        <v>1</v>
      </c>
      <c r="F1" s="20" t="s">
        <v>19</v>
      </c>
      <c r="H1" s="22" t="s">
        <v>20</v>
      </c>
      <c r="I1" s="18" t="s">
        <v>60</v>
      </c>
    </row>
    <row r="2" spans="1:17" x14ac:dyDescent="0.3">
      <c r="A2" s="18" t="s">
        <v>20</v>
      </c>
      <c r="B2" s="18" t="s">
        <v>25</v>
      </c>
      <c r="C2" s="19" t="s">
        <v>21</v>
      </c>
      <c r="D2" s="19" t="s">
        <v>25</v>
      </c>
      <c r="E2" s="20" t="s">
        <v>22</v>
      </c>
      <c r="F2" s="20" t="s">
        <v>25</v>
      </c>
      <c r="H2" s="21" t="s">
        <v>25</v>
      </c>
      <c r="I2" s="18">
        <v>366</v>
      </c>
      <c r="K2" s="27"/>
      <c r="L2" s="37" t="s">
        <v>19</v>
      </c>
      <c r="M2" s="37"/>
      <c r="N2" s="37"/>
      <c r="O2" s="27"/>
    </row>
    <row r="3" spans="1:17" x14ac:dyDescent="0.3">
      <c r="A3" s="18" t="s">
        <v>20</v>
      </c>
      <c r="B3" s="18" t="s">
        <v>25</v>
      </c>
      <c r="C3" s="19" t="s">
        <v>21</v>
      </c>
      <c r="D3" s="19" t="s">
        <v>25</v>
      </c>
      <c r="E3" s="20" t="s">
        <v>22</v>
      </c>
      <c r="F3" s="20" t="s">
        <v>23</v>
      </c>
      <c r="H3" s="21" t="s">
        <v>23</v>
      </c>
      <c r="I3" s="18">
        <v>421</v>
      </c>
      <c r="K3" s="27" t="s">
        <v>1</v>
      </c>
      <c r="L3" s="28" t="s">
        <v>25</v>
      </c>
      <c r="M3" s="29" t="s">
        <v>23</v>
      </c>
      <c r="N3" s="29" t="s">
        <v>24</v>
      </c>
      <c r="O3" s="28" t="s">
        <v>61</v>
      </c>
    </row>
    <row r="4" spans="1:17" x14ac:dyDescent="0.3">
      <c r="A4" s="18" t="s">
        <v>20</v>
      </c>
      <c r="B4" s="18" t="s">
        <v>25</v>
      </c>
      <c r="C4" s="19" t="s">
        <v>21</v>
      </c>
      <c r="D4" s="19" t="s">
        <v>25</v>
      </c>
      <c r="E4" s="20" t="s">
        <v>22</v>
      </c>
      <c r="F4" s="20" t="s">
        <v>25</v>
      </c>
      <c r="H4" s="21" t="s">
        <v>24</v>
      </c>
      <c r="I4" s="18">
        <v>176</v>
      </c>
      <c r="K4" s="28" t="s">
        <v>20</v>
      </c>
      <c r="L4" s="27">
        <f>GETPIVOTDATA("Degree Classification",$H$1,"Degree Classification","1st")</f>
        <v>366</v>
      </c>
      <c r="M4" s="27">
        <f>GETPIVOTDATA("Degree Classification",$H$1,"Degree Classification","2:1")</f>
        <v>421</v>
      </c>
      <c r="N4" s="27">
        <f>GETPIVOTDATA("Degree Classification",$H$1,"Degree Classification","2:2")</f>
        <v>176</v>
      </c>
      <c r="O4" s="27">
        <f>SUM(L4:N4)</f>
        <v>963</v>
      </c>
    </row>
    <row r="5" spans="1:17" x14ac:dyDescent="0.3">
      <c r="A5" s="18" t="s">
        <v>20</v>
      </c>
      <c r="B5" s="18" t="s">
        <v>25</v>
      </c>
      <c r="C5" s="19" t="s">
        <v>21</v>
      </c>
      <c r="D5" s="19" t="s">
        <v>25</v>
      </c>
      <c r="E5" s="20" t="s">
        <v>22</v>
      </c>
      <c r="F5" s="20" t="s">
        <v>25</v>
      </c>
      <c r="H5" s="21" t="s">
        <v>59</v>
      </c>
      <c r="I5" s="18">
        <v>963</v>
      </c>
      <c r="K5" s="28" t="s">
        <v>21</v>
      </c>
      <c r="L5" s="27">
        <f>GETPIVOTDATA("Degree Classification",$H$7,"Degree Classification","1st")</f>
        <v>197</v>
      </c>
      <c r="M5" s="27">
        <f>GETPIVOTDATA("Degree Classification",$H$7,"Degree Classification","2:1")</f>
        <v>197</v>
      </c>
      <c r="N5" s="27">
        <f>GETPIVOTDATA("Degree Classification",$H$7,"Degree Classification","2:2")</f>
        <v>101</v>
      </c>
      <c r="O5" s="27">
        <f>SUM(L5:N5)</f>
        <v>495</v>
      </c>
    </row>
    <row r="6" spans="1:17" x14ac:dyDescent="0.3">
      <c r="A6" s="18" t="s">
        <v>20</v>
      </c>
      <c r="B6" s="18" t="s">
        <v>24</v>
      </c>
      <c r="C6" s="19" t="s">
        <v>21</v>
      </c>
      <c r="D6" s="19" t="s">
        <v>25</v>
      </c>
      <c r="E6" s="20" t="s">
        <v>22</v>
      </c>
      <c r="F6" s="20" t="s">
        <v>24</v>
      </c>
      <c r="K6" s="28" t="s">
        <v>22</v>
      </c>
      <c r="L6" s="27">
        <f>GETPIVOTDATA("Degree Classification",$H$13,"Degree Classification","1st")</f>
        <v>69</v>
      </c>
      <c r="M6" s="27">
        <f>GETPIVOTDATA("Degree Classification",$H$13,"Degree Classification","2:1")</f>
        <v>59</v>
      </c>
      <c r="N6" s="27">
        <f>GETPIVOTDATA("Degree Classification",$H$13,"Degree Classification","2:2")</f>
        <v>38</v>
      </c>
      <c r="O6" s="27">
        <f>SUM(L6:N6)</f>
        <v>166</v>
      </c>
    </row>
    <row r="7" spans="1:17" x14ac:dyDescent="0.3">
      <c r="A7" s="18" t="s">
        <v>20</v>
      </c>
      <c r="B7" s="18" t="s">
        <v>23</v>
      </c>
      <c r="C7" s="19" t="s">
        <v>21</v>
      </c>
      <c r="D7" s="19" t="s">
        <v>25</v>
      </c>
      <c r="E7" s="20" t="s">
        <v>22</v>
      </c>
      <c r="F7" s="20" t="s">
        <v>25</v>
      </c>
      <c r="H7" s="24" t="s">
        <v>21</v>
      </c>
      <c r="I7" s="19" t="s">
        <v>60</v>
      </c>
      <c r="K7" s="28" t="s">
        <v>61</v>
      </c>
      <c r="L7" s="27">
        <f>SUM(L4:L6)</f>
        <v>632</v>
      </c>
      <c r="M7" s="27">
        <f t="shared" ref="M7:N7" si="0">SUM(M4:M6)</f>
        <v>677</v>
      </c>
      <c r="N7" s="27">
        <f t="shared" si="0"/>
        <v>315</v>
      </c>
      <c r="O7" s="28">
        <f>SUM(O4:O6)</f>
        <v>1624</v>
      </c>
    </row>
    <row r="8" spans="1:17" x14ac:dyDescent="0.3">
      <c r="A8" s="18" t="s">
        <v>20</v>
      </c>
      <c r="B8" s="18" t="s">
        <v>25</v>
      </c>
      <c r="C8" s="19" t="s">
        <v>21</v>
      </c>
      <c r="D8" s="19" t="s">
        <v>25</v>
      </c>
      <c r="E8" s="20" t="s">
        <v>22</v>
      </c>
      <c r="F8" s="20" t="s">
        <v>25</v>
      </c>
      <c r="H8" s="23" t="s">
        <v>25</v>
      </c>
      <c r="I8" s="19">
        <v>197</v>
      </c>
    </row>
    <row r="9" spans="1:17" x14ac:dyDescent="0.3">
      <c r="A9" s="18" t="s">
        <v>20</v>
      </c>
      <c r="B9" s="18" t="s">
        <v>25</v>
      </c>
      <c r="C9" s="19" t="s">
        <v>21</v>
      </c>
      <c r="D9" s="19" t="s">
        <v>23</v>
      </c>
      <c r="E9" s="20" t="s">
        <v>22</v>
      </c>
      <c r="F9" s="20" t="s">
        <v>25</v>
      </c>
      <c r="H9" s="23" t="s">
        <v>23</v>
      </c>
      <c r="I9" s="19">
        <v>197</v>
      </c>
      <c r="K9" s="30"/>
      <c r="L9" s="38" t="s">
        <v>62</v>
      </c>
      <c r="M9" s="38"/>
      <c r="N9" s="38"/>
      <c r="O9" s="30"/>
    </row>
    <row r="10" spans="1:17" ht="15.6" x14ac:dyDescent="0.3">
      <c r="A10" s="18" t="s">
        <v>20</v>
      </c>
      <c r="B10" s="18" t="s">
        <v>25</v>
      </c>
      <c r="C10" s="19" t="s">
        <v>21</v>
      </c>
      <c r="D10" s="19" t="s">
        <v>25</v>
      </c>
      <c r="E10" s="20" t="s">
        <v>22</v>
      </c>
      <c r="F10" s="20" t="s">
        <v>25</v>
      </c>
      <c r="H10" s="23" t="s">
        <v>24</v>
      </c>
      <c r="I10" s="19">
        <v>101</v>
      </c>
      <c r="K10" s="30" t="s">
        <v>1</v>
      </c>
      <c r="L10" s="31" t="s">
        <v>25</v>
      </c>
      <c r="M10" s="32" t="s">
        <v>23</v>
      </c>
      <c r="N10" s="32" t="s">
        <v>24</v>
      </c>
      <c r="O10" s="31" t="s">
        <v>61</v>
      </c>
      <c r="Q10" s="36" t="s">
        <v>63</v>
      </c>
    </row>
    <row r="11" spans="1:17" x14ac:dyDescent="0.3">
      <c r="A11" s="18" t="s">
        <v>20</v>
      </c>
      <c r="B11" s="18" t="s">
        <v>25</v>
      </c>
      <c r="C11" s="19" t="s">
        <v>21</v>
      </c>
      <c r="D11" s="19" t="s">
        <v>25</v>
      </c>
      <c r="E11" s="20" t="s">
        <v>22</v>
      </c>
      <c r="F11" s="20" t="s">
        <v>25</v>
      </c>
      <c r="H11" s="23" t="s">
        <v>59</v>
      </c>
      <c r="I11" s="19">
        <v>495</v>
      </c>
      <c r="K11" s="31" t="s">
        <v>20</v>
      </c>
      <c r="L11" s="33">
        <f>O11*L14*$O$7</f>
        <v>374.76354679802955</v>
      </c>
      <c r="M11" s="33">
        <f>O11*M14*$O$7</f>
        <v>401.44766009852219</v>
      </c>
      <c r="N11" s="33">
        <f>O11*N14*$O$7</f>
        <v>186.78879310344828</v>
      </c>
      <c r="O11" s="34">
        <f>O4/$O$7</f>
        <v>0.59298029556650245</v>
      </c>
      <c r="Q11">
        <f>_xlfn.CHISQ.TEST(L4:N6,L11:N13)</f>
        <v>0.2476897750874095</v>
      </c>
    </row>
    <row r="12" spans="1:17" x14ac:dyDescent="0.3">
      <c r="A12" s="18" t="s">
        <v>20</v>
      </c>
      <c r="B12" s="18" t="s">
        <v>25</v>
      </c>
      <c r="C12" s="19" t="s">
        <v>21</v>
      </c>
      <c r="D12" s="19" t="s">
        <v>25</v>
      </c>
      <c r="E12" s="20" t="s">
        <v>22</v>
      </c>
      <c r="F12" s="20" t="s">
        <v>25</v>
      </c>
      <c r="K12" s="31" t="s">
        <v>21</v>
      </c>
      <c r="L12" s="33">
        <f>O12*L14*$O$7</f>
        <v>192.63546798029557</v>
      </c>
      <c r="M12" s="33">
        <f>O12*M14*$O$7</f>
        <v>206.35160098522167</v>
      </c>
      <c r="N12" s="33">
        <f>O12*N14*$O$7</f>
        <v>96.012931034482762</v>
      </c>
      <c r="O12" s="34">
        <f t="shared" ref="O12:O13" si="1">O5/$O$7</f>
        <v>0.30480295566502463</v>
      </c>
    </row>
    <row r="13" spans="1:17" x14ac:dyDescent="0.3">
      <c r="A13" s="18" t="s">
        <v>20</v>
      </c>
      <c r="B13" s="18" t="s">
        <v>25</v>
      </c>
      <c r="C13" s="19" t="s">
        <v>21</v>
      </c>
      <c r="D13" s="19" t="s">
        <v>23</v>
      </c>
      <c r="E13" s="20" t="s">
        <v>22</v>
      </c>
      <c r="F13" s="20" t="s">
        <v>25</v>
      </c>
      <c r="H13" s="26" t="s">
        <v>22</v>
      </c>
      <c r="I13" s="20" t="s">
        <v>60</v>
      </c>
      <c r="K13" s="31" t="s">
        <v>22</v>
      </c>
      <c r="L13" s="33">
        <f>O13*L14*$O$7</f>
        <v>64.600985221674875</v>
      </c>
      <c r="M13" s="33">
        <f>O13*M14*$O$7</f>
        <v>69.200738916256157</v>
      </c>
      <c r="N13" s="33">
        <f>O13*N14*$O$7</f>
        <v>32.198275862068968</v>
      </c>
      <c r="O13" s="34">
        <f t="shared" si="1"/>
        <v>0.10221674876847291</v>
      </c>
    </row>
    <row r="14" spans="1:17" x14ac:dyDescent="0.3">
      <c r="A14" s="18" t="s">
        <v>20</v>
      </c>
      <c r="B14" s="18" t="s">
        <v>25</v>
      </c>
      <c r="C14" s="19" t="s">
        <v>21</v>
      </c>
      <c r="D14" s="19" t="s">
        <v>25</v>
      </c>
      <c r="E14" s="20" t="s">
        <v>22</v>
      </c>
      <c r="F14" s="20" t="s">
        <v>25</v>
      </c>
      <c r="H14" s="25" t="s">
        <v>25</v>
      </c>
      <c r="I14" s="20">
        <v>69</v>
      </c>
      <c r="K14" s="31" t="s">
        <v>61</v>
      </c>
      <c r="L14" s="34">
        <f>L7/$O$7</f>
        <v>0.3891625615763547</v>
      </c>
      <c r="M14" s="34">
        <f t="shared" ref="M14:N14" si="2">M7/$O$7</f>
        <v>0.41687192118226601</v>
      </c>
      <c r="N14" s="34">
        <f t="shared" si="2"/>
        <v>0.19396551724137931</v>
      </c>
      <c r="O14" s="35">
        <f>SUM(O11:O13)</f>
        <v>1</v>
      </c>
    </row>
    <row r="15" spans="1:17" x14ac:dyDescent="0.3">
      <c r="A15" s="18" t="s">
        <v>20</v>
      </c>
      <c r="B15" s="18" t="s">
        <v>23</v>
      </c>
      <c r="C15" s="19" t="s">
        <v>21</v>
      </c>
      <c r="D15" s="19" t="s">
        <v>25</v>
      </c>
      <c r="E15" s="20" t="s">
        <v>22</v>
      </c>
      <c r="F15" s="20" t="s">
        <v>23</v>
      </c>
      <c r="H15" s="25" t="s">
        <v>23</v>
      </c>
      <c r="I15" s="20">
        <v>59</v>
      </c>
    </row>
    <row r="16" spans="1:17" x14ac:dyDescent="0.3">
      <c r="A16" s="18" t="s">
        <v>20</v>
      </c>
      <c r="B16" s="18" t="s">
        <v>23</v>
      </c>
      <c r="C16" s="19" t="s">
        <v>21</v>
      </c>
      <c r="D16" s="19" t="s">
        <v>25</v>
      </c>
      <c r="E16" s="20" t="s">
        <v>22</v>
      </c>
      <c r="F16" s="20" t="s">
        <v>23</v>
      </c>
      <c r="H16" s="25" t="s">
        <v>24</v>
      </c>
      <c r="I16" s="20">
        <v>38</v>
      </c>
    </row>
    <row r="17" spans="1:9" x14ac:dyDescent="0.3">
      <c r="A17" s="18" t="s">
        <v>20</v>
      </c>
      <c r="B17" s="18" t="s">
        <v>25</v>
      </c>
      <c r="C17" s="19" t="s">
        <v>21</v>
      </c>
      <c r="D17" s="19" t="s">
        <v>25</v>
      </c>
      <c r="E17" s="20" t="s">
        <v>22</v>
      </c>
      <c r="F17" s="20" t="s">
        <v>25</v>
      </c>
      <c r="H17" s="25" t="s">
        <v>59</v>
      </c>
      <c r="I17" s="20">
        <v>166</v>
      </c>
    </row>
    <row r="18" spans="1:9" x14ac:dyDescent="0.3">
      <c r="A18" s="18" t="s">
        <v>20</v>
      </c>
      <c r="B18" s="18" t="s">
        <v>25</v>
      </c>
      <c r="C18" s="19" t="s">
        <v>21</v>
      </c>
      <c r="D18" s="19" t="s">
        <v>25</v>
      </c>
      <c r="E18" s="20" t="s">
        <v>22</v>
      </c>
      <c r="F18" s="20" t="s">
        <v>23</v>
      </c>
    </row>
    <row r="19" spans="1:9" x14ac:dyDescent="0.3">
      <c r="A19" s="18" t="s">
        <v>20</v>
      </c>
      <c r="B19" s="18" t="s">
        <v>25</v>
      </c>
      <c r="C19" s="19" t="s">
        <v>21</v>
      </c>
      <c r="D19" s="19" t="s">
        <v>25</v>
      </c>
      <c r="E19" s="20" t="s">
        <v>22</v>
      </c>
      <c r="F19" s="20" t="s">
        <v>25</v>
      </c>
    </row>
    <row r="20" spans="1:9" x14ac:dyDescent="0.3">
      <c r="A20" s="18" t="s">
        <v>20</v>
      </c>
      <c r="B20" s="18" t="s">
        <v>23</v>
      </c>
      <c r="C20" s="19" t="s">
        <v>21</v>
      </c>
      <c r="D20" s="19" t="s">
        <v>23</v>
      </c>
      <c r="E20" s="20" t="s">
        <v>22</v>
      </c>
      <c r="F20" s="20" t="s">
        <v>25</v>
      </c>
    </row>
    <row r="21" spans="1:9" x14ac:dyDescent="0.3">
      <c r="A21" s="18" t="s">
        <v>20</v>
      </c>
      <c r="B21" s="18" t="s">
        <v>23</v>
      </c>
      <c r="C21" s="19" t="s">
        <v>21</v>
      </c>
      <c r="D21" s="19" t="s">
        <v>25</v>
      </c>
      <c r="E21" s="20" t="s">
        <v>22</v>
      </c>
      <c r="F21" s="20" t="s">
        <v>25</v>
      </c>
    </row>
    <row r="22" spans="1:9" x14ac:dyDescent="0.3">
      <c r="A22" s="18" t="s">
        <v>20</v>
      </c>
      <c r="B22" s="18" t="s">
        <v>25</v>
      </c>
      <c r="C22" s="19" t="s">
        <v>21</v>
      </c>
      <c r="D22" s="19" t="s">
        <v>23</v>
      </c>
      <c r="E22" s="20" t="s">
        <v>22</v>
      </c>
      <c r="F22" s="20" t="s">
        <v>23</v>
      </c>
    </row>
    <row r="23" spans="1:9" x14ac:dyDescent="0.3">
      <c r="A23" s="18" t="s">
        <v>20</v>
      </c>
      <c r="B23" s="18" t="s">
        <v>25</v>
      </c>
      <c r="C23" s="19" t="s">
        <v>21</v>
      </c>
      <c r="D23" s="19" t="s">
        <v>24</v>
      </c>
      <c r="E23" s="20" t="s">
        <v>22</v>
      </c>
      <c r="F23" s="20" t="s">
        <v>23</v>
      </c>
    </row>
    <row r="24" spans="1:9" x14ac:dyDescent="0.3">
      <c r="A24" s="18" t="s">
        <v>20</v>
      </c>
      <c r="B24" s="18" t="s">
        <v>23</v>
      </c>
      <c r="C24" s="19" t="s">
        <v>21</v>
      </c>
      <c r="D24" s="19" t="s">
        <v>25</v>
      </c>
      <c r="E24" s="20" t="s">
        <v>22</v>
      </c>
      <c r="F24" s="20" t="s">
        <v>23</v>
      </c>
    </row>
    <row r="25" spans="1:9" x14ac:dyDescent="0.3">
      <c r="A25" s="18" t="s">
        <v>20</v>
      </c>
      <c r="B25" s="18" t="s">
        <v>23</v>
      </c>
      <c r="C25" s="19" t="s">
        <v>21</v>
      </c>
      <c r="D25" s="19" t="s">
        <v>25</v>
      </c>
      <c r="E25" s="20" t="s">
        <v>22</v>
      </c>
      <c r="F25" s="20" t="s">
        <v>25</v>
      </c>
    </row>
    <row r="26" spans="1:9" x14ac:dyDescent="0.3">
      <c r="A26" s="18" t="s">
        <v>20</v>
      </c>
      <c r="B26" s="18" t="s">
        <v>24</v>
      </c>
      <c r="C26" s="19" t="s">
        <v>21</v>
      </c>
      <c r="D26" s="19" t="s">
        <v>23</v>
      </c>
      <c r="E26" s="20" t="s">
        <v>22</v>
      </c>
      <c r="F26" s="20" t="s">
        <v>25</v>
      </c>
    </row>
    <row r="27" spans="1:9" x14ac:dyDescent="0.3">
      <c r="A27" s="18" t="s">
        <v>20</v>
      </c>
      <c r="B27" s="18" t="s">
        <v>25</v>
      </c>
      <c r="C27" s="19" t="s">
        <v>21</v>
      </c>
      <c r="D27" s="19" t="s">
        <v>23</v>
      </c>
      <c r="E27" s="20" t="s">
        <v>22</v>
      </c>
      <c r="F27" s="20" t="s">
        <v>25</v>
      </c>
    </row>
    <row r="28" spans="1:9" x14ac:dyDescent="0.3">
      <c r="A28" s="18" t="s">
        <v>20</v>
      </c>
      <c r="B28" s="18" t="s">
        <v>23</v>
      </c>
      <c r="C28" s="19" t="s">
        <v>21</v>
      </c>
      <c r="D28" s="19" t="s">
        <v>23</v>
      </c>
      <c r="E28" s="20" t="s">
        <v>22</v>
      </c>
      <c r="F28" s="20" t="s">
        <v>25</v>
      </c>
    </row>
    <row r="29" spans="1:9" x14ac:dyDescent="0.3">
      <c r="A29" s="18" t="s">
        <v>20</v>
      </c>
      <c r="B29" s="18" t="s">
        <v>23</v>
      </c>
      <c r="C29" s="19" t="s">
        <v>21</v>
      </c>
      <c r="D29" s="19" t="s">
        <v>23</v>
      </c>
      <c r="E29" s="20" t="s">
        <v>22</v>
      </c>
      <c r="F29" s="20" t="s">
        <v>25</v>
      </c>
    </row>
    <row r="30" spans="1:9" x14ac:dyDescent="0.3">
      <c r="A30" s="18" t="s">
        <v>20</v>
      </c>
      <c r="B30" s="18" t="s">
        <v>25</v>
      </c>
      <c r="C30" s="19" t="s">
        <v>21</v>
      </c>
      <c r="D30" s="19" t="s">
        <v>25</v>
      </c>
      <c r="E30" s="20" t="s">
        <v>22</v>
      </c>
      <c r="F30" s="20" t="s">
        <v>25</v>
      </c>
    </row>
    <row r="31" spans="1:9" x14ac:dyDescent="0.3">
      <c r="A31" s="18" t="s">
        <v>20</v>
      </c>
      <c r="B31" s="18" t="s">
        <v>24</v>
      </c>
      <c r="C31" s="19" t="s">
        <v>21</v>
      </c>
      <c r="D31" s="19" t="s">
        <v>25</v>
      </c>
      <c r="E31" s="20" t="s">
        <v>22</v>
      </c>
      <c r="F31" s="20" t="s">
        <v>23</v>
      </c>
    </row>
    <row r="32" spans="1:9" x14ac:dyDescent="0.3">
      <c r="A32" s="18" t="s">
        <v>20</v>
      </c>
      <c r="B32" s="18" t="s">
        <v>25</v>
      </c>
      <c r="C32" s="19" t="s">
        <v>21</v>
      </c>
      <c r="D32" s="19" t="s">
        <v>25</v>
      </c>
      <c r="E32" s="20" t="s">
        <v>22</v>
      </c>
      <c r="F32" s="20" t="s">
        <v>23</v>
      </c>
    </row>
    <row r="33" spans="1:6" x14ac:dyDescent="0.3">
      <c r="A33" s="18" t="s">
        <v>20</v>
      </c>
      <c r="B33" s="18" t="s">
        <v>24</v>
      </c>
      <c r="C33" s="19" t="s">
        <v>21</v>
      </c>
      <c r="D33" s="19" t="s">
        <v>25</v>
      </c>
      <c r="E33" s="20" t="s">
        <v>22</v>
      </c>
      <c r="F33" s="20" t="s">
        <v>25</v>
      </c>
    </row>
    <row r="34" spans="1:6" x14ac:dyDescent="0.3">
      <c r="A34" s="18" t="s">
        <v>20</v>
      </c>
      <c r="B34" s="18" t="s">
        <v>25</v>
      </c>
      <c r="C34" s="19" t="s">
        <v>21</v>
      </c>
      <c r="D34" s="19" t="s">
        <v>25</v>
      </c>
      <c r="E34" s="20" t="s">
        <v>22</v>
      </c>
      <c r="F34" s="20" t="s">
        <v>23</v>
      </c>
    </row>
    <row r="35" spans="1:6" x14ac:dyDescent="0.3">
      <c r="A35" s="18" t="s">
        <v>20</v>
      </c>
      <c r="B35" s="18" t="s">
        <v>25</v>
      </c>
      <c r="C35" s="19" t="s">
        <v>21</v>
      </c>
      <c r="D35" s="19" t="s">
        <v>23</v>
      </c>
      <c r="E35" s="20" t="s">
        <v>22</v>
      </c>
      <c r="F35" s="20" t="s">
        <v>25</v>
      </c>
    </row>
    <row r="36" spans="1:6" x14ac:dyDescent="0.3">
      <c r="A36" s="18" t="s">
        <v>20</v>
      </c>
      <c r="B36" s="18" t="s">
        <v>24</v>
      </c>
      <c r="C36" s="19" t="s">
        <v>21</v>
      </c>
      <c r="D36" s="19" t="s">
        <v>25</v>
      </c>
      <c r="E36" s="20" t="s">
        <v>22</v>
      </c>
      <c r="F36" s="20" t="s">
        <v>25</v>
      </c>
    </row>
    <row r="37" spans="1:6" x14ac:dyDescent="0.3">
      <c r="A37" s="18" t="s">
        <v>20</v>
      </c>
      <c r="B37" s="18" t="s">
        <v>25</v>
      </c>
      <c r="C37" s="19" t="s">
        <v>21</v>
      </c>
      <c r="D37" s="19" t="s">
        <v>25</v>
      </c>
      <c r="E37" s="20" t="s">
        <v>22</v>
      </c>
      <c r="F37" s="20" t="s">
        <v>23</v>
      </c>
    </row>
    <row r="38" spans="1:6" x14ac:dyDescent="0.3">
      <c r="A38" s="18" t="s">
        <v>20</v>
      </c>
      <c r="B38" s="18" t="s">
        <v>24</v>
      </c>
      <c r="C38" s="19" t="s">
        <v>21</v>
      </c>
      <c r="D38" s="19" t="s">
        <v>25</v>
      </c>
      <c r="E38" s="20" t="s">
        <v>22</v>
      </c>
      <c r="F38" s="20" t="s">
        <v>23</v>
      </c>
    </row>
    <row r="39" spans="1:6" x14ac:dyDescent="0.3">
      <c r="A39" s="18" t="s">
        <v>20</v>
      </c>
      <c r="B39" s="18" t="s">
        <v>25</v>
      </c>
      <c r="C39" s="19" t="s">
        <v>21</v>
      </c>
      <c r="D39" s="19" t="s">
        <v>25</v>
      </c>
      <c r="E39" s="20" t="s">
        <v>22</v>
      </c>
      <c r="F39" s="20" t="s">
        <v>23</v>
      </c>
    </row>
    <row r="40" spans="1:6" x14ac:dyDescent="0.3">
      <c r="A40" s="18" t="s">
        <v>20</v>
      </c>
      <c r="B40" s="18" t="s">
        <v>25</v>
      </c>
      <c r="C40" s="19" t="s">
        <v>21</v>
      </c>
      <c r="D40" s="19" t="s">
        <v>25</v>
      </c>
      <c r="E40" s="20" t="s">
        <v>22</v>
      </c>
      <c r="F40" s="20" t="s">
        <v>25</v>
      </c>
    </row>
    <row r="41" spans="1:6" x14ac:dyDescent="0.3">
      <c r="A41" s="18" t="s">
        <v>20</v>
      </c>
      <c r="B41" s="18" t="s">
        <v>23</v>
      </c>
      <c r="C41" s="19" t="s">
        <v>21</v>
      </c>
      <c r="D41" s="19" t="s">
        <v>25</v>
      </c>
      <c r="E41" s="20" t="s">
        <v>22</v>
      </c>
      <c r="F41" s="20" t="s">
        <v>24</v>
      </c>
    </row>
    <row r="42" spans="1:6" x14ac:dyDescent="0.3">
      <c r="A42" s="18" t="s">
        <v>20</v>
      </c>
      <c r="B42" s="18" t="s">
        <v>25</v>
      </c>
      <c r="C42" s="19" t="s">
        <v>21</v>
      </c>
      <c r="D42" s="19" t="s">
        <v>25</v>
      </c>
      <c r="E42" s="20" t="s">
        <v>22</v>
      </c>
      <c r="F42" s="20" t="s">
        <v>23</v>
      </c>
    </row>
    <row r="43" spans="1:6" x14ac:dyDescent="0.3">
      <c r="A43" s="18" t="s">
        <v>20</v>
      </c>
      <c r="B43" s="18" t="s">
        <v>23</v>
      </c>
      <c r="C43" s="19" t="s">
        <v>21</v>
      </c>
      <c r="D43" s="19" t="s">
        <v>23</v>
      </c>
      <c r="E43" s="20" t="s">
        <v>22</v>
      </c>
      <c r="F43" s="20" t="s">
        <v>25</v>
      </c>
    </row>
    <row r="44" spans="1:6" x14ac:dyDescent="0.3">
      <c r="A44" s="18" t="s">
        <v>20</v>
      </c>
      <c r="B44" s="18" t="s">
        <v>25</v>
      </c>
      <c r="C44" s="19" t="s">
        <v>21</v>
      </c>
      <c r="D44" s="19" t="s">
        <v>25</v>
      </c>
      <c r="E44" s="20" t="s">
        <v>22</v>
      </c>
      <c r="F44" s="20" t="s">
        <v>25</v>
      </c>
    </row>
    <row r="45" spans="1:6" x14ac:dyDescent="0.3">
      <c r="A45" s="18" t="s">
        <v>20</v>
      </c>
      <c r="B45" s="18" t="s">
        <v>25</v>
      </c>
      <c r="C45" s="19" t="s">
        <v>21</v>
      </c>
      <c r="D45" s="19" t="s">
        <v>25</v>
      </c>
      <c r="E45" s="20" t="s">
        <v>22</v>
      </c>
      <c r="F45" s="20" t="s">
        <v>25</v>
      </c>
    </row>
    <row r="46" spans="1:6" x14ac:dyDescent="0.3">
      <c r="A46" s="18" t="s">
        <v>20</v>
      </c>
      <c r="B46" s="18" t="s">
        <v>25</v>
      </c>
      <c r="C46" s="19" t="s">
        <v>21</v>
      </c>
      <c r="D46" s="19" t="s">
        <v>25</v>
      </c>
      <c r="E46" s="20" t="s">
        <v>22</v>
      </c>
      <c r="F46" s="20" t="s">
        <v>23</v>
      </c>
    </row>
    <row r="47" spans="1:6" x14ac:dyDescent="0.3">
      <c r="A47" s="18" t="s">
        <v>20</v>
      </c>
      <c r="B47" s="18" t="s">
        <v>25</v>
      </c>
      <c r="C47" s="19" t="s">
        <v>21</v>
      </c>
      <c r="D47" s="19" t="s">
        <v>25</v>
      </c>
      <c r="E47" s="20" t="s">
        <v>22</v>
      </c>
      <c r="F47" s="20" t="s">
        <v>23</v>
      </c>
    </row>
    <row r="48" spans="1:6" x14ac:dyDescent="0.3">
      <c r="A48" s="18" t="s">
        <v>20</v>
      </c>
      <c r="B48" s="18" t="s">
        <v>24</v>
      </c>
      <c r="C48" s="19" t="s">
        <v>21</v>
      </c>
      <c r="D48" s="19" t="s">
        <v>25</v>
      </c>
      <c r="E48" s="20" t="s">
        <v>22</v>
      </c>
      <c r="F48" s="20" t="s">
        <v>23</v>
      </c>
    </row>
    <row r="49" spans="1:6" x14ac:dyDescent="0.3">
      <c r="A49" s="18" t="s">
        <v>20</v>
      </c>
      <c r="B49" s="18" t="s">
        <v>25</v>
      </c>
      <c r="C49" s="19" t="s">
        <v>21</v>
      </c>
      <c r="D49" s="19" t="s">
        <v>25</v>
      </c>
      <c r="E49" s="20" t="s">
        <v>22</v>
      </c>
      <c r="F49" s="20" t="s">
        <v>23</v>
      </c>
    </row>
    <row r="50" spans="1:6" x14ac:dyDescent="0.3">
      <c r="A50" s="18" t="s">
        <v>20</v>
      </c>
      <c r="B50" s="18" t="s">
        <v>24</v>
      </c>
      <c r="C50" s="19" t="s">
        <v>21</v>
      </c>
      <c r="D50" s="19" t="s">
        <v>25</v>
      </c>
      <c r="E50" s="20" t="s">
        <v>22</v>
      </c>
      <c r="F50" s="20" t="s">
        <v>24</v>
      </c>
    </row>
    <row r="51" spans="1:6" x14ac:dyDescent="0.3">
      <c r="A51" s="18" t="s">
        <v>20</v>
      </c>
      <c r="B51" s="18" t="s">
        <v>25</v>
      </c>
      <c r="C51" s="19" t="s">
        <v>21</v>
      </c>
      <c r="D51" s="19" t="s">
        <v>25</v>
      </c>
      <c r="E51" s="20" t="s">
        <v>22</v>
      </c>
      <c r="F51" s="20" t="s">
        <v>25</v>
      </c>
    </row>
    <row r="52" spans="1:6" x14ac:dyDescent="0.3">
      <c r="A52" s="18" t="s">
        <v>20</v>
      </c>
      <c r="B52" s="18" t="s">
        <v>25</v>
      </c>
      <c r="C52" s="19" t="s">
        <v>21</v>
      </c>
      <c r="D52" s="19" t="s">
        <v>25</v>
      </c>
      <c r="E52" s="20" t="s">
        <v>22</v>
      </c>
      <c r="F52" s="20" t="s">
        <v>25</v>
      </c>
    </row>
    <row r="53" spans="1:6" x14ac:dyDescent="0.3">
      <c r="A53" s="18" t="s">
        <v>20</v>
      </c>
      <c r="B53" s="18" t="s">
        <v>25</v>
      </c>
      <c r="C53" s="19" t="s">
        <v>21</v>
      </c>
      <c r="D53" s="19" t="s">
        <v>23</v>
      </c>
      <c r="E53" s="20" t="s">
        <v>22</v>
      </c>
      <c r="F53" s="20" t="s">
        <v>23</v>
      </c>
    </row>
    <row r="54" spans="1:6" x14ac:dyDescent="0.3">
      <c r="A54" s="18" t="s">
        <v>20</v>
      </c>
      <c r="B54" s="18" t="s">
        <v>25</v>
      </c>
      <c r="C54" s="19" t="s">
        <v>21</v>
      </c>
      <c r="D54" s="19" t="s">
        <v>25</v>
      </c>
      <c r="E54" s="20" t="s">
        <v>22</v>
      </c>
      <c r="F54" s="20" t="s">
        <v>23</v>
      </c>
    </row>
    <row r="55" spans="1:6" x14ac:dyDescent="0.3">
      <c r="A55" s="18" t="s">
        <v>20</v>
      </c>
      <c r="B55" s="18" t="s">
        <v>25</v>
      </c>
      <c r="C55" s="19" t="s">
        <v>21</v>
      </c>
      <c r="D55" s="19" t="s">
        <v>25</v>
      </c>
      <c r="E55" s="20" t="s">
        <v>22</v>
      </c>
      <c r="F55" s="20" t="s">
        <v>23</v>
      </c>
    </row>
    <row r="56" spans="1:6" x14ac:dyDescent="0.3">
      <c r="A56" s="18" t="s">
        <v>20</v>
      </c>
      <c r="B56" s="18" t="s">
        <v>23</v>
      </c>
      <c r="C56" s="19" t="s">
        <v>21</v>
      </c>
      <c r="D56" s="19" t="s">
        <v>23</v>
      </c>
      <c r="E56" s="20" t="s">
        <v>22</v>
      </c>
      <c r="F56" s="20" t="s">
        <v>25</v>
      </c>
    </row>
    <row r="57" spans="1:6" x14ac:dyDescent="0.3">
      <c r="A57" s="18" t="s">
        <v>20</v>
      </c>
      <c r="B57" s="18" t="s">
        <v>25</v>
      </c>
      <c r="C57" s="19" t="s">
        <v>21</v>
      </c>
      <c r="D57" s="19" t="s">
        <v>23</v>
      </c>
      <c r="E57" s="20" t="s">
        <v>22</v>
      </c>
      <c r="F57" s="20" t="s">
        <v>23</v>
      </c>
    </row>
    <row r="58" spans="1:6" x14ac:dyDescent="0.3">
      <c r="A58" s="18" t="s">
        <v>20</v>
      </c>
      <c r="B58" s="18" t="s">
        <v>23</v>
      </c>
      <c r="C58" s="19" t="s">
        <v>21</v>
      </c>
      <c r="D58" s="19" t="s">
        <v>23</v>
      </c>
      <c r="E58" s="20" t="s">
        <v>22</v>
      </c>
      <c r="F58" s="20" t="s">
        <v>25</v>
      </c>
    </row>
    <row r="59" spans="1:6" x14ac:dyDescent="0.3">
      <c r="A59" s="18" t="s">
        <v>20</v>
      </c>
      <c r="B59" s="18" t="s">
        <v>25</v>
      </c>
      <c r="C59" s="19" t="s">
        <v>21</v>
      </c>
      <c r="D59" s="19" t="s">
        <v>23</v>
      </c>
      <c r="E59" s="20" t="s">
        <v>22</v>
      </c>
      <c r="F59" s="20" t="s">
        <v>25</v>
      </c>
    </row>
    <row r="60" spans="1:6" x14ac:dyDescent="0.3">
      <c r="A60" s="18" t="s">
        <v>20</v>
      </c>
      <c r="B60" s="18" t="s">
        <v>23</v>
      </c>
      <c r="C60" s="19" t="s">
        <v>21</v>
      </c>
      <c r="D60" s="19" t="s">
        <v>25</v>
      </c>
      <c r="E60" s="20" t="s">
        <v>22</v>
      </c>
      <c r="F60" s="20" t="s">
        <v>25</v>
      </c>
    </row>
    <row r="61" spans="1:6" x14ac:dyDescent="0.3">
      <c r="A61" s="18" t="s">
        <v>20</v>
      </c>
      <c r="B61" s="18" t="s">
        <v>25</v>
      </c>
      <c r="C61" s="19" t="s">
        <v>21</v>
      </c>
      <c r="D61" s="19" t="s">
        <v>25</v>
      </c>
      <c r="E61" s="20" t="s">
        <v>22</v>
      </c>
      <c r="F61" s="20" t="s">
        <v>23</v>
      </c>
    </row>
    <row r="62" spans="1:6" x14ac:dyDescent="0.3">
      <c r="A62" s="18" t="s">
        <v>20</v>
      </c>
      <c r="B62" s="18" t="s">
        <v>25</v>
      </c>
      <c r="C62" s="19" t="s">
        <v>21</v>
      </c>
      <c r="D62" s="19" t="s">
        <v>23</v>
      </c>
      <c r="E62" s="20" t="s">
        <v>22</v>
      </c>
      <c r="F62" s="20" t="s">
        <v>25</v>
      </c>
    </row>
    <row r="63" spans="1:6" x14ac:dyDescent="0.3">
      <c r="A63" s="18" t="s">
        <v>20</v>
      </c>
      <c r="B63" s="18" t="s">
        <v>25</v>
      </c>
      <c r="C63" s="19" t="s">
        <v>21</v>
      </c>
      <c r="D63" s="19" t="s">
        <v>25</v>
      </c>
      <c r="E63" s="20" t="s">
        <v>22</v>
      </c>
      <c r="F63" s="20" t="s">
        <v>25</v>
      </c>
    </row>
    <row r="64" spans="1:6" x14ac:dyDescent="0.3">
      <c r="A64" s="18" t="s">
        <v>20</v>
      </c>
      <c r="B64" s="18" t="s">
        <v>25</v>
      </c>
      <c r="C64" s="19" t="s">
        <v>21</v>
      </c>
      <c r="D64" s="19" t="s">
        <v>25</v>
      </c>
      <c r="E64" s="20" t="s">
        <v>22</v>
      </c>
      <c r="F64" s="20" t="s">
        <v>23</v>
      </c>
    </row>
    <row r="65" spans="1:6" x14ac:dyDescent="0.3">
      <c r="A65" s="18" t="s">
        <v>20</v>
      </c>
      <c r="B65" s="18" t="s">
        <v>25</v>
      </c>
      <c r="C65" s="19" t="s">
        <v>21</v>
      </c>
      <c r="D65" s="19" t="s">
        <v>25</v>
      </c>
      <c r="E65" s="20" t="s">
        <v>22</v>
      </c>
      <c r="F65" s="20" t="s">
        <v>24</v>
      </c>
    </row>
    <row r="66" spans="1:6" x14ac:dyDescent="0.3">
      <c r="A66" s="18" t="s">
        <v>20</v>
      </c>
      <c r="B66" s="18" t="s">
        <v>25</v>
      </c>
      <c r="C66" s="19" t="s">
        <v>21</v>
      </c>
      <c r="D66" s="19" t="s">
        <v>23</v>
      </c>
      <c r="E66" s="20" t="s">
        <v>22</v>
      </c>
      <c r="F66" s="20" t="s">
        <v>23</v>
      </c>
    </row>
    <row r="67" spans="1:6" x14ac:dyDescent="0.3">
      <c r="A67" s="18" t="s">
        <v>20</v>
      </c>
      <c r="B67" s="18" t="s">
        <v>25</v>
      </c>
      <c r="C67" s="19" t="s">
        <v>21</v>
      </c>
      <c r="D67" s="19" t="s">
        <v>25</v>
      </c>
      <c r="E67" s="20" t="s">
        <v>22</v>
      </c>
      <c r="F67" s="20" t="s">
        <v>25</v>
      </c>
    </row>
    <row r="68" spans="1:6" x14ac:dyDescent="0.3">
      <c r="A68" s="18" t="s">
        <v>20</v>
      </c>
      <c r="B68" s="18" t="s">
        <v>25</v>
      </c>
      <c r="C68" s="19" t="s">
        <v>21</v>
      </c>
      <c r="D68" s="19" t="s">
        <v>25</v>
      </c>
      <c r="E68" s="20" t="s">
        <v>22</v>
      </c>
      <c r="F68" s="20" t="s">
        <v>25</v>
      </c>
    </row>
    <row r="69" spans="1:6" x14ac:dyDescent="0.3">
      <c r="A69" s="18" t="s">
        <v>20</v>
      </c>
      <c r="B69" s="18" t="s">
        <v>25</v>
      </c>
      <c r="C69" s="19" t="s">
        <v>21</v>
      </c>
      <c r="D69" s="19" t="s">
        <v>25</v>
      </c>
      <c r="E69" s="20" t="s">
        <v>22</v>
      </c>
      <c r="F69" s="20" t="s">
        <v>24</v>
      </c>
    </row>
    <row r="70" spans="1:6" x14ac:dyDescent="0.3">
      <c r="A70" s="18" t="s">
        <v>20</v>
      </c>
      <c r="B70" s="18" t="s">
        <v>25</v>
      </c>
      <c r="C70" s="19" t="s">
        <v>21</v>
      </c>
      <c r="D70" s="19" t="s">
        <v>25</v>
      </c>
      <c r="E70" s="20" t="s">
        <v>22</v>
      </c>
      <c r="F70" s="20" t="s">
        <v>25</v>
      </c>
    </row>
    <row r="71" spans="1:6" x14ac:dyDescent="0.3">
      <c r="A71" s="18" t="s">
        <v>20</v>
      </c>
      <c r="B71" s="18" t="s">
        <v>23</v>
      </c>
      <c r="C71" s="19" t="s">
        <v>21</v>
      </c>
      <c r="D71" s="19" t="s">
        <v>23</v>
      </c>
      <c r="E71" s="20" t="s">
        <v>22</v>
      </c>
      <c r="F71" s="20" t="s">
        <v>25</v>
      </c>
    </row>
    <row r="72" spans="1:6" x14ac:dyDescent="0.3">
      <c r="A72" s="18" t="s">
        <v>20</v>
      </c>
      <c r="B72" s="18" t="s">
        <v>25</v>
      </c>
      <c r="C72" s="19" t="s">
        <v>21</v>
      </c>
      <c r="D72" s="19" t="s">
        <v>25</v>
      </c>
      <c r="E72" s="20" t="s">
        <v>22</v>
      </c>
      <c r="F72" s="20" t="s">
        <v>25</v>
      </c>
    </row>
    <row r="73" spans="1:6" x14ac:dyDescent="0.3">
      <c r="A73" s="18" t="s">
        <v>20</v>
      </c>
      <c r="B73" s="18" t="s">
        <v>23</v>
      </c>
      <c r="C73" s="19" t="s">
        <v>21</v>
      </c>
      <c r="D73" s="19" t="s">
        <v>25</v>
      </c>
      <c r="E73" s="20" t="s">
        <v>22</v>
      </c>
      <c r="F73" s="20" t="s">
        <v>25</v>
      </c>
    </row>
    <row r="74" spans="1:6" x14ac:dyDescent="0.3">
      <c r="A74" s="18" t="s">
        <v>20</v>
      </c>
      <c r="B74" s="18" t="s">
        <v>24</v>
      </c>
      <c r="C74" s="19" t="s">
        <v>21</v>
      </c>
      <c r="D74" s="19" t="s">
        <v>23</v>
      </c>
      <c r="E74" s="20" t="s">
        <v>22</v>
      </c>
      <c r="F74" s="20" t="s">
        <v>23</v>
      </c>
    </row>
    <row r="75" spans="1:6" x14ac:dyDescent="0.3">
      <c r="A75" s="18" t="s">
        <v>20</v>
      </c>
      <c r="B75" s="18" t="s">
        <v>23</v>
      </c>
      <c r="C75" s="19" t="s">
        <v>21</v>
      </c>
      <c r="D75" s="19" t="s">
        <v>25</v>
      </c>
      <c r="E75" s="20" t="s">
        <v>22</v>
      </c>
      <c r="F75" s="20" t="s">
        <v>24</v>
      </c>
    </row>
    <row r="76" spans="1:6" x14ac:dyDescent="0.3">
      <c r="A76" s="18" t="s">
        <v>20</v>
      </c>
      <c r="B76" s="18" t="s">
        <v>25</v>
      </c>
      <c r="C76" s="19" t="s">
        <v>21</v>
      </c>
      <c r="D76" s="19" t="s">
        <v>25</v>
      </c>
      <c r="E76" s="20" t="s">
        <v>22</v>
      </c>
      <c r="F76" s="20" t="s">
        <v>25</v>
      </c>
    </row>
    <row r="77" spans="1:6" x14ac:dyDescent="0.3">
      <c r="A77" s="18" t="s">
        <v>20</v>
      </c>
      <c r="B77" s="18" t="s">
        <v>25</v>
      </c>
      <c r="C77" s="19" t="s">
        <v>21</v>
      </c>
      <c r="D77" s="19" t="s">
        <v>25</v>
      </c>
      <c r="E77" s="20" t="s">
        <v>22</v>
      </c>
      <c r="F77" s="20" t="s">
        <v>25</v>
      </c>
    </row>
    <row r="78" spans="1:6" x14ac:dyDescent="0.3">
      <c r="A78" s="18" t="s">
        <v>20</v>
      </c>
      <c r="B78" s="18" t="s">
        <v>25</v>
      </c>
      <c r="C78" s="19" t="s">
        <v>21</v>
      </c>
      <c r="D78" s="19" t="s">
        <v>23</v>
      </c>
      <c r="E78" s="20" t="s">
        <v>22</v>
      </c>
      <c r="F78" s="20" t="s">
        <v>25</v>
      </c>
    </row>
    <row r="79" spans="1:6" x14ac:dyDescent="0.3">
      <c r="A79" s="18" t="s">
        <v>20</v>
      </c>
      <c r="B79" s="18" t="s">
        <v>25</v>
      </c>
      <c r="C79" s="19" t="s">
        <v>21</v>
      </c>
      <c r="D79" s="19" t="s">
        <v>25</v>
      </c>
      <c r="E79" s="20" t="s">
        <v>22</v>
      </c>
      <c r="F79" s="20" t="s">
        <v>23</v>
      </c>
    </row>
    <row r="80" spans="1:6" x14ac:dyDescent="0.3">
      <c r="A80" s="18" t="s">
        <v>20</v>
      </c>
      <c r="B80" s="18" t="s">
        <v>25</v>
      </c>
      <c r="C80" s="19" t="s">
        <v>21</v>
      </c>
      <c r="D80" s="19" t="s">
        <v>23</v>
      </c>
      <c r="E80" s="20" t="s">
        <v>22</v>
      </c>
      <c r="F80" s="20" t="s">
        <v>25</v>
      </c>
    </row>
    <row r="81" spans="1:6" x14ac:dyDescent="0.3">
      <c r="A81" s="18" t="s">
        <v>20</v>
      </c>
      <c r="B81" s="18" t="s">
        <v>25</v>
      </c>
      <c r="C81" s="19" t="s">
        <v>21</v>
      </c>
      <c r="D81" s="19" t="s">
        <v>23</v>
      </c>
      <c r="E81" s="20" t="s">
        <v>22</v>
      </c>
      <c r="F81" s="20" t="s">
        <v>23</v>
      </c>
    </row>
    <row r="82" spans="1:6" x14ac:dyDescent="0.3">
      <c r="A82" s="18" t="s">
        <v>20</v>
      </c>
      <c r="B82" s="18" t="s">
        <v>24</v>
      </c>
      <c r="C82" s="19" t="s">
        <v>21</v>
      </c>
      <c r="D82" s="19" t="s">
        <v>25</v>
      </c>
      <c r="E82" s="20" t="s">
        <v>22</v>
      </c>
      <c r="F82" s="20" t="s">
        <v>23</v>
      </c>
    </row>
    <row r="83" spans="1:6" x14ac:dyDescent="0.3">
      <c r="A83" s="18" t="s">
        <v>20</v>
      </c>
      <c r="B83" s="18" t="s">
        <v>23</v>
      </c>
      <c r="C83" s="19" t="s">
        <v>21</v>
      </c>
      <c r="D83" s="19" t="s">
        <v>25</v>
      </c>
      <c r="E83" s="20" t="s">
        <v>22</v>
      </c>
      <c r="F83" s="20" t="s">
        <v>25</v>
      </c>
    </row>
    <row r="84" spans="1:6" x14ac:dyDescent="0.3">
      <c r="A84" s="18" t="s">
        <v>20</v>
      </c>
      <c r="B84" s="18" t="s">
        <v>25</v>
      </c>
      <c r="C84" s="19" t="s">
        <v>21</v>
      </c>
      <c r="D84" s="19" t="s">
        <v>25</v>
      </c>
      <c r="E84" s="20" t="s">
        <v>22</v>
      </c>
      <c r="F84" s="20" t="s">
        <v>23</v>
      </c>
    </row>
    <row r="85" spans="1:6" x14ac:dyDescent="0.3">
      <c r="A85" s="18" t="s">
        <v>20</v>
      </c>
      <c r="B85" s="18" t="s">
        <v>25</v>
      </c>
      <c r="C85" s="19" t="s">
        <v>21</v>
      </c>
      <c r="D85" s="19" t="s">
        <v>23</v>
      </c>
      <c r="E85" s="20" t="s">
        <v>22</v>
      </c>
      <c r="F85" s="20" t="s">
        <v>25</v>
      </c>
    </row>
    <row r="86" spans="1:6" x14ac:dyDescent="0.3">
      <c r="A86" s="18" t="s">
        <v>20</v>
      </c>
      <c r="B86" s="18" t="s">
        <v>25</v>
      </c>
      <c r="C86" s="19" t="s">
        <v>21</v>
      </c>
      <c r="D86" s="19" t="s">
        <v>25</v>
      </c>
      <c r="E86" s="20" t="s">
        <v>22</v>
      </c>
      <c r="F86" s="20" t="s">
        <v>23</v>
      </c>
    </row>
    <row r="87" spans="1:6" x14ac:dyDescent="0.3">
      <c r="A87" s="18" t="s">
        <v>20</v>
      </c>
      <c r="B87" s="18" t="s">
        <v>23</v>
      </c>
      <c r="C87" s="19" t="s">
        <v>21</v>
      </c>
      <c r="D87" s="19" t="s">
        <v>25</v>
      </c>
      <c r="E87" s="20" t="s">
        <v>22</v>
      </c>
      <c r="F87" s="20" t="s">
        <v>25</v>
      </c>
    </row>
    <row r="88" spans="1:6" x14ac:dyDescent="0.3">
      <c r="A88" s="18" t="s">
        <v>20</v>
      </c>
      <c r="B88" s="18" t="s">
        <v>23</v>
      </c>
      <c r="C88" s="19" t="s">
        <v>21</v>
      </c>
      <c r="D88" s="19" t="s">
        <v>25</v>
      </c>
      <c r="E88" s="20" t="s">
        <v>22</v>
      </c>
      <c r="F88" s="20" t="s">
        <v>23</v>
      </c>
    </row>
    <row r="89" spans="1:6" x14ac:dyDescent="0.3">
      <c r="A89" s="18" t="s">
        <v>20</v>
      </c>
      <c r="B89" s="18" t="s">
        <v>25</v>
      </c>
      <c r="C89" s="19" t="s">
        <v>21</v>
      </c>
      <c r="D89" s="19" t="s">
        <v>25</v>
      </c>
      <c r="E89" s="20" t="s">
        <v>22</v>
      </c>
      <c r="F89" s="20" t="s">
        <v>23</v>
      </c>
    </row>
    <row r="90" spans="1:6" x14ac:dyDescent="0.3">
      <c r="A90" s="18" t="s">
        <v>20</v>
      </c>
      <c r="B90" s="18" t="s">
        <v>25</v>
      </c>
      <c r="C90" s="19" t="s">
        <v>21</v>
      </c>
      <c r="D90" s="19" t="s">
        <v>24</v>
      </c>
      <c r="E90" s="20" t="s">
        <v>22</v>
      </c>
      <c r="F90" s="20" t="s">
        <v>25</v>
      </c>
    </row>
    <row r="91" spans="1:6" x14ac:dyDescent="0.3">
      <c r="A91" s="18" t="s">
        <v>20</v>
      </c>
      <c r="B91" s="18" t="s">
        <v>23</v>
      </c>
      <c r="C91" s="19" t="s">
        <v>21</v>
      </c>
      <c r="D91" s="19" t="s">
        <v>25</v>
      </c>
      <c r="E91" s="20" t="s">
        <v>22</v>
      </c>
      <c r="F91" s="20" t="s">
        <v>25</v>
      </c>
    </row>
    <row r="92" spans="1:6" x14ac:dyDescent="0.3">
      <c r="A92" s="18" t="s">
        <v>20</v>
      </c>
      <c r="B92" s="18" t="s">
        <v>25</v>
      </c>
      <c r="C92" s="19" t="s">
        <v>21</v>
      </c>
      <c r="D92" s="19" t="s">
        <v>23</v>
      </c>
      <c r="E92" s="20" t="s">
        <v>22</v>
      </c>
      <c r="F92" s="20" t="s">
        <v>23</v>
      </c>
    </row>
    <row r="93" spans="1:6" x14ac:dyDescent="0.3">
      <c r="A93" s="18" t="s">
        <v>20</v>
      </c>
      <c r="B93" s="18" t="s">
        <v>25</v>
      </c>
      <c r="C93" s="19" t="s">
        <v>21</v>
      </c>
      <c r="D93" s="19" t="s">
        <v>23</v>
      </c>
      <c r="E93" s="20" t="s">
        <v>22</v>
      </c>
      <c r="F93" s="20" t="s">
        <v>23</v>
      </c>
    </row>
    <row r="94" spans="1:6" x14ac:dyDescent="0.3">
      <c r="A94" s="18" t="s">
        <v>20</v>
      </c>
      <c r="B94" s="18" t="s">
        <v>23</v>
      </c>
      <c r="C94" s="19" t="s">
        <v>21</v>
      </c>
      <c r="D94" s="19" t="s">
        <v>25</v>
      </c>
      <c r="E94" s="20" t="s">
        <v>22</v>
      </c>
      <c r="F94" s="20" t="s">
        <v>24</v>
      </c>
    </row>
    <row r="95" spans="1:6" x14ac:dyDescent="0.3">
      <c r="A95" s="18" t="s">
        <v>20</v>
      </c>
      <c r="B95" s="18" t="s">
        <v>25</v>
      </c>
      <c r="C95" s="19" t="s">
        <v>21</v>
      </c>
      <c r="D95" s="19" t="s">
        <v>24</v>
      </c>
      <c r="E95" s="20" t="s">
        <v>22</v>
      </c>
      <c r="F95" s="20" t="s">
        <v>24</v>
      </c>
    </row>
    <row r="96" spans="1:6" x14ac:dyDescent="0.3">
      <c r="A96" s="18" t="s">
        <v>20</v>
      </c>
      <c r="B96" s="18" t="s">
        <v>25</v>
      </c>
      <c r="C96" s="19" t="s">
        <v>21</v>
      </c>
      <c r="D96" s="19" t="s">
        <v>23</v>
      </c>
      <c r="E96" s="20" t="s">
        <v>22</v>
      </c>
      <c r="F96" s="20" t="s">
        <v>25</v>
      </c>
    </row>
    <row r="97" spans="1:6" x14ac:dyDescent="0.3">
      <c r="A97" s="18" t="s">
        <v>20</v>
      </c>
      <c r="B97" s="18" t="s">
        <v>25</v>
      </c>
      <c r="C97" s="19" t="s">
        <v>21</v>
      </c>
      <c r="D97" s="19" t="s">
        <v>23</v>
      </c>
      <c r="E97" s="20" t="s">
        <v>22</v>
      </c>
      <c r="F97" s="20" t="s">
        <v>24</v>
      </c>
    </row>
    <row r="98" spans="1:6" x14ac:dyDescent="0.3">
      <c r="A98" s="18" t="s">
        <v>20</v>
      </c>
      <c r="B98" s="18" t="s">
        <v>25</v>
      </c>
      <c r="C98" s="19" t="s">
        <v>21</v>
      </c>
      <c r="D98" s="19" t="s">
        <v>23</v>
      </c>
      <c r="E98" s="20" t="s">
        <v>22</v>
      </c>
      <c r="F98" s="20" t="s">
        <v>25</v>
      </c>
    </row>
    <row r="99" spans="1:6" x14ac:dyDescent="0.3">
      <c r="A99" s="18" t="s">
        <v>20</v>
      </c>
      <c r="B99" s="18" t="s">
        <v>25</v>
      </c>
      <c r="C99" s="19" t="s">
        <v>21</v>
      </c>
      <c r="D99" s="19" t="s">
        <v>25</v>
      </c>
      <c r="E99" s="20" t="s">
        <v>22</v>
      </c>
      <c r="F99" s="20" t="s">
        <v>25</v>
      </c>
    </row>
    <row r="100" spans="1:6" x14ac:dyDescent="0.3">
      <c r="A100" s="18" t="s">
        <v>20</v>
      </c>
      <c r="B100" s="18" t="s">
        <v>25</v>
      </c>
      <c r="C100" s="19" t="s">
        <v>21</v>
      </c>
      <c r="D100" s="19" t="s">
        <v>25</v>
      </c>
      <c r="E100" s="20" t="s">
        <v>22</v>
      </c>
      <c r="F100" s="20" t="s">
        <v>25</v>
      </c>
    </row>
    <row r="101" spans="1:6" x14ac:dyDescent="0.3">
      <c r="A101" s="18" t="s">
        <v>20</v>
      </c>
      <c r="B101" s="18" t="s">
        <v>25</v>
      </c>
      <c r="C101" s="19" t="s">
        <v>21</v>
      </c>
      <c r="D101" s="19" t="s">
        <v>23</v>
      </c>
      <c r="E101" s="20" t="s">
        <v>22</v>
      </c>
      <c r="F101" s="20" t="s">
        <v>25</v>
      </c>
    </row>
    <row r="102" spans="1:6" x14ac:dyDescent="0.3">
      <c r="A102" s="18" t="s">
        <v>20</v>
      </c>
      <c r="B102" s="18" t="s">
        <v>25</v>
      </c>
      <c r="C102" s="19" t="s">
        <v>21</v>
      </c>
      <c r="D102" s="19" t="s">
        <v>25</v>
      </c>
      <c r="E102" s="20" t="s">
        <v>22</v>
      </c>
      <c r="F102" s="20" t="s">
        <v>25</v>
      </c>
    </row>
    <row r="103" spans="1:6" x14ac:dyDescent="0.3">
      <c r="A103" s="18" t="s">
        <v>20</v>
      </c>
      <c r="B103" s="18" t="s">
        <v>25</v>
      </c>
      <c r="C103" s="19" t="s">
        <v>21</v>
      </c>
      <c r="D103" s="19" t="s">
        <v>23</v>
      </c>
      <c r="E103" s="20" t="s">
        <v>22</v>
      </c>
      <c r="F103" s="20" t="s">
        <v>23</v>
      </c>
    </row>
    <row r="104" spans="1:6" x14ac:dyDescent="0.3">
      <c r="A104" s="18" t="s">
        <v>20</v>
      </c>
      <c r="B104" s="18" t="s">
        <v>25</v>
      </c>
      <c r="C104" s="19" t="s">
        <v>21</v>
      </c>
      <c r="D104" s="19" t="s">
        <v>25</v>
      </c>
      <c r="E104" s="20" t="s">
        <v>22</v>
      </c>
      <c r="F104" s="20" t="s">
        <v>23</v>
      </c>
    </row>
    <row r="105" spans="1:6" x14ac:dyDescent="0.3">
      <c r="A105" s="18" t="s">
        <v>20</v>
      </c>
      <c r="B105" s="18" t="s">
        <v>25</v>
      </c>
      <c r="C105" s="19" t="s">
        <v>21</v>
      </c>
      <c r="D105" s="19" t="s">
        <v>23</v>
      </c>
      <c r="E105" s="20" t="s">
        <v>22</v>
      </c>
      <c r="F105" s="20" t="s">
        <v>24</v>
      </c>
    </row>
    <row r="106" spans="1:6" x14ac:dyDescent="0.3">
      <c r="A106" s="18" t="s">
        <v>20</v>
      </c>
      <c r="B106" s="18" t="s">
        <v>25</v>
      </c>
      <c r="C106" s="19" t="s">
        <v>21</v>
      </c>
      <c r="D106" s="19" t="s">
        <v>25</v>
      </c>
      <c r="E106" s="20" t="s">
        <v>22</v>
      </c>
      <c r="F106" s="20" t="s">
        <v>25</v>
      </c>
    </row>
    <row r="107" spans="1:6" x14ac:dyDescent="0.3">
      <c r="A107" s="18" t="s">
        <v>20</v>
      </c>
      <c r="B107" s="18" t="s">
        <v>25</v>
      </c>
      <c r="C107" s="19" t="s">
        <v>21</v>
      </c>
      <c r="D107" s="19" t="s">
        <v>23</v>
      </c>
      <c r="E107" s="20" t="s">
        <v>22</v>
      </c>
      <c r="F107" s="20" t="s">
        <v>24</v>
      </c>
    </row>
    <row r="108" spans="1:6" x14ac:dyDescent="0.3">
      <c r="A108" s="18" t="s">
        <v>20</v>
      </c>
      <c r="B108" s="18" t="s">
        <v>25</v>
      </c>
      <c r="C108" s="19" t="s">
        <v>21</v>
      </c>
      <c r="D108" s="19" t="s">
        <v>24</v>
      </c>
      <c r="E108" s="20" t="s">
        <v>22</v>
      </c>
      <c r="F108" s="20" t="s">
        <v>24</v>
      </c>
    </row>
    <row r="109" spans="1:6" x14ac:dyDescent="0.3">
      <c r="A109" s="18" t="s">
        <v>20</v>
      </c>
      <c r="B109" s="18" t="s">
        <v>25</v>
      </c>
      <c r="C109" s="19" t="s">
        <v>21</v>
      </c>
      <c r="D109" s="19" t="s">
        <v>23</v>
      </c>
      <c r="E109" s="20" t="s">
        <v>22</v>
      </c>
      <c r="F109" s="20" t="s">
        <v>25</v>
      </c>
    </row>
    <row r="110" spans="1:6" x14ac:dyDescent="0.3">
      <c r="A110" s="18" t="s">
        <v>20</v>
      </c>
      <c r="B110" s="18" t="s">
        <v>23</v>
      </c>
      <c r="C110" s="19" t="s">
        <v>21</v>
      </c>
      <c r="D110" s="19" t="s">
        <v>25</v>
      </c>
      <c r="E110" s="20" t="s">
        <v>22</v>
      </c>
      <c r="F110" s="20" t="s">
        <v>24</v>
      </c>
    </row>
    <row r="111" spans="1:6" x14ac:dyDescent="0.3">
      <c r="A111" s="18" t="s">
        <v>20</v>
      </c>
      <c r="B111" s="18" t="s">
        <v>25</v>
      </c>
      <c r="C111" s="19" t="s">
        <v>21</v>
      </c>
      <c r="D111" s="19" t="s">
        <v>25</v>
      </c>
      <c r="E111" s="20" t="s">
        <v>22</v>
      </c>
      <c r="F111" s="20" t="s">
        <v>23</v>
      </c>
    </row>
    <row r="112" spans="1:6" x14ac:dyDescent="0.3">
      <c r="A112" s="18" t="s">
        <v>20</v>
      </c>
      <c r="B112" s="18" t="s">
        <v>25</v>
      </c>
      <c r="C112" s="19" t="s">
        <v>21</v>
      </c>
      <c r="D112" s="19" t="s">
        <v>23</v>
      </c>
      <c r="E112" s="20" t="s">
        <v>22</v>
      </c>
      <c r="F112" s="20" t="s">
        <v>25</v>
      </c>
    </row>
    <row r="113" spans="1:6" x14ac:dyDescent="0.3">
      <c r="A113" s="18" t="s">
        <v>20</v>
      </c>
      <c r="B113" s="18" t="s">
        <v>23</v>
      </c>
      <c r="C113" s="19" t="s">
        <v>21</v>
      </c>
      <c r="D113" s="19" t="s">
        <v>23</v>
      </c>
      <c r="E113" s="20" t="s">
        <v>22</v>
      </c>
      <c r="F113" s="20" t="s">
        <v>23</v>
      </c>
    </row>
    <row r="114" spans="1:6" x14ac:dyDescent="0.3">
      <c r="A114" s="18" t="s">
        <v>20</v>
      </c>
      <c r="B114" s="18" t="s">
        <v>25</v>
      </c>
      <c r="C114" s="19" t="s">
        <v>21</v>
      </c>
      <c r="D114" s="19" t="s">
        <v>25</v>
      </c>
      <c r="E114" s="20" t="s">
        <v>22</v>
      </c>
      <c r="F114" s="20" t="s">
        <v>25</v>
      </c>
    </row>
    <row r="115" spans="1:6" x14ac:dyDescent="0.3">
      <c r="A115" s="18" t="s">
        <v>20</v>
      </c>
      <c r="B115" s="18" t="s">
        <v>23</v>
      </c>
      <c r="C115" s="19" t="s">
        <v>21</v>
      </c>
      <c r="D115" s="19" t="s">
        <v>23</v>
      </c>
      <c r="E115" s="20" t="s">
        <v>22</v>
      </c>
      <c r="F115" s="20" t="s">
        <v>24</v>
      </c>
    </row>
    <row r="116" spans="1:6" x14ac:dyDescent="0.3">
      <c r="A116" s="18" t="s">
        <v>20</v>
      </c>
      <c r="B116" s="18" t="s">
        <v>23</v>
      </c>
      <c r="C116" s="19" t="s">
        <v>21</v>
      </c>
      <c r="D116" s="19" t="s">
        <v>23</v>
      </c>
      <c r="E116" s="20" t="s">
        <v>22</v>
      </c>
      <c r="F116" s="20" t="s">
        <v>23</v>
      </c>
    </row>
    <row r="117" spans="1:6" x14ac:dyDescent="0.3">
      <c r="A117" s="18" t="s">
        <v>20</v>
      </c>
      <c r="B117" s="18" t="s">
        <v>23</v>
      </c>
      <c r="C117" s="19" t="s">
        <v>21</v>
      </c>
      <c r="D117" s="19" t="s">
        <v>23</v>
      </c>
      <c r="E117" s="20" t="s">
        <v>22</v>
      </c>
      <c r="F117" s="20" t="s">
        <v>23</v>
      </c>
    </row>
    <row r="118" spans="1:6" x14ac:dyDescent="0.3">
      <c r="A118" s="18" t="s">
        <v>20</v>
      </c>
      <c r="B118" s="18" t="s">
        <v>25</v>
      </c>
      <c r="C118" s="19" t="s">
        <v>21</v>
      </c>
      <c r="D118" s="19" t="s">
        <v>23</v>
      </c>
      <c r="E118" s="20" t="s">
        <v>22</v>
      </c>
      <c r="F118" s="20" t="s">
        <v>23</v>
      </c>
    </row>
    <row r="119" spans="1:6" x14ac:dyDescent="0.3">
      <c r="A119" s="18" t="s">
        <v>20</v>
      </c>
      <c r="B119" s="18" t="s">
        <v>23</v>
      </c>
      <c r="C119" s="19" t="s">
        <v>21</v>
      </c>
      <c r="D119" s="19" t="s">
        <v>25</v>
      </c>
      <c r="E119" s="20" t="s">
        <v>22</v>
      </c>
      <c r="F119" s="20" t="s">
        <v>24</v>
      </c>
    </row>
    <row r="120" spans="1:6" x14ac:dyDescent="0.3">
      <c r="A120" s="18" t="s">
        <v>20</v>
      </c>
      <c r="B120" s="18" t="s">
        <v>25</v>
      </c>
      <c r="C120" s="19" t="s">
        <v>21</v>
      </c>
      <c r="D120" s="19" t="s">
        <v>23</v>
      </c>
      <c r="E120" s="20" t="s">
        <v>22</v>
      </c>
      <c r="F120" s="20" t="s">
        <v>24</v>
      </c>
    </row>
    <row r="121" spans="1:6" x14ac:dyDescent="0.3">
      <c r="A121" s="18" t="s">
        <v>20</v>
      </c>
      <c r="B121" s="18" t="s">
        <v>25</v>
      </c>
      <c r="C121" s="19" t="s">
        <v>21</v>
      </c>
      <c r="D121" s="19" t="s">
        <v>25</v>
      </c>
      <c r="E121" s="20" t="s">
        <v>22</v>
      </c>
      <c r="F121" s="20" t="s">
        <v>24</v>
      </c>
    </row>
    <row r="122" spans="1:6" x14ac:dyDescent="0.3">
      <c r="A122" s="18" t="s">
        <v>20</v>
      </c>
      <c r="B122" s="18" t="s">
        <v>23</v>
      </c>
      <c r="C122" s="19" t="s">
        <v>21</v>
      </c>
      <c r="D122" s="19" t="s">
        <v>24</v>
      </c>
      <c r="E122" s="20" t="s">
        <v>22</v>
      </c>
      <c r="F122" s="20" t="s">
        <v>24</v>
      </c>
    </row>
    <row r="123" spans="1:6" x14ac:dyDescent="0.3">
      <c r="A123" s="18" t="s">
        <v>20</v>
      </c>
      <c r="B123" s="18" t="s">
        <v>25</v>
      </c>
      <c r="C123" s="19" t="s">
        <v>21</v>
      </c>
      <c r="D123" s="19" t="s">
        <v>25</v>
      </c>
      <c r="E123" s="20" t="s">
        <v>22</v>
      </c>
      <c r="F123" s="20" t="s">
        <v>23</v>
      </c>
    </row>
    <row r="124" spans="1:6" x14ac:dyDescent="0.3">
      <c r="A124" s="18" t="s">
        <v>20</v>
      </c>
      <c r="B124" s="18" t="s">
        <v>23</v>
      </c>
      <c r="C124" s="19" t="s">
        <v>21</v>
      </c>
      <c r="D124" s="19" t="s">
        <v>23</v>
      </c>
      <c r="E124" s="20" t="s">
        <v>22</v>
      </c>
      <c r="F124" s="20" t="s">
        <v>23</v>
      </c>
    </row>
    <row r="125" spans="1:6" x14ac:dyDescent="0.3">
      <c r="A125" s="18" t="s">
        <v>20</v>
      </c>
      <c r="B125" s="18" t="s">
        <v>25</v>
      </c>
      <c r="C125" s="19" t="s">
        <v>21</v>
      </c>
      <c r="D125" s="19" t="s">
        <v>25</v>
      </c>
      <c r="E125" s="20" t="s">
        <v>22</v>
      </c>
      <c r="F125" s="20" t="s">
        <v>25</v>
      </c>
    </row>
    <row r="126" spans="1:6" x14ac:dyDescent="0.3">
      <c r="A126" s="18" t="s">
        <v>20</v>
      </c>
      <c r="B126" s="18" t="s">
        <v>24</v>
      </c>
      <c r="C126" s="19" t="s">
        <v>21</v>
      </c>
      <c r="D126" s="19" t="s">
        <v>25</v>
      </c>
      <c r="E126" s="20" t="s">
        <v>22</v>
      </c>
      <c r="F126" s="20" t="s">
        <v>24</v>
      </c>
    </row>
    <row r="127" spans="1:6" x14ac:dyDescent="0.3">
      <c r="A127" s="18" t="s">
        <v>20</v>
      </c>
      <c r="B127" s="18" t="s">
        <v>25</v>
      </c>
      <c r="C127" s="19" t="s">
        <v>21</v>
      </c>
      <c r="D127" s="19" t="s">
        <v>25</v>
      </c>
      <c r="E127" s="20" t="s">
        <v>22</v>
      </c>
      <c r="F127" s="20" t="s">
        <v>24</v>
      </c>
    </row>
    <row r="128" spans="1:6" x14ac:dyDescent="0.3">
      <c r="A128" s="18" t="s">
        <v>20</v>
      </c>
      <c r="B128" s="18" t="s">
        <v>23</v>
      </c>
      <c r="C128" s="19" t="s">
        <v>21</v>
      </c>
      <c r="D128" s="19" t="s">
        <v>24</v>
      </c>
      <c r="E128" s="20" t="s">
        <v>22</v>
      </c>
      <c r="F128" s="20" t="s">
        <v>25</v>
      </c>
    </row>
    <row r="129" spans="1:6" x14ac:dyDescent="0.3">
      <c r="A129" s="18" t="s">
        <v>20</v>
      </c>
      <c r="B129" s="18" t="s">
        <v>25</v>
      </c>
      <c r="C129" s="19" t="s">
        <v>21</v>
      </c>
      <c r="D129" s="19" t="s">
        <v>25</v>
      </c>
      <c r="E129" s="20" t="s">
        <v>22</v>
      </c>
      <c r="F129" s="20" t="s">
        <v>23</v>
      </c>
    </row>
    <row r="130" spans="1:6" x14ac:dyDescent="0.3">
      <c r="A130" s="18" t="s">
        <v>20</v>
      </c>
      <c r="B130" s="18" t="s">
        <v>25</v>
      </c>
      <c r="C130" s="19" t="s">
        <v>21</v>
      </c>
      <c r="D130" s="19" t="s">
        <v>23</v>
      </c>
      <c r="E130" s="20" t="s">
        <v>22</v>
      </c>
      <c r="F130" s="20" t="s">
        <v>25</v>
      </c>
    </row>
    <row r="131" spans="1:6" x14ac:dyDescent="0.3">
      <c r="A131" s="18" t="s">
        <v>20</v>
      </c>
      <c r="B131" s="18" t="s">
        <v>25</v>
      </c>
      <c r="C131" s="19" t="s">
        <v>21</v>
      </c>
      <c r="D131" s="19" t="s">
        <v>24</v>
      </c>
      <c r="E131" s="20" t="s">
        <v>22</v>
      </c>
      <c r="F131" s="20" t="s">
        <v>23</v>
      </c>
    </row>
    <row r="132" spans="1:6" x14ac:dyDescent="0.3">
      <c r="A132" s="18" t="s">
        <v>20</v>
      </c>
      <c r="B132" s="18" t="s">
        <v>25</v>
      </c>
      <c r="C132" s="19" t="s">
        <v>21</v>
      </c>
      <c r="D132" s="19" t="s">
        <v>25</v>
      </c>
      <c r="E132" s="20" t="s">
        <v>22</v>
      </c>
      <c r="F132" s="20" t="s">
        <v>24</v>
      </c>
    </row>
    <row r="133" spans="1:6" x14ac:dyDescent="0.3">
      <c r="A133" s="18" t="s">
        <v>20</v>
      </c>
      <c r="B133" s="18" t="s">
        <v>25</v>
      </c>
      <c r="C133" s="19" t="s">
        <v>21</v>
      </c>
      <c r="D133" s="19" t="s">
        <v>25</v>
      </c>
      <c r="E133" s="20" t="s">
        <v>22</v>
      </c>
      <c r="F133" s="20" t="s">
        <v>24</v>
      </c>
    </row>
    <row r="134" spans="1:6" x14ac:dyDescent="0.3">
      <c r="A134" s="18" t="s">
        <v>20</v>
      </c>
      <c r="B134" s="18" t="s">
        <v>25</v>
      </c>
      <c r="C134" s="19" t="s">
        <v>21</v>
      </c>
      <c r="D134" s="19" t="s">
        <v>23</v>
      </c>
      <c r="E134" s="20" t="s">
        <v>22</v>
      </c>
      <c r="F134" s="20" t="s">
        <v>23</v>
      </c>
    </row>
    <row r="135" spans="1:6" x14ac:dyDescent="0.3">
      <c r="A135" s="18" t="s">
        <v>20</v>
      </c>
      <c r="B135" s="18" t="s">
        <v>23</v>
      </c>
      <c r="C135" s="19" t="s">
        <v>21</v>
      </c>
      <c r="D135" s="19" t="s">
        <v>25</v>
      </c>
      <c r="E135" s="20" t="s">
        <v>22</v>
      </c>
      <c r="F135" s="20" t="s">
        <v>25</v>
      </c>
    </row>
    <row r="136" spans="1:6" x14ac:dyDescent="0.3">
      <c r="A136" s="18" t="s">
        <v>20</v>
      </c>
      <c r="B136" s="18" t="s">
        <v>23</v>
      </c>
      <c r="C136" s="19" t="s">
        <v>21</v>
      </c>
      <c r="D136" s="19" t="s">
        <v>23</v>
      </c>
      <c r="E136" s="20" t="s">
        <v>22</v>
      </c>
      <c r="F136" s="20" t="s">
        <v>23</v>
      </c>
    </row>
    <row r="137" spans="1:6" x14ac:dyDescent="0.3">
      <c r="A137" s="18" t="s">
        <v>20</v>
      </c>
      <c r="B137" s="18" t="s">
        <v>25</v>
      </c>
      <c r="C137" s="19" t="s">
        <v>21</v>
      </c>
      <c r="D137" s="19" t="s">
        <v>25</v>
      </c>
      <c r="E137" s="20" t="s">
        <v>22</v>
      </c>
      <c r="F137" s="20" t="s">
        <v>24</v>
      </c>
    </row>
    <row r="138" spans="1:6" x14ac:dyDescent="0.3">
      <c r="A138" s="18" t="s">
        <v>20</v>
      </c>
      <c r="B138" s="18" t="s">
        <v>25</v>
      </c>
      <c r="C138" s="19" t="s">
        <v>21</v>
      </c>
      <c r="D138" s="19" t="s">
        <v>25</v>
      </c>
      <c r="E138" s="20" t="s">
        <v>22</v>
      </c>
      <c r="F138" s="20" t="s">
        <v>23</v>
      </c>
    </row>
    <row r="139" spans="1:6" x14ac:dyDescent="0.3">
      <c r="A139" s="18" t="s">
        <v>20</v>
      </c>
      <c r="B139" s="18" t="s">
        <v>24</v>
      </c>
      <c r="C139" s="19" t="s">
        <v>21</v>
      </c>
      <c r="D139" s="19" t="s">
        <v>25</v>
      </c>
      <c r="E139" s="20" t="s">
        <v>22</v>
      </c>
      <c r="F139" s="20" t="s">
        <v>24</v>
      </c>
    </row>
    <row r="140" spans="1:6" x14ac:dyDescent="0.3">
      <c r="A140" s="18" t="s">
        <v>20</v>
      </c>
      <c r="B140" s="18" t="s">
        <v>23</v>
      </c>
      <c r="C140" s="19" t="s">
        <v>21</v>
      </c>
      <c r="D140" s="19" t="s">
        <v>23</v>
      </c>
      <c r="E140" s="20" t="s">
        <v>22</v>
      </c>
      <c r="F140" s="20" t="s">
        <v>25</v>
      </c>
    </row>
    <row r="141" spans="1:6" x14ac:dyDescent="0.3">
      <c r="A141" s="18" t="s">
        <v>20</v>
      </c>
      <c r="B141" s="18" t="s">
        <v>25</v>
      </c>
      <c r="C141" s="19" t="s">
        <v>21</v>
      </c>
      <c r="D141" s="19" t="s">
        <v>25</v>
      </c>
      <c r="E141" s="20" t="s">
        <v>22</v>
      </c>
      <c r="F141" s="20" t="s">
        <v>23</v>
      </c>
    </row>
    <row r="142" spans="1:6" x14ac:dyDescent="0.3">
      <c r="A142" s="18" t="s">
        <v>20</v>
      </c>
      <c r="B142" s="18" t="s">
        <v>23</v>
      </c>
      <c r="C142" s="19" t="s">
        <v>21</v>
      </c>
      <c r="D142" s="19" t="s">
        <v>25</v>
      </c>
      <c r="E142" s="20" t="s">
        <v>22</v>
      </c>
      <c r="F142" s="20" t="s">
        <v>24</v>
      </c>
    </row>
    <row r="143" spans="1:6" x14ac:dyDescent="0.3">
      <c r="A143" s="18" t="s">
        <v>20</v>
      </c>
      <c r="B143" s="18" t="s">
        <v>23</v>
      </c>
      <c r="C143" s="19" t="s">
        <v>21</v>
      </c>
      <c r="D143" s="19" t="s">
        <v>23</v>
      </c>
      <c r="E143" s="20" t="s">
        <v>22</v>
      </c>
      <c r="F143" s="20" t="s">
        <v>24</v>
      </c>
    </row>
    <row r="144" spans="1:6" x14ac:dyDescent="0.3">
      <c r="A144" s="18" t="s">
        <v>20</v>
      </c>
      <c r="B144" s="18" t="s">
        <v>24</v>
      </c>
      <c r="C144" s="19" t="s">
        <v>21</v>
      </c>
      <c r="D144" s="19" t="s">
        <v>23</v>
      </c>
      <c r="E144" s="20" t="s">
        <v>22</v>
      </c>
      <c r="F144" s="20" t="s">
        <v>23</v>
      </c>
    </row>
    <row r="145" spans="1:6" x14ac:dyDescent="0.3">
      <c r="A145" s="18" t="s">
        <v>20</v>
      </c>
      <c r="B145" s="18" t="s">
        <v>25</v>
      </c>
      <c r="C145" s="19" t="s">
        <v>21</v>
      </c>
      <c r="D145" s="19" t="s">
        <v>25</v>
      </c>
      <c r="E145" s="20" t="s">
        <v>22</v>
      </c>
      <c r="F145" s="20" t="s">
        <v>25</v>
      </c>
    </row>
    <row r="146" spans="1:6" x14ac:dyDescent="0.3">
      <c r="A146" s="18" t="s">
        <v>20</v>
      </c>
      <c r="B146" s="18" t="s">
        <v>23</v>
      </c>
      <c r="C146" s="19" t="s">
        <v>21</v>
      </c>
      <c r="D146" s="19" t="s">
        <v>23</v>
      </c>
      <c r="E146" s="20" t="s">
        <v>22</v>
      </c>
      <c r="F146" s="20" t="s">
        <v>25</v>
      </c>
    </row>
    <row r="147" spans="1:6" x14ac:dyDescent="0.3">
      <c r="A147" s="18" t="s">
        <v>20</v>
      </c>
      <c r="B147" s="18" t="s">
        <v>25</v>
      </c>
      <c r="C147" s="19" t="s">
        <v>21</v>
      </c>
      <c r="D147" s="19" t="s">
        <v>24</v>
      </c>
      <c r="E147" s="20" t="s">
        <v>22</v>
      </c>
      <c r="F147" s="20" t="s">
        <v>24</v>
      </c>
    </row>
    <row r="148" spans="1:6" x14ac:dyDescent="0.3">
      <c r="A148" s="18" t="s">
        <v>20</v>
      </c>
      <c r="B148" s="18" t="s">
        <v>23</v>
      </c>
      <c r="C148" s="19" t="s">
        <v>21</v>
      </c>
      <c r="D148" s="19" t="s">
        <v>23</v>
      </c>
      <c r="E148" s="20" t="s">
        <v>22</v>
      </c>
      <c r="F148" s="20" t="s">
        <v>23</v>
      </c>
    </row>
    <row r="149" spans="1:6" x14ac:dyDescent="0.3">
      <c r="A149" s="18" t="s">
        <v>20</v>
      </c>
      <c r="B149" s="18" t="s">
        <v>25</v>
      </c>
      <c r="C149" s="19" t="s">
        <v>21</v>
      </c>
      <c r="D149" s="19" t="s">
        <v>25</v>
      </c>
      <c r="E149" s="20" t="s">
        <v>22</v>
      </c>
      <c r="F149" s="20" t="s">
        <v>23</v>
      </c>
    </row>
    <row r="150" spans="1:6" x14ac:dyDescent="0.3">
      <c r="A150" s="18" t="s">
        <v>20</v>
      </c>
      <c r="B150" s="18" t="s">
        <v>25</v>
      </c>
      <c r="C150" s="19" t="s">
        <v>21</v>
      </c>
      <c r="D150" s="19" t="s">
        <v>25</v>
      </c>
      <c r="E150" s="20" t="s">
        <v>22</v>
      </c>
      <c r="F150" s="20" t="s">
        <v>23</v>
      </c>
    </row>
    <row r="151" spans="1:6" x14ac:dyDescent="0.3">
      <c r="A151" s="18" t="s">
        <v>20</v>
      </c>
      <c r="B151" s="18" t="s">
        <v>23</v>
      </c>
      <c r="C151" s="19" t="s">
        <v>21</v>
      </c>
      <c r="D151" s="19" t="s">
        <v>25</v>
      </c>
      <c r="E151" s="20" t="s">
        <v>22</v>
      </c>
      <c r="F151" s="20" t="s">
        <v>24</v>
      </c>
    </row>
    <row r="152" spans="1:6" x14ac:dyDescent="0.3">
      <c r="A152" s="18" t="s">
        <v>20</v>
      </c>
      <c r="B152" s="18" t="s">
        <v>23</v>
      </c>
      <c r="C152" s="19" t="s">
        <v>21</v>
      </c>
      <c r="D152" s="19" t="s">
        <v>24</v>
      </c>
      <c r="E152" s="20" t="s">
        <v>22</v>
      </c>
      <c r="F152" s="20" t="s">
        <v>23</v>
      </c>
    </row>
    <row r="153" spans="1:6" x14ac:dyDescent="0.3">
      <c r="A153" s="18" t="s">
        <v>20</v>
      </c>
      <c r="B153" s="18" t="s">
        <v>25</v>
      </c>
      <c r="C153" s="19" t="s">
        <v>21</v>
      </c>
      <c r="D153" s="19" t="s">
        <v>24</v>
      </c>
      <c r="E153" s="20" t="s">
        <v>22</v>
      </c>
      <c r="F153" s="20" t="s">
        <v>24</v>
      </c>
    </row>
    <row r="154" spans="1:6" x14ac:dyDescent="0.3">
      <c r="A154" s="18" t="s">
        <v>20</v>
      </c>
      <c r="B154" s="18" t="s">
        <v>24</v>
      </c>
      <c r="C154" s="19" t="s">
        <v>21</v>
      </c>
      <c r="D154" s="19" t="s">
        <v>25</v>
      </c>
      <c r="E154" s="20" t="s">
        <v>22</v>
      </c>
      <c r="F154" s="20" t="s">
        <v>24</v>
      </c>
    </row>
    <row r="155" spans="1:6" x14ac:dyDescent="0.3">
      <c r="A155" s="18" t="s">
        <v>20</v>
      </c>
      <c r="B155" s="18" t="s">
        <v>25</v>
      </c>
      <c r="C155" s="19" t="s">
        <v>21</v>
      </c>
      <c r="D155" s="19" t="s">
        <v>24</v>
      </c>
      <c r="E155" s="20" t="s">
        <v>22</v>
      </c>
      <c r="F155" s="20" t="s">
        <v>24</v>
      </c>
    </row>
    <row r="156" spans="1:6" x14ac:dyDescent="0.3">
      <c r="A156" s="18" t="s">
        <v>20</v>
      </c>
      <c r="B156" s="18" t="s">
        <v>25</v>
      </c>
      <c r="C156" s="19" t="s">
        <v>21</v>
      </c>
      <c r="D156" s="19" t="s">
        <v>23</v>
      </c>
      <c r="E156" s="20" t="s">
        <v>22</v>
      </c>
      <c r="F156" s="20" t="s">
        <v>24</v>
      </c>
    </row>
    <row r="157" spans="1:6" x14ac:dyDescent="0.3">
      <c r="A157" s="18" t="s">
        <v>20</v>
      </c>
      <c r="B157" s="18" t="s">
        <v>24</v>
      </c>
      <c r="C157" s="19" t="s">
        <v>21</v>
      </c>
      <c r="D157" s="19" t="s">
        <v>24</v>
      </c>
      <c r="E157" s="20" t="s">
        <v>22</v>
      </c>
      <c r="F157" s="20" t="s">
        <v>23</v>
      </c>
    </row>
    <row r="158" spans="1:6" x14ac:dyDescent="0.3">
      <c r="A158" s="18" t="s">
        <v>20</v>
      </c>
      <c r="B158" s="18" t="s">
        <v>23</v>
      </c>
      <c r="C158" s="19" t="s">
        <v>21</v>
      </c>
      <c r="D158" s="19" t="s">
        <v>25</v>
      </c>
      <c r="E158" s="20" t="s">
        <v>22</v>
      </c>
      <c r="F158" s="20" t="s">
        <v>24</v>
      </c>
    </row>
    <row r="159" spans="1:6" x14ac:dyDescent="0.3">
      <c r="A159" s="18" t="s">
        <v>20</v>
      </c>
      <c r="B159" s="18" t="s">
        <v>24</v>
      </c>
      <c r="C159" s="19" t="s">
        <v>21</v>
      </c>
      <c r="D159" s="19" t="s">
        <v>24</v>
      </c>
      <c r="E159" s="20" t="s">
        <v>22</v>
      </c>
      <c r="F159" s="20" t="s">
        <v>25</v>
      </c>
    </row>
    <row r="160" spans="1:6" x14ac:dyDescent="0.3">
      <c r="A160" s="18" t="s">
        <v>20</v>
      </c>
      <c r="B160" s="18" t="s">
        <v>24</v>
      </c>
      <c r="C160" s="19" t="s">
        <v>21</v>
      </c>
      <c r="D160" s="19" t="s">
        <v>23</v>
      </c>
      <c r="E160" s="20" t="s">
        <v>22</v>
      </c>
      <c r="F160" s="20" t="s">
        <v>23</v>
      </c>
    </row>
    <row r="161" spans="1:6" x14ac:dyDescent="0.3">
      <c r="A161" s="18" t="s">
        <v>20</v>
      </c>
      <c r="B161" s="18" t="s">
        <v>25</v>
      </c>
      <c r="C161" s="19" t="s">
        <v>21</v>
      </c>
      <c r="D161" s="19" t="s">
        <v>23</v>
      </c>
      <c r="E161" s="20" t="s">
        <v>22</v>
      </c>
      <c r="F161" s="20" t="s">
        <v>24</v>
      </c>
    </row>
    <row r="162" spans="1:6" x14ac:dyDescent="0.3">
      <c r="A162" s="18" t="s">
        <v>20</v>
      </c>
      <c r="B162" s="18" t="s">
        <v>23</v>
      </c>
      <c r="C162" s="19" t="s">
        <v>21</v>
      </c>
      <c r="D162" s="19" t="s">
        <v>23</v>
      </c>
      <c r="E162" s="20" t="s">
        <v>22</v>
      </c>
      <c r="F162" s="20" t="s">
        <v>24</v>
      </c>
    </row>
    <row r="163" spans="1:6" x14ac:dyDescent="0.3">
      <c r="A163" s="18" t="s">
        <v>20</v>
      </c>
      <c r="B163" s="18" t="s">
        <v>25</v>
      </c>
      <c r="C163" s="19" t="s">
        <v>21</v>
      </c>
      <c r="D163" s="19" t="s">
        <v>25</v>
      </c>
      <c r="E163" s="20" t="s">
        <v>22</v>
      </c>
      <c r="F163" s="20" t="s">
        <v>23</v>
      </c>
    </row>
    <row r="164" spans="1:6" x14ac:dyDescent="0.3">
      <c r="A164" s="18" t="s">
        <v>20</v>
      </c>
      <c r="B164" s="18" t="s">
        <v>23</v>
      </c>
      <c r="C164" s="19" t="s">
        <v>21</v>
      </c>
      <c r="D164" s="19" t="s">
        <v>25</v>
      </c>
      <c r="E164" s="20" t="s">
        <v>22</v>
      </c>
      <c r="F164" s="20" t="s">
        <v>23</v>
      </c>
    </row>
    <row r="165" spans="1:6" x14ac:dyDescent="0.3">
      <c r="A165" s="18" t="s">
        <v>20</v>
      </c>
      <c r="B165" s="18" t="s">
        <v>25</v>
      </c>
      <c r="C165" s="19" t="s">
        <v>21</v>
      </c>
      <c r="D165" s="19" t="s">
        <v>25</v>
      </c>
      <c r="E165" s="20" t="s">
        <v>22</v>
      </c>
      <c r="F165" s="20" t="s">
        <v>24</v>
      </c>
    </row>
    <row r="166" spans="1:6" x14ac:dyDescent="0.3">
      <c r="A166" s="18" t="s">
        <v>20</v>
      </c>
      <c r="B166" s="18" t="s">
        <v>25</v>
      </c>
      <c r="C166" s="19" t="s">
        <v>21</v>
      </c>
      <c r="D166" s="19" t="s">
        <v>23</v>
      </c>
      <c r="E166" s="20" t="s">
        <v>22</v>
      </c>
      <c r="F166" s="20" t="s">
        <v>24</v>
      </c>
    </row>
    <row r="167" spans="1:6" x14ac:dyDescent="0.3">
      <c r="A167" s="18" t="s">
        <v>20</v>
      </c>
      <c r="B167" s="18" t="s">
        <v>23</v>
      </c>
      <c r="C167" s="19" t="s">
        <v>21</v>
      </c>
      <c r="D167" s="19" t="s">
        <v>23</v>
      </c>
      <c r="E167" s="20" t="s">
        <v>22</v>
      </c>
      <c r="F167" s="20" t="s">
        <v>24</v>
      </c>
    </row>
    <row r="168" spans="1:6" x14ac:dyDescent="0.3">
      <c r="A168" s="18" t="s">
        <v>20</v>
      </c>
      <c r="B168" s="18" t="s">
        <v>24</v>
      </c>
      <c r="C168" s="19" t="s">
        <v>21</v>
      </c>
      <c r="D168" s="19" t="s">
        <v>25</v>
      </c>
    </row>
    <row r="169" spans="1:6" x14ac:dyDescent="0.3">
      <c r="A169" s="18" t="s">
        <v>20</v>
      </c>
      <c r="B169" s="18" t="s">
        <v>25</v>
      </c>
      <c r="C169" s="19" t="s">
        <v>21</v>
      </c>
      <c r="D169" s="19" t="s">
        <v>25</v>
      </c>
    </row>
    <row r="170" spans="1:6" x14ac:dyDescent="0.3">
      <c r="A170" s="18" t="s">
        <v>20</v>
      </c>
      <c r="B170" s="18" t="s">
        <v>25</v>
      </c>
      <c r="C170" s="19" t="s">
        <v>21</v>
      </c>
      <c r="D170" s="19" t="s">
        <v>23</v>
      </c>
    </row>
    <row r="171" spans="1:6" x14ac:dyDescent="0.3">
      <c r="A171" s="18" t="s">
        <v>20</v>
      </c>
      <c r="B171" s="18" t="s">
        <v>25</v>
      </c>
      <c r="C171" s="19" t="s">
        <v>21</v>
      </c>
      <c r="D171" s="19" t="s">
        <v>23</v>
      </c>
    </row>
    <row r="172" spans="1:6" x14ac:dyDescent="0.3">
      <c r="A172" s="18" t="s">
        <v>20</v>
      </c>
      <c r="B172" s="18" t="s">
        <v>23</v>
      </c>
      <c r="C172" s="19" t="s">
        <v>21</v>
      </c>
      <c r="D172" s="19" t="s">
        <v>25</v>
      </c>
    </row>
    <row r="173" spans="1:6" x14ac:dyDescent="0.3">
      <c r="A173" s="18" t="s">
        <v>20</v>
      </c>
      <c r="B173" s="18" t="s">
        <v>25</v>
      </c>
      <c r="C173" s="19" t="s">
        <v>21</v>
      </c>
      <c r="D173" s="19" t="s">
        <v>25</v>
      </c>
    </row>
    <row r="174" spans="1:6" x14ac:dyDescent="0.3">
      <c r="A174" s="18" t="s">
        <v>20</v>
      </c>
      <c r="B174" s="18" t="s">
        <v>25</v>
      </c>
      <c r="C174" s="19" t="s">
        <v>21</v>
      </c>
      <c r="D174" s="19" t="s">
        <v>24</v>
      </c>
    </row>
    <row r="175" spans="1:6" x14ac:dyDescent="0.3">
      <c r="A175" s="18" t="s">
        <v>20</v>
      </c>
      <c r="B175" s="18" t="s">
        <v>23</v>
      </c>
      <c r="C175" s="19" t="s">
        <v>21</v>
      </c>
      <c r="D175" s="19" t="s">
        <v>25</v>
      </c>
    </row>
    <row r="176" spans="1:6" x14ac:dyDescent="0.3">
      <c r="A176" s="18" t="s">
        <v>20</v>
      </c>
      <c r="B176" s="18" t="s">
        <v>25</v>
      </c>
      <c r="C176" s="19" t="s">
        <v>21</v>
      </c>
      <c r="D176" s="19" t="s">
        <v>25</v>
      </c>
    </row>
    <row r="177" spans="1:4" x14ac:dyDescent="0.3">
      <c r="A177" s="18" t="s">
        <v>20</v>
      </c>
      <c r="B177" s="18" t="s">
        <v>24</v>
      </c>
      <c r="C177" s="19" t="s">
        <v>21</v>
      </c>
      <c r="D177" s="19" t="s">
        <v>24</v>
      </c>
    </row>
    <row r="178" spans="1:4" x14ac:dyDescent="0.3">
      <c r="A178" s="18" t="s">
        <v>20</v>
      </c>
      <c r="B178" s="18" t="s">
        <v>23</v>
      </c>
      <c r="C178" s="19" t="s">
        <v>21</v>
      </c>
      <c r="D178" s="19" t="s">
        <v>25</v>
      </c>
    </row>
    <row r="179" spans="1:4" x14ac:dyDescent="0.3">
      <c r="A179" s="18" t="s">
        <v>20</v>
      </c>
      <c r="B179" s="18" t="s">
        <v>25</v>
      </c>
      <c r="C179" s="19" t="s">
        <v>21</v>
      </c>
      <c r="D179" s="19" t="s">
        <v>25</v>
      </c>
    </row>
    <row r="180" spans="1:4" x14ac:dyDescent="0.3">
      <c r="A180" s="18" t="s">
        <v>20</v>
      </c>
      <c r="B180" s="18" t="s">
        <v>25</v>
      </c>
      <c r="C180" s="19" t="s">
        <v>21</v>
      </c>
      <c r="D180" s="19" t="s">
        <v>24</v>
      </c>
    </row>
    <row r="181" spans="1:4" x14ac:dyDescent="0.3">
      <c r="A181" s="18" t="s">
        <v>20</v>
      </c>
      <c r="B181" s="18" t="s">
        <v>25</v>
      </c>
      <c r="C181" s="19" t="s">
        <v>21</v>
      </c>
      <c r="D181" s="19" t="s">
        <v>23</v>
      </c>
    </row>
    <row r="182" spans="1:4" x14ac:dyDescent="0.3">
      <c r="A182" s="18" t="s">
        <v>20</v>
      </c>
      <c r="B182" s="18" t="s">
        <v>23</v>
      </c>
      <c r="C182" s="19" t="s">
        <v>21</v>
      </c>
      <c r="D182" s="19" t="s">
        <v>23</v>
      </c>
    </row>
    <row r="183" spans="1:4" x14ac:dyDescent="0.3">
      <c r="A183" s="18" t="s">
        <v>20</v>
      </c>
      <c r="B183" s="18" t="s">
        <v>25</v>
      </c>
      <c r="C183" s="19" t="s">
        <v>21</v>
      </c>
      <c r="D183" s="19" t="s">
        <v>24</v>
      </c>
    </row>
    <row r="184" spans="1:4" x14ac:dyDescent="0.3">
      <c r="A184" s="18" t="s">
        <v>20</v>
      </c>
      <c r="B184" s="18" t="s">
        <v>23</v>
      </c>
      <c r="C184" s="19" t="s">
        <v>21</v>
      </c>
      <c r="D184" s="19" t="s">
        <v>25</v>
      </c>
    </row>
    <row r="185" spans="1:4" x14ac:dyDescent="0.3">
      <c r="A185" s="18" t="s">
        <v>20</v>
      </c>
      <c r="B185" s="18" t="s">
        <v>23</v>
      </c>
      <c r="C185" s="19" t="s">
        <v>21</v>
      </c>
      <c r="D185" s="19" t="s">
        <v>23</v>
      </c>
    </row>
    <row r="186" spans="1:4" x14ac:dyDescent="0.3">
      <c r="A186" s="18" t="s">
        <v>20</v>
      </c>
      <c r="B186" s="18" t="s">
        <v>24</v>
      </c>
      <c r="C186" s="19" t="s">
        <v>21</v>
      </c>
      <c r="D186" s="19" t="s">
        <v>24</v>
      </c>
    </row>
    <row r="187" spans="1:4" x14ac:dyDescent="0.3">
      <c r="A187" s="18" t="s">
        <v>20</v>
      </c>
      <c r="B187" s="18" t="s">
        <v>25</v>
      </c>
      <c r="C187" s="19" t="s">
        <v>21</v>
      </c>
      <c r="D187" s="19" t="s">
        <v>25</v>
      </c>
    </row>
    <row r="188" spans="1:4" x14ac:dyDescent="0.3">
      <c r="A188" s="18" t="s">
        <v>20</v>
      </c>
      <c r="B188" s="18" t="s">
        <v>25</v>
      </c>
      <c r="C188" s="19" t="s">
        <v>21</v>
      </c>
      <c r="D188" s="19" t="s">
        <v>23</v>
      </c>
    </row>
    <row r="189" spans="1:4" x14ac:dyDescent="0.3">
      <c r="A189" s="18" t="s">
        <v>20</v>
      </c>
      <c r="B189" s="18" t="s">
        <v>25</v>
      </c>
      <c r="C189" s="19" t="s">
        <v>21</v>
      </c>
      <c r="D189" s="19" t="s">
        <v>25</v>
      </c>
    </row>
    <row r="190" spans="1:4" x14ac:dyDescent="0.3">
      <c r="A190" s="18" t="s">
        <v>20</v>
      </c>
      <c r="B190" s="18" t="s">
        <v>23</v>
      </c>
      <c r="C190" s="19" t="s">
        <v>21</v>
      </c>
      <c r="D190" s="19" t="s">
        <v>25</v>
      </c>
    </row>
    <row r="191" spans="1:4" x14ac:dyDescent="0.3">
      <c r="A191" s="18" t="s">
        <v>20</v>
      </c>
      <c r="B191" s="18" t="s">
        <v>25</v>
      </c>
      <c r="C191" s="19" t="s">
        <v>21</v>
      </c>
      <c r="D191" s="19" t="s">
        <v>23</v>
      </c>
    </row>
    <row r="192" spans="1:4" x14ac:dyDescent="0.3">
      <c r="A192" s="18" t="s">
        <v>20</v>
      </c>
      <c r="B192" s="18" t="s">
        <v>23</v>
      </c>
      <c r="C192" s="19" t="s">
        <v>21</v>
      </c>
      <c r="D192" s="19" t="s">
        <v>23</v>
      </c>
    </row>
    <row r="193" spans="1:4" x14ac:dyDescent="0.3">
      <c r="A193" s="18" t="s">
        <v>20</v>
      </c>
      <c r="B193" s="18" t="s">
        <v>25</v>
      </c>
      <c r="C193" s="19" t="s">
        <v>21</v>
      </c>
      <c r="D193" s="19" t="s">
        <v>25</v>
      </c>
    </row>
    <row r="194" spans="1:4" x14ac:dyDescent="0.3">
      <c r="A194" s="18" t="s">
        <v>20</v>
      </c>
      <c r="B194" s="18" t="s">
        <v>23</v>
      </c>
      <c r="C194" s="19" t="s">
        <v>21</v>
      </c>
      <c r="D194" s="19" t="s">
        <v>25</v>
      </c>
    </row>
    <row r="195" spans="1:4" x14ac:dyDescent="0.3">
      <c r="A195" s="18" t="s">
        <v>20</v>
      </c>
      <c r="B195" s="18" t="s">
        <v>25</v>
      </c>
      <c r="C195" s="19" t="s">
        <v>21</v>
      </c>
      <c r="D195" s="19" t="s">
        <v>23</v>
      </c>
    </row>
    <row r="196" spans="1:4" x14ac:dyDescent="0.3">
      <c r="A196" s="18" t="s">
        <v>20</v>
      </c>
      <c r="B196" s="18" t="s">
        <v>23</v>
      </c>
      <c r="C196" s="19" t="s">
        <v>21</v>
      </c>
      <c r="D196" s="19" t="s">
        <v>23</v>
      </c>
    </row>
    <row r="197" spans="1:4" x14ac:dyDescent="0.3">
      <c r="A197" s="18" t="s">
        <v>20</v>
      </c>
      <c r="B197" s="18" t="s">
        <v>24</v>
      </c>
      <c r="C197" s="19" t="s">
        <v>21</v>
      </c>
      <c r="D197" s="19" t="s">
        <v>25</v>
      </c>
    </row>
    <row r="198" spans="1:4" x14ac:dyDescent="0.3">
      <c r="A198" s="18" t="s">
        <v>20</v>
      </c>
      <c r="B198" s="18" t="s">
        <v>23</v>
      </c>
      <c r="C198" s="19" t="s">
        <v>21</v>
      </c>
      <c r="D198" s="19" t="s">
        <v>23</v>
      </c>
    </row>
    <row r="199" spans="1:4" x14ac:dyDescent="0.3">
      <c r="A199" s="18" t="s">
        <v>20</v>
      </c>
      <c r="B199" s="18" t="s">
        <v>23</v>
      </c>
      <c r="C199" s="19" t="s">
        <v>21</v>
      </c>
      <c r="D199" s="19" t="s">
        <v>24</v>
      </c>
    </row>
    <row r="200" spans="1:4" x14ac:dyDescent="0.3">
      <c r="A200" s="18" t="s">
        <v>20</v>
      </c>
      <c r="B200" s="18" t="s">
        <v>24</v>
      </c>
      <c r="C200" s="19" t="s">
        <v>21</v>
      </c>
      <c r="D200" s="19" t="s">
        <v>25</v>
      </c>
    </row>
    <row r="201" spans="1:4" x14ac:dyDescent="0.3">
      <c r="A201" s="18" t="s">
        <v>20</v>
      </c>
      <c r="B201" s="18" t="s">
        <v>25</v>
      </c>
      <c r="C201" s="19" t="s">
        <v>21</v>
      </c>
      <c r="D201" s="19" t="s">
        <v>25</v>
      </c>
    </row>
    <row r="202" spans="1:4" x14ac:dyDescent="0.3">
      <c r="A202" s="18" t="s">
        <v>20</v>
      </c>
      <c r="B202" s="18" t="s">
        <v>25</v>
      </c>
      <c r="C202" s="19" t="s">
        <v>21</v>
      </c>
      <c r="D202" s="19" t="s">
        <v>24</v>
      </c>
    </row>
    <row r="203" spans="1:4" x14ac:dyDescent="0.3">
      <c r="A203" s="18" t="s">
        <v>20</v>
      </c>
      <c r="B203" s="18" t="s">
        <v>23</v>
      </c>
      <c r="C203" s="19" t="s">
        <v>21</v>
      </c>
      <c r="D203" s="19" t="s">
        <v>25</v>
      </c>
    </row>
    <row r="204" spans="1:4" x14ac:dyDescent="0.3">
      <c r="A204" s="18" t="s">
        <v>20</v>
      </c>
      <c r="B204" s="18" t="s">
        <v>25</v>
      </c>
      <c r="C204" s="19" t="s">
        <v>21</v>
      </c>
      <c r="D204" s="19" t="s">
        <v>25</v>
      </c>
    </row>
    <row r="205" spans="1:4" x14ac:dyDescent="0.3">
      <c r="A205" s="18" t="s">
        <v>20</v>
      </c>
      <c r="B205" s="18" t="s">
        <v>25</v>
      </c>
      <c r="C205" s="19" t="s">
        <v>21</v>
      </c>
      <c r="D205" s="19" t="s">
        <v>23</v>
      </c>
    </row>
    <row r="206" spans="1:4" x14ac:dyDescent="0.3">
      <c r="A206" s="18" t="s">
        <v>20</v>
      </c>
      <c r="B206" s="18" t="s">
        <v>25</v>
      </c>
      <c r="C206" s="19" t="s">
        <v>21</v>
      </c>
      <c r="D206" s="19" t="s">
        <v>23</v>
      </c>
    </row>
    <row r="207" spans="1:4" x14ac:dyDescent="0.3">
      <c r="A207" s="18" t="s">
        <v>20</v>
      </c>
      <c r="B207" s="18" t="s">
        <v>25</v>
      </c>
      <c r="C207" s="19" t="s">
        <v>21</v>
      </c>
      <c r="D207" s="19" t="s">
        <v>25</v>
      </c>
    </row>
    <row r="208" spans="1:4" x14ac:dyDescent="0.3">
      <c r="A208" s="18" t="s">
        <v>20</v>
      </c>
      <c r="B208" s="18" t="s">
        <v>25</v>
      </c>
      <c r="C208" s="19" t="s">
        <v>21</v>
      </c>
      <c r="D208" s="19" t="s">
        <v>23</v>
      </c>
    </row>
    <row r="209" spans="1:4" x14ac:dyDescent="0.3">
      <c r="A209" s="18" t="s">
        <v>20</v>
      </c>
      <c r="B209" s="18" t="s">
        <v>25</v>
      </c>
      <c r="C209" s="19" t="s">
        <v>21</v>
      </c>
      <c r="D209" s="19" t="s">
        <v>25</v>
      </c>
    </row>
    <row r="210" spans="1:4" x14ac:dyDescent="0.3">
      <c r="A210" s="18" t="s">
        <v>20</v>
      </c>
      <c r="B210" s="18" t="s">
        <v>25</v>
      </c>
      <c r="C210" s="19" t="s">
        <v>21</v>
      </c>
      <c r="D210" s="19" t="s">
        <v>25</v>
      </c>
    </row>
    <row r="211" spans="1:4" x14ac:dyDescent="0.3">
      <c r="A211" s="18" t="s">
        <v>20</v>
      </c>
      <c r="B211" s="18" t="s">
        <v>25</v>
      </c>
      <c r="C211" s="19" t="s">
        <v>21</v>
      </c>
      <c r="D211" s="19" t="s">
        <v>23</v>
      </c>
    </row>
    <row r="212" spans="1:4" x14ac:dyDescent="0.3">
      <c r="A212" s="18" t="s">
        <v>20</v>
      </c>
      <c r="B212" s="18" t="s">
        <v>25</v>
      </c>
      <c r="C212" s="19" t="s">
        <v>21</v>
      </c>
      <c r="D212" s="19" t="s">
        <v>25</v>
      </c>
    </row>
    <row r="213" spans="1:4" x14ac:dyDescent="0.3">
      <c r="A213" s="18" t="s">
        <v>20</v>
      </c>
      <c r="B213" s="18" t="s">
        <v>25</v>
      </c>
      <c r="C213" s="19" t="s">
        <v>21</v>
      </c>
      <c r="D213" s="19" t="s">
        <v>24</v>
      </c>
    </row>
    <row r="214" spans="1:4" x14ac:dyDescent="0.3">
      <c r="A214" s="18" t="s">
        <v>20</v>
      </c>
      <c r="B214" s="18" t="s">
        <v>25</v>
      </c>
      <c r="C214" s="19" t="s">
        <v>21</v>
      </c>
      <c r="D214" s="19" t="s">
        <v>23</v>
      </c>
    </row>
    <row r="215" spans="1:4" x14ac:dyDescent="0.3">
      <c r="A215" s="18" t="s">
        <v>20</v>
      </c>
      <c r="B215" s="18" t="s">
        <v>25</v>
      </c>
      <c r="C215" s="19" t="s">
        <v>21</v>
      </c>
      <c r="D215" s="19" t="s">
        <v>25</v>
      </c>
    </row>
    <row r="216" spans="1:4" x14ac:dyDescent="0.3">
      <c r="A216" s="18" t="s">
        <v>20</v>
      </c>
      <c r="B216" s="18" t="s">
        <v>25</v>
      </c>
      <c r="C216" s="19" t="s">
        <v>21</v>
      </c>
      <c r="D216" s="19" t="s">
        <v>24</v>
      </c>
    </row>
    <row r="217" spans="1:4" x14ac:dyDescent="0.3">
      <c r="A217" s="18" t="s">
        <v>20</v>
      </c>
      <c r="B217" s="18" t="s">
        <v>23</v>
      </c>
      <c r="C217" s="19" t="s">
        <v>21</v>
      </c>
      <c r="D217" s="19" t="s">
        <v>24</v>
      </c>
    </row>
    <row r="218" spans="1:4" x14ac:dyDescent="0.3">
      <c r="A218" s="18" t="s">
        <v>20</v>
      </c>
      <c r="B218" s="18" t="s">
        <v>25</v>
      </c>
      <c r="C218" s="19" t="s">
        <v>21</v>
      </c>
      <c r="D218" s="19" t="s">
        <v>23</v>
      </c>
    </row>
    <row r="219" spans="1:4" x14ac:dyDescent="0.3">
      <c r="A219" s="18" t="s">
        <v>20</v>
      </c>
      <c r="B219" s="18" t="s">
        <v>23</v>
      </c>
      <c r="C219" s="19" t="s">
        <v>21</v>
      </c>
      <c r="D219" s="19" t="s">
        <v>23</v>
      </c>
    </row>
    <row r="220" spans="1:4" x14ac:dyDescent="0.3">
      <c r="A220" s="18" t="s">
        <v>20</v>
      </c>
      <c r="B220" s="18" t="s">
        <v>25</v>
      </c>
      <c r="C220" s="19" t="s">
        <v>21</v>
      </c>
      <c r="D220" s="19" t="s">
        <v>24</v>
      </c>
    </row>
    <row r="221" spans="1:4" x14ac:dyDescent="0.3">
      <c r="A221" s="18" t="s">
        <v>20</v>
      </c>
      <c r="B221" s="18" t="s">
        <v>25</v>
      </c>
      <c r="C221" s="19" t="s">
        <v>21</v>
      </c>
      <c r="D221" s="19" t="s">
        <v>25</v>
      </c>
    </row>
    <row r="222" spans="1:4" x14ac:dyDescent="0.3">
      <c r="A222" s="18" t="s">
        <v>20</v>
      </c>
      <c r="B222" s="18" t="s">
        <v>25</v>
      </c>
      <c r="C222" s="19" t="s">
        <v>21</v>
      </c>
      <c r="D222" s="19" t="s">
        <v>24</v>
      </c>
    </row>
    <row r="223" spans="1:4" x14ac:dyDescent="0.3">
      <c r="A223" s="18" t="s">
        <v>20</v>
      </c>
      <c r="B223" s="18" t="s">
        <v>23</v>
      </c>
      <c r="C223" s="19" t="s">
        <v>21</v>
      </c>
      <c r="D223" s="19" t="s">
        <v>25</v>
      </c>
    </row>
    <row r="224" spans="1:4" x14ac:dyDescent="0.3">
      <c r="A224" s="18" t="s">
        <v>20</v>
      </c>
      <c r="B224" s="18" t="s">
        <v>25</v>
      </c>
      <c r="C224" s="19" t="s">
        <v>21</v>
      </c>
      <c r="D224" s="19" t="s">
        <v>23</v>
      </c>
    </row>
    <row r="225" spans="1:4" x14ac:dyDescent="0.3">
      <c r="A225" s="18" t="s">
        <v>20</v>
      </c>
      <c r="B225" s="18" t="s">
        <v>24</v>
      </c>
      <c r="C225" s="19" t="s">
        <v>21</v>
      </c>
      <c r="D225" s="19" t="s">
        <v>25</v>
      </c>
    </row>
    <row r="226" spans="1:4" x14ac:dyDescent="0.3">
      <c r="A226" s="18" t="s">
        <v>20</v>
      </c>
      <c r="B226" s="18" t="s">
        <v>25</v>
      </c>
      <c r="C226" s="19" t="s">
        <v>21</v>
      </c>
      <c r="D226" s="19" t="s">
        <v>25</v>
      </c>
    </row>
    <row r="227" spans="1:4" x14ac:dyDescent="0.3">
      <c r="A227" s="18" t="s">
        <v>20</v>
      </c>
      <c r="B227" s="18" t="s">
        <v>23</v>
      </c>
      <c r="C227" s="19" t="s">
        <v>21</v>
      </c>
      <c r="D227" s="19" t="s">
        <v>23</v>
      </c>
    </row>
    <row r="228" spans="1:4" x14ac:dyDescent="0.3">
      <c r="A228" s="18" t="s">
        <v>20</v>
      </c>
      <c r="B228" s="18" t="s">
        <v>24</v>
      </c>
      <c r="C228" s="19" t="s">
        <v>21</v>
      </c>
      <c r="D228" s="19" t="s">
        <v>24</v>
      </c>
    </row>
    <row r="229" spans="1:4" x14ac:dyDescent="0.3">
      <c r="A229" s="18" t="s">
        <v>20</v>
      </c>
      <c r="B229" s="18" t="s">
        <v>23</v>
      </c>
      <c r="C229" s="19" t="s">
        <v>21</v>
      </c>
      <c r="D229" s="19" t="s">
        <v>25</v>
      </c>
    </row>
    <row r="230" spans="1:4" x14ac:dyDescent="0.3">
      <c r="A230" s="18" t="s">
        <v>20</v>
      </c>
      <c r="B230" s="18" t="s">
        <v>25</v>
      </c>
      <c r="C230" s="19" t="s">
        <v>21</v>
      </c>
      <c r="D230" s="19" t="s">
        <v>25</v>
      </c>
    </row>
    <row r="231" spans="1:4" x14ac:dyDescent="0.3">
      <c r="A231" s="18" t="s">
        <v>20</v>
      </c>
      <c r="B231" s="18" t="s">
        <v>25</v>
      </c>
      <c r="C231" s="19" t="s">
        <v>21</v>
      </c>
      <c r="D231" s="19" t="s">
        <v>23</v>
      </c>
    </row>
    <row r="232" spans="1:4" x14ac:dyDescent="0.3">
      <c r="A232" s="18" t="s">
        <v>20</v>
      </c>
      <c r="B232" s="18" t="s">
        <v>23</v>
      </c>
      <c r="C232" s="19" t="s">
        <v>21</v>
      </c>
      <c r="D232" s="19" t="s">
        <v>23</v>
      </c>
    </row>
    <row r="233" spans="1:4" x14ac:dyDescent="0.3">
      <c r="A233" s="18" t="s">
        <v>20</v>
      </c>
      <c r="B233" s="18" t="s">
        <v>23</v>
      </c>
      <c r="C233" s="19" t="s">
        <v>21</v>
      </c>
      <c r="D233" s="19" t="s">
        <v>23</v>
      </c>
    </row>
    <row r="234" spans="1:4" x14ac:dyDescent="0.3">
      <c r="A234" s="18" t="s">
        <v>20</v>
      </c>
      <c r="B234" s="18" t="s">
        <v>25</v>
      </c>
      <c r="C234" s="19" t="s">
        <v>21</v>
      </c>
      <c r="D234" s="19" t="s">
        <v>23</v>
      </c>
    </row>
    <row r="235" spans="1:4" x14ac:dyDescent="0.3">
      <c r="A235" s="18" t="s">
        <v>20</v>
      </c>
      <c r="B235" s="18" t="s">
        <v>25</v>
      </c>
      <c r="C235" s="19" t="s">
        <v>21</v>
      </c>
      <c r="D235" s="19" t="s">
        <v>23</v>
      </c>
    </row>
    <row r="236" spans="1:4" x14ac:dyDescent="0.3">
      <c r="A236" s="18" t="s">
        <v>20</v>
      </c>
      <c r="B236" s="18" t="s">
        <v>23</v>
      </c>
      <c r="C236" s="19" t="s">
        <v>21</v>
      </c>
      <c r="D236" s="19" t="s">
        <v>25</v>
      </c>
    </row>
    <row r="237" spans="1:4" x14ac:dyDescent="0.3">
      <c r="A237" s="18" t="s">
        <v>20</v>
      </c>
      <c r="B237" s="18" t="s">
        <v>25</v>
      </c>
      <c r="C237" s="19" t="s">
        <v>21</v>
      </c>
      <c r="D237" s="19" t="s">
        <v>23</v>
      </c>
    </row>
    <row r="238" spans="1:4" x14ac:dyDescent="0.3">
      <c r="A238" s="18" t="s">
        <v>20</v>
      </c>
      <c r="B238" s="18" t="s">
        <v>25</v>
      </c>
      <c r="C238" s="19" t="s">
        <v>21</v>
      </c>
      <c r="D238" s="19" t="s">
        <v>23</v>
      </c>
    </row>
    <row r="239" spans="1:4" x14ac:dyDescent="0.3">
      <c r="A239" s="18" t="s">
        <v>20</v>
      </c>
      <c r="B239" s="18" t="s">
        <v>25</v>
      </c>
      <c r="C239" s="19" t="s">
        <v>21</v>
      </c>
      <c r="D239" s="19" t="s">
        <v>24</v>
      </c>
    </row>
    <row r="240" spans="1:4" x14ac:dyDescent="0.3">
      <c r="A240" s="18" t="s">
        <v>20</v>
      </c>
      <c r="B240" s="18" t="s">
        <v>23</v>
      </c>
      <c r="C240" s="19" t="s">
        <v>21</v>
      </c>
      <c r="D240" s="19" t="s">
        <v>25</v>
      </c>
    </row>
    <row r="241" spans="1:4" x14ac:dyDescent="0.3">
      <c r="A241" s="18" t="s">
        <v>20</v>
      </c>
      <c r="B241" s="18" t="s">
        <v>23</v>
      </c>
      <c r="C241" s="19" t="s">
        <v>21</v>
      </c>
      <c r="D241" s="19" t="s">
        <v>25</v>
      </c>
    </row>
    <row r="242" spans="1:4" x14ac:dyDescent="0.3">
      <c r="A242" s="18" t="s">
        <v>20</v>
      </c>
      <c r="B242" s="18" t="s">
        <v>25</v>
      </c>
      <c r="C242" s="19" t="s">
        <v>21</v>
      </c>
      <c r="D242" s="19" t="s">
        <v>25</v>
      </c>
    </row>
    <row r="243" spans="1:4" x14ac:dyDescent="0.3">
      <c r="A243" s="18" t="s">
        <v>20</v>
      </c>
      <c r="B243" s="18" t="s">
        <v>23</v>
      </c>
      <c r="C243" s="19" t="s">
        <v>21</v>
      </c>
      <c r="D243" s="19" t="s">
        <v>23</v>
      </c>
    </row>
    <row r="244" spans="1:4" x14ac:dyDescent="0.3">
      <c r="A244" s="18" t="s">
        <v>20</v>
      </c>
      <c r="B244" s="18" t="s">
        <v>23</v>
      </c>
      <c r="C244" s="19" t="s">
        <v>21</v>
      </c>
      <c r="D244" s="19" t="s">
        <v>23</v>
      </c>
    </row>
    <row r="245" spans="1:4" x14ac:dyDescent="0.3">
      <c r="A245" s="18" t="s">
        <v>20</v>
      </c>
      <c r="B245" s="18" t="s">
        <v>24</v>
      </c>
      <c r="C245" s="19" t="s">
        <v>21</v>
      </c>
      <c r="D245" s="19" t="s">
        <v>24</v>
      </c>
    </row>
    <row r="246" spans="1:4" x14ac:dyDescent="0.3">
      <c r="A246" s="18" t="s">
        <v>20</v>
      </c>
      <c r="B246" s="18" t="s">
        <v>25</v>
      </c>
      <c r="C246" s="19" t="s">
        <v>21</v>
      </c>
      <c r="D246" s="19" t="s">
        <v>24</v>
      </c>
    </row>
    <row r="247" spans="1:4" x14ac:dyDescent="0.3">
      <c r="A247" s="18" t="s">
        <v>20</v>
      </c>
      <c r="B247" s="18" t="s">
        <v>23</v>
      </c>
      <c r="C247" s="19" t="s">
        <v>21</v>
      </c>
      <c r="D247" s="19" t="s">
        <v>24</v>
      </c>
    </row>
    <row r="248" spans="1:4" x14ac:dyDescent="0.3">
      <c r="A248" s="18" t="s">
        <v>20</v>
      </c>
      <c r="B248" s="18" t="s">
        <v>23</v>
      </c>
      <c r="C248" s="19" t="s">
        <v>21</v>
      </c>
      <c r="D248" s="19" t="s">
        <v>25</v>
      </c>
    </row>
    <row r="249" spans="1:4" x14ac:dyDescent="0.3">
      <c r="A249" s="18" t="s">
        <v>20</v>
      </c>
      <c r="B249" s="18" t="s">
        <v>23</v>
      </c>
      <c r="C249" s="19" t="s">
        <v>21</v>
      </c>
      <c r="D249" s="19" t="s">
        <v>23</v>
      </c>
    </row>
    <row r="250" spans="1:4" x14ac:dyDescent="0.3">
      <c r="A250" s="18" t="s">
        <v>20</v>
      </c>
      <c r="B250" s="18" t="s">
        <v>25</v>
      </c>
      <c r="C250" s="19" t="s">
        <v>21</v>
      </c>
      <c r="D250" s="19" t="s">
        <v>25</v>
      </c>
    </row>
    <row r="251" spans="1:4" x14ac:dyDescent="0.3">
      <c r="A251" s="18" t="s">
        <v>20</v>
      </c>
      <c r="B251" s="18" t="s">
        <v>25</v>
      </c>
      <c r="C251" s="19" t="s">
        <v>21</v>
      </c>
      <c r="D251" s="19" t="s">
        <v>24</v>
      </c>
    </row>
    <row r="252" spans="1:4" x14ac:dyDescent="0.3">
      <c r="A252" s="18" t="s">
        <v>20</v>
      </c>
      <c r="B252" s="18" t="s">
        <v>25</v>
      </c>
      <c r="C252" s="19" t="s">
        <v>21</v>
      </c>
      <c r="D252" s="19" t="s">
        <v>25</v>
      </c>
    </row>
    <row r="253" spans="1:4" x14ac:dyDescent="0.3">
      <c r="A253" s="18" t="s">
        <v>20</v>
      </c>
      <c r="B253" s="18" t="s">
        <v>25</v>
      </c>
      <c r="C253" s="19" t="s">
        <v>21</v>
      </c>
      <c r="D253" s="19" t="s">
        <v>23</v>
      </c>
    </row>
    <row r="254" spans="1:4" x14ac:dyDescent="0.3">
      <c r="A254" s="18" t="s">
        <v>20</v>
      </c>
      <c r="B254" s="18" t="s">
        <v>23</v>
      </c>
      <c r="C254" s="19" t="s">
        <v>21</v>
      </c>
      <c r="D254" s="19" t="s">
        <v>25</v>
      </c>
    </row>
    <row r="255" spans="1:4" x14ac:dyDescent="0.3">
      <c r="A255" s="18" t="s">
        <v>20</v>
      </c>
      <c r="B255" s="18" t="s">
        <v>25</v>
      </c>
      <c r="C255" s="19" t="s">
        <v>21</v>
      </c>
      <c r="D255" s="19" t="s">
        <v>23</v>
      </c>
    </row>
    <row r="256" spans="1:4" x14ac:dyDescent="0.3">
      <c r="A256" s="18" t="s">
        <v>20</v>
      </c>
      <c r="B256" s="18" t="s">
        <v>23</v>
      </c>
      <c r="C256" s="19" t="s">
        <v>21</v>
      </c>
      <c r="D256" s="19" t="s">
        <v>24</v>
      </c>
    </row>
    <row r="257" spans="1:4" x14ac:dyDescent="0.3">
      <c r="A257" s="18" t="s">
        <v>20</v>
      </c>
      <c r="B257" s="18" t="s">
        <v>25</v>
      </c>
      <c r="C257" s="19" t="s">
        <v>21</v>
      </c>
      <c r="D257" s="19" t="s">
        <v>25</v>
      </c>
    </row>
    <row r="258" spans="1:4" x14ac:dyDescent="0.3">
      <c r="A258" s="18" t="s">
        <v>20</v>
      </c>
      <c r="B258" s="18" t="s">
        <v>23</v>
      </c>
      <c r="C258" s="19" t="s">
        <v>21</v>
      </c>
      <c r="D258" s="19" t="s">
        <v>24</v>
      </c>
    </row>
    <row r="259" spans="1:4" x14ac:dyDescent="0.3">
      <c r="A259" s="18" t="s">
        <v>20</v>
      </c>
      <c r="B259" s="18" t="s">
        <v>25</v>
      </c>
      <c r="C259" s="19" t="s">
        <v>21</v>
      </c>
      <c r="D259" s="19" t="s">
        <v>23</v>
      </c>
    </row>
    <row r="260" spans="1:4" x14ac:dyDescent="0.3">
      <c r="A260" s="18" t="s">
        <v>20</v>
      </c>
      <c r="B260" s="18" t="s">
        <v>25</v>
      </c>
      <c r="C260" s="19" t="s">
        <v>21</v>
      </c>
      <c r="D260" s="19" t="s">
        <v>23</v>
      </c>
    </row>
    <row r="261" spans="1:4" x14ac:dyDescent="0.3">
      <c r="A261" s="18" t="s">
        <v>20</v>
      </c>
      <c r="B261" s="18" t="s">
        <v>23</v>
      </c>
      <c r="C261" s="19" t="s">
        <v>21</v>
      </c>
      <c r="D261" s="19" t="s">
        <v>25</v>
      </c>
    </row>
    <row r="262" spans="1:4" x14ac:dyDescent="0.3">
      <c r="A262" s="18" t="s">
        <v>20</v>
      </c>
      <c r="B262" s="18" t="s">
        <v>23</v>
      </c>
      <c r="C262" s="19" t="s">
        <v>21</v>
      </c>
      <c r="D262" s="19" t="s">
        <v>23</v>
      </c>
    </row>
    <row r="263" spans="1:4" x14ac:dyDescent="0.3">
      <c r="A263" s="18" t="s">
        <v>20</v>
      </c>
      <c r="B263" s="18" t="s">
        <v>25</v>
      </c>
      <c r="C263" s="19" t="s">
        <v>21</v>
      </c>
      <c r="D263" s="19" t="s">
        <v>23</v>
      </c>
    </row>
    <row r="264" spans="1:4" x14ac:dyDescent="0.3">
      <c r="A264" s="18" t="s">
        <v>20</v>
      </c>
      <c r="B264" s="18" t="s">
        <v>25</v>
      </c>
      <c r="C264" s="19" t="s">
        <v>21</v>
      </c>
      <c r="D264" s="19" t="s">
        <v>23</v>
      </c>
    </row>
    <row r="265" spans="1:4" x14ac:dyDescent="0.3">
      <c r="A265" s="18" t="s">
        <v>20</v>
      </c>
      <c r="B265" s="18" t="s">
        <v>25</v>
      </c>
      <c r="C265" s="19" t="s">
        <v>21</v>
      </c>
      <c r="D265" s="19" t="s">
        <v>24</v>
      </c>
    </row>
    <row r="266" spans="1:4" x14ac:dyDescent="0.3">
      <c r="A266" s="18" t="s">
        <v>20</v>
      </c>
      <c r="B266" s="18" t="s">
        <v>23</v>
      </c>
      <c r="C266" s="19" t="s">
        <v>21</v>
      </c>
      <c r="D266" s="19" t="s">
        <v>24</v>
      </c>
    </row>
    <row r="267" spans="1:4" x14ac:dyDescent="0.3">
      <c r="A267" s="18" t="s">
        <v>20</v>
      </c>
      <c r="B267" s="18" t="s">
        <v>23</v>
      </c>
      <c r="C267" s="19" t="s">
        <v>21</v>
      </c>
      <c r="D267" s="19" t="s">
        <v>25</v>
      </c>
    </row>
    <row r="268" spans="1:4" x14ac:dyDescent="0.3">
      <c r="A268" s="18" t="s">
        <v>20</v>
      </c>
      <c r="B268" s="18" t="s">
        <v>25</v>
      </c>
      <c r="C268" s="19" t="s">
        <v>21</v>
      </c>
      <c r="D268" s="19" t="s">
        <v>24</v>
      </c>
    </row>
    <row r="269" spans="1:4" x14ac:dyDescent="0.3">
      <c r="A269" s="18" t="s">
        <v>20</v>
      </c>
      <c r="B269" s="18" t="s">
        <v>25</v>
      </c>
      <c r="C269" s="19" t="s">
        <v>21</v>
      </c>
      <c r="D269" s="19" t="s">
        <v>25</v>
      </c>
    </row>
    <row r="270" spans="1:4" x14ac:dyDescent="0.3">
      <c r="A270" s="18" t="s">
        <v>20</v>
      </c>
      <c r="B270" s="18" t="s">
        <v>23</v>
      </c>
      <c r="C270" s="19" t="s">
        <v>21</v>
      </c>
      <c r="D270" s="19" t="s">
        <v>25</v>
      </c>
    </row>
    <row r="271" spans="1:4" x14ac:dyDescent="0.3">
      <c r="A271" s="18" t="s">
        <v>20</v>
      </c>
      <c r="B271" s="18" t="s">
        <v>25</v>
      </c>
      <c r="C271" s="19" t="s">
        <v>21</v>
      </c>
      <c r="D271" s="19" t="s">
        <v>24</v>
      </c>
    </row>
    <row r="272" spans="1:4" x14ac:dyDescent="0.3">
      <c r="A272" s="18" t="s">
        <v>20</v>
      </c>
      <c r="B272" s="18" t="s">
        <v>23</v>
      </c>
      <c r="C272" s="19" t="s">
        <v>21</v>
      </c>
      <c r="D272" s="19" t="s">
        <v>25</v>
      </c>
    </row>
    <row r="273" spans="1:4" x14ac:dyDescent="0.3">
      <c r="A273" s="18" t="s">
        <v>20</v>
      </c>
      <c r="B273" s="18" t="s">
        <v>25</v>
      </c>
      <c r="C273" s="19" t="s">
        <v>21</v>
      </c>
      <c r="D273" s="19" t="s">
        <v>25</v>
      </c>
    </row>
    <row r="274" spans="1:4" x14ac:dyDescent="0.3">
      <c r="A274" s="18" t="s">
        <v>20</v>
      </c>
      <c r="B274" s="18" t="s">
        <v>24</v>
      </c>
      <c r="C274" s="19" t="s">
        <v>21</v>
      </c>
      <c r="D274" s="19" t="s">
        <v>23</v>
      </c>
    </row>
    <row r="275" spans="1:4" x14ac:dyDescent="0.3">
      <c r="A275" s="18" t="s">
        <v>20</v>
      </c>
      <c r="B275" s="18" t="s">
        <v>23</v>
      </c>
      <c r="C275" s="19" t="s">
        <v>21</v>
      </c>
      <c r="D275" s="19" t="s">
        <v>23</v>
      </c>
    </row>
    <row r="276" spans="1:4" x14ac:dyDescent="0.3">
      <c r="A276" s="18" t="s">
        <v>20</v>
      </c>
      <c r="B276" s="18" t="s">
        <v>23</v>
      </c>
      <c r="C276" s="19" t="s">
        <v>21</v>
      </c>
      <c r="D276" s="19" t="s">
        <v>23</v>
      </c>
    </row>
    <row r="277" spans="1:4" x14ac:dyDescent="0.3">
      <c r="A277" s="18" t="s">
        <v>20</v>
      </c>
      <c r="B277" s="18" t="s">
        <v>24</v>
      </c>
      <c r="C277" s="19" t="s">
        <v>21</v>
      </c>
      <c r="D277" s="19" t="s">
        <v>24</v>
      </c>
    </row>
    <row r="278" spans="1:4" x14ac:dyDescent="0.3">
      <c r="A278" s="18" t="s">
        <v>20</v>
      </c>
      <c r="B278" s="18" t="s">
        <v>23</v>
      </c>
      <c r="C278" s="19" t="s">
        <v>21</v>
      </c>
      <c r="D278" s="19" t="s">
        <v>23</v>
      </c>
    </row>
    <row r="279" spans="1:4" x14ac:dyDescent="0.3">
      <c r="A279" s="18" t="s">
        <v>20</v>
      </c>
      <c r="B279" s="18" t="s">
        <v>25</v>
      </c>
      <c r="C279" s="19" t="s">
        <v>21</v>
      </c>
      <c r="D279" s="19" t="s">
        <v>24</v>
      </c>
    </row>
    <row r="280" spans="1:4" x14ac:dyDescent="0.3">
      <c r="A280" s="18" t="s">
        <v>20</v>
      </c>
      <c r="B280" s="18" t="s">
        <v>23</v>
      </c>
      <c r="C280" s="19" t="s">
        <v>21</v>
      </c>
      <c r="D280" s="19" t="s">
        <v>23</v>
      </c>
    </row>
    <row r="281" spans="1:4" x14ac:dyDescent="0.3">
      <c r="A281" s="18" t="s">
        <v>20</v>
      </c>
      <c r="B281" s="18" t="s">
        <v>23</v>
      </c>
      <c r="C281" s="19" t="s">
        <v>21</v>
      </c>
      <c r="D281" s="19" t="s">
        <v>24</v>
      </c>
    </row>
    <row r="282" spans="1:4" x14ac:dyDescent="0.3">
      <c r="A282" s="18" t="s">
        <v>20</v>
      </c>
      <c r="B282" s="18" t="s">
        <v>23</v>
      </c>
      <c r="C282" s="19" t="s">
        <v>21</v>
      </c>
      <c r="D282" s="19" t="s">
        <v>23</v>
      </c>
    </row>
    <row r="283" spans="1:4" x14ac:dyDescent="0.3">
      <c r="A283" s="18" t="s">
        <v>20</v>
      </c>
      <c r="B283" s="18" t="s">
        <v>24</v>
      </c>
      <c r="C283" s="19" t="s">
        <v>21</v>
      </c>
      <c r="D283" s="19" t="s">
        <v>25</v>
      </c>
    </row>
    <row r="284" spans="1:4" x14ac:dyDescent="0.3">
      <c r="A284" s="18" t="s">
        <v>20</v>
      </c>
      <c r="B284" s="18" t="s">
        <v>25</v>
      </c>
      <c r="C284" s="19" t="s">
        <v>21</v>
      </c>
      <c r="D284" s="19" t="s">
        <v>25</v>
      </c>
    </row>
    <row r="285" spans="1:4" x14ac:dyDescent="0.3">
      <c r="A285" s="18" t="s">
        <v>20</v>
      </c>
      <c r="B285" s="18" t="s">
        <v>25</v>
      </c>
      <c r="C285" s="19" t="s">
        <v>21</v>
      </c>
      <c r="D285" s="19" t="s">
        <v>25</v>
      </c>
    </row>
    <row r="286" spans="1:4" x14ac:dyDescent="0.3">
      <c r="A286" s="18" t="s">
        <v>20</v>
      </c>
      <c r="B286" s="18" t="s">
        <v>23</v>
      </c>
      <c r="C286" s="19" t="s">
        <v>21</v>
      </c>
      <c r="D286" s="19" t="s">
        <v>25</v>
      </c>
    </row>
    <row r="287" spans="1:4" x14ac:dyDescent="0.3">
      <c r="A287" s="18" t="s">
        <v>20</v>
      </c>
      <c r="B287" s="18" t="s">
        <v>25</v>
      </c>
      <c r="C287" s="19" t="s">
        <v>21</v>
      </c>
      <c r="D287" s="19" t="s">
        <v>23</v>
      </c>
    </row>
    <row r="288" spans="1:4" x14ac:dyDescent="0.3">
      <c r="A288" s="18" t="s">
        <v>20</v>
      </c>
      <c r="B288" s="18" t="s">
        <v>23</v>
      </c>
      <c r="C288" s="19" t="s">
        <v>21</v>
      </c>
      <c r="D288" s="19" t="s">
        <v>24</v>
      </c>
    </row>
    <row r="289" spans="1:4" x14ac:dyDescent="0.3">
      <c r="A289" s="18" t="s">
        <v>20</v>
      </c>
      <c r="B289" s="18" t="s">
        <v>23</v>
      </c>
      <c r="C289" s="19" t="s">
        <v>21</v>
      </c>
      <c r="D289" s="19" t="s">
        <v>25</v>
      </c>
    </row>
    <row r="290" spans="1:4" x14ac:dyDescent="0.3">
      <c r="A290" s="18" t="s">
        <v>20</v>
      </c>
      <c r="B290" s="18" t="s">
        <v>23</v>
      </c>
      <c r="C290" s="19" t="s">
        <v>21</v>
      </c>
      <c r="D290" s="19" t="s">
        <v>23</v>
      </c>
    </row>
    <row r="291" spans="1:4" x14ac:dyDescent="0.3">
      <c r="A291" s="18" t="s">
        <v>20</v>
      </c>
      <c r="B291" s="18" t="s">
        <v>23</v>
      </c>
      <c r="C291" s="19" t="s">
        <v>21</v>
      </c>
      <c r="D291" s="19" t="s">
        <v>25</v>
      </c>
    </row>
    <row r="292" spans="1:4" x14ac:dyDescent="0.3">
      <c r="A292" s="18" t="s">
        <v>20</v>
      </c>
      <c r="B292" s="18" t="s">
        <v>23</v>
      </c>
      <c r="C292" s="19" t="s">
        <v>21</v>
      </c>
      <c r="D292" s="19" t="s">
        <v>23</v>
      </c>
    </row>
    <row r="293" spans="1:4" x14ac:dyDescent="0.3">
      <c r="A293" s="18" t="s">
        <v>20</v>
      </c>
      <c r="B293" s="18" t="s">
        <v>23</v>
      </c>
      <c r="C293" s="19" t="s">
        <v>21</v>
      </c>
      <c r="D293" s="19" t="s">
        <v>23</v>
      </c>
    </row>
    <row r="294" spans="1:4" x14ac:dyDescent="0.3">
      <c r="A294" s="18" t="s">
        <v>20</v>
      </c>
      <c r="B294" s="18" t="s">
        <v>25</v>
      </c>
      <c r="C294" s="19" t="s">
        <v>21</v>
      </c>
      <c r="D294" s="19" t="s">
        <v>23</v>
      </c>
    </row>
    <row r="295" spans="1:4" x14ac:dyDescent="0.3">
      <c r="A295" s="18" t="s">
        <v>20</v>
      </c>
      <c r="B295" s="18" t="s">
        <v>25</v>
      </c>
      <c r="C295" s="19" t="s">
        <v>21</v>
      </c>
      <c r="D295" s="19" t="s">
        <v>23</v>
      </c>
    </row>
    <row r="296" spans="1:4" x14ac:dyDescent="0.3">
      <c r="A296" s="18" t="s">
        <v>20</v>
      </c>
      <c r="B296" s="18" t="s">
        <v>25</v>
      </c>
      <c r="C296" s="19" t="s">
        <v>21</v>
      </c>
      <c r="D296" s="19" t="s">
        <v>23</v>
      </c>
    </row>
    <row r="297" spans="1:4" x14ac:dyDescent="0.3">
      <c r="A297" s="18" t="s">
        <v>20</v>
      </c>
      <c r="B297" s="18" t="s">
        <v>25</v>
      </c>
      <c r="C297" s="19" t="s">
        <v>21</v>
      </c>
      <c r="D297" s="19" t="s">
        <v>23</v>
      </c>
    </row>
    <row r="298" spans="1:4" x14ac:dyDescent="0.3">
      <c r="A298" s="18" t="s">
        <v>20</v>
      </c>
      <c r="B298" s="18" t="s">
        <v>23</v>
      </c>
      <c r="C298" s="19" t="s">
        <v>21</v>
      </c>
      <c r="D298" s="19" t="s">
        <v>24</v>
      </c>
    </row>
    <row r="299" spans="1:4" x14ac:dyDescent="0.3">
      <c r="A299" s="18" t="s">
        <v>20</v>
      </c>
      <c r="B299" s="18" t="s">
        <v>23</v>
      </c>
      <c r="C299" s="19" t="s">
        <v>21</v>
      </c>
      <c r="D299" s="19" t="s">
        <v>23</v>
      </c>
    </row>
    <row r="300" spans="1:4" x14ac:dyDescent="0.3">
      <c r="A300" s="18" t="s">
        <v>20</v>
      </c>
      <c r="B300" s="18" t="s">
        <v>24</v>
      </c>
      <c r="C300" s="19" t="s">
        <v>21</v>
      </c>
      <c r="D300" s="19" t="s">
        <v>24</v>
      </c>
    </row>
    <row r="301" spans="1:4" x14ac:dyDescent="0.3">
      <c r="A301" s="18" t="s">
        <v>20</v>
      </c>
      <c r="B301" s="18" t="s">
        <v>23</v>
      </c>
      <c r="C301" s="19" t="s">
        <v>21</v>
      </c>
      <c r="D301" s="19" t="s">
        <v>24</v>
      </c>
    </row>
    <row r="302" spans="1:4" x14ac:dyDescent="0.3">
      <c r="A302" s="18" t="s">
        <v>20</v>
      </c>
      <c r="B302" s="18" t="s">
        <v>25</v>
      </c>
      <c r="C302" s="19" t="s">
        <v>21</v>
      </c>
      <c r="D302" s="19" t="s">
        <v>23</v>
      </c>
    </row>
    <row r="303" spans="1:4" x14ac:dyDescent="0.3">
      <c r="A303" s="18" t="s">
        <v>20</v>
      </c>
      <c r="B303" s="18" t="s">
        <v>23</v>
      </c>
      <c r="C303" s="19" t="s">
        <v>21</v>
      </c>
      <c r="D303" s="19" t="s">
        <v>23</v>
      </c>
    </row>
    <row r="304" spans="1:4" x14ac:dyDescent="0.3">
      <c r="A304" s="18" t="s">
        <v>20</v>
      </c>
      <c r="B304" s="18" t="s">
        <v>25</v>
      </c>
      <c r="C304" s="19" t="s">
        <v>21</v>
      </c>
      <c r="D304" s="19" t="s">
        <v>23</v>
      </c>
    </row>
    <row r="305" spans="1:4" x14ac:dyDescent="0.3">
      <c r="A305" s="18" t="s">
        <v>20</v>
      </c>
      <c r="B305" s="18" t="s">
        <v>23</v>
      </c>
      <c r="C305" s="19" t="s">
        <v>21</v>
      </c>
      <c r="D305" s="19" t="s">
        <v>23</v>
      </c>
    </row>
    <row r="306" spans="1:4" x14ac:dyDescent="0.3">
      <c r="A306" s="18" t="s">
        <v>20</v>
      </c>
      <c r="B306" s="18" t="s">
        <v>23</v>
      </c>
      <c r="C306" s="19" t="s">
        <v>21</v>
      </c>
      <c r="D306" s="19" t="s">
        <v>23</v>
      </c>
    </row>
    <row r="307" spans="1:4" x14ac:dyDescent="0.3">
      <c r="A307" s="18" t="s">
        <v>20</v>
      </c>
      <c r="B307" s="18" t="s">
        <v>23</v>
      </c>
      <c r="C307" s="19" t="s">
        <v>21</v>
      </c>
      <c r="D307" s="19" t="s">
        <v>24</v>
      </c>
    </row>
    <row r="308" spans="1:4" x14ac:dyDescent="0.3">
      <c r="A308" s="18" t="s">
        <v>20</v>
      </c>
      <c r="B308" s="18" t="s">
        <v>23</v>
      </c>
      <c r="C308" s="19" t="s">
        <v>21</v>
      </c>
      <c r="D308" s="19" t="s">
        <v>23</v>
      </c>
    </row>
    <row r="309" spans="1:4" x14ac:dyDescent="0.3">
      <c r="A309" s="18" t="s">
        <v>20</v>
      </c>
      <c r="B309" s="18" t="s">
        <v>24</v>
      </c>
      <c r="C309" s="19" t="s">
        <v>21</v>
      </c>
      <c r="D309" s="19" t="s">
        <v>25</v>
      </c>
    </row>
    <row r="310" spans="1:4" x14ac:dyDescent="0.3">
      <c r="A310" s="18" t="s">
        <v>20</v>
      </c>
      <c r="B310" s="18" t="s">
        <v>23</v>
      </c>
      <c r="C310" s="19" t="s">
        <v>21</v>
      </c>
      <c r="D310" s="19" t="s">
        <v>24</v>
      </c>
    </row>
    <row r="311" spans="1:4" x14ac:dyDescent="0.3">
      <c r="A311" s="18" t="s">
        <v>20</v>
      </c>
      <c r="B311" s="18" t="s">
        <v>24</v>
      </c>
      <c r="C311" s="19" t="s">
        <v>21</v>
      </c>
      <c r="D311" s="19" t="s">
        <v>24</v>
      </c>
    </row>
    <row r="312" spans="1:4" x14ac:dyDescent="0.3">
      <c r="A312" s="18" t="s">
        <v>20</v>
      </c>
      <c r="B312" s="18" t="s">
        <v>25</v>
      </c>
      <c r="C312" s="19" t="s">
        <v>21</v>
      </c>
      <c r="D312" s="19" t="s">
        <v>25</v>
      </c>
    </row>
    <row r="313" spans="1:4" x14ac:dyDescent="0.3">
      <c r="A313" s="18" t="s">
        <v>20</v>
      </c>
      <c r="B313" s="18" t="s">
        <v>23</v>
      </c>
      <c r="C313" s="19" t="s">
        <v>21</v>
      </c>
      <c r="D313" s="19" t="s">
        <v>25</v>
      </c>
    </row>
    <row r="314" spans="1:4" x14ac:dyDescent="0.3">
      <c r="A314" s="18" t="s">
        <v>20</v>
      </c>
      <c r="B314" s="18" t="s">
        <v>25</v>
      </c>
      <c r="C314" s="19" t="s">
        <v>21</v>
      </c>
      <c r="D314" s="19" t="s">
        <v>25</v>
      </c>
    </row>
    <row r="315" spans="1:4" x14ac:dyDescent="0.3">
      <c r="A315" s="18" t="s">
        <v>20</v>
      </c>
      <c r="B315" s="18" t="s">
        <v>23</v>
      </c>
      <c r="C315" s="19" t="s">
        <v>21</v>
      </c>
      <c r="D315" s="19" t="s">
        <v>25</v>
      </c>
    </row>
    <row r="316" spans="1:4" x14ac:dyDescent="0.3">
      <c r="A316" s="18" t="s">
        <v>20</v>
      </c>
      <c r="B316" s="18" t="s">
        <v>23</v>
      </c>
      <c r="C316" s="19" t="s">
        <v>21</v>
      </c>
      <c r="D316" s="19" t="s">
        <v>23</v>
      </c>
    </row>
    <row r="317" spans="1:4" x14ac:dyDescent="0.3">
      <c r="A317" s="18" t="s">
        <v>20</v>
      </c>
      <c r="B317" s="18" t="s">
        <v>23</v>
      </c>
      <c r="C317" s="19" t="s">
        <v>21</v>
      </c>
      <c r="D317" s="19" t="s">
        <v>23</v>
      </c>
    </row>
    <row r="318" spans="1:4" x14ac:dyDescent="0.3">
      <c r="A318" s="18" t="s">
        <v>20</v>
      </c>
      <c r="B318" s="18" t="s">
        <v>23</v>
      </c>
      <c r="C318" s="19" t="s">
        <v>21</v>
      </c>
      <c r="D318" s="19" t="s">
        <v>25</v>
      </c>
    </row>
    <row r="319" spans="1:4" x14ac:dyDescent="0.3">
      <c r="A319" s="18" t="s">
        <v>20</v>
      </c>
      <c r="B319" s="18" t="s">
        <v>23</v>
      </c>
      <c r="C319" s="19" t="s">
        <v>21</v>
      </c>
      <c r="D319" s="19" t="s">
        <v>24</v>
      </c>
    </row>
    <row r="320" spans="1:4" x14ac:dyDescent="0.3">
      <c r="A320" s="18" t="s">
        <v>20</v>
      </c>
      <c r="B320" s="18" t="s">
        <v>25</v>
      </c>
      <c r="C320" s="19" t="s">
        <v>21</v>
      </c>
      <c r="D320" s="19" t="s">
        <v>24</v>
      </c>
    </row>
    <row r="321" spans="1:4" x14ac:dyDescent="0.3">
      <c r="A321" s="18" t="s">
        <v>20</v>
      </c>
      <c r="B321" s="18" t="s">
        <v>23</v>
      </c>
      <c r="C321" s="19" t="s">
        <v>21</v>
      </c>
      <c r="D321" s="19" t="s">
        <v>23</v>
      </c>
    </row>
    <row r="322" spans="1:4" x14ac:dyDescent="0.3">
      <c r="A322" s="18" t="s">
        <v>20</v>
      </c>
      <c r="B322" s="18" t="s">
        <v>23</v>
      </c>
      <c r="C322" s="19" t="s">
        <v>21</v>
      </c>
      <c r="D322" s="19" t="s">
        <v>25</v>
      </c>
    </row>
    <row r="323" spans="1:4" x14ac:dyDescent="0.3">
      <c r="A323" s="18" t="s">
        <v>20</v>
      </c>
      <c r="B323" s="18" t="s">
        <v>23</v>
      </c>
      <c r="C323" s="19" t="s">
        <v>21</v>
      </c>
      <c r="D323" s="19" t="s">
        <v>25</v>
      </c>
    </row>
    <row r="324" spans="1:4" x14ac:dyDescent="0.3">
      <c r="A324" s="18" t="s">
        <v>20</v>
      </c>
      <c r="B324" s="18" t="s">
        <v>25</v>
      </c>
      <c r="C324" s="19" t="s">
        <v>21</v>
      </c>
      <c r="D324" s="19" t="s">
        <v>23</v>
      </c>
    </row>
    <row r="325" spans="1:4" x14ac:dyDescent="0.3">
      <c r="A325" s="18" t="s">
        <v>20</v>
      </c>
      <c r="B325" s="18" t="s">
        <v>25</v>
      </c>
      <c r="C325" s="19" t="s">
        <v>21</v>
      </c>
      <c r="D325" s="19" t="s">
        <v>25</v>
      </c>
    </row>
    <row r="326" spans="1:4" x14ac:dyDescent="0.3">
      <c r="A326" s="18" t="s">
        <v>20</v>
      </c>
      <c r="B326" s="18" t="s">
        <v>24</v>
      </c>
      <c r="C326" s="19" t="s">
        <v>21</v>
      </c>
      <c r="D326" s="19" t="s">
        <v>23</v>
      </c>
    </row>
    <row r="327" spans="1:4" x14ac:dyDescent="0.3">
      <c r="A327" s="18" t="s">
        <v>20</v>
      </c>
      <c r="B327" s="18" t="s">
        <v>23</v>
      </c>
      <c r="C327" s="19" t="s">
        <v>21</v>
      </c>
      <c r="D327" s="19" t="s">
        <v>23</v>
      </c>
    </row>
    <row r="328" spans="1:4" x14ac:dyDescent="0.3">
      <c r="A328" s="18" t="s">
        <v>20</v>
      </c>
      <c r="B328" s="18" t="s">
        <v>25</v>
      </c>
      <c r="C328" s="19" t="s">
        <v>21</v>
      </c>
      <c r="D328" s="19" t="s">
        <v>25</v>
      </c>
    </row>
    <row r="329" spans="1:4" x14ac:dyDescent="0.3">
      <c r="A329" s="18" t="s">
        <v>20</v>
      </c>
      <c r="B329" s="18" t="s">
        <v>25</v>
      </c>
      <c r="C329" s="19" t="s">
        <v>21</v>
      </c>
      <c r="D329" s="19" t="s">
        <v>24</v>
      </c>
    </row>
    <row r="330" spans="1:4" x14ac:dyDescent="0.3">
      <c r="A330" s="18" t="s">
        <v>20</v>
      </c>
      <c r="B330" s="18" t="s">
        <v>25</v>
      </c>
      <c r="C330" s="19" t="s">
        <v>21</v>
      </c>
      <c r="D330" s="19" t="s">
        <v>23</v>
      </c>
    </row>
    <row r="331" spans="1:4" x14ac:dyDescent="0.3">
      <c r="A331" s="18" t="s">
        <v>20</v>
      </c>
      <c r="B331" s="18" t="s">
        <v>23</v>
      </c>
      <c r="C331" s="19" t="s">
        <v>21</v>
      </c>
      <c r="D331" s="19" t="s">
        <v>23</v>
      </c>
    </row>
    <row r="332" spans="1:4" x14ac:dyDescent="0.3">
      <c r="A332" s="18" t="s">
        <v>20</v>
      </c>
      <c r="B332" s="18" t="s">
        <v>25</v>
      </c>
      <c r="C332" s="19" t="s">
        <v>21</v>
      </c>
      <c r="D332" s="19" t="s">
        <v>25</v>
      </c>
    </row>
    <row r="333" spans="1:4" x14ac:dyDescent="0.3">
      <c r="A333" s="18" t="s">
        <v>20</v>
      </c>
      <c r="B333" s="18" t="s">
        <v>25</v>
      </c>
      <c r="C333" s="19" t="s">
        <v>21</v>
      </c>
      <c r="D333" s="19" t="s">
        <v>25</v>
      </c>
    </row>
    <row r="334" spans="1:4" x14ac:dyDescent="0.3">
      <c r="A334" s="18" t="s">
        <v>20</v>
      </c>
      <c r="B334" s="18" t="s">
        <v>23</v>
      </c>
      <c r="C334" s="19" t="s">
        <v>21</v>
      </c>
      <c r="D334" s="19" t="s">
        <v>23</v>
      </c>
    </row>
    <row r="335" spans="1:4" x14ac:dyDescent="0.3">
      <c r="A335" s="18" t="s">
        <v>20</v>
      </c>
      <c r="B335" s="18" t="s">
        <v>24</v>
      </c>
      <c r="C335" s="19" t="s">
        <v>21</v>
      </c>
      <c r="D335" s="19" t="s">
        <v>25</v>
      </c>
    </row>
    <row r="336" spans="1:4" x14ac:dyDescent="0.3">
      <c r="A336" s="18" t="s">
        <v>20</v>
      </c>
      <c r="B336" s="18" t="s">
        <v>25</v>
      </c>
      <c r="C336" s="19" t="s">
        <v>21</v>
      </c>
      <c r="D336" s="19" t="s">
        <v>23</v>
      </c>
    </row>
    <row r="337" spans="1:4" x14ac:dyDescent="0.3">
      <c r="A337" s="18" t="s">
        <v>20</v>
      </c>
      <c r="B337" s="18" t="s">
        <v>23</v>
      </c>
      <c r="C337" s="19" t="s">
        <v>21</v>
      </c>
      <c r="D337" s="19" t="s">
        <v>24</v>
      </c>
    </row>
    <row r="338" spans="1:4" x14ac:dyDescent="0.3">
      <c r="A338" s="18" t="s">
        <v>20</v>
      </c>
      <c r="B338" s="18" t="s">
        <v>25</v>
      </c>
      <c r="C338" s="19" t="s">
        <v>21</v>
      </c>
      <c r="D338" s="19" t="s">
        <v>23</v>
      </c>
    </row>
    <row r="339" spans="1:4" x14ac:dyDescent="0.3">
      <c r="A339" s="18" t="s">
        <v>20</v>
      </c>
      <c r="B339" s="18" t="s">
        <v>23</v>
      </c>
      <c r="C339" s="19" t="s">
        <v>21</v>
      </c>
      <c r="D339" s="19" t="s">
        <v>23</v>
      </c>
    </row>
    <row r="340" spans="1:4" x14ac:dyDescent="0.3">
      <c r="A340" s="18" t="s">
        <v>20</v>
      </c>
      <c r="B340" s="18" t="s">
        <v>23</v>
      </c>
      <c r="C340" s="19" t="s">
        <v>21</v>
      </c>
      <c r="D340" s="19" t="s">
        <v>24</v>
      </c>
    </row>
    <row r="341" spans="1:4" x14ac:dyDescent="0.3">
      <c r="A341" s="18" t="s">
        <v>20</v>
      </c>
      <c r="B341" s="18" t="s">
        <v>25</v>
      </c>
      <c r="C341" s="19" t="s">
        <v>21</v>
      </c>
      <c r="D341" s="19" t="s">
        <v>25</v>
      </c>
    </row>
    <row r="342" spans="1:4" x14ac:dyDescent="0.3">
      <c r="A342" s="18" t="s">
        <v>20</v>
      </c>
      <c r="B342" s="18" t="s">
        <v>25</v>
      </c>
      <c r="C342" s="19" t="s">
        <v>21</v>
      </c>
      <c r="D342" s="19" t="s">
        <v>23</v>
      </c>
    </row>
    <row r="343" spans="1:4" x14ac:dyDescent="0.3">
      <c r="A343" s="18" t="s">
        <v>20</v>
      </c>
      <c r="B343" s="18" t="s">
        <v>25</v>
      </c>
      <c r="C343" s="19" t="s">
        <v>21</v>
      </c>
      <c r="D343" s="19" t="s">
        <v>23</v>
      </c>
    </row>
    <row r="344" spans="1:4" x14ac:dyDescent="0.3">
      <c r="A344" s="18" t="s">
        <v>20</v>
      </c>
      <c r="B344" s="18" t="s">
        <v>25</v>
      </c>
      <c r="C344" s="19" t="s">
        <v>21</v>
      </c>
      <c r="D344" s="19" t="s">
        <v>23</v>
      </c>
    </row>
    <row r="345" spans="1:4" x14ac:dyDescent="0.3">
      <c r="A345" s="18" t="s">
        <v>20</v>
      </c>
      <c r="B345" s="18" t="s">
        <v>23</v>
      </c>
      <c r="C345" s="19" t="s">
        <v>21</v>
      </c>
      <c r="D345" s="19" t="s">
        <v>23</v>
      </c>
    </row>
    <row r="346" spans="1:4" x14ac:dyDescent="0.3">
      <c r="A346" s="18" t="s">
        <v>20</v>
      </c>
      <c r="B346" s="18" t="s">
        <v>23</v>
      </c>
      <c r="C346" s="19" t="s">
        <v>21</v>
      </c>
      <c r="D346" s="19" t="s">
        <v>23</v>
      </c>
    </row>
    <row r="347" spans="1:4" x14ac:dyDescent="0.3">
      <c r="A347" s="18" t="s">
        <v>20</v>
      </c>
      <c r="B347" s="18" t="s">
        <v>23</v>
      </c>
      <c r="C347" s="19" t="s">
        <v>21</v>
      </c>
      <c r="D347" s="19" t="s">
        <v>23</v>
      </c>
    </row>
    <row r="348" spans="1:4" x14ac:dyDescent="0.3">
      <c r="A348" s="18" t="s">
        <v>20</v>
      </c>
      <c r="B348" s="18" t="s">
        <v>24</v>
      </c>
      <c r="C348" s="19" t="s">
        <v>21</v>
      </c>
      <c r="D348" s="19" t="s">
        <v>25</v>
      </c>
    </row>
    <row r="349" spans="1:4" x14ac:dyDescent="0.3">
      <c r="A349" s="18" t="s">
        <v>20</v>
      </c>
      <c r="B349" s="18" t="s">
        <v>23</v>
      </c>
      <c r="C349" s="19" t="s">
        <v>21</v>
      </c>
      <c r="D349" s="19" t="s">
        <v>24</v>
      </c>
    </row>
    <row r="350" spans="1:4" x14ac:dyDescent="0.3">
      <c r="A350" s="18" t="s">
        <v>20</v>
      </c>
      <c r="B350" s="18" t="s">
        <v>23</v>
      </c>
      <c r="C350" s="19" t="s">
        <v>21</v>
      </c>
      <c r="D350" s="19" t="s">
        <v>23</v>
      </c>
    </row>
    <row r="351" spans="1:4" x14ac:dyDescent="0.3">
      <c r="A351" s="18" t="s">
        <v>20</v>
      </c>
      <c r="B351" s="18" t="s">
        <v>25</v>
      </c>
      <c r="C351" s="19" t="s">
        <v>21</v>
      </c>
      <c r="D351" s="19" t="s">
        <v>23</v>
      </c>
    </row>
    <row r="352" spans="1:4" x14ac:dyDescent="0.3">
      <c r="A352" s="18" t="s">
        <v>20</v>
      </c>
      <c r="B352" s="18" t="s">
        <v>25</v>
      </c>
      <c r="C352" s="19" t="s">
        <v>21</v>
      </c>
      <c r="D352" s="19" t="s">
        <v>24</v>
      </c>
    </row>
    <row r="353" spans="1:4" x14ac:dyDescent="0.3">
      <c r="A353" s="18" t="s">
        <v>20</v>
      </c>
      <c r="B353" s="18" t="s">
        <v>23</v>
      </c>
      <c r="C353" s="19" t="s">
        <v>21</v>
      </c>
      <c r="D353" s="19" t="s">
        <v>23</v>
      </c>
    </row>
    <row r="354" spans="1:4" x14ac:dyDescent="0.3">
      <c r="A354" s="18" t="s">
        <v>20</v>
      </c>
      <c r="B354" s="18" t="s">
        <v>25</v>
      </c>
      <c r="C354" s="19" t="s">
        <v>21</v>
      </c>
      <c r="D354" s="19" t="s">
        <v>23</v>
      </c>
    </row>
    <row r="355" spans="1:4" x14ac:dyDescent="0.3">
      <c r="A355" s="18" t="s">
        <v>20</v>
      </c>
      <c r="B355" s="18" t="s">
        <v>25</v>
      </c>
      <c r="C355" s="19" t="s">
        <v>21</v>
      </c>
      <c r="D355" s="19" t="s">
        <v>25</v>
      </c>
    </row>
    <row r="356" spans="1:4" x14ac:dyDescent="0.3">
      <c r="A356" s="18" t="s">
        <v>20</v>
      </c>
      <c r="B356" s="18" t="s">
        <v>25</v>
      </c>
      <c r="C356" s="19" t="s">
        <v>21</v>
      </c>
      <c r="D356" s="19" t="s">
        <v>25</v>
      </c>
    </row>
    <row r="357" spans="1:4" x14ac:dyDescent="0.3">
      <c r="A357" s="18" t="s">
        <v>20</v>
      </c>
      <c r="B357" s="18" t="s">
        <v>23</v>
      </c>
      <c r="C357" s="19" t="s">
        <v>21</v>
      </c>
      <c r="D357" s="19" t="s">
        <v>23</v>
      </c>
    </row>
    <row r="358" spans="1:4" x14ac:dyDescent="0.3">
      <c r="A358" s="18" t="s">
        <v>20</v>
      </c>
      <c r="B358" s="18" t="s">
        <v>25</v>
      </c>
      <c r="C358" s="19" t="s">
        <v>21</v>
      </c>
      <c r="D358" s="19" t="s">
        <v>24</v>
      </c>
    </row>
    <row r="359" spans="1:4" x14ac:dyDescent="0.3">
      <c r="A359" s="18" t="s">
        <v>20</v>
      </c>
      <c r="B359" s="18" t="s">
        <v>23</v>
      </c>
      <c r="C359" s="19" t="s">
        <v>21</v>
      </c>
      <c r="D359" s="19" t="s">
        <v>25</v>
      </c>
    </row>
    <row r="360" spans="1:4" x14ac:dyDescent="0.3">
      <c r="A360" s="18" t="s">
        <v>20</v>
      </c>
      <c r="B360" s="18" t="s">
        <v>24</v>
      </c>
      <c r="C360" s="19" t="s">
        <v>21</v>
      </c>
      <c r="D360" s="19" t="s">
        <v>25</v>
      </c>
    </row>
    <row r="361" spans="1:4" x14ac:dyDescent="0.3">
      <c r="A361" s="18" t="s">
        <v>20</v>
      </c>
      <c r="B361" s="18" t="s">
        <v>23</v>
      </c>
      <c r="C361" s="19" t="s">
        <v>21</v>
      </c>
      <c r="D361" s="19" t="s">
        <v>24</v>
      </c>
    </row>
    <row r="362" spans="1:4" x14ac:dyDescent="0.3">
      <c r="A362" s="18" t="s">
        <v>20</v>
      </c>
      <c r="B362" s="18" t="s">
        <v>23</v>
      </c>
      <c r="C362" s="19" t="s">
        <v>21</v>
      </c>
      <c r="D362" s="19" t="s">
        <v>24</v>
      </c>
    </row>
    <row r="363" spans="1:4" x14ac:dyDescent="0.3">
      <c r="A363" s="18" t="s">
        <v>20</v>
      </c>
      <c r="B363" s="18" t="s">
        <v>25</v>
      </c>
      <c r="C363" s="19" t="s">
        <v>21</v>
      </c>
      <c r="D363" s="19" t="s">
        <v>25</v>
      </c>
    </row>
    <row r="364" spans="1:4" x14ac:dyDescent="0.3">
      <c r="A364" s="18" t="s">
        <v>20</v>
      </c>
      <c r="B364" s="18" t="s">
        <v>23</v>
      </c>
      <c r="C364" s="19" t="s">
        <v>21</v>
      </c>
      <c r="D364" s="19" t="s">
        <v>23</v>
      </c>
    </row>
    <row r="365" spans="1:4" x14ac:dyDescent="0.3">
      <c r="A365" s="18" t="s">
        <v>20</v>
      </c>
      <c r="B365" s="18" t="s">
        <v>23</v>
      </c>
      <c r="C365" s="19" t="s">
        <v>21</v>
      </c>
      <c r="D365" s="19" t="s">
        <v>24</v>
      </c>
    </row>
    <row r="366" spans="1:4" x14ac:dyDescent="0.3">
      <c r="A366" s="18" t="s">
        <v>20</v>
      </c>
      <c r="B366" s="18" t="s">
        <v>23</v>
      </c>
      <c r="C366" s="19" t="s">
        <v>21</v>
      </c>
      <c r="D366" s="19" t="s">
        <v>23</v>
      </c>
    </row>
    <row r="367" spans="1:4" x14ac:dyDescent="0.3">
      <c r="A367" s="18" t="s">
        <v>20</v>
      </c>
      <c r="B367" s="18" t="s">
        <v>23</v>
      </c>
      <c r="C367" s="19" t="s">
        <v>21</v>
      </c>
      <c r="D367" s="19" t="s">
        <v>23</v>
      </c>
    </row>
    <row r="368" spans="1:4" x14ac:dyDescent="0.3">
      <c r="A368" s="18" t="s">
        <v>20</v>
      </c>
      <c r="B368" s="18" t="s">
        <v>23</v>
      </c>
      <c r="C368" s="19" t="s">
        <v>21</v>
      </c>
      <c r="D368" s="19" t="s">
        <v>25</v>
      </c>
    </row>
    <row r="369" spans="1:4" x14ac:dyDescent="0.3">
      <c r="A369" s="18" t="s">
        <v>20</v>
      </c>
      <c r="B369" s="18" t="s">
        <v>23</v>
      </c>
      <c r="C369" s="19" t="s">
        <v>21</v>
      </c>
      <c r="D369" s="19" t="s">
        <v>23</v>
      </c>
    </row>
    <row r="370" spans="1:4" x14ac:dyDescent="0.3">
      <c r="A370" s="18" t="s">
        <v>20</v>
      </c>
      <c r="B370" s="18" t="s">
        <v>25</v>
      </c>
      <c r="C370" s="19" t="s">
        <v>21</v>
      </c>
      <c r="D370" s="19" t="s">
        <v>23</v>
      </c>
    </row>
    <row r="371" spans="1:4" x14ac:dyDescent="0.3">
      <c r="A371" s="18" t="s">
        <v>20</v>
      </c>
      <c r="B371" s="18" t="s">
        <v>23</v>
      </c>
      <c r="C371" s="19" t="s">
        <v>21</v>
      </c>
      <c r="D371" s="19" t="s">
        <v>25</v>
      </c>
    </row>
    <row r="372" spans="1:4" x14ac:dyDescent="0.3">
      <c r="A372" s="18" t="s">
        <v>20</v>
      </c>
      <c r="B372" s="18" t="s">
        <v>24</v>
      </c>
      <c r="C372" s="19" t="s">
        <v>21</v>
      </c>
      <c r="D372" s="19" t="s">
        <v>24</v>
      </c>
    </row>
    <row r="373" spans="1:4" x14ac:dyDescent="0.3">
      <c r="A373" s="18" t="s">
        <v>20</v>
      </c>
      <c r="B373" s="18" t="s">
        <v>25</v>
      </c>
      <c r="C373" s="19" t="s">
        <v>21</v>
      </c>
      <c r="D373" s="19" t="s">
        <v>23</v>
      </c>
    </row>
    <row r="374" spans="1:4" x14ac:dyDescent="0.3">
      <c r="A374" s="18" t="s">
        <v>20</v>
      </c>
      <c r="B374" s="18" t="s">
        <v>23</v>
      </c>
      <c r="C374" s="19" t="s">
        <v>21</v>
      </c>
      <c r="D374" s="19" t="s">
        <v>24</v>
      </c>
    </row>
    <row r="375" spans="1:4" x14ac:dyDescent="0.3">
      <c r="A375" s="18" t="s">
        <v>20</v>
      </c>
      <c r="B375" s="18" t="s">
        <v>25</v>
      </c>
      <c r="C375" s="19" t="s">
        <v>21</v>
      </c>
      <c r="D375" s="19" t="s">
        <v>23</v>
      </c>
    </row>
    <row r="376" spans="1:4" x14ac:dyDescent="0.3">
      <c r="A376" s="18" t="s">
        <v>20</v>
      </c>
      <c r="B376" s="18" t="s">
        <v>23</v>
      </c>
      <c r="C376" s="19" t="s">
        <v>21</v>
      </c>
      <c r="D376" s="19" t="s">
        <v>24</v>
      </c>
    </row>
    <row r="377" spans="1:4" x14ac:dyDescent="0.3">
      <c r="A377" s="18" t="s">
        <v>20</v>
      </c>
      <c r="B377" s="18" t="s">
        <v>24</v>
      </c>
      <c r="C377" s="19" t="s">
        <v>21</v>
      </c>
      <c r="D377" s="19" t="s">
        <v>25</v>
      </c>
    </row>
    <row r="378" spans="1:4" x14ac:dyDescent="0.3">
      <c r="A378" s="18" t="s">
        <v>20</v>
      </c>
      <c r="B378" s="18" t="s">
        <v>23</v>
      </c>
      <c r="C378" s="19" t="s">
        <v>21</v>
      </c>
      <c r="D378" s="19" t="s">
        <v>23</v>
      </c>
    </row>
    <row r="379" spans="1:4" x14ac:dyDescent="0.3">
      <c r="A379" s="18" t="s">
        <v>20</v>
      </c>
      <c r="B379" s="18" t="s">
        <v>25</v>
      </c>
      <c r="C379" s="19" t="s">
        <v>21</v>
      </c>
      <c r="D379" s="19" t="s">
        <v>25</v>
      </c>
    </row>
    <row r="380" spans="1:4" x14ac:dyDescent="0.3">
      <c r="A380" s="18" t="s">
        <v>20</v>
      </c>
      <c r="B380" s="18" t="s">
        <v>25</v>
      </c>
      <c r="C380" s="19" t="s">
        <v>21</v>
      </c>
      <c r="D380" s="19" t="s">
        <v>24</v>
      </c>
    </row>
    <row r="381" spans="1:4" x14ac:dyDescent="0.3">
      <c r="A381" s="18" t="s">
        <v>20</v>
      </c>
      <c r="B381" s="18" t="s">
        <v>25</v>
      </c>
      <c r="C381" s="19" t="s">
        <v>21</v>
      </c>
      <c r="D381" s="19" t="s">
        <v>24</v>
      </c>
    </row>
    <row r="382" spans="1:4" x14ac:dyDescent="0.3">
      <c r="A382" s="18" t="s">
        <v>20</v>
      </c>
      <c r="B382" s="18" t="s">
        <v>25</v>
      </c>
      <c r="C382" s="19" t="s">
        <v>21</v>
      </c>
      <c r="D382" s="19" t="s">
        <v>23</v>
      </c>
    </row>
    <row r="383" spans="1:4" x14ac:dyDescent="0.3">
      <c r="A383" s="18" t="s">
        <v>20</v>
      </c>
      <c r="B383" s="18" t="s">
        <v>25</v>
      </c>
      <c r="C383" s="19" t="s">
        <v>21</v>
      </c>
      <c r="D383" s="19" t="s">
        <v>25</v>
      </c>
    </row>
    <row r="384" spans="1:4" x14ac:dyDescent="0.3">
      <c r="A384" s="18" t="s">
        <v>20</v>
      </c>
      <c r="B384" s="18" t="s">
        <v>23</v>
      </c>
      <c r="C384" s="19" t="s">
        <v>21</v>
      </c>
      <c r="D384" s="19" t="s">
        <v>24</v>
      </c>
    </row>
    <row r="385" spans="1:4" x14ac:dyDescent="0.3">
      <c r="A385" s="18" t="s">
        <v>20</v>
      </c>
      <c r="B385" s="18" t="s">
        <v>25</v>
      </c>
      <c r="C385" s="19" t="s">
        <v>21</v>
      </c>
      <c r="D385" s="19" t="s">
        <v>23</v>
      </c>
    </row>
    <row r="386" spans="1:4" x14ac:dyDescent="0.3">
      <c r="A386" s="18" t="s">
        <v>20</v>
      </c>
      <c r="B386" s="18" t="s">
        <v>23</v>
      </c>
      <c r="C386" s="19" t="s">
        <v>21</v>
      </c>
      <c r="D386" s="19" t="s">
        <v>23</v>
      </c>
    </row>
    <row r="387" spans="1:4" x14ac:dyDescent="0.3">
      <c r="A387" s="18" t="s">
        <v>20</v>
      </c>
      <c r="B387" s="18" t="s">
        <v>24</v>
      </c>
      <c r="C387" s="19" t="s">
        <v>21</v>
      </c>
      <c r="D387" s="19" t="s">
        <v>24</v>
      </c>
    </row>
    <row r="388" spans="1:4" x14ac:dyDescent="0.3">
      <c r="A388" s="18" t="s">
        <v>20</v>
      </c>
      <c r="B388" s="18" t="s">
        <v>23</v>
      </c>
      <c r="C388" s="19" t="s">
        <v>21</v>
      </c>
      <c r="D388" s="19" t="s">
        <v>24</v>
      </c>
    </row>
    <row r="389" spans="1:4" x14ac:dyDescent="0.3">
      <c r="A389" s="18" t="s">
        <v>20</v>
      </c>
      <c r="B389" s="18" t="s">
        <v>25</v>
      </c>
      <c r="C389" s="19" t="s">
        <v>21</v>
      </c>
      <c r="D389" s="19" t="s">
        <v>25</v>
      </c>
    </row>
    <row r="390" spans="1:4" x14ac:dyDescent="0.3">
      <c r="A390" s="18" t="s">
        <v>20</v>
      </c>
      <c r="B390" s="18" t="s">
        <v>23</v>
      </c>
      <c r="C390" s="19" t="s">
        <v>21</v>
      </c>
      <c r="D390" s="19" t="s">
        <v>23</v>
      </c>
    </row>
    <row r="391" spans="1:4" x14ac:dyDescent="0.3">
      <c r="A391" s="18" t="s">
        <v>20</v>
      </c>
      <c r="B391" s="18" t="s">
        <v>23</v>
      </c>
      <c r="C391" s="19" t="s">
        <v>21</v>
      </c>
      <c r="D391" s="19" t="s">
        <v>25</v>
      </c>
    </row>
    <row r="392" spans="1:4" x14ac:dyDescent="0.3">
      <c r="A392" s="18" t="s">
        <v>20</v>
      </c>
      <c r="B392" s="18" t="s">
        <v>25</v>
      </c>
      <c r="C392" s="19" t="s">
        <v>21</v>
      </c>
      <c r="D392" s="19" t="s">
        <v>23</v>
      </c>
    </row>
    <row r="393" spans="1:4" x14ac:dyDescent="0.3">
      <c r="A393" s="18" t="s">
        <v>20</v>
      </c>
      <c r="B393" s="18" t="s">
        <v>23</v>
      </c>
      <c r="C393" s="19" t="s">
        <v>21</v>
      </c>
      <c r="D393" s="19" t="s">
        <v>23</v>
      </c>
    </row>
    <row r="394" spans="1:4" x14ac:dyDescent="0.3">
      <c r="A394" s="18" t="s">
        <v>20</v>
      </c>
      <c r="B394" s="18" t="s">
        <v>25</v>
      </c>
      <c r="C394" s="19" t="s">
        <v>21</v>
      </c>
      <c r="D394" s="19" t="s">
        <v>23</v>
      </c>
    </row>
    <row r="395" spans="1:4" x14ac:dyDescent="0.3">
      <c r="A395" s="18" t="s">
        <v>20</v>
      </c>
      <c r="B395" s="18" t="s">
        <v>23</v>
      </c>
      <c r="C395" s="19" t="s">
        <v>21</v>
      </c>
      <c r="D395" s="19" t="s">
        <v>24</v>
      </c>
    </row>
    <row r="396" spans="1:4" x14ac:dyDescent="0.3">
      <c r="A396" s="18" t="s">
        <v>20</v>
      </c>
      <c r="B396" s="18" t="s">
        <v>23</v>
      </c>
      <c r="C396" s="19" t="s">
        <v>21</v>
      </c>
      <c r="D396" s="19" t="s">
        <v>25</v>
      </c>
    </row>
    <row r="397" spans="1:4" x14ac:dyDescent="0.3">
      <c r="A397" s="18" t="s">
        <v>20</v>
      </c>
      <c r="B397" s="18" t="s">
        <v>25</v>
      </c>
      <c r="C397" s="19" t="s">
        <v>21</v>
      </c>
      <c r="D397" s="19" t="s">
        <v>23</v>
      </c>
    </row>
    <row r="398" spans="1:4" x14ac:dyDescent="0.3">
      <c r="A398" s="18" t="s">
        <v>20</v>
      </c>
      <c r="B398" s="18" t="s">
        <v>25</v>
      </c>
      <c r="C398" s="19" t="s">
        <v>21</v>
      </c>
      <c r="D398" s="19" t="s">
        <v>25</v>
      </c>
    </row>
    <row r="399" spans="1:4" x14ac:dyDescent="0.3">
      <c r="A399" s="18" t="s">
        <v>20</v>
      </c>
      <c r="B399" s="18" t="s">
        <v>23</v>
      </c>
      <c r="C399" s="19" t="s">
        <v>21</v>
      </c>
      <c r="D399" s="19" t="s">
        <v>23</v>
      </c>
    </row>
    <row r="400" spans="1:4" x14ac:dyDescent="0.3">
      <c r="A400" s="18" t="s">
        <v>20</v>
      </c>
      <c r="B400" s="18" t="s">
        <v>25</v>
      </c>
      <c r="C400" s="19" t="s">
        <v>21</v>
      </c>
      <c r="D400" s="19" t="s">
        <v>25</v>
      </c>
    </row>
    <row r="401" spans="1:4" x14ac:dyDescent="0.3">
      <c r="A401" s="18" t="s">
        <v>20</v>
      </c>
      <c r="B401" s="18" t="s">
        <v>23</v>
      </c>
      <c r="C401" s="19" t="s">
        <v>21</v>
      </c>
      <c r="D401" s="19" t="s">
        <v>25</v>
      </c>
    </row>
    <row r="402" spans="1:4" x14ac:dyDescent="0.3">
      <c r="A402" s="18" t="s">
        <v>20</v>
      </c>
      <c r="B402" s="18" t="s">
        <v>23</v>
      </c>
      <c r="C402" s="19" t="s">
        <v>21</v>
      </c>
      <c r="D402" s="19" t="s">
        <v>23</v>
      </c>
    </row>
    <row r="403" spans="1:4" x14ac:dyDescent="0.3">
      <c r="A403" s="18" t="s">
        <v>20</v>
      </c>
      <c r="B403" s="18" t="s">
        <v>24</v>
      </c>
      <c r="C403" s="19" t="s">
        <v>21</v>
      </c>
      <c r="D403" s="19" t="s">
        <v>23</v>
      </c>
    </row>
    <row r="404" spans="1:4" x14ac:dyDescent="0.3">
      <c r="A404" s="18" t="s">
        <v>20</v>
      </c>
      <c r="B404" s="18" t="s">
        <v>25</v>
      </c>
      <c r="C404" s="19" t="s">
        <v>21</v>
      </c>
      <c r="D404" s="19" t="s">
        <v>23</v>
      </c>
    </row>
    <row r="405" spans="1:4" x14ac:dyDescent="0.3">
      <c r="A405" s="18" t="s">
        <v>20</v>
      </c>
      <c r="B405" s="18" t="s">
        <v>24</v>
      </c>
      <c r="C405" s="19" t="s">
        <v>21</v>
      </c>
      <c r="D405" s="19" t="s">
        <v>23</v>
      </c>
    </row>
    <row r="406" spans="1:4" x14ac:dyDescent="0.3">
      <c r="A406" s="18" t="s">
        <v>20</v>
      </c>
      <c r="B406" s="18" t="s">
        <v>23</v>
      </c>
      <c r="C406" s="19" t="s">
        <v>21</v>
      </c>
      <c r="D406" s="19" t="s">
        <v>25</v>
      </c>
    </row>
    <row r="407" spans="1:4" x14ac:dyDescent="0.3">
      <c r="A407" s="18" t="s">
        <v>20</v>
      </c>
      <c r="B407" s="18" t="s">
        <v>25</v>
      </c>
      <c r="C407" s="19" t="s">
        <v>21</v>
      </c>
      <c r="D407" s="19" t="s">
        <v>24</v>
      </c>
    </row>
    <row r="408" spans="1:4" x14ac:dyDescent="0.3">
      <c r="A408" s="18" t="s">
        <v>20</v>
      </c>
      <c r="B408" s="18" t="s">
        <v>23</v>
      </c>
      <c r="C408" s="19" t="s">
        <v>21</v>
      </c>
      <c r="D408" s="19" t="s">
        <v>24</v>
      </c>
    </row>
    <row r="409" spans="1:4" x14ac:dyDescent="0.3">
      <c r="A409" s="18" t="s">
        <v>20</v>
      </c>
      <c r="B409" s="18" t="s">
        <v>23</v>
      </c>
      <c r="C409" s="19" t="s">
        <v>21</v>
      </c>
      <c r="D409" s="19" t="s">
        <v>24</v>
      </c>
    </row>
    <row r="410" spans="1:4" x14ac:dyDescent="0.3">
      <c r="A410" s="18" t="s">
        <v>20</v>
      </c>
      <c r="B410" s="18" t="s">
        <v>23</v>
      </c>
      <c r="C410" s="19" t="s">
        <v>21</v>
      </c>
      <c r="D410" s="19" t="s">
        <v>25</v>
      </c>
    </row>
    <row r="411" spans="1:4" x14ac:dyDescent="0.3">
      <c r="A411" s="18" t="s">
        <v>20</v>
      </c>
      <c r="B411" s="18" t="s">
        <v>23</v>
      </c>
      <c r="C411" s="19" t="s">
        <v>21</v>
      </c>
      <c r="D411" s="19" t="s">
        <v>24</v>
      </c>
    </row>
    <row r="412" spans="1:4" x14ac:dyDescent="0.3">
      <c r="A412" s="18" t="s">
        <v>20</v>
      </c>
      <c r="B412" s="18" t="s">
        <v>25</v>
      </c>
      <c r="C412" s="19" t="s">
        <v>21</v>
      </c>
      <c r="D412" s="19" t="s">
        <v>24</v>
      </c>
    </row>
    <row r="413" spans="1:4" x14ac:dyDescent="0.3">
      <c r="A413" s="18" t="s">
        <v>20</v>
      </c>
      <c r="B413" s="18" t="s">
        <v>25</v>
      </c>
      <c r="C413" s="19" t="s">
        <v>21</v>
      </c>
      <c r="D413" s="19" t="s">
        <v>25</v>
      </c>
    </row>
    <row r="414" spans="1:4" x14ac:dyDescent="0.3">
      <c r="A414" s="18" t="s">
        <v>20</v>
      </c>
      <c r="B414" s="18" t="s">
        <v>23</v>
      </c>
      <c r="C414" s="19" t="s">
        <v>21</v>
      </c>
      <c r="D414" s="19" t="s">
        <v>23</v>
      </c>
    </row>
    <row r="415" spans="1:4" x14ac:dyDescent="0.3">
      <c r="A415" s="18" t="s">
        <v>20</v>
      </c>
      <c r="B415" s="18" t="s">
        <v>25</v>
      </c>
      <c r="C415" s="19" t="s">
        <v>21</v>
      </c>
      <c r="D415" s="19" t="s">
        <v>24</v>
      </c>
    </row>
    <row r="416" spans="1:4" x14ac:dyDescent="0.3">
      <c r="A416" s="18" t="s">
        <v>20</v>
      </c>
      <c r="B416" s="18" t="s">
        <v>25</v>
      </c>
      <c r="C416" s="19" t="s">
        <v>21</v>
      </c>
      <c r="D416" s="19" t="s">
        <v>23</v>
      </c>
    </row>
    <row r="417" spans="1:4" x14ac:dyDescent="0.3">
      <c r="A417" s="18" t="s">
        <v>20</v>
      </c>
      <c r="B417" s="18" t="s">
        <v>23</v>
      </c>
      <c r="C417" s="19" t="s">
        <v>21</v>
      </c>
      <c r="D417" s="19" t="s">
        <v>25</v>
      </c>
    </row>
    <row r="418" spans="1:4" x14ac:dyDescent="0.3">
      <c r="A418" s="18" t="s">
        <v>20</v>
      </c>
      <c r="B418" s="18" t="s">
        <v>23</v>
      </c>
      <c r="C418" s="19" t="s">
        <v>21</v>
      </c>
      <c r="D418" s="19" t="s">
        <v>23</v>
      </c>
    </row>
    <row r="419" spans="1:4" x14ac:dyDescent="0.3">
      <c r="A419" s="18" t="s">
        <v>20</v>
      </c>
      <c r="B419" s="18" t="s">
        <v>23</v>
      </c>
      <c r="C419" s="19" t="s">
        <v>21</v>
      </c>
      <c r="D419" s="19" t="s">
        <v>23</v>
      </c>
    </row>
    <row r="420" spans="1:4" x14ac:dyDescent="0.3">
      <c r="A420" s="18" t="s">
        <v>20</v>
      </c>
      <c r="B420" s="18" t="s">
        <v>23</v>
      </c>
      <c r="C420" s="19" t="s">
        <v>21</v>
      </c>
      <c r="D420" s="19" t="s">
        <v>23</v>
      </c>
    </row>
    <row r="421" spans="1:4" x14ac:dyDescent="0.3">
      <c r="A421" s="18" t="s">
        <v>20</v>
      </c>
      <c r="B421" s="18" t="s">
        <v>24</v>
      </c>
      <c r="C421" s="19" t="s">
        <v>21</v>
      </c>
      <c r="D421" s="19" t="s">
        <v>23</v>
      </c>
    </row>
    <row r="422" spans="1:4" x14ac:dyDescent="0.3">
      <c r="A422" s="18" t="s">
        <v>20</v>
      </c>
      <c r="B422" s="18" t="s">
        <v>23</v>
      </c>
      <c r="C422" s="19" t="s">
        <v>21</v>
      </c>
      <c r="D422" s="19" t="s">
        <v>25</v>
      </c>
    </row>
    <row r="423" spans="1:4" x14ac:dyDescent="0.3">
      <c r="A423" s="18" t="s">
        <v>20</v>
      </c>
      <c r="B423" s="18" t="s">
        <v>25</v>
      </c>
      <c r="C423" s="19" t="s">
        <v>21</v>
      </c>
      <c r="D423" s="19" t="s">
        <v>25</v>
      </c>
    </row>
    <row r="424" spans="1:4" x14ac:dyDescent="0.3">
      <c r="A424" s="18" t="s">
        <v>20</v>
      </c>
      <c r="B424" s="18" t="s">
        <v>25</v>
      </c>
      <c r="C424" s="19" t="s">
        <v>21</v>
      </c>
      <c r="D424" s="19" t="s">
        <v>23</v>
      </c>
    </row>
    <row r="425" spans="1:4" x14ac:dyDescent="0.3">
      <c r="A425" s="18" t="s">
        <v>20</v>
      </c>
      <c r="B425" s="18" t="s">
        <v>23</v>
      </c>
      <c r="C425" s="19" t="s">
        <v>21</v>
      </c>
      <c r="D425" s="19" t="s">
        <v>23</v>
      </c>
    </row>
    <row r="426" spans="1:4" x14ac:dyDescent="0.3">
      <c r="A426" s="18" t="s">
        <v>20</v>
      </c>
      <c r="B426" s="18" t="s">
        <v>25</v>
      </c>
      <c r="C426" s="19" t="s">
        <v>21</v>
      </c>
      <c r="D426" s="19" t="s">
        <v>23</v>
      </c>
    </row>
    <row r="427" spans="1:4" x14ac:dyDescent="0.3">
      <c r="A427" s="18" t="s">
        <v>20</v>
      </c>
      <c r="B427" s="18" t="s">
        <v>24</v>
      </c>
      <c r="C427" s="19" t="s">
        <v>21</v>
      </c>
      <c r="D427" s="19" t="s">
        <v>23</v>
      </c>
    </row>
    <row r="428" spans="1:4" x14ac:dyDescent="0.3">
      <c r="A428" s="18" t="s">
        <v>20</v>
      </c>
      <c r="B428" s="18" t="s">
        <v>23</v>
      </c>
      <c r="C428" s="19" t="s">
        <v>21</v>
      </c>
      <c r="D428" s="19" t="s">
        <v>23</v>
      </c>
    </row>
    <row r="429" spans="1:4" x14ac:dyDescent="0.3">
      <c r="A429" s="18" t="s">
        <v>20</v>
      </c>
      <c r="B429" s="18" t="s">
        <v>23</v>
      </c>
      <c r="C429" s="19" t="s">
        <v>21</v>
      </c>
      <c r="D429" s="19" t="s">
        <v>24</v>
      </c>
    </row>
    <row r="430" spans="1:4" x14ac:dyDescent="0.3">
      <c r="A430" s="18" t="s">
        <v>20</v>
      </c>
      <c r="B430" s="18" t="s">
        <v>25</v>
      </c>
      <c r="C430" s="19" t="s">
        <v>21</v>
      </c>
      <c r="D430" s="19" t="s">
        <v>23</v>
      </c>
    </row>
    <row r="431" spans="1:4" x14ac:dyDescent="0.3">
      <c r="A431" s="18" t="s">
        <v>20</v>
      </c>
      <c r="B431" s="18" t="s">
        <v>24</v>
      </c>
      <c r="C431" s="19" t="s">
        <v>21</v>
      </c>
      <c r="D431" s="19" t="s">
        <v>23</v>
      </c>
    </row>
    <row r="432" spans="1:4" x14ac:dyDescent="0.3">
      <c r="A432" s="18" t="s">
        <v>20</v>
      </c>
      <c r="B432" s="18" t="s">
        <v>23</v>
      </c>
      <c r="C432" s="19" t="s">
        <v>21</v>
      </c>
      <c r="D432" s="19" t="s">
        <v>25</v>
      </c>
    </row>
    <row r="433" spans="1:4" x14ac:dyDescent="0.3">
      <c r="A433" s="18" t="s">
        <v>20</v>
      </c>
      <c r="B433" s="18" t="s">
        <v>25</v>
      </c>
      <c r="C433" s="19" t="s">
        <v>21</v>
      </c>
      <c r="D433" s="19" t="s">
        <v>23</v>
      </c>
    </row>
    <row r="434" spans="1:4" x14ac:dyDescent="0.3">
      <c r="A434" s="18" t="s">
        <v>20</v>
      </c>
      <c r="B434" s="18" t="s">
        <v>23</v>
      </c>
      <c r="C434" s="19" t="s">
        <v>21</v>
      </c>
      <c r="D434" s="19" t="s">
        <v>24</v>
      </c>
    </row>
    <row r="435" spans="1:4" x14ac:dyDescent="0.3">
      <c r="A435" s="18" t="s">
        <v>20</v>
      </c>
      <c r="B435" s="18" t="s">
        <v>25</v>
      </c>
      <c r="C435" s="19" t="s">
        <v>21</v>
      </c>
      <c r="D435" s="19" t="s">
        <v>25</v>
      </c>
    </row>
    <row r="436" spans="1:4" x14ac:dyDescent="0.3">
      <c r="A436" s="18" t="s">
        <v>20</v>
      </c>
      <c r="B436" s="18" t="s">
        <v>24</v>
      </c>
      <c r="C436" s="19" t="s">
        <v>21</v>
      </c>
      <c r="D436" s="19" t="s">
        <v>24</v>
      </c>
    </row>
    <row r="437" spans="1:4" x14ac:dyDescent="0.3">
      <c r="A437" s="18" t="s">
        <v>20</v>
      </c>
      <c r="B437" s="18" t="s">
        <v>24</v>
      </c>
      <c r="C437" s="19" t="s">
        <v>21</v>
      </c>
      <c r="D437" s="19" t="s">
        <v>23</v>
      </c>
    </row>
    <row r="438" spans="1:4" x14ac:dyDescent="0.3">
      <c r="A438" s="18" t="s">
        <v>20</v>
      </c>
      <c r="B438" s="18" t="s">
        <v>24</v>
      </c>
      <c r="C438" s="19" t="s">
        <v>21</v>
      </c>
      <c r="D438" s="19" t="s">
        <v>23</v>
      </c>
    </row>
    <row r="439" spans="1:4" x14ac:dyDescent="0.3">
      <c r="A439" s="18" t="s">
        <v>20</v>
      </c>
      <c r="B439" s="18" t="s">
        <v>24</v>
      </c>
      <c r="C439" s="19" t="s">
        <v>21</v>
      </c>
      <c r="D439" s="19" t="s">
        <v>24</v>
      </c>
    </row>
    <row r="440" spans="1:4" x14ac:dyDescent="0.3">
      <c r="A440" s="18" t="s">
        <v>20</v>
      </c>
      <c r="B440" s="18" t="s">
        <v>25</v>
      </c>
      <c r="C440" s="19" t="s">
        <v>21</v>
      </c>
      <c r="D440" s="19" t="s">
        <v>23</v>
      </c>
    </row>
    <row r="441" spans="1:4" x14ac:dyDescent="0.3">
      <c r="A441" s="18" t="s">
        <v>20</v>
      </c>
      <c r="B441" s="18" t="s">
        <v>24</v>
      </c>
      <c r="C441" s="19" t="s">
        <v>21</v>
      </c>
      <c r="D441" s="19" t="s">
        <v>23</v>
      </c>
    </row>
    <row r="442" spans="1:4" x14ac:dyDescent="0.3">
      <c r="A442" s="18" t="s">
        <v>20</v>
      </c>
      <c r="B442" s="18" t="s">
        <v>23</v>
      </c>
      <c r="C442" s="19" t="s">
        <v>21</v>
      </c>
      <c r="D442" s="19" t="s">
        <v>24</v>
      </c>
    </row>
    <row r="443" spans="1:4" x14ac:dyDescent="0.3">
      <c r="A443" s="18" t="s">
        <v>20</v>
      </c>
      <c r="B443" s="18" t="s">
        <v>25</v>
      </c>
      <c r="C443" s="19" t="s">
        <v>21</v>
      </c>
      <c r="D443" s="19" t="s">
        <v>25</v>
      </c>
    </row>
    <row r="444" spans="1:4" x14ac:dyDescent="0.3">
      <c r="A444" s="18" t="s">
        <v>20</v>
      </c>
      <c r="B444" s="18" t="s">
        <v>23</v>
      </c>
      <c r="C444" s="19" t="s">
        <v>21</v>
      </c>
      <c r="D444" s="19" t="s">
        <v>24</v>
      </c>
    </row>
    <row r="445" spans="1:4" x14ac:dyDescent="0.3">
      <c r="A445" s="18" t="s">
        <v>20</v>
      </c>
      <c r="B445" s="18" t="s">
        <v>25</v>
      </c>
      <c r="C445" s="19" t="s">
        <v>21</v>
      </c>
      <c r="D445" s="19" t="s">
        <v>25</v>
      </c>
    </row>
    <row r="446" spans="1:4" x14ac:dyDescent="0.3">
      <c r="A446" s="18" t="s">
        <v>20</v>
      </c>
      <c r="B446" s="18" t="s">
        <v>25</v>
      </c>
      <c r="C446" s="19" t="s">
        <v>21</v>
      </c>
      <c r="D446" s="19" t="s">
        <v>23</v>
      </c>
    </row>
    <row r="447" spans="1:4" x14ac:dyDescent="0.3">
      <c r="A447" s="18" t="s">
        <v>20</v>
      </c>
      <c r="B447" s="18" t="s">
        <v>23</v>
      </c>
      <c r="C447" s="19" t="s">
        <v>21</v>
      </c>
      <c r="D447" s="19" t="s">
        <v>24</v>
      </c>
    </row>
    <row r="448" spans="1:4" x14ac:dyDescent="0.3">
      <c r="A448" s="18" t="s">
        <v>20</v>
      </c>
      <c r="B448" s="18" t="s">
        <v>23</v>
      </c>
      <c r="C448" s="19" t="s">
        <v>21</v>
      </c>
      <c r="D448" s="19" t="s">
        <v>23</v>
      </c>
    </row>
    <row r="449" spans="1:4" x14ac:dyDescent="0.3">
      <c r="A449" s="18" t="s">
        <v>20</v>
      </c>
      <c r="B449" s="18" t="s">
        <v>25</v>
      </c>
      <c r="C449" s="19" t="s">
        <v>21</v>
      </c>
      <c r="D449" s="19" t="s">
        <v>25</v>
      </c>
    </row>
    <row r="450" spans="1:4" x14ac:dyDescent="0.3">
      <c r="A450" s="18" t="s">
        <v>20</v>
      </c>
      <c r="B450" s="18" t="s">
        <v>25</v>
      </c>
      <c r="C450" s="19" t="s">
        <v>21</v>
      </c>
      <c r="D450" s="19" t="s">
        <v>25</v>
      </c>
    </row>
    <row r="451" spans="1:4" x14ac:dyDescent="0.3">
      <c r="A451" s="18" t="s">
        <v>20</v>
      </c>
      <c r="B451" s="18" t="s">
        <v>23</v>
      </c>
      <c r="C451" s="19" t="s">
        <v>21</v>
      </c>
      <c r="D451" s="19" t="s">
        <v>25</v>
      </c>
    </row>
    <row r="452" spans="1:4" x14ac:dyDescent="0.3">
      <c r="A452" s="18" t="s">
        <v>20</v>
      </c>
      <c r="B452" s="18" t="s">
        <v>25</v>
      </c>
      <c r="C452" s="19" t="s">
        <v>21</v>
      </c>
      <c r="D452" s="19" t="s">
        <v>23</v>
      </c>
    </row>
    <row r="453" spans="1:4" x14ac:dyDescent="0.3">
      <c r="A453" s="18" t="s">
        <v>20</v>
      </c>
      <c r="B453" s="18" t="s">
        <v>25</v>
      </c>
      <c r="C453" s="19" t="s">
        <v>21</v>
      </c>
      <c r="D453" s="19" t="s">
        <v>23</v>
      </c>
    </row>
    <row r="454" spans="1:4" x14ac:dyDescent="0.3">
      <c r="A454" s="18" t="s">
        <v>20</v>
      </c>
      <c r="B454" s="18" t="s">
        <v>23</v>
      </c>
      <c r="C454" s="19" t="s">
        <v>21</v>
      </c>
      <c r="D454" s="19" t="s">
        <v>23</v>
      </c>
    </row>
    <row r="455" spans="1:4" x14ac:dyDescent="0.3">
      <c r="A455" s="18" t="s">
        <v>20</v>
      </c>
      <c r="B455" s="18" t="s">
        <v>25</v>
      </c>
      <c r="C455" s="19" t="s">
        <v>21</v>
      </c>
      <c r="D455" s="19" t="s">
        <v>23</v>
      </c>
    </row>
    <row r="456" spans="1:4" x14ac:dyDescent="0.3">
      <c r="A456" s="18" t="s">
        <v>20</v>
      </c>
      <c r="B456" s="18" t="s">
        <v>25</v>
      </c>
      <c r="C456" s="19" t="s">
        <v>21</v>
      </c>
      <c r="D456" s="19" t="s">
        <v>24</v>
      </c>
    </row>
    <row r="457" spans="1:4" x14ac:dyDescent="0.3">
      <c r="A457" s="18" t="s">
        <v>20</v>
      </c>
      <c r="B457" s="18" t="s">
        <v>23</v>
      </c>
      <c r="C457" s="19" t="s">
        <v>21</v>
      </c>
      <c r="D457" s="19" t="s">
        <v>23</v>
      </c>
    </row>
    <row r="458" spans="1:4" x14ac:dyDescent="0.3">
      <c r="A458" s="18" t="s">
        <v>20</v>
      </c>
      <c r="B458" s="18" t="s">
        <v>25</v>
      </c>
      <c r="C458" s="19" t="s">
        <v>21</v>
      </c>
      <c r="D458" s="19" t="s">
        <v>24</v>
      </c>
    </row>
    <row r="459" spans="1:4" x14ac:dyDescent="0.3">
      <c r="A459" s="18" t="s">
        <v>20</v>
      </c>
      <c r="B459" s="18" t="s">
        <v>23</v>
      </c>
      <c r="C459" s="19" t="s">
        <v>21</v>
      </c>
      <c r="D459" s="19" t="s">
        <v>25</v>
      </c>
    </row>
    <row r="460" spans="1:4" x14ac:dyDescent="0.3">
      <c r="A460" s="18" t="s">
        <v>20</v>
      </c>
      <c r="B460" s="18" t="s">
        <v>23</v>
      </c>
      <c r="C460" s="19" t="s">
        <v>21</v>
      </c>
      <c r="D460" s="19" t="s">
        <v>23</v>
      </c>
    </row>
    <row r="461" spans="1:4" x14ac:dyDescent="0.3">
      <c r="A461" s="18" t="s">
        <v>20</v>
      </c>
      <c r="B461" s="18" t="s">
        <v>23</v>
      </c>
      <c r="C461" s="19" t="s">
        <v>21</v>
      </c>
      <c r="D461" s="19" t="s">
        <v>23</v>
      </c>
    </row>
    <row r="462" spans="1:4" x14ac:dyDescent="0.3">
      <c r="A462" s="18" t="s">
        <v>20</v>
      </c>
      <c r="B462" s="18" t="s">
        <v>23</v>
      </c>
      <c r="C462" s="19" t="s">
        <v>21</v>
      </c>
      <c r="D462" s="19" t="s">
        <v>24</v>
      </c>
    </row>
    <row r="463" spans="1:4" x14ac:dyDescent="0.3">
      <c r="A463" s="18" t="s">
        <v>20</v>
      </c>
      <c r="B463" s="18" t="s">
        <v>24</v>
      </c>
      <c r="C463" s="19" t="s">
        <v>21</v>
      </c>
      <c r="D463" s="19" t="s">
        <v>23</v>
      </c>
    </row>
    <row r="464" spans="1:4" x14ac:dyDescent="0.3">
      <c r="A464" s="18" t="s">
        <v>20</v>
      </c>
      <c r="B464" s="18" t="s">
        <v>25</v>
      </c>
      <c r="C464" s="19" t="s">
        <v>21</v>
      </c>
      <c r="D464" s="19" t="s">
        <v>23</v>
      </c>
    </row>
    <row r="465" spans="1:4" x14ac:dyDescent="0.3">
      <c r="A465" s="18" t="s">
        <v>20</v>
      </c>
      <c r="B465" s="18" t="s">
        <v>25</v>
      </c>
      <c r="C465" s="19" t="s">
        <v>21</v>
      </c>
      <c r="D465" s="19" t="s">
        <v>24</v>
      </c>
    </row>
    <row r="466" spans="1:4" x14ac:dyDescent="0.3">
      <c r="A466" s="18" t="s">
        <v>20</v>
      </c>
      <c r="B466" s="18" t="s">
        <v>23</v>
      </c>
      <c r="C466" s="19" t="s">
        <v>21</v>
      </c>
      <c r="D466" s="19" t="s">
        <v>23</v>
      </c>
    </row>
    <row r="467" spans="1:4" x14ac:dyDescent="0.3">
      <c r="A467" s="18" t="s">
        <v>20</v>
      </c>
      <c r="B467" s="18" t="s">
        <v>24</v>
      </c>
      <c r="C467" s="19" t="s">
        <v>21</v>
      </c>
      <c r="D467" s="19" t="s">
        <v>24</v>
      </c>
    </row>
    <row r="468" spans="1:4" x14ac:dyDescent="0.3">
      <c r="A468" s="18" t="s">
        <v>20</v>
      </c>
      <c r="B468" s="18" t="s">
        <v>24</v>
      </c>
      <c r="C468" s="19" t="s">
        <v>21</v>
      </c>
      <c r="D468" s="19" t="s">
        <v>24</v>
      </c>
    </row>
    <row r="469" spans="1:4" x14ac:dyDescent="0.3">
      <c r="A469" s="18" t="s">
        <v>20</v>
      </c>
      <c r="B469" s="18" t="s">
        <v>23</v>
      </c>
      <c r="C469" s="19" t="s">
        <v>21</v>
      </c>
      <c r="D469" s="19" t="s">
        <v>24</v>
      </c>
    </row>
    <row r="470" spans="1:4" x14ac:dyDescent="0.3">
      <c r="A470" s="18" t="s">
        <v>20</v>
      </c>
      <c r="B470" s="18" t="s">
        <v>23</v>
      </c>
      <c r="C470" s="19" t="s">
        <v>21</v>
      </c>
      <c r="D470" s="19" t="s">
        <v>25</v>
      </c>
    </row>
    <row r="471" spans="1:4" x14ac:dyDescent="0.3">
      <c r="A471" s="18" t="s">
        <v>20</v>
      </c>
      <c r="B471" s="18" t="s">
        <v>25</v>
      </c>
      <c r="C471" s="19" t="s">
        <v>21</v>
      </c>
      <c r="D471" s="19" t="s">
        <v>23</v>
      </c>
    </row>
    <row r="472" spans="1:4" x14ac:dyDescent="0.3">
      <c r="A472" s="18" t="s">
        <v>20</v>
      </c>
      <c r="B472" s="18" t="s">
        <v>23</v>
      </c>
      <c r="C472" s="19" t="s">
        <v>21</v>
      </c>
      <c r="D472" s="19" t="s">
        <v>23</v>
      </c>
    </row>
    <row r="473" spans="1:4" x14ac:dyDescent="0.3">
      <c r="A473" s="18" t="s">
        <v>20</v>
      </c>
      <c r="B473" s="18" t="s">
        <v>25</v>
      </c>
      <c r="C473" s="19" t="s">
        <v>21</v>
      </c>
      <c r="D473" s="19" t="s">
        <v>25</v>
      </c>
    </row>
    <row r="474" spans="1:4" x14ac:dyDescent="0.3">
      <c r="A474" s="18" t="s">
        <v>20</v>
      </c>
      <c r="B474" s="18" t="s">
        <v>25</v>
      </c>
      <c r="C474" s="19" t="s">
        <v>21</v>
      </c>
      <c r="D474" s="19" t="s">
        <v>25</v>
      </c>
    </row>
    <row r="475" spans="1:4" x14ac:dyDescent="0.3">
      <c r="A475" s="18" t="s">
        <v>20</v>
      </c>
      <c r="B475" s="18" t="s">
        <v>25</v>
      </c>
      <c r="C475" s="19" t="s">
        <v>21</v>
      </c>
      <c r="D475" s="19" t="s">
        <v>23</v>
      </c>
    </row>
    <row r="476" spans="1:4" x14ac:dyDescent="0.3">
      <c r="A476" s="18" t="s">
        <v>20</v>
      </c>
      <c r="B476" s="18" t="s">
        <v>25</v>
      </c>
      <c r="C476" s="19" t="s">
        <v>21</v>
      </c>
      <c r="D476" s="19" t="s">
        <v>24</v>
      </c>
    </row>
    <row r="477" spans="1:4" x14ac:dyDescent="0.3">
      <c r="A477" s="18" t="s">
        <v>20</v>
      </c>
      <c r="B477" s="18" t="s">
        <v>23</v>
      </c>
      <c r="C477" s="19" t="s">
        <v>21</v>
      </c>
      <c r="D477" s="19" t="s">
        <v>24</v>
      </c>
    </row>
    <row r="478" spans="1:4" x14ac:dyDescent="0.3">
      <c r="A478" s="18" t="s">
        <v>20</v>
      </c>
      <c r="B478" s="18" t="s">
        <v>25</v>
      </c>
      <c r="C478" s="19" t="s">
        <v>21</v>
      </c>
      <c r="D478" s="19" t="s">
        <v>24</v>
      </c>
    </row>
    <row r="479" spans="1:4" x14ac:dyDescent="0.3">
      <c r="A479" s="18" t="s">
        <v>20</v>
      </c>
      <c r="B479" s="18" t="s">
        <v>25</v>
      </c>
      <c r="C479" s="19" t="s">
        <v>21</v>
      </c>
      <c r="D479" s="19" t="s">
        <v>23</v>
      </c>
    </row>
    <row r="480" spans="1:4" x14ac:dyDescent="0.3">
      <c r="A480" s="18" t="s">
        <v>20</v>
      </c>
      <c r="B480" s="18" t="s">
        <v>23</v>
      </c>
      <c r="C480" s="19" t="s">
        <v>21</v>
      </c>
      <c r="D480" s="19" t="s">
        <v>23</v>
      </c>
    </row>
    <row r="481" spans="1:4" x14ac:dyDescent="0.3">
      <c r="A481" s="18" t="s">
        <v>20</v>
      </c>
      <c r="B481" s="18" t="s">
        <v>25</v>
      </c>
      <c r="C481" s="19" t="s">
        <v>21</v>
      </c>
      <c r="D481" s="19" t="s">
        <v>24</v>
      </c>
    </row>
    <row r="482" spans="1:4" x14ac:dyDescent="0.3">
      <c r="A482" s="18" t="s">
        <v>20</v>
      </c>
      <c r="B482" s="18" t="s">
        <v>25</v>
      </c>
      <c r="C482" s="19" t="s">
        <v>21</v>
      </c>
      <c r="D482" s="19" t="s">
        <v>23</v>
      </c>
    </row>
    <row r="483" spans="1:4" x14ac:dyDescent="0.3">
      <c r="A483" s="18" t="s">
        <v>20</v>
      </c>
      <c r="B483" s="18" t="s">
        <v>23</v>
      </c>
      <c r="C483" s="19" t="s">
        <v>21</v>
      </c>
      <c r="D483" s="19" t="s">
        <v>24</v>
      </c>
    </row>
    <row r="484" spans="1:4" x14ac:dyDescent="0.3">
      <c r="A484" s="18" t="s">
        <v>20</v>
      </c>
      <c r="B484" s="18" t="s">
        <v>23</v>
      </c>
      <c r="C484" s="19" t="s">
        <v>21</v>
      </c>
      <c r="D484" s="19" t="s">
        <v>24</v>
      </c>
    </row>
    <row r="485" spans="1:4" x14ac:dyDescent="0.3">
      <c r="A485" s="18" t="s">
        <v>20</v>
      </c>
      <c r="B485" s="18" t="s">
        <v>25</v>
      </c>
      <c r="C485" s="19" t="s">
        <v>21</v>
      </c>
      <c r="D485" s="19" t="s">
        <v>23</v>
      </c>
    </row>
    <row r="486" spans="1:4" x14ac:dyDescent="0.3">
      <c r="A486" s="18" t="s">
        <v>20</v>
      </c>
      <c r="B486" s="18" t="s">
        <v>23</v>
      </c>
      <c r="C486" s="19" t="s">
        <v>21</v>
      </c>
      <c r="D486" s="19" t="s">
        <v>24</v>
      </c>
    </row>
    <row r="487" spans="1:4" x14ac:dyDescent="0.3">
      <c r="A487" s="18" t="s">
        <v>20</v>
      </c>
      <c r="B487" s="18" t="s">
        <v>25</v>
      </c>
      <c r="C487" s="19" t="s">
        <v>21</v>
      </c>
      <c r="D487" s="19" t="s">
        <v>24</v>
      </c>
    </row>
    <row r="488" spans="1:4" x14ac:dyDescent="0.3">
      <c r="A488" s="18" t="s">
        <v>20</v>
      </c>
      <c r="B488" s="18" t="s">
        <v>23</v>
      </c>
      <c r="C488" s="19" t="s">
        <v>21</v>
      </c>
      <c r="D488" s="19" t="s">
        <v>23</v>
      </c>
    </row>
    <row r="489" spans="1:4" x14ac:dyDescent="0.3">
      <c r="A489" s="18" t="s">
        <v>20</v>
      </c>
      <c r="B489" s="18" t="s">
        <v>25</v>
      </c>
      <c r="C489" s="19" t="s">
        <v>21</v>
      </c>
      <c r="D489" s="19" t="s">
        <v>24</v>
      </c>
    </row>
    <row r="490" spans="1:4" x14ac:dyDescent="0.3">
      <c r="A490" s="18" t="s">
        <v>20</v>
      </c>
      <c r="B490" s="18" t="s">
        <v>23</v>
      </c>
      <c r="C490" s="19" t="s">
        <v>21</v>
      </c>
      <c r="D490" s="19" t="s">
        <v>24</v>
      </c>
    </row>
    <row r="491" spans="1:4" x14ac:dyDescent="0.3">
      <c r="A491" s="18" t="s">
        <v>20</v>
      </c>
      <c r="B491" s="18" t="s">
        <v>25</v>
      </c>
      <c r="C491" s="19" t="s">
        <v>21</v>
      </c>
      <c r="D491" s="19" t="s">
        <v>23</v>
      </c>
    </row>
    <row r="492" spans="1:4" x14ac:dyDescent="0.3">
      <c r="A492" s="18" t="s">
        <v>20</v>
      </c>
      <c r="B492" s="18" t="s">
        <v>23</v>
      </c>
      <c r="C492" s="19" t="s">
        <v>21</v>
      </c>
      <c r="D492" s="19" t="s">
        <v>24</v>
      </c>
    </row>
    <row r="493" spans="1:4" x14ac:dyDescent="0.3">
      <c r="A493" s="18" t="s">
        <v>20</v>
      </c>
      <c r="B493" s="18" t="s">
        <v>25</v>
      </c>
      <c r="C493" s="19" t="s">
        <v>21</v>
      </c>
      <c r="D493" s="19" t="s">
        <v>24</v>
      </c>
    </row>
    <row r="494" spans="1:4" x14ac:dyDescent="0.3">
      <c r="A494" s="18" t="s">
        <v>20</v>
      </c>
      <c r="B494" s="18" t="s">
        <v>23</v>
      </c>
      <c r="C494" s="19" t="s">
        <v>21</v>
      </c>
      <c r="D494" s="19" t="s">
        <v>24</v>
      </c>
    </row>
    <row r="495" spans="1:4" x14ac:dyDescent="0.3">
      <c r="A495" s="18" t="s">
        <v>20</v>
      </c>
      <c r="B495" s="18" t="s">
        <v>25</v>
      </c>
      <c r="C495" s="19" t="s">
        <v>21</v>
      </c>
      <c r="D495" s="19" t="s">
        <v>23</v>
      </c>
    </row>
    <row r="496" spans="1:4" x14ac:dyDescent="0.3">
      <c r="A496" s="18" t="s">
        <v>20</v>
      </c>
      <c r="B496" s="18" t="s">
        <v>25</v>
      </c>
      <c r="C496" s="19" t="s">
        <v>21</v>
      </c>
      <c r="D496" s="19" t="s">
        <v>24</v>
      </c>
    </row>
    <row r="497" spans="1:2" x14ac:dyDescent="0.3">
      <c r="A497" s="18" t="s">
        <v>20</v>
      </c>
      <c r="B497" s="18" t="s">
        <v>23</v>
      </c>
    </row>
    <row r="498" spans="1:2" x14ac:dyDescent="0.3">
      <c r="A498" s="18" t="s">
        <v>20</v>
      </c>
      <c r="B498" s="18" t="s">
        <v>23</v>
      </c>
    </row>
    <row r="499" spans="1:2" x14ac:dyDescent="0.3">
      <c r="A499" s="18" t="s">
        <v>20</v>
      </c>
      <c r="B499" s="18" t="s">
        <v>23</v>
      </c>
    </row>
    <row r="500" spans="1:2" x14ac:dyDescent="0.3">
      <c r="A500" s="18" t="s">
        <v>20</v>
      </c>
      <c r="B500" s="18" t="s">
        <v>23</v>
      </c>
    </row>
    <row r="501" spans="1:2" x14ac:dyDescent="0.3">
      <c r="A501" s="18" t="s">
        <v>20</v>
      </c>
      <c r="B501" s="18" t="s">
        <v>23</v>
      </c>
    </row>
    <row r="502" spans="1:2" x14ac:dyDescent="0.3">
      <c r="A502" s="18" t="s">
        <v>20</v>
      </c>
      <c r="B502" s="18" t="s">
        <v>23</v>
      </c>
    </row>
    <row r="503" spans="1:2" x14ac:dyDescent="0.3">
      <c r="A503" s="18" t="s">
        <v>20</v>
      </c>
      <c r="B503" s="18" t="s">
        <v>23</v>
      </c>
    </row>
    <row r="504" spans="1:2" x14ac:dyDescent="0.3">
      <c r="A504" s="18" t="s">
        <v>20</v>
      </c>
      <c r="B504" s="18" t="s">
        <v>23</v>
      </c>
    </row>
    <row r="505" spans="1:2" x14ac:dyDescent="0.3">
      <c r="A505" s="18" t="s">
        <v>20</v>
      </c>
      <c r="B505" s="18" t="s">
        <v>23</v>
      </c>
    </row>
    <row r="506" spans="1:2" x14ac:dyDescent="0.3">
      <c r="A506" s="18" t="s">
        <v>20</v>
      </c>
      <c r="B506" s="18" t="s">
        <v>25</v>
      </c>
    </row>
    <row r="507" spans="1:2" x14ac:dyDescent="0.3">
      <c r="A507" s="18" t="s">
        <v>20</v>
      </c>
      <c r="B507" s="18" t="s">
        <v>24</v>
      </c>
    </row>
    <row r="508" spans="1:2" x14ac:dyDescent="0.3">
      <c r="A508" s="18" t="s">
        <v>20</v>
      </c>
      <c r="B508" s="18" t="s">
        <v>23</v>
      </c>
    </row>
    <row r="509" spans="1:2" x14ac:dyDescent="0.3">
      <c r="A509" s="18" t="s">
        <v>20</v>
      </c>
      <c r="B509" s="18" t="s">
        <v>25</v>
      </c>
    </row>
    <row r="510" spans="1:2" x14ac:dyDescent="0.3">
      <c r="A510" s="18" t="s">
        <v>20</v>
      </c>
      <c r="B510" s="18" t="s">
        <v>25</v>
      </c>
    </row>
    <row r="511" spans="1:2" x14ac:dyDescent="0.3">
      <c r="A511" s="18" t="s">
        <v>20</v>
      </c>
      <c r="B511" s="18" t="s">
        <v>23</v>
      </c>
    </row>
    <row r="512" spans="1:2" x14ac:dyDescent="0.3">
      <c r="A512" s="18" t="s">
        <v>20</v>
      </c>
      <c r="B512" s="18" t="s">
        <v>25</v>
      </c>
    </row>
    <row r="513" spans="1:2" x14ac:dyDescent="0.3">
      <c r="A513" s="18" t="s">
        <v>20</v>
      </c>
      <c r="B513" s="18" t="s">
        <v>25</v>
      </c>
    </row>
    <row r="514" spans="1:2" x14ac:dyDescent="0.3">
      <c r="A514" s="18" t="s">
        <v>20</v>
      </c>
      <c r="B514" s="18" t="s">
        <v>25</v>
      </c>
    </row>
    <row r="515" spans="1:2" x14ac:dyDescent="0.3">
      <c r="A515" s="18" t="s">
        <v>20</v>
      </c>
      <c r="B515" s="18" t="s">
        <v>25</v>
      </c>
    </row>
    <row r="516" spans="1:2" x14ac:dyDescent="0.3">
      <c r="A516" s="18" t="s">
        <v>20</v>
      </c>
      <c r="B516" s="18" t="s">
        <v>23</v>
      </c>
    </row>
    <row r="517" spans="1:2" x14ac:dyDescent="0.3">
      <c r="A517" s="18" t="s">
        <v>20</v>
      </c>
      <c r="B517" s="18" t="s">
        <v>23</v>
      </c>
    </row>
    <row r="518" spans="1:2" x14ac:dyDescent="0.3">
      <c r="A518" s="18" t="s">
        <v>20</v>
      </c>
      <c r="B518" s="18" t="s">
        <v>23</v>
      </c>
    </row>
    <row r="519" spans="1:2" x14ac:dyDescent="0.3">
      <c r="A519" s="18" t="s">
        <v>20</v>
      </c>
      <c r="B519" s="18" t="s">
        <v>23</v>
      </c>
    </row>
    <row r="520" spans="1:2" x14ac:dyDescent="0.3">
      <c r="A520" s="18" t="s">
        <v>20</v>
      </c>
      <c r="B520" s="18" t="s">
        <v>23</v>
      </c>
    </row>
    <row r="521" spans="1:2" x14ac:dyDescent="0.3">
      <c r="A521" s="18" t="s">
        <v>20</v>
      </c>
      <c r="B521" s="18" t="s">
        <v>25</v>
      </c>
    </row>
    <row r="522" spans="1:2" x14ac:dyDescent="0.3">
      <c r="A522" s="18" t="s">
        <v>20</v>
      </c>
      <c r="B522" s="18" t="s">
        <v>25</v>
      </c>
    </row>
    <row r="523" spans="1:2" x14ac:dyDescent="0.3">
      <c r="A523" s="18" t="s">
        <v>20</v>
      </c>
      <c r="B523" s="18" t="s">
        <v>25</v>
      </c>
    </row>
    <row r="524" spans="1:2" x14ac:dyDescent="0.3">
      <c r="A524" s="18" t="s">
        <v>20</v>
      </c>
      <c r="B524" s="18" t="s">
        <v>25</v>
      </c>
    </row>
    <row r="525" spans="1:2" x14ac:dyDescent="0.3">
      <c r="A525" s="18" t="s">
        <v>20</v>
      </c>
      <c r="B525" s="18" t="s">
        <v>25</v>
      </c>
    </row>
    <row r="526" spans="1:2" x14ac:dyDescent="0.3">
      <c r="A526" s="18" t="s">
        <v>20</v>
      </c>
      <c r="B526" s="18" t="s">
        <v>25</v>
      </c>
    </row>
    <row r="527" spans="1:2" x14ac:dyDescent="0.3">
      <c r="A527" s="18" t="s">
        <v>20</v>
      </c>
      <c r="B527" s="18" t="s">
        <v>25</v>
      </c>
    </row>
    <row r="528" spans="1:2" x14ac:dyDescent="0.3">
      <c r="A528" s="18" t="s">
        <v>20</v>
      </c>
      <c r="B528" s="18" t="s">
        <v>23</v>
      </c>
    </row>
    <row r="529" spans="1:2" x14ac:dyDescent="0.3">
      <c r="A529" s="18" t="s">
        <v>20</v>
      </c>
      <c r="B529" s="18" t="s">
        <v>23</v>
      </c>
    </row>
    <row r="530" spans="1:2" x14ac:dyDescent="0.3">
      <c r="A530" s="18" t="s">
        <v>20</v>
      </c>
      <c r="B530" s="18" t="s">
        <v>25</v>
      </c>
    </row>
    <row r="531" spans="1:2" x14ac:dyDescent="0.3">
      <c r="A531" s="18" t="s">
        <v>20</v>
      </c>
      <c r="B531" s="18" t="s">
        <v>25</v>
      </c>
    </row>
    <row r="532" spans="1:2" x14ac:dyDescent="0.3">
      <c r="A532" s="18" t="s">
        <v>20</v>
      </c>
      <c r="B532" s="18" t="s">
        <v>25</v>
      </c>
    </row>
    <row r="533" spans="1:2" x14ac:dyDescent="0.3">
      <c r="A533" s="18" t="s">
        <v>20</v>
      </c>
      <c r="B533" s="18" t="s">
        <v>23</v>
      </c>
    </row>
    <row r="534" spans="1:2" x14ac:dyDescent="0.3">
      <c r="A534" s="18" t="s">
        <v>20</v>
      </c>
      <c r="B534" s="18" t="s">
        <v>25</v>
      </c>
    </row>
    <row r="535" spans="1:2" x14ac:dyDescent="0.3">
      <c r="A535" s="18" t="s">
        <v>20</v>
      </c>
      <c r="B535" s="18" t="s">
        <v>23</v>
      </c>
    </row>
    <row r="536" spans="1:2" x14ac:dyDescent="0.3">
      <c r="A536" s="18" t="s">
        <v>20</v>
      </c>
      <c r="B536" s="18" t="s">
        <v>23</v>
      </c>
    </row>
    <row r="537" spans="1:2" x14ac:dyDescent="0.3">
      <c r="A537" s="18" t="s">
        <v>20</v>
      </c>
      <c r="B537" s="18" t="s">
        <v>23</v>
      </c>
    </row>
    <row r="538" spans="1:2" x14ac:dyDescent="0.3">
      <c r="A538" s="18" t="s">
        <v>20</v>
      </c>
      <c r="B538" s="18" t="s">
        <v>23</v>
      </c>
    </row>
    <row r="539" spans="1:2" x14ac:dyDescent="0.3">
      <c r="A539" s="18" t="s">
        <v>20</v>
      </c>
      <c r="B539" s="18" t="s">
        <v>25</v>
      </c>
    </row>
    <row r="540" spans="1:2" x14ac:dyDescent="0.3">
      <c r="A540" s="18" t="s">
        <v>20</v>
      </c>
      <c r="B540" s="18" t="s">
        <v>25</v>
      </c>
    </row>
    <row r="541" spans="1:2" x14ac:dyDescent="0.3">
      <c r="A541" s="18" t="s">
        <v>20</v>
      </c>
      <c r="B541" s="18" t="s">
        <v>25</v>
      </c>
    </row>
    <row r="542" spans="1:2" x14ac:dyDescent="0.3">
      <c r="A542" s="18" t="s">
        <v>20</v>
      </c>
      <c r="B542" s="18" t="s">
        <v>23</v>
      </c>
    </row>
    <row r="543" spans="1:2" x14ac:dyDescent="0.3">
      <c r="A543" s="18" t="s">
        <v>20</v>
      </c>
      <c r="B543" s="18" t="s">
        <v>25</v>
      </c>
    </row>
    <row r="544" spans="1:2" x14ac:dyDescent="0.3">
      <c r="A544" s="18" t="s">
        <v>20</v>
      </c>
      <c r="B544" s="18" t="s">
        <v>23</v>
      </c>
    </row>
    <row r="545" spans="1:2" x14ac:dyDescent="0.3">
      <c r="A545" s="18" t="s">
        <v>20</v>
      </c>
      <c r="B545" s="18" t="s">
        <v>25</v>
      </c>
    </row>
    <row r="546" spans="1:2" x14ac:dyDescent="0.3">
      <c r="A546" s="18" t="s">
        <v>20</v>
      </c>
      <c r="B546" s="18" t="s">
        <v>25</v>
      </c>
    </row>
    <row r="547" spans="1:2" x14ac:dyDescent="0.3">
      <c r="A547" s="18" t="s">
        <v>20</v>
      </c>
      <c r="B547" s="18" t="s">
        <v>23</v>
      </c>
    </row>
    <row r="548" spans="1:2" x14ac:dyDescent="0.3">
      <c r="A548" s="18" t="s">
        <v>20</v>
      </c>
      <c r="B548" s="18" t="s">
        <v>25</v>
      </c>
    </row>
    <row r="549" spans="1:2" x14ac:dyDescent="0.3">
      <c r="A549" s="18" t="s">
        <v>20</v>
      </c>
      <c r="B549" s="18" t="s">
        <v>23</v>
      </c>
    </row>
    <row r="550" spans="1:2" x14ac:dyDescent="0.3">
      <c r="A550" s="18" t="s">
        <v>20</v>
      </c>
      <c r="B550" s="18" t="s">
        <v>23</v>
      </c>
    </row>
    <row r="551" spans="1:2" x14ac:dyDescent="0.3">
      <c r="A551" s="18" t="s">
        <v>20</v>
      </c>
      <c r="B551" s="18" t="s">
        <v>25</v>
      </c>
    </row>
    <row r="552" spans="1:2" x14ac:dyDescent="0.3">
      <c r="A552" s="18" t="s">
        <v>20</v>
      </c>
      <c r="B552" s="18" t="s">
        <v>25</v>
      </c>
    </row>
    <row r="553" spans="1:2" x14ac:dyDescent="0.3">
      <c r="A553" s="18" t="s">
        <v>20</v>
      </c>
      <c r="B553" s="18" t="s">
        <v>25</v>
      </c>
    </row>
    <row r="554" spans="1:2" x14ac:dyDescent="0.3">
      <c r="A554" s="18" t="s">
        <v>20</v>
      </c>
      <c r="B554" s="18" t="s">
        <v>23</v>
      </c>
    </row>
    <row r="555" spans="1:2" x14ac:dyDescent="0.3">
      <c r="A555" s="18" t="s">
        <v>20</v>
      </c>
      <c r="B555" s="18" t="s">
        <v>23</v>
      </c>
    </row>
    <row r="556" spans="1:2" x14ac:dyDescent="0.3">
      <c r="A556" s="18" t="s">
        <v>20</v>
      </c>
      <c r="B556" s="18" t="s">
        <v>23</v>
      </c>
    </row>
    <row r="557" spans="1:2" x14ac:dyDescent="0.3">
      <c r="A557" s="18" t="s">
        <v>20</v>
      </c>
      <c r="B557" s="18" t="s">
        <v>23</v>
      </c>
    </row>
    <row r="558" spans="1:2" x14ac:dyDescent="0.3">
      <c r="A558" s="18" t="s">
        <v>20</v>
      </c>
      <c r="B558" s="18" t="s">
        <v>23</v>
      </c>
    </row>
    <row r="559" spans="1:2" x14ac:dyDescent="0.3">
      <c r="A559" s="18" t="s">
        <v>20</v>
      </c>
      <c r="B559" s="18" t="s">
        <v>25</v>
      </c>
    </row>
    <row r="560" spans="1:2" x14ac:dyDescent="0.3">
      <c r="A560" s="18" t="s">
        <v>20</v>
      </c>
      <c r="B560" s="18" t="s">
        <v>23</v>
      </c>
    </row>
    <row r="561" spans="1:2" x14ac:dyDescent="0.3">
      <c r="A561" s="18" t="s">
        <v>20</v>
      </c>
      <c r="B561" s="18" t="s">
        <v>23</v>
      </c>
    </row>
    <row r="562" spans="1:2" x14ac:dyDescent="0.3">
      <c r="A562" s="18" t="s">
        <v>20</v>
      </c>
      <c r="B562" s="18" t="s">
        <v>23</v>
      </c>
    </row>
    <row r="563" spans="1:2" x14ac:dyDescent="0.3">
      <c r="A563" s="18" t="s">
        <v>20</v>
      </c>
      <c r="B563" s="18" t="s">
        <v>23</v>
      </c>
    </row>
    <row r="564" spans="1:2" x14ac:dyDescent="0.3">
      <c r="A564" s="18" t="s">
        <v>20</v>
      </c>
      <c r="B564" s="18" t="s">
        <v>23</v>
      </c>
    </row>
    <row r="565" spans="1:2" x14ac:dyDescent="0.3">
      <c r="A565" s="18" t="s">
        <v>20</v>
      </c>
      <c r="B565" s="18" t="s">
        <v>25</v>
      </c>
    </row>
    <row r="566" spans="1:2" x14ac:dyDescent="0.3">
      <c r="A566" s="18" t="s">
        <v>20</v>
      </c>
      <c r="B566" s="18" t="s">
        <v>25</v>
      </c>
    </row>
    <row r="567" spans="1:2" x14ac:dyDescent="0.3">
      <c r="A567" s="18" t="s">
        <v>20</v>
      </c>
      <c r="B567" s="18" t="s">
        <v>25</v>
      </c>
    </row>
    <row r="568" spans="1:2" x14ac:dyDescent="0.3">
      <c r="A568" s="18" t="s">
        <v>20</v>
      </c>
      <c r="B568" s="18" t="s">
        <v>23</v>
      </c>
    </row>
    <row r="569" spans="1:2" x14ac:dyDescent="0.3">
      <c r="A569" s="18" t="s">
        <v>20</v>
      </c>
      <c r="B569" s="18" t="s">
        <v>23</v>
      </c>
    </row>
    <row r="570" spans="1:2" x14ac:dyDescent="0.3">
      <c r="A570" s="18" t="s">
        <v>20</v>
      </c>
      <c r="B570" s="18" t="s">
        <v>23</v>
      </c>
    </row>
    <row r="571" spans="1:2" x14ac:dyDescent="0.3">
      <c r="A571" s="18" t="s">
        <v>20</v>
      </c>
      <c r="B571" s="18" t="s">
        <v>23</v>
      </c>
    </row>
    <row r="572" spans="1:2" x14ac:dyDescent="0.3">
      <c r="A572" s="18" t="s">
        <v>20</v>
      </c>
      <c r="B572" s="18" t="s">
        <v>25</v>
      </c>
    </row>
    <row r="573" spans="1:2" x14ac:dyDescent="0.3">
      <c r="A573" s="18" t="s">
        <v>20</v>
      </c>
      <c r="B573" s="18" t="s">
        <v>23</v>
      </c>
    </row>
    <row r="574" spans="1:2" x14ac:dyDescent="0.3">
      <c r="A574" s="18" t="s">
        <v>20</v>
      </c>
      <c r="B574" s="18" t="s">
        <v>23</v>
      </c>
    </row>
    <row r="575" spans="1:2" x14ac:dyDescent="0.3">
      <c r="A575" s="18" t="s">
        <v>20</v>
      </c>
      <c r="B575" s="18" t="s">
        <v>23</v>
      </c>
    </row>
    <row r="576" spans="1:2" x14ac:dyDescent="0.3">
      <c r="A576" s="18" t="s">
        <v>20</v>
      </c>
      <c r="B576" s="18" t="s">
        <v>23</v>
      </c>
    </row>
    <row r="577" spans="1:2" x14ac:dyDescent="0.3">
      <c r="A577" s="18" t="s">
        <v>20</v>
      </c>
      <c r="B577" s="18" t="s">
        <v>25</v>
      </c>
    </row>
    <row r="578" spans="1:2" x14ac:dyDescent="0.3">
      <c r="A578" s="18" t="s">
        <v>20</v>
      </c>
      <c r="B578" s="18" t="s">
        <v>24</v>
      </c>
    </row>
    <row r="579" spans="1:2" x14ac:dyDescent="0.3">
      <c r="A579" s="18" t="s">
        <v>20</v>
      </c>
      <c r="B579" s="18" t="s">
        <v>25</v>
      </c>
    </row>
    <row r="580" spans="1:2" x14ac:dyDescent="0.3">
      <c r="A580" s="18" t="s">
        <v>20</v>
      </c>
      <c r="B580" s="18" t="s">
        <v>23</v>
      </c>
    </row>
    <row r="581" spans="1:2" x14ac:dyDescent="0.3">
      <c r="A581" s="18" t="s">
        <v>20</v>
      </c>
      <c r="B581" s="18" t="s">
        <v>23</v>
      </c>
    </row>
    <row r="582" spans="1:2" x14ac:dyDescent="0.3">
      <c r="A582" s="18" t="s">
        <v>20</v>
      </c>
      <c r="B582" s="18" t="s">
        <v>24</v>
      </c>
    </row>
    <row r="583" spans="1:2" x14ac:dyDescent="0.3">
      <c r="A583" s="18" t="s">
        <v>20</v>
      </c>
      <c r="B583" s="18" t="s">
        <v>23</v>
      </c>
    </row>
    <row r="584" spans="1:2" x14ac:dyDescent="0.3">
      <c r="A584" s="18" t="s">
        <v>20</v>
      </c>
      <c r="B584" s="18" t="s">
        <v>23</v>
      </c>
    </row>
    <row r="585" spans="1:2" x14ac:dyDescent="0.3">
      <c r="A585" s="18" t="s">
        <v>20</v>
      </c>
      <c r="B585" s="18" t="s">
        <v>24</v>
      </c>
    </row>
    <row r="586" spans="1:2" x14ac:dyDescent="0.3">
      <c r="A586" s="18" t="s">
        <v>20</v>
      </c>
      <c r="B586" s="18" t="s">
        <v>23</v>
      </c>
    </row>
    <row r="587" spans="1:2" x14ac:dyDescent="0.3">
      <c r="A587" s="18" t="s">
        <v>20</v>
      </c>
      <c r="B587" s="18" t="s">
        <v>24</v>
      </c>
    </row>
    <row r="588" spans="1:2" x14ac:dyDescent="0.3">
      <c r="A588" s="18" t="s">
        <v>20</v>
      </c>
      <c r="B588" s="18" t="s">
        <v>25</v>
      </c>
    </row>
    <row r="589" spans="1:2" x14ac:dyDescent="0.3">
      <c r="A589" s="18" t="s">
        <v>20</v>
      </c>
      <c r="B589" s="18" t="s">
        <v>25</v>
      </c>
    </row>
    <row r="590" spans="1:2" x14ac:dyDescent="0.3">
      <c r="A590" s="18" t="s">
        <v>20</v>
      </c>
      <c r="B590" s="18" t="s">
        <v>23</v>
      </c>
    </row>
    <row r="591" spans="1:2" x14ac:dyDescent="0.3">
      <c r="A591" s="18" t="s">
        <v>20</v>
      </c>
      <c r="B591" s="18" t="s">
        <v>23</v>
      </c>
    </row>
    <row r="592" spans="1:2" x14ac:dyDescent="0.3">
      <c r="A592" s="18" t="s">
        <v>20</v>
      </c>
      <c r="B592" s="18" t="s">
        <v>25</v>
      </c>
    </row>
    <row r="593" spans="1:2" x14ac:dyDescent="0.3">
      <c r="A593" s="18" t="s">
        <v>20</v>
      </c>
      <c r="B593" s="18" t="s">
        <v>23</v>
      </c>
    </row>
    <row r="594" spans="1:2" x14ac:dyDescent="0.3">
      <c r="A594" s="18" t="s">
        <v>20</v>
      </c>
      <c r="B594" s="18" t="s">
        <v>25</v>
      </c>
    </row>
    <row r="595" spans="1:2" x14ac:dyDescent="0.3">
      <c r="A595" s="18" t="s">
        <v>20</v>
      </c>
      <c r="B595" s="18" t="s">
        <v>23</v>
      </c>
    </row>
    <row r="596" spans="1:2" x14ac:dyDescent="0.3">
      <c r="A596" s="18" t="s">
        <v>20</v>
      </c>
      <c r="B596" s="18" t="s">
        <v>25</v>
      </c>
    </row>
    <row r="597" spans="1:2" x14ac:dyDescent="0.3">
      <c r="A597" s="18" t="s">
        <v>20</v>
      </c>
      <c r="B597" s="18" t="s">
        <v>25</v>
      </c>
    </row>
    <row r="598" spans="1:2" x14ac:dyDescent="0.3">
      <c r="A598" s="18" t="s">
        <v>20</v>
      </c>
      <c r="B598" s="18" t="s">
        <v>25</v>
      </c>
    </row>
    <row r="599" spans="1:2" x14ac:dyDescent="0.3">
      <c r="A599" s="18" t="s">
        <v>20</v>
      </c>
      <c r="B599" s="18" t="s">
        <v>23</v>
      </c>
    </row>
    <row r="600" spans="1:2" x14ac:dyDescent="0.3">
      <c r="A600" s="18" t="s">
        <v>20</v>
      </c>
      <c r="B600" s="18" t="s">
        <v>23</v>
      </c>
    </row>
    <row r="601" spans="1:2" x14ac:dyDescent="0.3">
      <c r="A601" s="18" t="s">
        <v>20</v>
      </c>
      <c r="B601" s="18" t="s">
        <v>25</v>
      </c>
    </row>
    <row r="602" spans="1:2" x14ac:dyDescent="0.3">
      <c r="A602" s="18" t="s">
        <v>20</v>
      </c>
      <c r="B602" s="18" t="s">
        <v>25</v>
      </c>
    </row>
    <row r="603" spans="1:2" x14ac:dyDescent="0.3">
      <c r="A603" s="18" t="s">
        <v>20</v>
      </c>
      <c r="B603" s="18" t="s">
        <v>24</v>
      </c>
    </row>
    <row r="604" spans="1:2" x14ac:dyDescent="0.3">
      <c r="A604" s="18" t="s">
        <v>20</v>
      </c>
      <c r="B604" s="18" t="s">
        <v>23</v>
      </c>
    </row>
    <row r="605" spans="1:2" x14ac:dyDescent="0.3">
      <c r="A605" s="18" t="s">
        <v>20</v>
      </c>
      <c r="B605" s="18" t="s">
        <v>23</v>
      </c>
    </row>
    <row r="606" spans="1:2" x14ac:dyDescent="0.3">
      <c r="A606" s="18" t="s">
        <v>20</v>
      </c>
      <c r="B606" s="18" t="s">
        <v>23</v>
      </c>
    </row>
    <row r="607" spans="1:2" x14ac:dyDescent="0.3">
      <c r="A607" s="18" t="s">
        <v>20</v>
      </c>
      <c r="B607" s="18" t="s">
        <v>23</v>
      </c>
    </row>
    <row r="608" spans="1:2" x14ac:dyDescent="0.3">
      <c r="A608" s="18" t="s">
        <v>20</v>
      </c>
      <c r="B608" s="18" t="s">
        <v>23</v>
      </c>
    </row>
    <row r="609" spans="1:2" x14ac:dyDescent="0.3">
      <c r="A609" s="18" t="s">
        <v>20</v>
      </c>
      <c r="B609" s="18" t="s">
        <v>25</v>
      </c>
    </row>
    <row r="610" spans="1:2" x14ac:dyDescent="0.3">
      <c r="A610" s="18" t="s">
        <v>20</v>
      </c>
      <c r="B610" s="18" t="s">
        <v>23</v>
      </c>
    </row>
    <row r="611" spans="1:2" x14ac:dyDescent="0.3">
      <c r="A611" s="18" t="s">
        <v>20</v>
      </c>
      <c r="B611" s="18" t="s">
        <v>23</v>
      </c>
    </row>
    <row r="612" spans="1:2" x14ac:dyDescent="0.3">
      <c r="A612" s="18" t="s">
        <v>20</v>
      </c>
      <c r="B612" s="18" t="s">
        <v>24</v>
      </c>
    </row>
    <row r="613" spans="1:2" x14ac:dyDescent="0.3">
      <c r="A613" s="18" t="s">
        <v>20</v>
      </c>
      <c r="B613" s="18" t="s">
        <v>23</v>
      </c>
    </row>
    <row r="614" spans="1:2" x14ac:dyDescent="0.3">
      <c r="A614" s="18" t="s">
        <v>20</v>
      </c>
      <c r="B614" s="18" t="s">
        <v>23</v>
      </c>
    </row>
    <row r="615" spans="1:2" x14ac:dyDescent="0.3">
      <c r="A615" s="18" t="s">
        <v>20</v>
      </c>
      <c r="B615" s="18" t="s">
        <v>25</v>
      </c>
    </row>
    <row r="616" spans="1:2" x14ac:dyDescent="0.3">
      <c r="A616" s="18" t="s">
        <v>20</v>
      </c>
      <c r="B616" s="18" t="s">
        <v>24</v>
      </c>
    </row>
    <row r="617" spans="1:2" x14ac:dyDescent="0.3">
      <c r="A617" s="18" t="s">
        <v>20</v>
      </c>
      <c r="B617" s="18" t="s">
        <v>24</v>
      </c>
    </row>
    <row r="618" spans="1:2" x14ac:dyDescent="0.3">
      <c r="A618" s="18" t="s">
        <v>20</v>
      </c>
      <c r="B618" s="18" t="s">
        <v>25</v>
      </c>
    </row>
    <row r="619" spans="1:2" x14ac:dyDescent="0.3">
      <c r="A619" s="18" t="s">
        <v>20</v>
      </c>
      <c r="B619" s="18" t="s">
        <v>23</v>
      </c>
    </row>
    <row r="620" spans="1:2" x14ac:dyDescent="0.3">
      <c r="A620" s="18" t="s">
        <v>20</v>
      </c>
      <c r="B620" s="18" t="s">
        <v>24</v>
      </c>
    </row>
    <row r="621" spans="1:2" x14ac:dyDescent="0.3">
      <c r="A621" s="18" t="s">
        <v>20</v>
      </c>
      <c r="B621" s="18" t="s">
        <v>23</v>
      </c>
    </row>
    <row r="622" spans="1:2" x14ac:dyDescent="0.3">
      <c r="A622" s="18" t="s">
        <v>20</v>
      </c>
      <c r="B622" s="18" t="s">
        <v>25</v>
      </c>
    </row>
    <row r="623" spans="1:2" x14ac:dyDescent="0.3">
      <c r="A623" s="18" t="s">
        <v>20</v>
      </c>
      <c r="B623" s="18" t="s">
        <v>24</v>
      </c>
    </row>
    <row r="624" spans="1:2" x14ac:dyDescent="0.3">
      <c r="A624" s="18" t="s">
        <v>20</v>
      </c>
      <c r="B624" s="18" t="s">
        <v>23</v>
      </c>
    </row>
    <row r="625" spans="1:2" x14ac:dyDescent="0.3">
      <c r="A625" s="18" t="s">
        <v>20</v>
      </c>
      <c r="B625" s="18" t="s">
        <v>25</v>
      </c>
    </row>
    <row r="626" spans="1:2" x14ac:dyDescent="0.3">
      <c r="A626" s="18" t="s">
        <v>20</v>
      </c>
      <c r="B626" s="18" t="s">
        <v>25</v>
      </c>
    </row>
    <row r="627" spans="1:2" x14ac:dyDescent="0.3">
      <c r="A627" s="18" t="s">
        <v>20</v>
      </c>
      <c r="B627" s="18" t="s">
        <v>25</v>
      </c>
    </row>
    <row r="628" spans="1:2" x14ac:dyDescent="0.3">
      <c r="A628" s="18" t="s">
        <v>20</v>
      </c>
      <c r="B628" s="18" t="s">
        <v>23</v>
      </c>
    </row>
    <row r="629" spans="1:2" x14ac:dyDescent="0.3">
      <c r="A629" s="18" t="s">
        <v>20</v>
      </c>
      <c r="B629" s="18" t="s">
        <v>23</v>
      </c>
    </row>
    <row r="630" spans="1:2" x14ac:dyDescent="0.3">
      <c r="A630" s="18" t="s">
        <v>20</v>
      </c>
      <c r="B630" s="18" t="s">
        <v>25</v>
      </c>
    </row>
    <row r="631" spans="1:2" x14ac:dyDescent="0.3">
      <c r="A631" s="18" t="s">
        <v>20</v>
      </c>
      <c r="B631" s="18" t="s">
        <v>23</v>
      </c>
    </row>
    <row r="632" spans="1:2" x14ac:dyDescent="0.3">
      <c r="A632" s="18" t="s">
        <v>20</v>
      </c>
      <c r="B632" s="18" t="s">
        <v>24</v>
      </c>
    </row>
    <row r="633" spans="1:2" x14ac:dyDescent="0.3">
      <c r="A633" s="18" t="s">
        <v>20</v>
      </c>
      <c r="B633" s="18" t="s">
        <v>23</v>
      </c>
    </row>
    <row r="634" spans="1:2" x14ac:dyDescent="0.3">
      <c r="A634" s="18" t="s">
        <v>20</v>
      </c>
      <c r="B634" s="18" t="s">
        <v>25</v>
      </c>
    </row>
    <row r="635" spans="1:2" x14ac:dyDescent="0.3">
      <c r="A635" s="18" t="s">
        <v>20</v>
      </c>
      <c r="B635" s="18" t="s">
        <v>24</v>
      </c>
    </row>
    <row r="636" spans="1:2" x14ac:dyDescent="0.3">
      <c r="A636" s="18" t="s">
        <v>20</v>
      </c>
      <c r="B636" s="18" t="s">
        <v>25</v>
      </c>
    </row>
    <row r="637" spans="1:2" x14ac:dyDescent="0.3">
      <c r="A637" s="18" t="s">
        <v>20</v>
      </c>
      <c r="B637" s="18" t="s">
        <v>25</v>
      </c>
    </row>
    <row r="638" spans="1:2" x14ac:dyDescent="0.3">
      <c r="A638" s="18" t="s">
        <v>20</v>
      </c>
      <c r="B638" s="18" t="s">
        <v>23</v>
      </c>
    </row>
    <row r="639" spans="1:2" x14ac:dyDescent="0.3">
      <c r="A639" s="18" t="s">
        <v>20</v>
      </c>
      <c r="B639" s="18" t="s">
        <v>24</v>
      </c>
    </row>
    <row r="640" spans="1:2" x14ac:dyDescent="0.3">
      <c r="A640" s="18" t="s">
        <v>20</v>
      </c>
      <c r="B640" s="18" t="s">
        <v>23</v>
      </c>
    </row>
    <row r="641" spans="1:2" x14ac:dyDescent="0.3">
      <c r="A641" s="18" t="s">
        <v>20</v>
      </c>
      <c r="B641" s="18" t="s">
        <v>23</v>
      </c>
    </row>
    <row r="642" spans="1:2" x14ac:dyDescent="0.3">
      <c r="A642" s="18" t="s">
        <v>20</v>
      </c>
      <c r="B642" s="18" t="s">
        <v>24</v>
      </c>
    </row>
    <row r="643" spans="1:2" x14ac:dyDescent="0.3">
      <c r="A643" s="18" t="s">
        <v>20</v>
      </c>
      <c r="B643" s="18" t="s">
        <v>25</v>
      </c>
    </row>
    <row r="644" spans="1:2" x14ac:dyDescent="0.3">
      <c r="A644" s="18" t="s">
        <v>20</v>
      </c>
      <c r="B644" s="18" t="s">
        <v>24</v>
      </c>
    </row>
    <row r="645" spans="1:2" x14ac:dyDescent="0.3">
      <c r="A645" s="18" t="s">
        <v>20</v>
      </c>
      <c r="B645" s="18" t="s">
        <v>25</v>
      </c>
    </row>
    <row r="646" spans="1:2" x14ac:dyDescent="0.3">
      <c r="A646" s="18" t="s">
        <v>20</v>
      </c>
      <c r="B646" s="18" t="s">
        <v>23</v>
      </c>
    </row>
    <row r="647" spans="1:2" x14ac:dyDescent="0.3">
      <c r="A647" s="18" t="s">
        <v>20</v>
      </c>
      <c r="B647" s="18" t="s">
        <v>25</v>
      </c>
    </row>
    <row r="648" spans="1:2" x14ac:dyDescent="0.3">
      <c r="A648" s="18" t="s">
        <v>20</v>
      </c>
      <c r="B648" s="18" t="s">
        <v>23</v>
      </c>
    </row>
    <row r="649" spans="1:2" x14ac:dyDescent="0.3">
      <c r="A649" s="18" t="s">
        <v>20</v>
      </c>
      <c r="B649" s="18" t="s">
        <v>25</v>
      </c>
    </row>
    <row r="650" spans="1:2" x14ac:dyDescent="0.3">
      <c r="A650" s="18" t="s">
        <v>20</v>
      </c>
      <c r="B650" s="18" t="s">
        <v>23</v>
      </c>
    </row>
    <row r="651" spans="1:2" x14ac:dyDescent="0.3">
      <c r="A651" s="18" t="s">
        <v>20</v>
      </c>
      <c r="B651" s="18" t="s">
        <v>23</v>
      </c>
    </row>
    <row r="652" spans="1:2" x14ac:dyDescent="0.3">
      <c r="A652" s="18" t="s">
        <v>20</v>
      </c>
      <c r="B652" s="18" t="s">
        <v>24</v>
      </c>
    </row>
    <row r="653" spans="1:2" x14ac:dyDescent="0.3">
      <c r="A653" s="18" t="s">
        <v>20</v>
      </c>
      <c r="B653" s="18" t="s">
        <v>24</v>
      </c>
    </row>
    <row r="654" spans="1:2" x14ac:dyDescent="0.3">
      <c r="A654" s="18" t="s">
        <v>20</v>
      </c>
      <c r="B654" s="18" t="s">
        <v>25</v>
      </c>
    </row>
    <row r="655" spans="1:2" x14ac:dyDescent="0.3">
      <c r="A655" s="18" t="s">
        <v>20</v>
      </c>
      <c r="B655" s="18" t="s">
        <v>25</v>
      </c>
    </row>
    <row r="656" spans="1:2" x14ac:dyDescent="0.3">
      <c r="A656" s="18" t="s">
        <v>20</v>
      </c>
      <c r="B656" s="18" t="s">
        <v>24</v>
      </c>
    </row>
    <row r="657" spans="1:2" x14ac:dyDescent="0.3">
      <c r="A657" s="18" t="s">
        <v>20</v>
      </c>
      <c r="B657" s="18" t="s">
        <v>24</v>
      </c>
    </row>
    <row r="658" spans="1:2" x14ac:dyDescent="0.3">
      <c r="A658" s="18" t="s">
        <v>20</v>
      </c>
      <c r="B658" s="18" t="s">
        <v>23</v>
      </c>
    </row>
    <row r="659" spans="1:2" x14ac:dyDescent="0.3">
      <c r="A659" s="18" t="s">
        <v>20</v>
      </c>
      <c r="B659" s="18" t="s">
        <v>23</v>
      </c>
    </row>
    <row r="660" spans="1:2" x14ac:dyDescent="0.3">
      <c r="A660" s="18" t="s">
        <v>20</v>
      </c>
      <c r="B660" s="18" t="s">
        <v>25</v>
      </c>
    </row>
    <row r="661" spans="1:2" x14ac:dyDescent="0.3">
      <c r="A661" s="18" t="s">
        <v>20</v>
      </c>
      <c r="B661" s="18" t="s">
        <v>23</v>
      </c>
    </row>
    <row r="662" spans="1:2" x14ac:dyDescent="0.3">
      <c r="A662" s="18" t="s">
        <v>20</v>
      </c>
      <c r="B662" s="18" t="s">
        <v>24</v>
      </c>
    </row>
    <row r="663" spans="1:2" x14ac:dyDescent="0.3">
      <c r="A663" s="18" t="s">
        <v>20</v>
      </c>
      <c r="B663" s="18" t="s">
        <v>24</v>
      </c>
    </row>
    <row r="664" spans="1:2" x14ac:dyDescent="0.3">
      <c r="A664" s="18" t="s">
        <v>20</v>
      </c>
      <c r="B664" s="18" t="s">
        <v>23</v>
      </c>
    </row>
    <row r="665" spans="1:2" x14ac:dyDescent="0.3">
      <c r="A665" s="18" t="s">
        <v>20</v>
      </c>
      <c r="B665" s="18" t="s">
        <v>23</v>
      </c>
    </row>
    <row r="666" spans="1:2" x14ac:dyDescent="0.3">
      <c r="A666" s="18" t="s">
        <v>20</v>
      </c>
      <c r="B666" s="18" t="s">
        <v>23</v>
      </c>
    </row>
    <row r="667" spans="1:2" x14ac:dyDescent="0.3">
      <c r="A667" s="18" t="s">
        <v>20</v>
      </c>
      <c r="B667" s="18" t="s">
        <v>23</v>
      </c>
    </row>
    <row r="668" spans="1:2" x14ac:dyDescent="0.3">
      <c r="A668" s="18" t="s">
        <v>20</v>
      </c>
      <c r="B668" s="18" t="s">
        <v>23</v>
      </c>
    </row>
    <row r="669" spans="1:2" x14ac:dyDescent="0.3">
      <c r="A669" s="18" t="s">
        <v>20</v>
      </c>
      <c r="B669" s="18" t="s">
        <v>23</v>
      </c>
    </row>
    <row r="670" spans="1:2" x14ac:dyDescent="0.3">
      <c r="A670" s="18" t="s">
        <v>20</v>
      </c>
      <c r="B670" s="18" t="s">
        <v>23</v>
      </c>
    </row>
    <row r="671" spans="1:2" x14ac:dyDescent="0.3">
      <c r="A671" s="18" t="s">
        <v>20</v>
      </c>
      <c r="B671" s="18" t="s">
        <v>23</v>
      </c>
    </row>
    <row r="672" spans="1:2" x14ac:dyDescent="0.3">
      <c r="A672" s="18" t="s">
        <v>20</v>
      </c>
      <c r="B672" s="18" t="s">
        <v>23</v>
      </c>
    </row>
    <row r="673" spans="1:2" x14ac:dyDescent="0.3">
      <c r="A673" s="18" t="s">
        <v>20</v>
      </c>
      <c r="B673" s="18" t="s">
        <v>23</v>
      </c>
    </row>
    <row r="674" spans="1:2" x14ac:dyDescent="0.3">
      <c r="A674" s="18" t="s">
        <v>20</v>
      </c>
      <c r="B674" s="18" t="s">
        <v>24</v>
      </c>
    </row>
    <row r="675" spans="1:2" x14ac:dyDescent="0.3">
      <c r="A675" s="18" t="s">
        <v>20</v>
      </c>
      <c r="B675" s="18" t="s">
        <v>24</v>
      </c>
    </row>
    <row r="676" spans="1:2" x14ac:dyDescent="0.3">
      <c r="A676" s="18" t="s">
        <v>20</v>
      </c>
      <c r="B676" s="18" t="s">
        <v>25</v>
      </c>
    </row>
    <row r="677" spans="1:2" x14ac:dyDescent="0.3">
      <c r="A677" s="18" t="s">
        <v>20</v>
      </c>
      <c r="B677" s="18" t="s">
        <v>25</v>
      </c>
    </row>
    <row r="678" spans="1:2" x14ac:dyDescent="0.3">
      <c r="A678" s="18" t="s">
        <v>20</v>
      </c>
      <c r="B678" s="18" t="s">
        <v>23</v>
      </c>
    </row>
    <row r="679" spans="1:2" x14ac:dyDescent="0.3">
      <c r="A679" s="18" t="s">
        <v>20</v>
      </c>
      <c r="B679" s="18" t="s">
        <v>23</v>
      </c>
    </row>
    <row r="680" spans="1:2" x14ac:dyDescent="0.3">
      <c r="A680" s="18" t="s">
        <v>20</v>
      </c>
      <c r="B680" s="18" t="s">
        <v>24</v>
      </c>
    </row>
    <row r="681" spans="1:2" x14ac:dyDescent="0.3">
      <c r="A681" s="18" t="s">
        <v>20</v>
      </c>
      <c r="B681" s="18" t="s">
        <v>25</v>
      </c>
    </row>
    <row r="682" spans="1:2" x14ac:dyDescent="0.3">
      <c r="A682" s="18" t="s">
        <v>20</v>
      </c>
      <c r="B682" s="18" t="s">
        <v>25</v>
      </c>
    </row>
    <row r="683" spans="1:2" x14ac:dyDescent="0.3">
      <c r="A683" s="18" t="s">
        <v>20</v>
      </c>
      <c r="B683" s="18" t="s">
        <v>23</v>
      </c>
    </row>
    <row r="684" spans="1:2" x14ac:dyDescent="0.3">
      <c r="A684" s="18" t="s">
        <v>20</v>
      </c>
      <c r="B684" s="18" t="s">
        <v>24</v>
      </c>
    </row>
    <row r="685" spans="1:2" x14ac:dyDescent="0.3">
      <c r="A685" s="18" t="s">
        <v>20</v>
      </c>
      <c r="B685" s="18" t="s">
        <v>23</v>
      </c>
    </row>
    <row r="686" spans="1:2" x14ac:dyDescent="0.3">
      <c r="A686" s="18" t="s">
        <v>20</v>
      </c>
      <c r="B686" s="18" t="s">
        <v>23</v>
      </c>
    </row>
    <row r="687" spans="1:2" x14ac:dyDescent="0.3">
      <c r="A687" s="18" t="s">
        <v>20</v>
      </c>
      <c r="B687" s="18" t="s">
        <v>23</v>
      </c>
    </row>
    <row r="688" spans="1:2" x14ac:dyDescent="0.3">
      <c r="A688" s="18" t="s">
        <v>20</v>
      </c>
      <c r="B688" s="18" t="s">
        <v>24</v>
      </c>
    </row>
    <row r="689" spans="1:2" x14ac:dyDescent="0.3">
      <c r="A689" s="18" t="s">
        <v>20</v>
      </c>
      <c r="B689" s="18" t="s">
        <v>23</v>
      </c>
    </row>
    <row r="690" spans="1:2" x14ac:dyDescent="0.3">
      <c r="A690" s="18" t="s">
        <v>20</v>
      </c>
      <c r="B690" s="18" t="s">
        <v>25</v>
      </c>
    </row>
    <row r="691" spans="1:2" x14ac:dyDescent="0.3">
      <c r="A691" s="18" t="s">
        <v>20</v>
      </c>
      <c r="B691" s="18" t="s">
        <v>23</v>
      </c>
    </row>
    <row r="692" spans="1:2" x14ac:dyDescent="0.3">
      <c r="A692" s="18" t="s">
        <v>20</v>
      </c>
      <c r="B692" s="18" t="s">
        <v>23</v>
      </c>
    </row>
    <row r="693" spans="1:2" x14ac:dyDescent="0.3">
      <c r="A693" s="18" t="s">
        <v>20</v>
      </c>
      <c r="B693" s="18" t="s">
        <v>23</v>
      </c>
    </row>
    <row r="694" spans="1:2" x14ac:dyDescent="0.3">
      <c r="A694" s="18" t="s">
        <v>20</v>
      </c>
      <c r="B694" s="18" t="s">
        <v>23</v>
      </c>
    </row>
    <row r="695" spans="1:2" x14ac:dyDescent="0.3">
      <c r="A695" s="18" t="s">
        <v>20</v>
      </c>
      <c r="B695" s="18" t="s">
        <v>23</v>
      </c>
    </row>
    <row r="696" spans="1:2" x14ac:dyDescent="0.3">
      <c r="A696" s="18" t="s">
        <v>20</v>
      </c>
      <c r="B696" s="18" t="s">
        <v>24</v>
      </c>
    </row>
    <row r="697" spans="1:2" x14ac:dyDescent="0.3">
      <c r="A697" s="18" t="s">
        <v>20</v>
      </c>
      <c r="B697" s="18" t="s">
        <v>25</v>
      </c>
    </row>
    <row r="698" spans="1:2" x14ac:dyDescent="0.3">
      <c r="A698" s="18" t="s">
        <v>20</v>
      </c>
      <c r="B698" s="18" t="s">
        <v>24</v>
      </c>
    </row>
    <row r="699" spans="1:2" x14ac:dyDescent="0.3">
      <c r="A699" s="18" t="s">
        <v>20</v>
      </c>
      <c r="B699" s="18" t="s">
        <v>23</v>
      </c>
    </row>
    <row r="700" spans="1:2" x14ac:dyDescent="0.3">
      <c r="A700" s="18" t="s">
        <v>20</v>
      </c>
      <c r="B700" s="18" t="s">
        <v>25</v>
      </c>
    </row>
    <row r="701" spans="1:2" x14ac:dyDescent="0.3">
      <c r="A701" s="18" t="s">
        <v>20</v>
      </c>
      <c r="B701" s="18" t="s">
        <v>25</v>
      </c>
    </row>
    <row r="702" spans="1:2" x14ac:dyDescent="0.3">
      <c r="A702" s="18" t="s">
        <v>20</v>
      </c>
      <c r="B702" s="18" t="s">
        <v>25</v>
      </c>
    </row>
    <row r="703" spans="1:2" x14ac:dyDescent="0.3">
      <c r="A703" s="18" t="s">
        <v>20</v>
      </c>
      <c r="B703" s="18" t="s">
        <v>23</v>
      </c>
    </row>
    <row r="704" spans="1:2" x14ac:dyDescent="0.3">
      <c r="A704" s="18" t="s">
        <v>20</v>
      </c>
      <c r="B704" s="18" t="s">
        <v>25</v>
      </c>
    </row>
    <row r="705" spans="1:2" x14ac:dyDescent="0.3">
      <c r="A705" s="18" t="s">
        <v>20</v>
      </c>
      <c r="B705" s="18" t="s">
        <v>24</v>
      </c>
    </row>
    <row r="706" spans="1:2" x14ac:dyDescent="0.3">
      <c r="A706" s="18" t="s">
        <v>20</v>
      </c>
      <c r="B706" s="18" t="s">
        <v>23</v>
      </c>
    </row>
    <row r="707" spans="1:2" x14ac:dyDescent="0.3">
      <c r="A707" s="18" t="s">
        <v>20</v>
      </c>
      <c r="B707" s="18" t="s">
        <v>23</v>
      </c>
    </row>
    <row r="708" spans="1:2" x14ac:dyDescent="0.3">
      <c r="A708" s="18" t="s">
        <v>20</v>
      </c>
      <c r="B708" s="18" t="s">
        <v>23</v>
      </c>
    </row>
    <row r="709" spans="1:2" x14ac:dyDescent="0.3">
      <c r="A709" s="18" t="s">
        <v>20</v>
      </c>
      <c r="B709" s="18" t="s">
        <v>23</v>
      </c>
    </row>
    <row r="710" spans="1:2" x14ac:dyDescent="0.3">
      <c r="A710" s="18" t="s">
        <v>20</v>
      </c>
      <c r="B710" s="18" t="s">
        <v>23</v>
      </c>
    </row>
    <row r="711" spans="1:2" x14ac:dyDescent="0.3">
      <c r="A711" s="18" t="s">
        <v>20</v>
      </c>
      <c r="B711" s="18" t="s">
        <v>23</v>
      </c>
    </row>
    <row r="712" spans="1:2" x14ac:dyDescent="0.3">
      <c r="A712" s="18" t="s">
        <v>20</v>
      </c>
      <c r="B712" s="18" t="s">
        <v>25</v>
      </c>
    </row>
    <row r="713" spans="1:2" x14ac:dyDescent="0.3">
      <c r="A713" s="18" t="s">
        <v>20</v>
      </c>
      <c r="B713" s="18" t="s">
        <v>23</v>
      </c>
    </row>
    <row r="714" spans="1:2" x14ac:dyDescent="0.3">
      <c r="A714" s="18" t="s">
        <v>20</v>
      </c>
      <c r="B714" s="18" t="s">
        <v>24</v>
      </c>
    </row>
    <row r="715" spans="1:2" x14ac:dyDescent="0.3">
      <c r="A715" s="18" t="s">
        <v>20</v>
      </c>
      <c r="B715" s="18" t="s">
        <v>24</v>
      </c>
    </row>
    <row r="716" spans="1:2" x14ac:dyDescent="0.3">
      <c r="A716" s="18" t="s">
        <v>20</v>
      </c>
      <c r="B716" s="18" t="s">
        <v>25</v>
      </c>
    </row>
    <row r="717" spans="1:2" x14ac:dyDescent="0.3">
      <c r="A717" s="18" t="s">
        <v>20</v>
      </c>
      <c r="B717" s="18" t="s">
        <v>23</v>
      </c>
    </row>
    <row r="718" spans="1:2" x14ac:dyDescent="0.3">
      <c r="A718" s="18" t="s">
        <v>20</v>
      </c>
      <c r="B718" s="18" t="s">
        <v>23</v>
      </c>
    </row>
    <row r="719" spans="1:2" x14ac:dyDescent="0.3">
      <c r="A719" s="18" t="s">
        <v>20</v>
      </c>
      <c r="B719" s="18" t="s">
        <v>25</v>
      </c>
    </row>
    <row r="720" spans="1:2" x14ac:dyDescent="0.3">
      <c r="A720" s="18" t="s">
        <v>20</v>
      </c>
      <c r="B720" s="18" t="s">
        <v>23</v>
      </c>
    </row>
    <row r="721" spans="1:2" x14ac:dyDescent="0.3">
      <c r="A721" s="18" t="s">
        <v>20</v>
      </c>
      <c r="B721" s="18" t="s">
        <v>25</v>
      </c>
    </row>
    <row r="722" spans="1:2" x14ac:dyDescent="0.3">
      <c r="A722" s="18" t="s">
        <v>20</v>
      </c>
      <c r="B722" s="18" t="s">
        <v>23</v>
      </c>
    </row>
    <row r="723" spans="1:2" x14ac:dyDescent="0.3">
      <c r="A723" s="18" t="s">
        <v>20</v>
      </c>
      <c r="B723" s="18" t="s">
        <v>23</v>
      </c>
    </row>
    <row r="724" spans="1:2" x14ac:dyDescent="0.3">
      <c r="A724" s="18" t="s">
        <v>20</v>
      </c>
      <c r="B724" s="18" t="s">
        <v>24</v>
      </c>
    </row>
    <row r="725" spans="1:2" x14ac:dyDescent="0.3">
      <c r="A725" s="18" t="s">
        <v>20</v>
      </c>
      <c r="B725" s="18" t="s">
        <v>24</v>
      </c>
    </row>
    <row r="726" spans="1:2" x14ac:dyDescent="0.3">
      <c r="A726" s="18" t="s">
        <v>20</v>
      </c>
      <c r="B726" s="18" t="s">
        <v>25</v>
      </c>
    </row>
    <row r="727" spans="1:2" x14ac:dyDescent="0.3">
      <c r="A727" s="18" t="s">
        <v>20</v>
      </c>
      <c r="B727" s="18" t="s">
        <v>24</v>
      </c>
    </row>
    <row r="728" spans="1:2" x14ac:dyDescent="0.3">
      <c r="A728" s="18" t="s">
        <v>20</v>
      </c>
      <c r="B728" s="18" t="s">
        <v>24</v>
      </c>
    </row>
    <row r="729" spans="1:2" x14ac:dyDescent="0.3">
      <c r="A729" s="18" t="s">
        <v>20</v>
      </c>
      <c r="B729" s="18" t="s">
        <v>23</v>
      </c>
    </row>
    <row r="730" spans="1:2" x14ac:dyDescent="0.3">
      <c r="A730" s="18" t="s">
        <v>20</v>
      </c>
      <c r="B730" s="18" t="s">
        <v>24</v>
      </c>
    </row>
    <row r="731" spans="1:2" x14ac:dyDescent="0.3">
      <c r="A731" s="18" t="s">
        <v>20</v>
      </c>
      <c r="B731" s="18" t="s">
        <v>24</v>
      </c>
    </row>
    <row r="732" spans="1:2" x14ac:dyDescent="0.3">
      <c r="A732" s="18" t="s">
        <v>20</v>
      </c>
      <c r="B732" s="18" t="s">
        <v>24</v>
      </c>
    </row>
    <row r="733" spans="1:2" x14ac:dyDescent="0.3">
      <c r="A733" s="18" t="s">
        <v>20</v>
      </c>
      <c r="B733" s="18" t="s">
        <v>25</v>
      </c>
    </row>
    <row r="734" spans="1:2" x14ac:dyDescent="0.3">
      <c r="A734" s="18" t="s">
        <v>20</v>
      </c>
      <c r="B734" s="18" t="s">
        <v>25</v>
      </c>
    </row>
    <row r="735" spans="1:2" x14ac:dyDescent="0.3">
      <c r="A735" s="18" t="s">
        <v>20</v>
      </c>
      <c r="B735" s="18" t="s">
        <v>23</v>
      </c>
    </row>
    <row r="736" spans="1:2" x14ac:dyDescent="0.3">
      <c r="A736" s="18" t="s">
        <v>20</v>
      </c>
      <c r="B736" s="18" t="s">
        <v>25</v>
      </c>
    </row>
    <row r="737" spans="1:2" x14ac:dyDescent="0.3">
      <c r="A737" s="18" t="s">
        <v>20</v>
      </c>
      <c r="B737" s="18" t="s">
        <v>23</v>
      </c>
    </row>
    <row r="738" spans="1:2" x14ac:dyDescent="0.3">
      <c r="A738" s="18" t="s">
        <v>20</v>
      </c>
      <c r="B738" s="18" t="s">
        <v>25</v>
      </c>
    </row>
    <row r="739" spans="1:2" x14ac:dyDescent="0.3">
      <c r="A739" s="18" t="s">
        <v>20</v>
      </c>
      <c r="B739" s="18" t="s">
        <v>23</v>
      </c>
    </row>
    <row r="740" spans="1:2" x14ac:dyDescent="0.3">
      <c r="A740" s="18" t="s">
        <v>20</v>
      </c>
      <c r="B740" s="18" t="s">
        <v>25</v>
      </c>
    </row>
    <row r="741" spans="1:2" x14ac:dyDescent="0.3">
      <c r="A741" s="18" t="s">
        <v>20</v>
      </c>
      <c r="B741" s="18" t="s">
        <v>23</v>
      </c>
    </row>
    <row r="742" spans="1:2" x14ac:dyDescent="0.3">
      <c r="A742" s="18" t="s">
        <v>20</v>
      </c>
      <c r="B742" s="18" t="s">
        <v>25</v>
      </c>
    </row>
    <row r="743" spans="1:2" x14ac:dyDescent="0.3">
      <c r="A743" s="18" t="s">
        <v>20</v>
      </c>
      <c r="B743" s="18" t="s">
        <v>23</v>
      </c>
    </row>
    <row r="744" spans="1:2" x14ac:dyDescent="0.3">
      <c r="A744" s="18" t="s">
        <v>20</v>
      </c>
      <c r="B744" s="18" t="s">
        <v>24</v>
      </c>
    </row>
    <row r="745" spans="1:2" x14ac:dyDescent="0.3">
      <c r="A745" s="18" t="s">
        <v>20</v>
      </c>
      <c r="B745" s="18" t="s">
        <v>23</v>
      </c>
    </row>
    <row r="746" spans="1:2" x14ac:dyDescent="0.3">
      <c r="A746" s="18" t="s">
        <v>20</v>
      </c>
      <c r="B746" s="18" t="s">
        <v>23</v>
      </c>
    </row>
    <row r="747" spans="1:2" x14ac:dyDescent="0.3">
      <c r="A747" s="18" t="s">
        <v>20</v>
      </c>
      <c r="B747" s="18" t="s">
        <v>23</v>
      </c>
    </row>
    <row r="748" spans="1:2" x14ac:dyDescent="0.3">
      <c r="A748" s="18" t="s">
        <v>20</v>
      </c>
      <c r="B748" s="18" t="s">
        <v>23</v>
      </c>
    </row>
    <row r="749" spans="1:2" x14ac:dyDescent="0.3">
      <c r="A749" s="18" t="s">
        <v>20</v>
      </c>
      <c r="B749" s="18" t="s">
        <v>23</v>
      </c>
    </row>
    <row r="750" spans="1:2" x14ac:dyDescent="0.3">
      <c r="A750" s="18" t="s">
        <v>20</v>
      </c>
      <c r="B750" s="18" t="s">
        <v>23</v>
      </c>
    </row>
    <row r="751" spans="1:2" x14ac:dyDescent="0.3">
      <c r="A751" s="18" t="s">
        <v>20</v>
      </c>
      <c r="B751" s="18" t="s">
        <v>23</v>
      </c>
    </row>
    <row r="752" spans="1:2" x14ac:dyDescent="0.3">
      <c r="A752" s="18" t="s">
        <v>20</v>
      </c>
      <c r="B752" s="18" t="s">
        <v>23</v>
      </c>
    </row>
    <row r="753" spans="1:2" x14ac:dyDescent="0.3">
      <c r="A753" s="18" t="s">
        <v>20</v>
      </c>
      <c r="B753" s="18" t="s">
        <v>24</v>
      </c>
    </row>
    <row r="754" spans="1:2" x14ac:dyDescent="0.3">
      <c r="A754" s="18" t="s">
        <v>20</v>
      </c>
      <c r="B754" s="18" t="s">
        <v>23</v>
      </c>
    </row>
    <row r="755" spans="1:2" x14ac:dyDescent="0.3">
      <c r="A755" s="18" t="s">
        <v>20</v>
      </c>
      <c r="B755" s="18" t="s">
        <v>23</v>
      </c>
    </row>
    <row r="756" spans="1:2" x14ac:dyDescent="0.3">
      <c r="A756" s="18" t="s">
        <v>20</v>
      </c>
      <c r="B756" s="18" t="s">
        <v>24</v>
      </c>
    </row>
    <row r="757" spans="1:2" x14ac:dyDescent="0.3">
      <c r="A757" s="18" t="s">
        <v>20</v>
      </c>
      <c r="B757" s="18" t="s">
        <v>24</v>
      </c>
    </row>
    <row r="758" spans="1:2" x14ac:dyDescent="0.3">
      <c r="A758" s="18" t="s">
        <v>20</v>
      </c>
      <c r="B758" s="18" t="s">
        <v>23</v>
      </c>
    </row>
    <row r="759" spans="1:2" x14ac:dyDescent="0.3">
      <c r="A759" s="18" t="s">
        <v>20</v>
      </c>
      <c r="B759" s="18" t="s">
        <v>23</v>
      </c>
    </row>
    <row r="760" spans="1:2" x14ac:dyDescent="0.3">
      <c r="A760" s="18" t="s">
        <v>20</v>
      </c>
      <c r="B760" s="18" t="s">
        <v>23</v>
      </c>
    </row>
    <row r="761" spans="1:2" x14ac:dyDescent="0.3">
      <c r="A761" s="18" t="s">
        <v>20</v>
      </c>
      <c r="B761" s="18" t="s">
        <v>23</v>
      </c>
    </row>
    <row r="762" spans="1:2" x14ac:dyDescent="0.3">
      <c r="A762" s="18" t="s">
        <v>20</v>
      </c>
      <c r="B762" s="18" t="s">
        <v>23</v>
      </c>
    </row>
    <row r="763" spans="1:2" x14ac:dyDescent="0.3">
      <c r="A763" s="18" t="s">
        <v>20</v>
      </c>
      <c r="B763" s="18" t="s">
        <v>25</v>
      </c>
    </row>
    <row r="764" spans="1:2" x14ac:dyDescent="0.3">
      <c r="A764" s="18" t="s">
        <v>20</v>
      </c>
      <c r="B764" s="18" t="s">
        <v>25</v>
      </c>
    </row>
    <row r="765" spans="1:2" x14ac:dyDescent="0.3">
      <c r="A765" s="18" t="s">
        <v>20</v>
      </c>
      <c r="B765" s="18" t="s">
        <v>24</v>
      </c>
    </row>
    <row r="766" spans="1:2" x14ac:dyDescent="0.3">
      <c r="A766" s="18" t="s">
        <v>20</v>
      </c>
      <c r="B766" s="18" t="s">
        <v>24</v>
      </c>
    </row>
    <row r="767" spans="1:2" x14ac:dyDescent="0.3">
      <c r="A767" s="18" t="s">
        <v>20</v>
      </c>
      <c r="B767" s="18" t="s">
        <v>23</v>
      </c>
    </row>
    <row r="768" spans="1:2" x14ac:dyDescent="0.3">
      <c r="A768" s="18" t="s">
        <v>20</v>
      </c>
      <c r="B768" s="18" t="s">
        <v>23</v>
      </c>
    </row>
    <row r="769" spans="1:2" x14ac:dyDescent="0.3">
      <c r="A769" s="18" t="s">
        <v>20</v>
      </c>
      <c r="B769" s="18" t="s">
        <v>24</v>
      </c>
    </row>
    <row r="770" spans="1:2" x14ac:dyDescent="0.3">
      <c r="A770" s="18" t="s">
        <v>20</v>
      </c>
      <c r="B770" s="18" t="s">
        <v>23</v>
      </c>
    </row>
    <row r="771" spans="1:2" x14ac:dyDescent="0.3">
      <c r="A771" s="18" t="s">
        <v>20</v>
      </c>
      <c r="B771" s="18" t="s">
        <v>24</v>
      </c>
    </row>
    <row r="772" spans="1:2" x14ac:dyDescent="0.3">
      <c r="A772" s="18" t="s">
        <v>20</v>
      </c>
      <c r="B772" s="18" t="s">
        <v>23</v>
      </c>
    </row>
    <row r="773" spans="1:2" x14ac:dyDescent="0.3">
      <c r="A773" s="18" t="s">
        <v>20</v>
      </c>
      <c r="B773" s="18" t="s">
        <v>25</v>
      </c>
    </row>
    <row r="774" spans="1:2" x14ac:dyDescent="0.3">
      <c r="A774" s="18" t="s">
        <v>20</v>
      </c>
      <c r="B774" s="18" t="s">
        <v>24</v>
      </c>
    </row>
    <row r="775" spans="1:2" x14ac:dyDescent="0.3">
      <c r="A775" s="18" t="s">
        <v>20</v>
      </c>
      <c r="B775" s="18" t="s">
        <v>23</v>
      </c>
    </row>
    <row r="776" spans="1:2" x14ac:dyDescent="0.3">
      <c r="A776" s="18" t="s">
        <v>20</v>
      </c>
      <c r="B776" s="18" t="s">
        <v>23</v>
      </c>
    </row>
    <row r="777" spans="1:2" x14ac:dyDescent="0.3">
      <c r="A777" s="18" t="s">
        <v>20</v>
      </c>
      <c r="B777" s="18" t="s">
        <v>25</v>
      </c>
    </row>
    <row r="778" spans="1:2" x14ac:dyDescent="0.3">
      <c r="A778" s="18" t="s">
        <v>20</v>
      </c>
      <c r="B778" s="18" t="s">
        <v>24</v>
      </c>
    </row>
    <row r="779" spans="1:2" x14ac:dyDescent="0.3">
      <c r="A779" s="18" t="s">
        <v>20</v>
      </c>
      <c r="B779" s="18" t="s">
        <v>23</v>
      </c>
    </row>
    <row r="780" spans="1:2" x14ac:dyDescent="0.3">
      <c r="A780" s="18" t="s">
        <v>20</v>
      </c>
      <c r="B780" s="18" t="s">
        <v>24</v>
      </c>
    </row>
    <row r="781" spans="1:2" x14ac:dyDescent="0.3">
      <c r="A781" s="18" t="s">
        <v>20</v>
      </c>
      <c r="B781" s="18" t="s">
        <v>23</v>
      </c>
    </row>
    <row r="782" spans="1:2" x14ac:dyDescent="0.3">
      <c r="A782" s="18" t="s">
        <v>20</v>
      </c>
      <c r="B782" s="18" t="s">
        <v>25</v>
      </c>
    </row>
    <row r="783" spans="1:2" x14ac:dyDescent="0.3">
      <c r="A783" s="18" t="s">
        <v>20</v>
      </c>
      <c r="B783" s="18" t="s">
        <v>25</v>
      </c>
    </row>
    <row r="784" spans="1:2" x14ac:dyDescent="0.3">
      <c r="A784" s="18" t="s">
        <v>20</v>
      </c>
      <c r="B784" s="18" t="s">
        <v>23</v>
      </c>
    </row>
    <row r="785" spans="1:2" x14ac:dyDescent="0.3">
      <c r="A785" s="18" t="s">
        <v>20</v>
      </c>
      <c r="B785" s="18" t="s">
        <v>23</v>
      </c>
    </row>
    <row r="786" spans="1:2" x14ac:dyDescent="0.3">
      <c r="A786" s="18" t="s">
        <v>20</v>
      </c>
      <c r="B786" s="18" t="s">
        <v>23</v>
      </c>
    </row>
    <row r="787" spans="1:2" x14ac:dyDescent="0.3">
      <c r="A787" s="18" t="s">
        <v>20</v>
      </c>
      <c r="B787" s="18" t="s">
        <v>23</v>
      </c>
    </row>
    <row r="788" spans="1:2" x14ac:dyDescent="0.3">
      <c r="A788" s="18" t="s">
        <v>20</v>
      </c>
      <c r="B788" s="18" t="s">
        <v>23</v>
      </c>
    </row>
    <row r="789" spans="1:2" x14ac:dyDescent="0.3">
      <c r="A789" s="18" t="s">
        <v>20</v>
      </c>
      <c r="B789" s="18" t="s">
        <v>23</v>
      </c>
    </row>
    <row r="790" spans="1:2" x14ac:dyDescent="0.3">
      <c r="A790" s="18" t="s">
        <v>20</v>
      </c>
      <c r="B790" s="18" t="s">
        <v>24</v>
      </c>
    </row>
    <row r="791" spans="1:2" x14ac:dyDescent="0.3">
      <c r="A791" s="18" t="s">
        <v>20</v>
      </c>
      <c r="B791" s="18" t="s">
        <v>24</v>
      </c>
    </row>
    <row r="792" spans="1:2" x14ac:dyDescent="0.3">
      <c r="A792" s="18" t="s">
        <v>20</v>
      </c>
      <c r="B792" s="18" t="s">
        <v>23</v>
      </c>
    </row>
    <row r="793" spans="1:2" x14ac:dyDescent="0.3">
      <c r="A793" s="18" t="s">
        <v>20</v>
      </c>
      <c r="B793" s="18" t="s">
        <v>24</v>
      </c>
    </row>
    <row r="794" spans="1:2" x14ac:dyDescent="0.3">
      <c r="A794" s="18" t="s">
        <v>20</v>
      </c>
      <c r="B794" s="18" t="s">
        <v>23</v>
      </c>
    </row>
    <row r="795" spans="1:2" x14ac:dyDescent="0.3">
      <c r="A795" s="18" t="s">
        <v>20</v>
      </c>
      <c r="B795" s="18" t="s">
        <v>25</v>
      </c>
    </row>
    <row r="796" spans="1:2" x14ac:dyDescent="0.3">
      <c r="A796" s="18" t="s">
        <v>20</v>
      </c>
      <c r="B796" s="18" t="s">
        <v>23</v>
      </c>
    </row>
    <row r="797" spans="1:2" x14ac:dyDescent="0.3">
      <c r="A797" s="18" t="s">
        <v>20</v>
      </c>
      <c r="B797" s="18" t="s">
        <v>23</v>
      </c>
    </row>
    <row r="798" spans="1:2" x14ac:dyDescent="0.3">
      <c r="A798" s="18" t="s">
        <v>20</v>
      </c>
      <c r="B798" s="18" t="s">
        <v>23</v>
      </c>
    </row>
    <row r="799" spans="1:2" x14ac:dyDescent="0.3">
      <c r="A799" s="18" t="s">
        <v>20</v>
      </c>
      <c r="B799" s="18" t="s">
        <v>23</v>
      </c>
    </row>
    <row r="800" spans="1:2" x14ac:dyDescent="0.3">
      <c r="A800" s="18" t="s">
        <v>20</v>
      </c>
      <c r="B800" s="18" t="s">
        <v>25</v>
      </c>
    </row>
    <row r="801" spans="1:2" x14ac:dyDescent="0.3">
      <c r="A801" s="18" t="s">
        <v>20</v>
      </c>
      <c r="B801" s="18" t="s">
        <v>25</v>
      </c>
    </row>
    <row r="802" spans="1:2" x14ac:dyDescent="0.3">
      <c r="A802" s="18" t="s">
        <v>20</v>
      </c>
      <c r="B802" s="18" t="s">
        <v>23</v>
      </c>
    </row>
    <row r="803" spans="1:2" x14ac:dyDescent="0.3">
      <c r="A803" s="18" t="s">
        <v>20</v>
      </c>
      <c r="B803" s="18" t="s">
        <v>23</v>
      </c>
    </row>
    <row r="804" spans="1:2" x14ac:dyDescent="0.3">
      <c r="A804" s="18" t="s">
        <v>20</v>
      </c>
      <c r="B804" s="18" t="s">
        <v>24</v>
      </c>
    </row>
    <row r="805" spans="1:2" x14ac:dyDescent="0.3">
      <c r="A805" s="18" t="s">
        <v>20</v>
      </c>
      <c r="B805" s="18" t="s">
        <v>23</v>
      </c>
    </row>
    <row r="806" spans="1:2" x14ac:dyDescent="0.3">
      <c r="A806" s="18" t="s">
        <v>20</v>
      </c>
      <c r="B806" s="18" t="s">
        <v>23</v>
      </c>
    </row>
    <row r="807" spans="1:2" x14ac:dyDescent="0.3">
      <c r="A807" s="18" t="s">
        <v>20</v>
      </c>
      <c r="B807" s="18" t="s">
        <v>25</v>
      </c>
    </row>
    <row r="808" spans="1:2" x14ac:dyDescent="0.3">
      <c r="A808" s="18" t="s">
        <v>20</v>
      </c>
      <c r="B808" s="18" t="s">
        <v>25</v>
      </c>
    </row>
    <row r="809" spans="1:2" x14ac:dyDescent="0.3">
      <c r="A809" s="18" t="s">
        <v>20</v>
      </c>
      <c r="B809" s="18" t="s">
        <v>25</v>
      </c>
    </row>
    <row r="810" spans="1:2" x14ac:dyDescent="0.3">
      <c r="A810" s="18" t="s">
        <v>20</v>
      </c>
      <c r="B810" s="18" t="s">
        <v>24</v>
      </c>
    </row>
    <row r="811" spans="1:2" x14ac:dyDescent="0.3">
      <c r="A811" s="18" t="s">
        <v>20</v>
      </c>
      <c r="B811" s="18" t="s">
        <v>24</v>
      </c>
    </row>
    <row r="812" spans="1:2" x14ac:dyDescent="0.3">
      <c r="A812" s="18" t="s">
        <v>20</v>
      </c>
      <c r="B812" s="18" t="s">
        <v>23</v>
      </c>
    </row>
    <row r="813" spans="1:2" x14ac:dyDescent="0.3">
      <c r="A813" s="18" t="s">
        <v>20</v>
      </c>
      <c r="B813" s="18" t="s">
        <v>23</v>
      </c>
    </row>
    <row r="814" spans="1:2" x14ac:dyDescent="0.3">
      <c r="A814" s="18" t="s">
        <v>20</v>
      </c>
      <c r="B814" s="18" t="s">
        <v>24</v>
      </c>
    </row>
    <row r="815" spans="1:2" x14ac:dyDescent="0.3">
      <c r="A815" s="18" t="s">
        <v>20</v>
      </c>
      <c r="B815" s="18" t="s">
        <v>25</v>
      </c>
    </row>
    <row r="816" spans="1:2" x14ac:dyDescent="0.3">
      <c r="A816" s="18" t="s">
        <v>20</v>
      </c>
      <c r="B816" s="18" t="s">
        <v>24</v>
      </c>
    </row>
    <row r="817" spans="1:2" x14ac:dyDescent="0.3">
      <c r="A817" s="18" t="s">
        <v>20</v>
      </c>
      <c r="B817" s="18" t="s">
        <v>24</v>
      </c>
    </row>
    <row r="818" spans="1:2" x14ac:dyDescent="0.3">
      <c r="A818" s="18" t="s">
        <v>20</v>
      </c>
      <c r="B818" s="18" t="s">
        <v>24</v>
      </c>
    </row>
    <row r="819" spans="1:2" x14ac:dyDescent="0.3">
      <c r="A819" s="18" t="s">
        <v>20</v>
      </c>
      <c r="B819" s="18" t="s">
        <v>24</v>
      </c>
    </row>
    <row r="820" spans="1:2" x14ac:dyDescent="0.3">
      <c r="A820" s="18" t="s">
        <v>20</v>
      </c>
      <c r="B820" s="18" t="s">
        <v>24</v>
      </c>
    </row>
    <row r="821" spans="1:2" x14ac:dyDescent="0.3">
      <c r="A821" s="18" t="s">
        <v>20</v>
      </c>
      <c r="B821" s="18" t="s">
        <v>23</v>
      </c>
    </row>
    <row r="822" spans="1:2" x14ac:dyDescent="0.3">
      <c r="A822" s="18" t="s">
        <v>20</v>
      </c>
      <c r="B822" s="18" t="s">
        <v>23</v>
      </c>
    </row>
    <row r="823" spans="1:2" x14ac:dyDescent="0.3">
      <c r="A823" s="18" t="s">
        <v>20</v>
      </c>
      <c r="B823" s="18" t="s">
        <v>25</v>
      </c>
    </row>
    <row r="824" spans="1:2" x14ac:dyDescent="0.3">
      <c r="A824" s="18" t="s">
        <v>20</v>
      </c>
      <c r="B824" s="18" t="s">
        <v>24</v>
      </c>
    </row>
    <row r="825" spans="1:2" x14ac:dyDescent="0.3">
      <c r="A825" s="18" t="s">
        <v>20</v>
      </c>
      <c r="B825" s="18" t="s">
        <v>25</v>
      </c>
    </row>
    <row r="826" spans="1:2" x14ac:dyDescent="0.3">
      <c r="A826" s="18" t="s">
        <v>20</v>
      </c>
      <c r="B826" s="18" t="s">
        <v>23</v>
      </c>
    </row>
    <row r="827" spans="1:2" x14ac:dyDescent="0.3">
      <c r="A827" s="18" t="s">
        <v>20</v>
      </c>
      <c r="B827" s="18" t="s">
        <v>23</v>
      </c>
    </row>
    <row r="828" spans="1:2" x14ac:dyDescent="0.3">
      <c r="A828" s="18" t="s">
        <v>20</v>
      </c>
      <c r="B828" s="18" t="s">
        <v>24</v>
      </c>
    </row>
    <row r="829" spans="1:2" x14ac:dyDescent="0.3">
      <c r="A829" s="18" t="s">
        <v>20</v>
      </c>
      <c r="B829" s="18" t="s">
        <v>24</v>
      </c>
    </row>
    <row r="830" spans="1:2" x14ac:dyDescent="0.3">
      <c r="A830" s="18" t="s">
        <v>20</v>
      </c>
      <c r="B830" s="18" t="s">
        <v>23</v>
      </c>
    </row>
    <row r="831" spans="1:2" x14ac:dyDescent="0.3">
      <c r="A831" s="18" t="s">
        <v>20</v>
      </c>
      <c r="B831" s="18" t="s">
        <v>23</v>
      </c>
    </row>
    <row r="832" spans="1:2" x14ac:dyDescent="0.3">
      <c r="A832" s="18" t="s">
        <v>20</v>
      </c>
      <c r="B832" s="18" t="s">
        <v>23</v>
      </c>
    </row>
    <row r="833" spans="1:2" x14ac:dyDescent="0.3">
      <c r="A833" s="18" t="s">
        <v>20</v>
      </c>
      <c r="B833" s="18" t="s">
        <v>25</v>
      </c>
    </row>
    <row r="834" spans="1:2" x14ac:dyDescent="0.3">
      <c r="A834" s="18" t="s">
        <v>20</v>
      </c>
      <c r="B834" s="18" t="s">
        <v>23</v>
      </c>
    </row>
    <row r="835" spans="1:2" x14ac:dyDescent="0.3">
      <c r="A835" s="18" t="s">
        <v>20</v>
      </c>
      <c r="B835" s="18" t="s">
        <v>23</v>
      </c>
    </row>
    <row r="836" spans="1:2" x14ac:dyDescent="0.3">
      <c r="A836" s="18" t="s">
        <v>20</v>
      </c>
      <c r="B836" s="18" t="s">
        <v>23</v>
      </c>
    </row>
    <row r="837" spans="1:2" x14ac:dyDescent="0.3">
      <c r="A837" s="18" t="s">
        <v>20</v>
      </c>
      <c r="B837" s="18" t="s">
        <v>23</v>
      </c>
    </row>
    <row r="838" spans="1:2" x14ac:dyDescent="0.3">
      <c r="A838" s="18" t="s">
        <v>20</v>
      </c>
      <c r="B838" s="18" t="s">
        <v>23</v>
      </c>
    </row>
    <row r="839" spans="1:2" x14ac:dyDescent="0.3">
      <c r="A839" s="18" t="s">
        <v>20</v>
      </c>
      <c r="B839" s="18" t="s">
        <v>23</v>
      </c>
    </row>
    <row r="840" spans="1:2" x14ac:dyDescent="0.3">
      <c r="A840" s="18" t="s">
        <v>20</v>
      </c>
      <c r="B840" s="18" t="s">
        <v>23</v>
      </c>
    </row>
    <row r="841" spans="1:2" x14ac:dyDescent="0.3">
      <c r="A841" s="18" t="s">
        <v>20</v>
      </c>
      <c r="B841" s="18" t="s">
        <v>23</v>
      </c>
    </row>
    <row r="842" spans="1:2" x14ac:dyDescent="0.3">
      <c r="A842" s="18" t="s">
        <v>20</v>
      </c>
      <c r="B842" s="18" t="s">
        <v>23</v>
      </c>
    </row>
    <row r="843" spans="1:2" x14ac:dyDescent="0.3">
      <c r="A843" s="18" t="s">
        <v>20</v>
      </c>
      <c r="B843" s="18" t="s">
        <v>23</v>
      </c>
    </row>
    <row r="844" spans="1:2" x14ac:dyDescent="0.3">
      <c r="A844" s="18" t="s">
        <v>20</v>
      </c>
      <c r="B844" s="18" t="s">
        <v>24</v>
      </c>
    </row>
    <row r="845" spans="1:2" x14ac:dyDescent="0.3">
      <c r="A845" s="18" t="s">
        <v>20</v>
      </c>
      <c r="B845" s="18" t="s">
        <v>23</v>
      </c>
    </row>
    <row r="846" spans="1:2" x14ac:dyDescent="0.3">
      <c r="A846" s="18" t="s">
        <v>20</v>
      </c>
      <c r="B846" s="18" t="s">
        <v>25</v>
      </c>
    </row>
    <row r="847" spans="1:2" x14ac:dyDescent="0.3">
      <c r="A847" s="18" t="s">
        <v>20</v>
      </c>
      <c r="B847" s="18" t="s">
        <v>24</v>
      </c>
    </row>
    <row r="848" spans="1:2" x14ac:dyDescent="0.3">
      <c r="A848" s="18" t="s">
        <v>20</v>
      </c>
      <c r="B848" s="18" t="s">
        <v>23</v>
      </c>
    </row>
    <row r="849" spans="1:2" x14ac:dyDescent="0.3">
      <c r="A849" s="18" t="s">
        <v>20</v>
      </c>
      <c r="B849" s="18" t="s">
        <v>23</v>
      </c>
    </row>
    <row r="850" spans="1:2" x14ac:dyDescent="0.3">
      <c r="A850" s="18" t="s">
        <v>20</v>
      </c>
      <c r="B850" s="18" t="s">
        <v>23</v>
      </c>
    </row>
    <row r="851" spans="1:2" x14ac:dyDescent="0.3">
      <c r="A851" s="18" t="s">
        <v>20</v>
      </c>
      <c r="B851" s="18" t="s">
        <v>23</v>
      </c>
    </row>
    <row r="852" spans="1:2" x14ac:dyDescent="0.3">
      <c r="A852" s="18" t="s">
        <v>20</v>
      </c>
      <c r="B852" s="18" t="s">
        <v>24</v>
      </c>
    </row>
    <row r="853" spans="1:2" x14ac:dyDescent="0.3">
      <c r="A853" s="18" t="s">
        <v>20</v>
      </c>
      <c r="B853" s="18" t="s">
        <v>23</v>
      </c>
    </row>
    <row r="854" spans="1:2" x14ac:dyDescent="0.3">
      <c r="A854" s="18" t="s">
        <v>20</v>
      </c>
      <c r="B854" s="18" t="s">
        <v>24</v>
      </c>
    </row>
    <row r="855" spans="1:2" x14ac:dyDescent="0.3">
      <c r="A855" s="18" t="s">
        <v>20</v>
      </c>
      <c r="B855" s="18" t="s">
        <v>24</v>
      </c>
    </row>
    <row r="856" spans="1:2" x14ac:dyDescent="0.3">
      <c r="A856" s="18" t="s">
        <v>20</v>
      </c>
      <c r="B856" s="18" t="s">
        <v>24</v>
      </c>
    </row>
    <row r="857" spans="1:2" x14ac:dyDescent="0.3">
      <c r="A857" s="18" t="s">
        <v>20</v>
      </c>
      <c r="B857" s="18" t="s">
        <v>24</v>
      </c>
    </row>
    <row r="858" spans="1:2" x14ac:dyDescent="0.3">
      <c r="A858" s="18" t="s">
        <v>20</v>
      </c>
      <c r="B858" s="18" t="s">
        <v>23</v>
      </c>
    </row>
    <row r="859" spans="1:2" x14ac:dyDescent="0.3">
      <c r="A859" s="18" t="s">
        <v>20</v>
      </c>
      <c r="B859" s="18" t="s">
        <v>23</v>
      </c>
    </row>
    <row r="860" spans="1:2" x14ac:dyDescent="0.3">
      <c r="A860" s="18" t="s">
        <v>20</v>
      </c>
      <c r="B860" s="18" t="s">
        <v>24</v>
      </c>
    </row>
    <row r="861" spans="1:2" x14ac:dyDescent="0.3">
      <c r="A861" s="18" t="s">
        <v>20</v>
      </c>
      <c r="B861" s="18" t="s">
        <v>24</v>
      </c>
    </row>
    <row r="862" spans="1:2" x14ac:dyDescent="0.3">
      <c r="A862" s="18" t="s">
        <v>20</v>
      </c>
      <c r="B862" s="18" t="s">
        <v>23</v>
      </c>
    </row>
    <row r="863" spans="1:2" x14ac:dyDescent="0.3">
      <c r="A863" s="18" t="s">
        <v>20</v>
      </c>
      <c r="B863" s="18" t="s">
        <v>24</v>
      </c>
    </row>
    <row r="864" spans="1:2" x14ac:dyDescent="0.3">
      <c r="A864" s="18" t="s">
        <v>20</v>
      </c>
      <c r="B864" s="18" t="s">
        <v>24</v>
      </c>
    </row>
    <row r="865" spans="1:2" x14ac:dyDescent="0.3">
      <c r="A865" s="18" t="s">
        <v>20</v>
      </c>
      <c r="B865" s="18" t="s">
        <v>24</v>
      </c>
    </row>
    <row r="866" spans="1:2" x14ac:dyDescent="0.3">
      <c r="A866" s="18" t="s">
        <v>20</v>
      </c>
      <c r="B866" s="18" t="s">
        <v>24</v>
      </c>
    </row>
    <row r="867" spans="1:2" x14ac:dyDescent="0.3">
      <c r="A867" s="18" t="s">
        <v>20</v>
      </c>
      <c r="B867" s="18" t="s">
        <v>23</v>
      </c>
    </row>
    <row r="868" spans="1:2" x14ac:dyDescent="0.3">
      <c r="A868" s="18" t="s">
        <v>20</v>
      </c>
      <c r="B868" s="18" t="s">
        <v>23</v>
      </c>
    </row>
    <row r="869" spans="1:2" x14ac:dyDescent="0.3">
      <c r="A869" s="18" t="s">
        <v>20</v>
      </c>
      <c r="B869" s="18" t="s">
        <v>24</v>
      </c>
    </row>
    <row r="870" spans="1:2" x14ac:dyDescent="0.3">
      <c r="A870" s="18" t="s">
        <v>20</v>
      </c>
      <c r="B870" s="18" t="s">
        <v>24</v>
      </c>
    </row>
    <row r="871" spans="1:2" x14ac:dyDescent="0.3">
      <c r="A871" s="18" t="s">
        <v>20</v>
      </c>
      <c r="B871" s="18" t="s">
        <v>23</v>
      </c>
    </row>
    <row r="872" spans="1:2" x14ac:dyDescent="0.3">
      <c r="A872" s="18" t="s">
        <v>20</v>
      </c>
      <c r="B872" s="18" t="s">
        <v>23</v>
      </c>
    </row>
    <row r="873" spans="1:2" x14ac:dyDescent="0.3">
      <c r="A873" s="18" t="s">
        <v>20</v>
      </c>
      <c r="B873" s="18" t="s">
        <v>24</v>
      </c>
    </row>
    <row r="874" spans="1:2" x14ac:dyDescent="0.3">
      <c r="A874" s="18" t="s">
        <v>20</v>
      </c>
      <c r="B874" s="18" t="s">
        <v>24</v>
      </c>
    </row>
    <row r="875" spans="1:2" x14ac:dyDescent="0.3">
      <c r="A875" s="18" t="s">
        <v>20</v>
      </c>
      <c r="B875" s="18" t="s">
        <v>23</v>
      </c>
    </row>
    <row r="876" spans="1:2" x14ac:dyDescent="0.3">
      <c r="A876" s="18" t="s">
        <v>20</v>
      </c>
      <c r="B876" s="18" t="s">
        <v>23</v>
      </c>
    </row>
    <row r="877" spans="1:2" x14ac:dyDescent="0.3">
      <c r="A877" s="18" t="s">
        <v>20</v>
      </c>
      <c r="B877" s="18" t="s">
        <v>23</v>
      </c>
    </row>
    <row r="878" spans="1:2" x14ac:dyDescent="0.3">
      <c r="A878" s="18" t="s">
        <v>20</v>
      </c>
      <c r="B878" s="18" t="s">
        <v>24</v>
      </c>
    </row>
    <row r="879" spans="1:2" x14ac:dyDescent="0.3">
      <c r="A879" s="18" t="s">
        <v>20</v>
      </c>
      <c r="B879" s="18" t="s">
        <v>24</v>
      </c>
    </row>
    <row r="880" spans="1:2" x14ac:dyDescent="0.3">
      <c r="A880" s="18" t="s">
        <v>20</v>
      </c>
      <c r="B880" s="18" t="s">
        <v>24</v>
      </c>
    </row>
    <row r="881" spans="1:2" x14ac:dyDescent="0.3">
      <c r="A881" s="18" t="s">
        <v>20</v>
      </c>
      <c r="B881" s="18" t="s">
        <v>25</v>
      </c>
    </row>
    <row r="882" spans="1:2" x14ac:dyDescent="0.3">
      <c r="A882" s="18" t="s">
        <v>20</v>
      </c>
      <c r="B882" s="18" t="s">
        <v>23</v>
      </c>
    </row>
    <row r="883" spans="1:2" x14ac:dyDescent="0.3">
      <c r="A883" s="18" t="s">
        <v>20</v>
      </c>
      <c r="B883" s="18" t="s">
        <v>23</v>
      </c>
    </row>
    <row r="884" spans="1:2" x14ac:dyDescent="0.3">
      <c r="A884" s="18" t="s">
        <v>20</v>
      </c>
      <c r="B884" s="18" t="s">
        <v>23</v>
      </c>
    </row>
    <row r="885" spans="1:2" x14ac:dyDescent="0.3">
      <c r="A885" s="18" t="s">
        <v>20</v>
      </c>
      <c r="B885" s="18" t="s">
        <v>23</v>
      </c>
    </row>
    <row r="886" spans="1:2" x14ac:dyDescent="0.3">
      <c r="A886" s="18" t="s">
        <v>20</v>
      </c>
      <c r="B886" s="18" t="s">
        <v>25</v>
      </c>
    </row>
    <row r="887" spans="1:2" x14ac:dyDescent="0.3">
      <c r="A887" s="18" t="s">
        <v>20</v>
      </c>
      <c r="B887" s="18" t="s">
        <v>23</v>
      </c>
    </row>
    <row r="888" spans="1:2" x14ac:dyDescent="0.3">
      <c r="A888" s="18" t="s">
        <v>20</v>
      </c>
      <c r="B888" s="18" t="s">
        <v>24</v>
      </c>
    </row>
    <row r="889" spans="1:2" x14ac:dyDescent="0.3">
      <c r="A889" s="18" t="s">
        <v>20</v>
      </c>
      <c r="B889" s="18" t="s">
        <v>25</v>
      </c>
    </row>
    <row r="890" spans="1:2" x14ac:dyDescent="0.3">
      <c r="A890" s="18" t="s">
        <v>20</v>
      </c>
      <c r="B890" s="18" t="s">
        <v>23</v>
      </c>
    </row>
    <row r="891" spans="1:2" x14ac:dyDescent="0.3">
      <c r="A891" s="18" t="s">
        <v>20</v>
      </c>
      <c r="B891" s="18" t="s">
        <v>24</v>
      </c>
    </row>
    <row r="892" spans="1:2" x14ac:dyDescent="0.3">
      <c r="A892" s="18" t="s">
        <v>20</v>
      </c>
      <c r="B892" s="18" t="s">
        <v>23</v>
      </c>
    </row>
    <row r="893" spans="1:2" x14ac:dyDescent="0.3">
      <c r="A893" s="18" t="s">
        <v>20</v>
      </c>
      <c r="B893" s="18" t="s">
        <v>24</v>
      </c>
    </row>
    <row r="894" spans="1:2" x14ac:dyDescent="0.3">
      <c r="A894" s="18" t="s">
        <v>20</v>
      </c>
      <c r="B894" s="18" t="s">
        <v>25</v>
      </c>
    </row>
    <row r="895" spans="1:2" x14ac:dyDescent="0.3">
      <c r="A895" s="18" t="s">
        <v>20</v>
      </c>
      <c r="B895" s="18" t="s">
        <v>23</v>
      </c>
    </row>
    <row r="896" spans="1:2" x14ac:dyDescent="0.3">
      <c r="A896" s="18" t="s">
        <v>20</v>
      </c>
      <c r="B896" s="18" t="s">
        <v>24</v>
      </c>
    </row>
    <row r="897" spans="1:2" x14ac:dyDescent="0.3">
      <c r="A897" s="18" t="s">
        <v>20</v>
      </c>
      <c r="B897" s="18" t="s">
        <v>23</v>
      </c>
    </row>
    <row r="898" spans="1:2" x14ac:dyDescent="0.3">
      <c r="A898" s="18" t="s">
        <v>20</v>
      </c>
      <c r="B898" s="18" t="s">
        <v>24</v>
      </c>
    </row>
    <row r="899" spans="1:2" x14ac:dyDescent="0.3">
      <c r="A899" s="18" t="s">
        <v>20</v>
      </c>
      <c r="B899" s="18" t="s">
        <v>23</v>
      </c>
    </row>
    <row r="900" spans="1:2" x14ac:dyDescent="0.3">
      <c r="A900" s="18" t="s">
        <v>20</v>
      </c>
      <c r="B900" s="18" t="s">
        <v>23</v>
      </c>
    </row>
    <row r="901" spans="1:2" x14ac:dyDescent="0.3">
      <c r="A901" s="18" t="s">
        <v>20</v>
      </c>
      <c r="B901" s="18" t="s">
        <v>23</v>
      </c>
    </row>
    <row r="902" spans="1:2" x14ac:dyDescent="0.3">
      <c r="A902" s="18" t="s">
        <v>20</v>
      </c>
      <c r="B902" s="18" t="s">
        <v>24</v>
      </c>
    </row>
    <row r="903" spans="1:2" x14ac:dyDescent="0.3">
      <c r="A903" s="18" t="s">
        <v>20</v>
      </c>
      <c r="B903" s="18" t="s">
        <v>24</v>
      </c>
    </row>
    <row r="904" spans="1:2" x14ac:dyDescent="0.3">
      <c r="A904" s="18" t="s">
        <v>20</v>
      </c>
      <c r="B904" s="18" t="s">
        <v>23</v>
      </c>
    </row>
    <row r="905" spans="1:2" x14ac:dyDescent="0.3">
      <c r="A905" s="18" t="s">
        <v>20</v>
      </c>
      <c r="B905" s="18" t="s">
        <v>23</v>
      </c>
    </row>
    <row r="906" spans="1:2" x14ac:dyDescent="0.3">
      <c r="A906" s="18" t="s">
        <v>20</v>
      </c>
      <c r="B906" s="18" t="s">
        <v>23</v>
      </c>
    </row>
    <row r="907" spans="1:2" x14ac:dyDescent="0.3">
      <c r="A907" s="18" t="s">
        <v>20</v>
      </c>
      <c r="B907" s="18" t="s">
        <v>25</v>
      </c>
    </row>
    <row r="908" spans="1:2" x14ac:dyDescent="0.3">
      <c r="A908" s="18" t="s">
        <v>20</v>
      </c>
      <c r="B908" s="18" t="s">
        <v>23</v>
      </c>
    </row>
    <row r="909" spans="1:2" x14ac:dyDescent="0.3">
      <c r="A909" s="18" t="s">
        <v>20</v>
      </c>
      <c r="B909" s="18" t="s">
        <v>24</v>
      </c>
    </row>
    <row r="910" spans="1:2" x14ac:dyDescent="0.3">
      <c r="A910" s="18" t="s">
        <v>20</v>
      </c>
      <c r="B910" s="18" t="s">
        <v>24</v>
      </c>
    </row>
    <row r="911" spans="1:2" x14ac:dyDescent="0.3">
      <c r="A911" s="18" t="s">
        <v>20</v>
      </c>
      <c r="B911" s="18" t="s">
        <v>24</v>
      </c>
    </row>
    <row r="912" spans="1:2" x14ac:dyDescent="0.3">
      <c r="A912" s="18" t="s">
        <v>20</v>
      </c>
      <c r="B912" s="18" t="s">
        <v>24</v>
      </c>
    </row>
    <row r="913" spans="1:2" x14ac:dyDescent="0.3">
      <c r="A913" s="18" t="s">
        <v>20</v>
      </c>
      <c r="B913" s="18" t="s">
        <v>25</v>
      </c>
    </row>
    <row r="914" spans="1:2" x14ac:dyDescent="0.3">
      <c r="A914" s="18" t="s">
        <v>20</v>
      </c>
      <c r="B914" s="18" t="s">
        <v>24</v>
      </c>
    </row>
    <row r="915" spans="1:2" x14ac:dyDescent="0.3">
      <c r="A915" s="18" t="s">
        <v>20</v>
      </c>
      <c r="B915" s="18" t="s">
        <v>23</v>
      </c>
    </row>
    <row r="916" spans="1:2" x14ac:dyDescent="0.3">
      <c r="A916" s="18" t="s">
        <v>20</v>
      </c>
      <c r="B916" s="18" t="s">
        <v>23</v>
      </c>
    </row>
    <row r="917" spans="1:2" x14ac:dyDescent="0.3">
      <c r="A917" s="18" t="s">
        <v>20</v>
      </c>
      <c r="B917" s="18" t="s">
        <v>23</v>
      </c>
    </row>
    <row r="918" spans="1:2" x14ac:dyDescent="0.3">
      <c r="A918" s="18" t="s">
        <v>20</v>
      </c>
      <c r="B918" s="18" t="s">
        <v>23</v>
      </c>
    </row>
    <row r="919" spans="1:2" x14ac:dyDescent="0.3">
      <c r="A919" s="18" t="s">
        <v>20</v>
      </c>
      <c r="B919" s="18" t="s">
        <v>24</v>
      </c>
    </row>
    <row r="920" spans="1:2" x14ac:dyDescent="0.3">
      <c r="A920" s="18" t="s">
        <v>20</v>
      </c>
      <c r="B920" s="18" t="s">
        <v>25</v>
      </c>
    </row>
    <row r="921" spans="1:2" x14ac:dyDescent="0.3">
      <c r="A921" s="18" t="s">
        <v>20</v>
      </c>
      <c r="B921" s="18" t="s">
        <v>24</v>
      </c>
    </row>
    <row r="922" spans="1:2" x14ac:dyDescent="0.3">
      <c r="A922" s="18" t="s">
        <v>20</v>
      </c>
      <c r="B922" s="18" t="s">
        <v>24</v>
      </c>
    </row>
    <row r="923" spans="1:2" x14ac:dyDescent="0.3">
      <c r="A923" s="18" t="s">
        <v>20</v>
      </c>
      <c r="B923" s="18" t="s">
        <v>23</v>
      </c>
    </row>
    <row r="924" spans="1:2" x14ac:dyDescent="0.3">
      <c r="A924" s="18" t="s">
        <v>20</v>
      </c>
      <c r="B924" s="18" t="s">
        <v>23</v>
      </c>
    </row>
    <row r="925" spans="1:2" x14ac:dyDescent="0.3">
      <c r="A925" s="18" t="s">
        <v>20</v>
      </c>
      <c r="B925" s="18" t="s">
        <v>23</v>
      </c>
    </row>
    <row r="926" spans="1:2" x14ac:dyDescent="0.3">
      <c r="A926" s="18" t="s">
        <v>20</v>
      </c>
      <c r="B926" s="18" t="s">
        <v>23</v>
      </c>
    </row>
    <row r="927" spans="1:2" x14ac:dyDescent="0.3">
      <c r="A927" s="18" t="s">
        <v>20</v>
      </c>
      <c r="B927" s="18" t="s">
        <v>25</v>
      </c>
    </row>
    <row r="928" spans="1:2" x14ac:dyDescent="0.3">
      <c r="A928" s="18" t="s">
        <v>20</v>
      </c>
      <c r="B928" s="18" t="s">
        <v>23</v>
      </c>
    </row>
    <row r="929" spans="1:2" x14ac:dyDescent="0.3">
      <c r="A929" s="18" t="s">
        <v>20</v>
      </c>
      <c r="B929" s="18" t="s">
        <v>24</v>
      </c>
    </row>
    <row r="930" spans="1:2" x14ac:dyDescent="0.3">
      <c r="A930" s="18" t="s">
        <v>20</v>
      </c>
      <c r="B930" s="18" t="s">
        <v>24</v>
      </c>
    </row>
    <row r="931" spans="1:2" x14ac:dyDescent="0.3">
      <c r="A931" s="18" t="s">
        <v>20</v>
      </c>
      <c r="B931" s="18" t="s">
        <v>24</v>
      </c>
    </row>
    <row r="932" spans="1:2" x14ac:dyDescent="0.3">
      <c r="A932" s="18" t="s">
        <v>20</v>
      </c>
      <c r="B932" s="18" t="s">
        <v>24</v>
      </c>
    </row>
    <row r="933" spans="1:2" x14ac:dyDescent="0.3">
      <c r="A933" s="18" t="s">
        <v>20</v>
      </c>
      <c r="B933" s="18" t="s">
        <v>24</v>
      </c>
    </row>
    <row r="934" spans="1:2" x14ac:dyDescent="0.3">
      <c r="A934" s="18" t="s">
        <v>20</v>
      </c>
      <c r="B934" s="18" t="s">
        <v>24</v>
      </c>
    </row>
    <row r="935" spans="1:2" x14ac:dyDescent="0.3">
      <c r="A935" s="18" t="s">
        <v>20</v>
      </c>
      <c r="B935" s="18" t="s">
        <v>25</v>
      </c>
    </row>
    <row r="936" spans="1:2" x14ac:dyDescent="0.3">
      <c r="A936" s="18" t="s">
        <v>20</v>
      </c>
      <c r="B936" s="18" t="s">
        <v>23</v>
      </c>
    </row>
    <row r="937" spans="1:2" x14ac:dyDescent="0.3">
      <c r="A937" s="18" t="s">
        <v>20</v>
      </c>
      <c r="B937" s="18" t="s">
        <v>24</v>
      </c>
    </row>
    <row r="938" spans="1:2" x14ac:dyDescent="0.3">
      <c r="A938" s="18" t="s">
        <v>20</v>
      </c>
      <c r="B938" s="18" t="s">
        <v>24</v>
      </c>
    </row>
    <row r="939" spans="1:2" x14ac:dyDescent="0.3">
      <c r="A939" s="18" t="s">
        <v>20</v>
      </c>
      <c r="B939" s="18" t="s">
        <v>24</v>
      </c>
    </row>
    <row r="940" spans="1:2" x14ac:dyDescent="0.3">
      <c r="A940" s="18" t="s">
        <v>20</v>
      </c>
      <c r="B940" s="18" t="s">
        <v>24</v>
      </c>
    </row>
    <row r="941" spans="1:2" x14ac:dyDescent="0.3">
      <c r="A941" s="18" t="s">
        <v>20</v>
      </c>
      <c r="B941" s="18" t="s">
        <v>24</v>
      </c>
    </row>
    <row r="942" spans="1:2" x14ac:dyDescent="0.3">
      <c r="A942" s="18" t="s">
        <v>20</v>
      </c>
      <c r="B942" s="18" t="s">
        <v>25</v>
      </c>
    </row>
    <row r="943" spans="1:2" x14ac:dyDescent="0.3">
      <c r="A943" s="18" t="s">
        <v>20</v>
      </c>
      <c r="B943" s="18" t="s">
        <v>23</v>
      </c>
    </row>
    <row r="944" spans="1:2" x14ac:dyDescent="0.3">
      <c r="A944" s="18" t="s">
        <v>20</v>
      </c>
      <c r="B944" s="18" t="s">
        <v>25</v>
      </c>
    </row>
    <row r="945" spans="1:2" x14ac:dyDescent="0.3">
      <c r="A945" s="18" t="s">
        <v>20</v>
      </c>
      <c r="B945" s="18" t="s">
        <v>23</v>
      </c>
    </row>
    <row r="946" spans="1:2" x14ac:dyDescent="0.3">
      <c r="A946" s="18" t="s">
        <v>20</v>
      </c>
      <c r="B946" s="18" t="s">
        <v>24</v>
      </c>
    </row>
    <row r="947" spans="1:2" x14ac:dyDescent="0.3">
      <c r="A947" s="18" t="s">
        <v>20</v>
      </c>
      <c r="B947" s="18" t="s">
        <v>24</v>
      </c>
    </row>
    <row r="948" spans="1:2" x14ac:dyDescent="0.3">
      <c r="A948" s="18" t="s">
        <v>20</v>
      </c>
      <c r="B948" s="18" t="s">
        <v>23</v>
      </c>
    </row>
    <row r="949" spans="1:2" x14ac:dyDescent="0.3">
      <c r="A949" s="18" t="s">
        <v>20</v>
      </c>
      <c r="B949" s="18" t="s">
        <v>24</v>
      </c>
    </row>
    <row r="950" spans="1:2" x14ac:dyDescent="0.3">
      <c r="A950" s="18" t="s">
        <v>20</v>
      </c>
      <c r="B950" s="18" t="s">
        <v>24</v>
      </c>
    </row>
    <row r="951" spans="1:2" x14ac:dyDescent="0.3">
      <c r="A951" s="18" t="s">
        <v>20</v>
      </c>
      <c r="B951" s="18" t="s">
        <v>23</v>
      </c>
    </row>
    <row r="952" spans="1:2" x14ac:dyDescent="0.3">
      <c r="A952" s="18" t="s">
        <v>20</v>
      </c>
      <c r="B952" s="18" t="s">
        <v>24</v>
      </c>
    </row>
    <row r="953" spans="1:2" x14ac:dyDescent="0.3">
      <c r="A953" s="18" t="s">
        <v>20</v>
      </c>
      <c r="B953" s="18" t="s">
        <v>24</v>
      </c>
    </row>
    <row r="954" spans="1:2" x14ac:dyDescent="0.3">
      <c r="A954" s="18" t="s">
        <v>20</v>
      </c>
      <c r="B954" s="18" t="s">
        <v>24</v>
      </c>
    </row>
    <row r="955" spans="1:2" x14ac:dyDescent="0.3">
      <c r="A955" s="18" t="s">
        <v>20</v>
      </c>
      <c r="B955" s="18" t="s">
        <v>23</v>
      </c>
    </row>
    <row r="956" spans="1:2" x14ac:dyDescent="0.3">
      <c r="A956" s="18" t="s">
        <v>20</v>
      </c>
      <c r="B956" s="18" t="s">
        <v>24</v>
      </c>
    </row>
    <row r="957" spans="1:2" x14ac:dyDescent="0.3">
      <c r="A957" s="18" t="s">
        <v>20</v>
      </c>
      <c r="B957" s="18" t="s">
        <v>23</v>
      </c>
    </row>
    <row r="958" spans="1:2" x14ac:dyDescent="0.3">
      <c r="A958" s="18" t="s">
        <v>20</v>
      </c>
      <c r="B958" s="18" t="s">
        <v>24</v>
      </c>
    </row>
    <row r="959" spans="1:2" x14ac:dyDescent="0.3">
      <c r="A959" s="18" t="s">
        <v>20</v>
      </c>
      <c r="B959" s="18" t="s">
        <v>24</v>
      </c>
    </row>
    <row r="960" spans="1:2" x14ac:dyDescent="0.3">
      <c r="A960" s="18" t="s">
        <v>20</v>
      </c>
      <c r="B960" s="18" t="s">
        <v>24</v>
      </c>
    </row>
    <row r="961" spans="1:2" x14ac:dyDescent="0.3">
      <c r="A961" s="18" t="s">
        <v>20</v>
      </c>
      <c r="B961" s="18" t="s">
        <v>24</v>
      </c>
    </row>
    <row r="962" spans="1:2" x14ac:dyDescent="0.3">
      <c r="A962" s="18" t="s">
        <v>20</v>
      </c>
      <c r="B962" s="18" t="s">
        <v>23</v>
      </c>
    </row>
    <row r="963" spans="1:2" x14ac:dyDescent="0.3">
      <c r="A963" s="18" t="s">
        <v>20</v>
      </c>
      <c r="B963" s="18" t="s">
        <v>24</v>
      </c>
    </row>
    <row r="964" spans="1:2" x14ac:dyDescent="0.3">
      <c r="A964" s="18" t="s">
        <v>20</v>
      </c>
      <c r="B964" s="18" t="s">
        <v>24</v>
      </c>
    </row>
  </sheetData>
  <mergeCells count="2">
    <mergeCell ref="L2:N2"/>
    <mergeCell ref="L9:N9"/>
  </mergeCells>
  <pageMargins left="0.7" right="0.7" top="0.75" bottom="0.75" header="0.3" footer="0.3"/>
  <ignoredErrors>
    <ignoredError sqref="M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C4DF-9068-41B4-9852-02A0AC51C489}">
  <dimension ref="A1:S15"/>
  <sheetViews>
    <sheetView topLeftCell="F1" workbookViewId="0">
      <selection activeCell="P8" sqref="P8:P9"/>
    </sheetView>
  </sheetViews>
  <sheetFormatPr defaultRowHeight="14.4" x14ac:dyDescent="0.3"/>
  <cols>
    <col min="1" max="1" width="33.6640625" bestFit="1" customWidth="1"/>
    <col min="2" max="2" width="9.6640625" customWidth="1"/>
    <col min="3" max="3" width="8.5546875" customWidth="1"/>
    <col min="4" max="4" width="8.21875" customWidth="1"/>
    <col min="5" max="5" width="17.21875" bestFit="1" customWidth="1"/>
    <col min="6" max="6" width="16.77734375" bestFit="1" customWidth="1"/>
    <col min="8" max="8" width="10.33203125" customWidth="1"/>
    <col min="9" max="9" width="13.5546875" bestFit="1" customWidth="1"/>
    <col min="10" max="10" width="15.5546875" bestFit="1" customWidth="1"/>
    <col min="11" max="11" width="13.5546875" customWidth="1"/>
    <col min="12" max="12" width="19.5546875" bestFit="1" customWidth="1"/>
    <col min="13" max="13" width="14.5546875" bestFit="1" customWidth="1"/>
    <col min="14" max="14" width="11.5546875" bestFit="1" customWidth="1"/>
    <col min="15" max="15" width="21.6640625" bestFit="1" customWidth="1"/>
    <col min="16" max="16" width="23.88671875" bestFit="1" customWidth="1"/>
    <col min="17" max="17" width="11.5546875" bestFit="1" customWidth="1"/>
    <col min="18" max="18" width="21.6640625" bestFit="1" customWidth="1"/>
  </cols>
  <sheetData>
    <row r="1" spans="1:19" x14ac:dyDescent="0.3">
      <c r="B1" s="2" t="s">
        <v>27</v>
      </c>
      <c r="C1" s="2" t="s">
        <v>28</v>
      </c>
      <c r="D1" s="2" t="s">
        <v>29</v>
      </c>
      <c r="E1" s="2" t="s">
        <v>30</v>
      </c>
      <c r="F1" s="2" t="s">
        <v>31</v>
      </c>
      <c r="G1" s="2" t="s">
        <v>32</v>
      </c>
      <c r="H1" s="2" t="s">
        <v>33</v>
      </c>
      <c r="I1" s="2" t="s">
        <v>36</v>
      </c>
      <c r="J1" s="2" t="s">
        <v>58</v>
      </c>
      <c r="K1" s="2" t="s">
        <v>54</v>
      </c>
      <c r="L1" s="2" t="s">
        <v>50</v>
      </c>
      <c r="M1" s="2" t="s">
        <v>46</v>
      </c>
      <c r="N1" s="2" t="s">
        <v>47</v>
      </c>
      <c r="O1" s="2" t="s">
        <v>48</v>
      </c>
      <c r="P1" s="2" t="s">
        <v>49</v>
      </c>
      <c r="Q1" s="2" t="s">
        <v>55</v>
      </c>
      <c r="R1" s="2" t="s">
        <v>48</v>
      </c>
    </row>
    <row r="2" spans="1:19" x14ac:dyDescent="0.3">
      <c r="A2" t="s">
        <v>2</v>
      </c>
      <c r="B2">
        <f>AVERAGE(Dataset!$C$2:$C$1625)</f>
        <v>66.99199507389163</v>
      </c>
      <c r="C2">
        <f>MEDIAN(Dataset!$C$2:$C$1625)</f>
        <v>67</v>
      </c>
      <c r="D2">
        <f>MAX(Dataset!$C$2:$C$1625) - MIN(Dataset!$C$2:$C$1625)</f>
        <v>152</v>
      </c>
      <c r="E2">
        <f>_xlfn.STDEV.S(Dataset!$C$2:$C$1625)</f>
        <v>21.920161185099719</v>
      </c>
      <c r="F2">
        <f>_xlfn.QUARTILE.INC(Dataset!$C$2:$C$1625,3) - _xlfn.QUARTILE.INC(Dataset!$C$2:$C$1625,1)</f>
        <v>30</v>
      </c>
      <c r="G2">
        <f>_xlfn.QUARTILE.INC(Dataset!$C$2:$C$1625,3)</f>
        <v>82</v>
      </c>
      <c r="H2">
        <f>SKEW(Dataset!$C$2:$C$1625)</f>
        <v>0.10396727913449348</v>
      </c>
      <c r="I2">
        <f>KURT(Dataset!$C$2:$C$1625)+3</f>
        <v>3.0087915128658462</v>
      </c>
      <c r="J2" s="8">
        <v>0.67600000000000005</v>
      </c>
      <c r="K2">
        <f>_xlfn.VAR.S(Dataset!C2:C1625)</f>
        <v>480.49346638075235</v>
      </c>
      <c r="P2" s="6"/>
    </row>
    <row r="3" spans="1:19" ht="14.4" customHeight="1" x14ac:dyDescent="0.3">
      <c r="B3" s="3"/>
      <c r="D3" s="3" t="s">
        <v>35</v>
      </c>
      <c r="G3" s="3" t="s">
        <v>38</v>
      </c>
      <c r="H3" s="3" t="s">
        <v>34</v>
      </c>
      <c r="J3" s="4"/>
      <c r="L3" s="3"/>
      <c r="O3" s="6"/>
    </row>
    <row r="4" spans="1:19" x14ac:dyDescent="0.3">
      <c r="A4" t="s">
        <v>42</v>
      </c>
      <c r="B4">
        <f>AVERAGE(Dataset!$D$2:$D$1625)</f>
        <v>76.598522167487687</v>
      </c>
      <c r="C4">
        <f>MEDIAN(Dataset!$D$2:$D$1625)</f>
        <v>76</v>
      </c>
      <c r="D4">
        <f>MAX(Dataset!$D$2:$D$1625) - MIN(Dataset!$D$2:$D$1625)</f>
        <v>149</v>
      </c>
      <c r="E4">
        <f>_xlfn.STDEV.S(Dataset!$D$2:$D$1625)</f>
        <v>21.594028242366036</v>
      </c>
      <c r="F4">
        <f>_xlfn.QUARTILE.INC(Dataset!$D$2:$D$1625,3) - _xlfn.QUARTILE.INC(Dataset!$D$2:$D$1625,1)</f>
        <v>29</v>
      </c>
      <c r="H4">
        <f>SKEW(Dataset!$D$2:$D$1625)</f>
        <v>0.10916758299792416</v>
      </c>
      <c r="I4">
        <f>KURT(Dataset!$D$2:$D$1625)+3</f>
        <v>3.040460088460204</v>
      </c>
      <c r="J4" s="8">
        <v>0.68300000000000005</v>
      </c>
      <c r="K4" s="3" t="s">
        <v>39</v>
      </c>
    </row>
    <row r="5" spans="1:19" x14ac:dyDescent="0.3">
      <c r="A5" t="s">
        <v>5</v>
      </c>
      <c r="B5" s="12">
        <f>AVERAGE(Dataset!$E$2:$E$1625)</f>
        <v>0.63711448337544285</v>
      </c>
      <c r="C5" s="8">
        <f>MEDIAN(Dataset!$E2:$E$1625)</f>
        <v>0.67312508997022502</v>
      </c>
      <c r="D5" s="4"/>
      <c r="E5">
        <f>_xlfn.STDEV.S(Dataset!$E$2:$E$1625)</f>
        <v>0.23455384089645617</v>
      </c>
      <c r="H5">
        <f>SKEW(Dataset!$E$2:$E$1625)</f>
        <v>-0.53500394049130462</v>
      </c>
      <c r="I5">
        <f>KURT(Dataset!$E$2:$E$1625)+3</f>
        <v>2.3691469581116196</v>
      </c>
      <c r="J5" s="8">
        <v>0.63700000000000001</v>
      </c>
      <c r="K5" s="3" t="s">
        <v>57</v>
      </c>
    </row>
    <row r="6" spans="1:19" x14ac:dyDescent="0.3">
      <c r="A6" t="s">
        <v>26</v>
      </c>
      <c r="B6">
        <f>AVERAGE(Dataset!$S$2:$S$1625)</f>
        <v>67.171644088670035</v>
      </c>
      <c r="C6">
        <f>MEDIAN(Dataset!$S$2:$S$1625)</f>
        <v>67.8</v>
      </c>
      <c r="D6">
        <f>MAX(Dataset!$S$2:$S$1625) - MIN(Dataset!$S$2:$S$1625)</f>
        <v>50.274999999999999</v>
      </c>
      <c r="E6">
        <f>_xlfn.STDEV.S(Dataset!$S$2:$S$1625)</f>
        <v>8.2977854579412451</v>
      </c>
      <c r="F6">
        <f>_xlfn.QUARTILE.INC(Dataset!$S$2:$S$1625,3) - _xlfn.QUARTILE.INC(Dataset!$S$2:$S$1625,1)</f>
        <v>11.493750000000013</v>
      </c>
      <c r="H6">
        <f>SKEW(Dataset!$S$2:$S$1625)</f>
        <v>-0.32872491625041567</v>
      </c>
      <c r="I6">
        <f>KURT(Dataset!$S$2:$S$1625)+3</f>
        <v>2.9744940045392303</v>
      </c>
      <c r="J6" s="8">
        <v>0.68200000000000005</v>
      </c>
    </row>
    <row r="7" spans="1:19" x14ac:dyDescent="0.3">
      <c r="A7" t="s">
        <v>4</v>
      </c>
      <c r="B7" s="12">
        <f>AVERAGE(Dataset!$F$2:$F$1625)</f>
        <v>0.83162481647684872</v>
      </c>
      <c r="C7" s="8">
        <f>MEDIAN(Dataset!$F$2:$F$1625)</f>
        <v>0.93598248187617195</v>
      </c>
      <c r="E7">
        <f>_xlfn.STDEV.S(Dataset!$F$2:$F$1625)</f>
        <v>0.22668521406713782</v>
      </c>
      <c r="H7">
        <f>SKEW(Dataset!$F$2:$F$1625)</f>
        <v>-1.7536206258093958</v>
      </c>
      <c r="I7">
        <f>KURT(Dataset!$F$2:$F$1625)+3</f>
        <v>5.2981181304095859</v>
      </c>
      <c r="J7" s="8">
        <v>0.214</v>
      </c>
    </row>
    <row r="8" spans="1:19" x14ac:dyDescent="0.3">
      <c r="A8" t="s">
        <v>40</v>
      </c>
      <c r="B8">
        <f>AVERAGEIFS(Dataset!$D$2:$D$1625,Dataset!$C$2:$C$1625,"&lt;82")</f>
        <v>84.451986754966882</v>
      </c>
      <c r="E8">
        <f>_xlfn.STDEV.S(Dataset!$D$2:$D$1209)</f>
        <v>17.787925287246935</v>
      </c>
      <c r="L8" s="9"/>
      <c r="N8" s="39"/>
      <c r="O8" s="40">
        <f>_xlfn.T.TEST('Late Reg'!$D$2:$D$1209,'Early Reg'!$D$2:$D$417,2,2)</f>
        <v>4.6698957146002485E-173</v>
      </c>
      <c r="P8" s="40">
        <f>_xlfn.T.TEST('Late Reg'!$D$2:$D$1209,'Early Reg'!$D$2:$D$417,2,3)</f>
        <v>2.0811062902898221E-172</v>
      </c>
    </row>
    <row r="9" spans="1:19" x14ac:dyDescent="0.3">
      <c r="A9" t="s">
        <v>41</v>
      </c>
      <c r="B9">
        <f>AVERAGEIFS(Dataset!$D$2:$D$1625,Dataset!$C$2:$C$1625,"&gt;=82")</f>
        <v>53.793269230769234</v>
      </c>
      <c r="E9">
        <f>_xlfn.STDEV.S(Dataset!$D$1210:$D$1625)</f>
        <v>14.23064918667902</v>
      </c>
      <c r="L9" s="9"/>
      <c r="N9" s="39"/>
      <c r="O9" s="40"/>
      <c r="P9" s="40"/>
    </row>
    <row r="10" spans="1:19" x14ac:dyDescent="0.3">
      <c r="A10" t="s">
        <v>44</v>
      </c>
      <c r="B10">
        <f>AVERAGEIFS(Dataset!$S$2:$S$1625,Dataset!$C$2:$C$1625,"&lt;82")</f>
        <v>68.925331125827924</v>
      </c>
      <c r="E10">
        <f>_xlfn.STDEV.S(Dataset!$S$2:$S$1209)</f>
        <v>7.5722324530306757</v>
      </c>
      <c r="L10" s="9"/>
      <c r="N10" s="39"/>
      <c r="O10" s="40">
        <f>_xlfn.T.TEST('Late Reg'!$S$2:$S$1209,'Early Reg'!$S$2:$S$417,2,2)</f>
        <v>5.9709504080108199E-51</v>
      </c>
      <c r="P10" s="40">
        <f>_xlfn.T.TEST('Late Reg'!$S$2:$S$1209,'Early Reg'!$S$2:$S$417,2,3)</f>
        <v>8.0932751566020907E-44</v>
      </c>
    </row>
    <row r="11" spans="1:19" x14ac:dyDescent="0.3">
      <c r="A11" t="s">
        <v>45</v>
      </c>
      <c r="B11">
        <f>AVERAGEIFS(Dataset!$S$2:$S$1625,Dataset!$C$2:$C$1625,"&gt;=82")</f>
        <v>62.079206730769187</v>
      </c>
      <c r="E11">
        <f>_xlfn.STDEV.S(Dataset!$S$1210:$S$1625)</f>
        <v>8.2195475043608646</v>
      </c>
      <c r="L11" s="9"/>
      <c r="N11" s="39"/>
      <c r="O11" s="40"/>
      <c r="P11" s="40"/>
      <c r="Q11" s="5"/>
      <c r="R11" s="5"/>
      <c r="S11" s="5"/>
    </row>
    <row r="12" spans="1:19" x14ac:dyDescent="0.3">
      <c r="A12" s="14" t="s">
        <v>56</v>
      </c>
      <c r="B12" s="15">
        <f>B4+B6</f>
        <v>143.77016625615772</v>
      </c>
      <c r="C12" s="15"/>
      <c r="D12" s="15"/>
      <c r="E12" s="15">
        <f>_xlfn.STDEV.S(Dataset!$V$2:$V$1625)</f>
        <v>26.47690869642889</v>
      </c>
      <c r="F12" s="15"/>
      <c r="G12" s="15"/>
      <c r="H12" s="15"/>
      <c r="I12" s="15"/>
      <c r="J12" s="15"/>
      <c r="K12" s="15">
        <f>_xlfn.VAR.S(Dataset!V2:V1625)</f>
        <v>701.02669411903173</v>
      </c>
      <c r="L12" s="15"/>
      <c r="M12" s="16"/>
      <c r="N12" s="16"/>
      <c r="O12" s="16"/>
      <c r="P12" s="16"/>
      <c r="Q12" s="16"/>
      <c r="R12" s="16"/>
      <c r="S12" s="5"/>
    </row>
    <row r="13" spans="1:19" x14ac:dyDescent="0.3">
      <c r="A13" s="15" t="s">
        <v>52</v>
      </c>
      <c r="B13" s="17">
        <f>B8+B10</f>
        <v>153.37731788079481</v>
      </c>
      <c r="C13" s="15"/>
      <c r="D13" s="15"/>
      <c r="E13" s="17">
        <f>_xlfn.STDEV.S(Dataset!$V$2:$V$1209)</f>
        <v>21.464911730366239</v>
      </c>
      <c r="F13" s="17"/>
      <c r="G13" s="15"/>
      <c r="H13" s="15"/>
      <c r="I13" s="15"/>
      <c r="J13" s="15"/>
      <c r="K13" s="15"/>
      <c r="L13" s="41">
        <f>SQRT(E13/(SQRT(COUNTIF(Dataset!C2:C1625,"&lt;82"))^2)+(E14/(SQRT(COUNTIF(Dataset!C2:C1625,"&gt;=82"))^2)))</f>
        <v>0.25083252109629905</v>
      </c>
      <c r="M13" s="42">
        <f>SQRT((E13^2+E14^2)/2)</f>
        <v>20.167914227850773</v>
      </c>
      <c r="N13" s="42">
        <f>ABS(B13-B14)/L13</f>
        <v>149.52144863567199</v>
      </c>
      <c r="O13" s="44">
        <f>_xlfn.T.DIST.2T(ABS(N13),1622)</f>
        <v>0</v>
      </c>
      <c r="P13" s="45">
        <f>_xlfn.T.TEST(Dataset!V2:V1209,Dataset!V1210:V1625,2,3)</f>
        <v>2.0074900502440005E-157</v>
      </c>
      <c r="Q13" s="42">
        <f>K2/K12</f>
        <v>0.68541393703214148</v>
      </c>
      <c r="R13" s="43">
        <f>_xlfn.F.TEST(Dataset!V2:V1625,Dataset!C2:C1625)</f>
        <v>3.3210408549043719E-14</v>
      </c>
      <c r="S13" s="5"/>
    </row>
    <row r="14" spans="1:19" x14ac:dyDescent="0.3">
      <c r="A14" s="15" t="s">
        <v>53</v>
      </c>
      <c r="B14" s="17">
        <f>B9+B11</f>
        <v>115.87247596153841</v>
      </c>
      <c r="C14" s="15"/>
      <c r="D14" s="15"/>
      <c r="E14" s="17">
        <f>_xlfn.STDEV.S(Dataset!$V$1210:$V$1625)</f>
        <v>18.781562581730974</v>
      </c>
      <c r="F14" s="17"/>
      <c r="G14" s="15"/>
      <c r="H14" s="15"/>
      <c r="I14" s="15"/>
      <c r="J14" s="15"/>
      <c r="K14" s="15"/>
      <c r="L14" s="41"/>
      <c r="M14" s="42"/>
      <c r="N14" s="42"/>
      <c r="O14" s="44"/>
      <c r="P14" s="45"/>
      <c r="Q14" s="42"/>
      <c r="R14" s="43"/>
      <c r="S14" s="5"/>
    </row>
    <row r="15" spans="1:19" x14ac:dyDescent="0.3">
      <c r="O15" s="10"/>
      <c r="P15" s="11"/>
    </row>
  </sheetData>
  <mergeCells count="13">
    <mergeCell ref="L13:L14"/>
    <mergeCell ref="Q13:Q14"/>
    <mergeCell ref="R13:R14"/>
    <mergeCell ref="M13:M14"/>
    <mergeCell ref="N13:N14"/>
    <mergeCell ref="O13:O14"/>
    <mergeCell ref="P13:P14"/>
    <mergeCell ref="N10:N11"/>
    <mergeCell ref="O10:O11"/>
    <mergeCell ref="P10:P11"/>
    <mergeCell ref="N8:N9"/>
    <mergeCell ref="O8:O9"/>
    <mergeCell ref="P8:P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96EC-1B0F-46B8-83B8-9432599299DA}">
  <dimension ref="A1:U1625"/>
  <sheetViews>
    <sheetView zoomScale="115" zoomScaleNormal="115" workbookViewId="0">
      <selection activeCell="F1" sqref="F1"/>
    </sheetView>
  </sheetViews>
  <sheetFormatPr defaultRowHeight="14.4" x14ac:dyDescent="0.3"/>
  <cols>
    <col min="1" max="1" width="9.88671875" bestFit="1" customWidth="1"/>
    <col min="2" max="2" width="10.33203125" hidden="1" customWidth="1"/>
    <col min="3" max="3" width="11.6640625" bestFit="1" customWidth="1"/>
    <col min="4" max="4" width="13.109375" bestFit="1" customWidth="1"/>
    <col min="5" max="5" width="18.6640625" customWidth="1"/>
    <col min="6" max="6" width="12" bestFit="1" customWidth="1"/>
    <col min="7" max="7" width="13.109375" hidden="1" customWidth="1"/>
    <col min="8" max="8" width="11.6640625" hidden="1" customWidth="1"/>
    <col min="9" max="9" width="14.33203125" hidden="1" customWidth="1"/>
    <col min="10" max="10" width="10.33203125" hidden="1" customWidth="1"/>
    <col min="11" max="11" width="7.88671875" hidden="1" customWidth="1"/>
    <col min="12" max="12" width="10.88671875" hidden="1" customWidth="1"/>
    <col min="13" max="13" width="8.21875" hidden="1" customWidth="1"/>
    <col min="14" max="14" width="11.109375" hidden="1" customWidth="1"/>
    <col min="15" max="15" width="10.109375" hidden="1" customWidth="1"/>
    <col min="16" max="16" width="5.5546875" hidden="1" customWidth="1"/>
    <col min="17" max="17" width="5.21875" hidden="1" customWidth="1"/>
    <col min="18" max="18" width="3.33203125" hidden="1" customWidth="1"/>
    <col min="19" max="19" width="14.44140625" bestFit="1" customWidth="1"/>
    <col min="20" max="20" width="15.88671875" hidden="1" customWidth="1"/>
    <col min="21" max="21" width="19.88671875" hidden="1" customWidth="1"/>
  </cols>
  <sheetData>
    <row r="1" spans="1:21" x14ac:dyDescent="0.3">
      <c r="A1" t="s">
        <v>0</v>
      </c>
      <c r="B1" t="s">
        <v>1</v>
      </c>
      <c r="C1" t="s">
        <v>37</v>
      </c>
      <c r="D1" t="s">
        <v>43</v>
      </c>
      <c r="E1" t="s">
        <v>5</v>
      </c>
      <c r="F1" t="s">
        <v>4</v>
      </c>
      <c r="G1" t="s">
        <v>6</v>
      </c>
      <c r="H1" t="s">
        <v>7</v>
      </c>
      <c r="I1" t="s">
        <v>8</v>
      </c>
      <c r="J1" t="s">
        <v>9</v>
      </c>
      <c r="K1" t="s">
        <v>10</v>
      </c>
      <c r="L1" t="s">
        <v>11</v>
      </c>
      <c r="M1" t="s">
        <v>12</v>
      </c>
      <c r="N1" t="s">
        <v>13</v>
      </c>
      <c r="O1" t="s">
        <v>14</v>
      </c>
      <c r="P1" t="s">
        <v>15</v>
      </c>
      <c r="Q1" t="s">
        <v>16</v>
      </c>
      <c r="R1" t="s">
        <v>17</v>
      </c>
      <c r="S1" t="s">
        <v>26</v>
      </c>
      <c r="T1" t="s">
        <v>18</v>
      </c>
      <c r="U1" t="s">
        <v>19</v>
      </c>
    </row>
    <row r="2" spans="1:21" x14ac:dyDescent="0.3">
      <c r="A2">
        <v>7288911</v>
      </c>
      <c r="B2" t="s">
        <v>21</v>
      </c>
      <c r="C2">
        <f>(Dataset!C2-'Summary Statistics'!$B$2)/'Summary Statistics'!$E$2</f>
        <v>-3.0561816817035816</v>
      </c>
      <c r="D2">
        <f>(Dataset!D2-'Summary Statistics'!$B$4)/'Summary Statistics'!$E$4</f>
        <v>1.3152468596290208</v>
      </c>
      <c r="E2" s="7">
        <f>(Dataset!E2-'Summary Statistics'!$B$5)/'Summary Statistics'!$E$5</f>
        <v>1.4572009362117258</v>
      </c>
      <c r="F2" s="13">
        <f>(Dataset!F2-'Summary Statistics'!$B$7)/'Summary Statistics'!$E$7</f>
        <v>0.74263083559231879</v>
      </c>
      <c r="G2">
        <v>49</v>
      </c>
      <c r="H2">
        <v>47</v>
      </c>
      <c r="I2">
        <v>44</v>
      </c>
      <c r="J2">
        <v>54</v>
      </c>
      <c r="K2">
        <v>86</v>
      </c>
      <c r="L2">
        <v>81</v>
      </c>
      <c r="M2">
        <v>92</v>
      </c>
      <c r="N2">
        <v>82</v>
      </c>
      <c r="O2">
        <v>79</v>
      </c>
      <c r="P2">
        <v>87</v>
      </c>
      <c r="Q2">
        <v>86</v>
      </c>
      <c r="R2">
        <v>84</v>
      </c>
      <c r="S2">
        <f>(Dataset!S2-'Summary Statistics'!$B$6)/'Summary Statistics'!$E$6</f>
        <v>0.36194668162402949</v>
      </c>
      <c r="T2">
        <v>70</v>
      </c>
      <c r="U2" t="s">
        <v>25</v>
      </c>
    </row>
    <row r="3" spans="1:21" x14ac:dyDescent="0.3">
      <c r="A3">
        <v>8930964</v>
      </c>
      <c r="B3" t="s">
        <v>20</v>
      </c>
      <c r="C3">
        <f>(Dataset!C3-'Summary Statistics'!$B$2)/'Summary Statistics'!$E$2</f>
        <v>-3.0561816817035816</v>
      </c>
      <c r="D3">
        <f>(Dataset!D3-'Summary Statistics'!$B$4)/'Summary Statistics'!$E$4</f>
        <v>3.3528472325726364</v>
      </c>
      <c r="E3" s="7">
        <f>(Dataset!E3-'Summary Statistics'!$B$5)/'Summary Statistics'!$E$5</f>
        <v>0.10513219297019702</v>
      </c>
      <c r="F3" s="13">
        <f>(Dataset!F3-'Summary Statistics'!$B$7)/'Summary Statistics'!$E$7</f>
        <v>0.74197394538929129</v>
      </c>
      <c r="G3">
        <v>80</v>
      </c>
      <c r="H3">
        <v>76</v>
      </c>
      <c r="I3">
        <v>79</v>
      </c>
      <c r="J3">
        <v>76</v>
      </c>
      <c r="K3">
        <v>67</v>
      </c>
      <c r="L3">
        <v>80</v>
      </c>
      <c r="M3">
        <v>93</v>
      </c>
      <c r="N3">
        <v>97</v>
      </c>
      <c r="O3">
        <v>96</v>
      </c>
      <c r="P3">
        <v>91</v>
      </c>
      <c r="Q3">
        <v>87</v>
      </c>
      <c r="R3">
        <v>83</v>
      </c>
      <c r="S3">
        <f>(Dataset!S3-'Summary Statistics'!$B$6)/'Summary Statistics'!$E$6</f>
        <v>1.9256169001137737</v>
      </c>
      <c r="T3">
        <v>82</v>
      </c>
      <c r="U3" t="s">
        <v>25</v>
      </c>
    </row>
    <row r="4" spans="1:21" x14ac:dyDescent="0.3">
      <c r="A4">
        <v>4814676</v>
      </c>
      <c r="B4" t="s">
        <v>21</v>
      </c>
      <c r="C4">
        <f>(Dataset!C4-'Summary Statistics'!$B$2)/'Summary Statistics'!$E$2</f>
        <v>-2.6912208617330595</v>
      </c>
      <c r="D4">
        <f>(Dataset!D4-'Summary Statistics'!$B$4)/'Summary Statistics'!$E$4</f>
        <v>2.5192834436411573</v>
      </c>
      <c r="E4" s="7">
        <f>(Dataset!E4-'Summary Statistics'!$B$5)/'Summary Statistics'!$E$5</f>
        <v>1.2561808209706353</v>
      </c>
      <c r="F4" s="13">
        <f>(Dataset!F4-'Summary Statistics'!$B$7)/'Summary Statistics'!$E$7</f>
        <v>0.74226155310744024</v>
      </c>
      <c r="G4">
        <v>72</v>
      </c>
      <c r="H4">
        <v>79</v>
      </c>
      <c r="I4">
        <v>62</v>
      </c>
      <c r="J4">
        <v>80</v>
      </c>
      <c r="K4">
        <v>96</v>
      </c>
      <c r="L4">
        <v>92</v>
      </c>
      <c r="M4">
        <v>86</v>
      </c>
      <c r="N4">
        <v>87</v>
      </c>
      <c r="O4">
        <v>88</v>
      </c>
      <c r="P4">
        <v>96</v>
      </c>
      <c r="Q4">
        <v>86</v>
      </c>
      <c r="R4">
        <v>95</v>
      </c>
      <c r="S4">
        <f>(Dataset!S4-'Summary Statistics'!$B$6)/'Summary Statistics'!$E$6</f>
        <v>1.9979253495237033</v>
      </c>
      <c r="T4">
        <v>82</v>
      </c>
      <c r="U4" t="s">
        <v>25</v>
      </c>
    </row>
    <row r="5" spans="1:21" x14ac:dyDescent="0.3">
      <c r="A5">
        <v>9508714</v>
      </c>
      <c r="B5" t="s">
        <v>20</v>
      </c>
      <c r="C5">
        <f>(Dataset!C5-'Summary Statistics'!$B$2)/'Summary Statistics'!$E$2</f>
        <v>-2.5087404517477987</v>
      </c>
      <c r="D5">
        <f>(Dataset!D5-'Summary Statistics'!$B$4)/'Summary Statistics'!$E$4</f>
        <v>2.3803561454859108</v>
      </c>
      <c r="E5" s="7">
        <f>(Dataset!E5-'Summary Statistics'!$B$5)/'Summary Statistics'!$E$5</f>
        <v>1.2646494168125042</v>
      </c>
      <c r="F5" s="13">
        <f>(Dataset!F5-'Summary Statistics'!$B$7)/'Summary Statistics'!$E$7</f>
        <v>0.74123022545844452</v>
      </c>
      <c r="G5">
        <v>80</v>
      </c>
      <c r="H5">
        <v>85</v>
      </c>
      <c r="I5">
        <v>82</v>
      </c>
      <c r="J5">
        <v>76</v>
      </c>
      <c r="K5">
        <v>95</v>
      </c>
      <c r="L5">
        <v>91</v>
      </c>
      <c r="M5">
        <v>82</v>
      </c>
      <c r="N5">
        <v>95</v>
      </c>
      <c r="O5">
        <v>93</v>
      </c>
      <c r="P5">
        <v>82</v>
      </c>
      <c r="Q5">
        <v>88</v>
      </c>
      <c r="R5">
        <v>94</v>
      </c>
      <c r="S5">
        <f>(Dataset!S5-'Summary Statistics'!$B$6)/'Summary Statistics'!$E$6</f>
        <v>2.3052362595159068</v>
      </c>
      <c r="T5">
        <v>85</v>
      </c>
      <c r="U5" t="s">
        <v>25</v>
      </c>
    </row>
    <row r="6" spans="1:21" x14ac:dyDescent="0.3">
      <c r="A6">
        <v>4196353</v>
      </c>
      <c r="B6" t="s">
        <v>20</v>
      </c>
      <c r="C6">
        <f>(Dataset!C6-'Summary Statistics'!$B$2)/'Summary Statistics'!$E$2</f>
        <v>-2.5087404517477987</v>
      </c>
      <c r="D6">
        <f>(Dataset!D6-'Summary Statistics'!$B$4)/'Summary Statistics'!$E$4</f>
        <v>1.9635742510201712</v>
      </c>
      <c r="E6" s="7">
        <f>(Dataset!E6-'Summary Statistics'!$B$5)/'Summary Statistics'!$E$5</f>
        <v>0.34743636646492215</v>
      </c>
      <c r="F6" s="13">
        <f>(Dataset!F6-'Summary Statistics'!$B$7)/'Summary Statistics'!$E$7</f>
        <v>0.73976035027029319</v>
      </c>
      <c r="G6">
        <v>71</v>
      </c>
      <c r="H6">
        <v>65</v>
      </c>
      <c r="I6">
        <v>79</v>
      </c>
      <c r="J6">
        <v>68</v>
      </c>
      <c r="K6">
        <v>90</v>
      </c>
      <c r="L6">
        <v>74</v>
      </c>
      <c r="M6">
        <v>83</v>
      </c>
      <c r="N6">
        <v>86</v>
      </c>
      <c r="O6">
        <v>80</v>
      </c>
      <c r="P6">
        <v>77</v>
      </c>
      <c r="Q6">
        <v>89</v>
      </c>
      <c r="R6">
        <v>76</v>
      </c>
      <c r="S6">
        <f>(Dataset!S6-'Summary Statistics'!$B$6)/'Summary Statistics'!$E$6</f>
        <v>1.2356737786606875</v>
      </c>
      <c r="T6">
        <v>76</v>
      </c>
      <c r="U6" t="s">
        <v>25</v>
      </c>
    </row>
    <row r="7" spans="1:21" x14ac:dyDescent="0.3">
      <c r="A7">
        <v>8235175</v>
      </c>
      <c r="B7" t="s">
        <v>20</v>
      </c>
      <c r="C7">
        <f>(Dataset!C7-'Summary Statistics'!$B$2)/'Summary Statistics'!$E$2</f>
        <v>-2.5087404517477987</v>
      </c>
      <c r="D7">
        <f>(Dataset!D7-'Summary Statistics'!$B$4)/'Summary Statistics'!$E$4</f>
        <v>2.1025015491754178</v>
      </c>
      <c r="E7" s="7">
        <f>(Dataset!E7-'Summary Statistics'!$B$5)/'Summary Statistics'!$E$5</f>
        <v>1.2601091806321374</v>
      </c>
      <c r="F7" s="13">
        <f>(Dataset!F7-'Summary Statistics'!$B$7)/'Summary Statistics'!$E$7</f>
        <v>0.73931161434162407</v>
      </c>
      <c r="G7">
        <v>70</v>
      </c>
      <c r="H7">
        <v>80</v>
      </c>
      <c r="I7">
        <v>81</v>
      </c>
      <c r="J7">
        <v>68</v>
      </c>
      <c r="K7">
        <v>94</v>
      </c>
      <c r="L7">
        <v>90</v>
      </c>
      <c r="M7">
        <v>93</v>
      </c>
      <c r="N7">
        <v>88</v>
      </c>
      <c r="O7">
        <v>93</v>
      </c>
      <c r="P7">
        <v>91</v>
      </c>
      <c r="Q7">
        <v>91</v>
      </c>
      <c r="R7">
        <v>97</v>
      </c>
      <c r="S7">
        <f>(Dataset!S7-'Summary Statistics'!$B$6)/'Summary Statistics'!$E$6</f>
        <v>2.1696579168722874</v>
      </c>
      <c r="T7">
        <v>84</v>
      </c>
      <c r="U7" t="s">
        <v>25</v>
      </c>
    </row>
    <row r="8" spans="1:21" x14ac:dyDescent="0.3">
      <c r="A8">
        <v>6933149</v>
      </c>
      <c r="B8" t="s">
        <v>21</v>
      </c>
      <c r="C8">
        <f>(Dataset!C8-'Summary Statistics'!$B$2)/'Summary Statistics'!$E$2</f>
        <v>-2.4175002467551683</v>
      </c>
      <c r="D8">
        <f>(Dataset!D8-'Summary Statistics'!$B$4)/'Summary Statistics'!$E$4</f>
        <v>2.7045198411814857</v>
      </c>
      <c r="E8" s="7">
        <f>(Dataset!E8-'Summary Statistics'!$B$5)/'Summary Statistics'!$E$5</f>
        <v>0.49255817343454411</v>
      </c>
      <c r="F8" s="13">
        <f>(Dataset!F8-'Summary Statistics'!$B$7)/'Summary Statistics'!$E$7</f>
        <v>0.74151526928228562</v>
      </c>
      <c r="G8">
        <v>50</v>
      </c>
      <c r="H8">
        <v>69</v>
      </c>
      <c r="I8">
        <v>59</v>
      </c>
      <c r="J8">
        <v>59</v>
      </c>
      <c r="K8">
        <v>72</v>
      </c>
      <c r="L8">
        <v>76</v>
      </c>
      <c r="M8">
        <v>92</v>
      </c>
      <c r="N8">
        <v>88</v>
      </c>
      <c r="O8">
        <v>70</v>
      </c>
      <c r="P8">
        <v>87</v>
      </c>
      <c r="Q8">
        <v>81</v>
      </c>
      <c r="R8">
        <v>93</v>
      </c>
      <c r="S8">
        <f>(Dataset!S8-'Summary Statistics'!$B$6)/'Summary Statistics'!$E$6</f>
        <v>0.71746322455618727</v>
      </c>
      <c r="T8">
        <v>72</v>
      </c>
      <c r="U8" t="s">
        <v>25</v>
      </c>
    </row>
    <row r="9" spans="1:21" x14ac:dyDescent="0.3">
      <c r="A9">
        <v>4225484</v>
      </c>
      <c r="B9" t="s">
        <v>20</v>
      </c>
      <c r="C9">
        <f>(Dataset!C9-'Summary Statistics'!$B$2)/'Summary Statistics'!$E$2</f>
        <v>-2.4175002467551683</v>
      </c>
      <c r="D9">
        <f>(Dataset!D9-'Summary Statistics'!$B$4)/'Summary Statistics'!$E$4</f>
        <v>2.472974344256075</v>
      </c>
      <c r="E9" s="7">
        <f>(Dataset!E9-'Summary Statistics'!$B$5)/'Summary Statistics'!$E$5</f>
        <v>0.83667896516339735</v>
      </c>
      <c r="F9" s="13">
        <f>(Dataset!F9-'Summary Statistics'!$B$7)/'Summary Statistics'!$E$7</f>
        <v>0.74149371279317766</v>
      </c>
      <c r="G9">
        <v>34</v>
      </c>
      <c r="H9">
        <v>42</v>
      </c>
      <c r="I9">
        <v>38</v>
      </c>
      <c r="J9">
        <v>40</v>
      </c>
      <c r="K9">
        <v>64</v>
      </c>
      <c r="L9">
        <v>76</v>
      </c>
      <c r="M9">
        <v>74</v>
      </c>
      <c r="N9">
        <v>61</v>
      </c>
      <c r="O9">
        <v>77</v>
      </c>
      <c r="P9">
        <v>62</v>
      </c>
      <c r="Q9">
        <v>88</v>
      </c>
      <c r="R9">
        <v>59</v>
      </c>
      <c r="S9">
        <f>(Dataset!S9-'Summary Statistics'!$B$6)/'Summary Statistics'!$E$6</f>
        <v>-1.1685821642194951</v>
      </c>
      <c r="T9">
        <v>56</v>
      </c>
      <c r="U9" t="s">
        <v>24</v>
      </c>
    </row>
    <row r="10" spans="1:21" x14ac:dyDescent="0.3">
      <c r="A10">
        <v>1459281</v>
      </c>
      <c r="B10" t="s">
        <v>20</v>
      </c>
      <c r="C10">
        <f>(Dataset!C10-'Summary Statistics'!$B$2)/'Summary Statistics'!$E$2</f>
        <v>-2.3262600417625379</v>
      </c>
      <c r="D10">
        <f>(Dataset!D10-'Summary Statistics'!$B$4)/'Summary Statistics'!$E$4</f>
        <v>2.2414288473306643</v>
      </c>
      <c r="E10" s="7">
        <f>(Dataset!E10-'Summary Statistics'!$B$5)/'Summary Statistics'!$E$5</f>
        <v>1.1826387462397179</v>
      </c>
      <c r="F10" s="13">
        <f>(Dataset!F10-'Summary Statistics'!$B$7)/'Summary Statistics'!$E$7</f>
        <v>0.74004498246188755</v>
      </c>
      <c r="G10">
        <v>49</v>
      </c>
      <c r="H10">
        <v>40</v>
      </c>
      <c r="I10">
        <v>55</v>
      </c>
      <c r="J10">
        <v>48</v>
      </c>
      <c r="K10">
        <v>74</v>
      </c>
      <c r="L10">
        <v>83</v>
      </c>
      <c r="M10">
        <v>66</v>
      </c>
      <c r="N10">
        <v>75</v>
      </c>
      <c r="O10">
        <v>74</v>
      </c>
      <c r="P10">
        <v>84</v>
      </c>
      <c r="Q10">
        <v>86</v>
      </c>
      <c r="R10">
        <v>73</v>
      </c>
      <c r="S10">
        <f>(Dataset!S10-'Summary Statistics'!$B$6)/'Summary Statistics'!$E$6</f>
        <v>-0.22254661777290655</v>
      </c>
      <c r="T10">
        <v>64</v>
      </c>
      <c r="U10" t="s">
        <v>23</v>
      </c>
    </row>
    <row r="11" spans="1:21" x14ac:dyDescent="0.3">
      <c r="A11">
        <v>1630090</v>
      </c>
      <c r="B11" t="s">
        <v>22</v>
      </c>
      <c r="C11">
        <f>(Dataset!C11-'Summary Statistics'!$B$2)/'Summary Statistics'!$E$2</f>
        <v>-2.3262600417625379</v>
      </c>
      <c r="D11">
        <f>(Dataset!D11-'Summary Statistics'!$B$4)/'Summary Statistics'!$E$4</f>
        <v>1.6394105553245959</v>
      </c>
      <c r="E11" s="7">
        <f>(Dataset!E11-'Summary Statistics'!$B$5)/'Summary Statistics'!$E$5</f>
        <v>-0.73284408365630771</v>
      </c>
      <c r="F11" s="13">
        <f>(Dataset!F11-'Summary Statistics'!$B$7)/'Summary Statistics'!$E$7</f>
        <v>0.73035237027115041</v>
      </c>
      <c r="G11">
        <v>65</v>
      </c>
      <c r="H11">
        <v>56</v>
      </c>
      <c r="I11">
        <v>60</v>
      </c>
      <c r="J11">
        <v>65</v>
      </c>
      <c r="K11">
        <v>75</v>
      </c>
      <c r="L11">
        <v>93</v>
      </c>
      <c r="M11">
        <v>92</v>
      </c>
      <c r="N11">
        <v>81</v>
      </c>
      <c r="O11">
        <v>90</v>
      </c>
      <c r="P11">
        <v>89</v>
      </c>
      <c r="Q11">
        <v>68</v>
      </c>
      <c r="R11">
        <v>65</v>
      </c>
      <c r="S11">
        <f>(Dataset!S11-'Summary Statistics'!$B$6)/'Summary Statistics'!$E$6</f>
        <v>0.77169456161363537</v>
      </c>
      <c r="T11">
        <v>72</v>
      </c>
      <c r="U11" t="s">
        <v>25</v>
      </c>
    </row>
    <row r="12" spans="1:21" x14ac:dyDescent="0.3">
      <c r="A12">
        <v>9130032</v>
      </c>
      <c r="B12" t="s">
        <v>21</v>
      </c>
      <c r="C12">
        <f>(Dataset!C12-'Summary Statistics'!$B$2)/'Summary Statistics'!$E$2</f>
        <v>-2.3262600417625379</v>
      </c>
      <c r="D12">
        <f>(Dataset!D12-'Summary Statistics'!$B$4)/'Summary Statistics'!$E$4</f>
        <v>2.472974344256075</v>
      </c>
      <c r="E12" s="7">
        <f>(Dataset!E12-'Summary Statistics'!$B$5)/'Summary Statistics'!$E$5</f>
        <v>0.77859672025168847</v>
      </c>
      <c r="F12" s="13">
        <f>(Dataset!F12-'Summary Statistics'!$B$7)/'Summary Statistics'!$E$7</f>
        <v>0.7384349312933105</v>
      </c>
      <c r="G12">
        <v>61</v>
      </c>
      <c r="H12">
        <v>62</v>
      </c>
      <c r="I12">
        <v>49</v>
      </c>
      <c r="J12">
        <v>55</v>
      </c>
      <c r="K12">
        <v>85</v>
      </c>
      <c r="L12">
        <v>83</v>
      </c>
      <c r="M12">
        <v>82</v>
      </c>
      <c r="N12">
        <v>86</v>
      </c>
      <c r="O12">
        <v>86</v>
      </c>
      <c r="P12">
        <v>79</v>
      </c>
      <c r="Q12">
        <v>78</v>
      </c>
      <c r="R12">
        <v>86</v>
      </c>
      <c r="S12">
        <f>(Dataset!S12-'Summary Statistics'!$B$6)/'Summary Statistics'!$E$6</f>
        <v>0.65118047926375144</v>
      </c>
      <c r="T12">
        <v>72</v>
      </c>
      <c r="U12" t="s">
        <v>25</v>
      </c>
    </row>
    <row r="13" spans="1:21" x14ac:dyDescent="0.3">
      <c r="A13">
        <v>1810151</v>
      </c>
      <c r="B13" t="s">
        <v>20</v>
      </c>
      <c r="C13">
        <f>(Dataset!C13-'Summary Statistics'!$B$2)/'Summary Statistics'!$E$2</f>
        <v>-2.2806399392662224</v>
      </c>
      <c r="D13">
        <f>(Dataset!D13-'Summary Statistics'!$B$4)/'Summary Statistics'!$E$4</f>
        <v>1.9172651516350889</v>
      </c>
      <c r="E13" s="7">
        <f>(Dataset!E13-'Summary Statistics'!$B$5)/'Summary Statistics'!$E$5</f>
        <v>0.87408507922748202</v>
      </c>
      <c r="F13" s="13">
        <f>(Dataset!F13-'Summary Statistics'!$B$7)/'Summary Statistics'!$E$7</f>
        <v>0.73894393845237405</v>
      </c>
      <c r="G13">
        <v>61</v>
      </c>
      <c r="H13">
        <v>67</v>
      </c>
      <c r="I13">
        <v>59</v>
      </c>
      <c r="J13">
        <v>59</v>
      </c>
      <c r="K13">
        <v>80</v>
      </c>
      <c r="L13">
        <v>65</v>
      </c>
      <c r="M13">
        <v>74</v>
      </c>
      <c r="N13">
        <v>92</v>
      </c>
      <c r="O13">
        <v>87</v>
      </c>
      <c r="P13">
        <v>87</v>
      </c>
      <c r="Q13">
        <v>76</v>
      </c>
      <c r="R13">
        <v>76</v>
      </c>
      <c r="S13">
        <f>(Dataset!S13-'Summary Statistics'!$B$6)/'Summary Statistics'!$E$6</f>
        <v>0.6270776627937743</v>
      </c>
      <c r="T13">
        <v>72</v>
      </c>
      <c r="U13" t="s">
        <v>25</v>
      </c>
    </row>
    <row r="14" spans="1:21" x14ac:dyDescent="0.3">
      <c r="A14">
        <v>8191199</v>
      </c>
      <c r="B14" t="s">
        <v>22</v>
      </c>
      <c r="C14">
        <f>(Dataset!C14-'Summary Statistics'!$B$2)/'Summary Statistics'!$E$2</f>
        <v>-2.2806399392662224</v>
      </c>
      <c r="D14">
        <f>(Dataset!D14-'Summary Statistics'!$B$4)/'Summary Statistics'!$E$4</f>
        <v>1.6857196547096782</v>
      </c>
      <c r="E14" s="7">
        <f>(Dataset!E14-'Summary Statistics'!$B$5)/'Summary Statistics'!$E$5</f>
        <v>1.3705696973881625</v>
      </c>
      <c r="F14" s="13">
        <f>(Dataset!F14-'Summary Statistics'!$B$7)/'Summary Statistics'!$E$7</f>
        <v>0.72965725289903427</v>
      </c>
      <c r="G14">
        <v>59</v>
      </c>
      <c r="H14">
        <v>44</v>
      </c>
      <c r="I14">
        <v>55</v>
      </c>
      <c r="J14">
        <v>54</v>
      </c>
      <c r="K14">
        <v>76</v>
      </c>
      <c r="L14">
        <v>80</v>
      </c>
      <c r="M14">
        <v>86</v>
      </c>
      <c r="N14">
        <v>84</v>
      </c>
      <c r="O14">
        <v>80</v>
      </c>
      <c r="P14">
        <v>87</v>
      </c>
      <c r="Q14">
        <v>87</v>
      </c>
      <c r="R14">
        <v>70</v>
      </c>
      <c r="S14">
        <f>(Dataset!S14-'Summary Statistics'!$B$6)/'Summary Statistics'!$E$6</f>
        <v>0.33483101309530633</v>
      </c>
      <c r="T14">
        <v>68</v>
      </c>
      <c r="U14" t="s">
        <v>23</v>
      </c>
    </row>
    <row r="15" spans="1:21" x14ac:dyDescent="0.3">
      <c r="A15">
        <v>2749511</v>
      </c>
      <c r="B15" t="s">
        <v>20</v>
      </c>
      <c r="C15">
        <f>(Dataset!C15-'Summary Statistics'!$B$2)/'Summary Statistics'!$E$2</f>
        <v>-2.235019836769907</v>
      </c>
      <c r="D15">
        <f>(Dataset!D15-'Summary Statistics'!$B$4)/'Summary Statistics'!$E$4</f>
        <v>1.3615559590141029</v>
      </c>
      <c r="E15" s="7">
        <f>(Dataset!E15-'Summary Statistics'!$B$5)/'Summary Statistics'!$E$5</f>
        <v>0.92247411277274993</v>
      </c>
      <c r="F15" s="13">
        <f>(Dataset!F15-'Summary Statistics'!$B$7)/'Summary Statistics'!$E$7</f>
        <v>0.73735417935991165</v>
      </c>
      <c r="G15">
        <v>47</v>
      </c>
      <c r="H15">
        <v>66</v>
      </c>
      <c r="I15">
        <v>51</v>
      </c>
      <c r="J15">
        <v>60</v>
      </c>
      <c r="K15">
        <v>76</v>
      </c>
      <c r="L15">
        <v>89</v>
      </c>
      <c r="M15">
        <v>85</v>
      </c>
      <c r="N15">
        <v>85</v>
      </c>
      <c r="O15">
        <v>79</v>
      </c>
      <c r="P15">
        <v>85</v>
      </c>
      <c r="Q15">
        <v>74</v>
      </c>
      <c r="R15">
        <v>73</v>
      </c>
      <c r="S15">
        <f>(Dataset!S15-'Summary Statistics'!$B$6)/'Summary Statistics'!$E$6</f>
        <v>0.44329368721020079</v>
      </c>
      <c r="T15">
        <v>71</v>
      </c>
      <c r="U15" t="s">
        <v>25</v>
      </c>
    </row>
    <row r="16" spans="1:21" x14ac:dyDescent="0.3">
      <c r="A16">
        <v>8723835</v>
      </c>
      <c r="B16" t="s">
        <v>21</v>
      </c>
      <c r="C16">
        <f>(Dataset!C16-'Summary Statistics'!$B$2)/'Summary Statistics'!$E$2</f>
        <v>-2.235019836769907</v>
      </c>
      <c r="D16">
        <f>(Dataset!D16-'Summary Statistics'!$B$4)/'Summary Statistics'!$E$4</f>
        <v>2.3340470461008285</v>
      </c>
      <c r="E16" s="7">
        <f>(Dataset!E16-'Summary Statistics'!$B$5)/'Summary Statistics'!$E$5</f>
        <v>0.57500626307537861</v>
      </c>
      <c r="F16" s="13">
        <f>(Dataset!F16-'Summary Statistics'!$B$7)/'Summary Statistics'!$E$7</f>
        <v>0.74058741227127323</v>
      </c>
      <c r="G16">
        <v>71</v>
      </c>
      <c r="H16">
        <v>72</v>
      </c>
      <c r="I16">
        <v>79</v>
      </c>
      <c r="J16">
        <v>77</v>
      </c>
      <c r="K16">
        <v>80</v>
      </c>
      <c r="L16">
        <v>95</v>
      </c>
      <c r="M16">
        <v>89</v>
      </c>
      <c r="N16">
        <v>91</v>
      </c>
      <c r="O16">
        <v>77</v>
      </c>
      <c r="P16">
        <v>91</v>
      </c>
      <c r="Q16">
        <v>90</v>
      </c>
      <c r="R16">
        <v>77</v>
      </c>
      <c r="S16">
        <f>(Dataset!S16-'Summary Statistics'!$B$6)/'Summary Statistics'!$E$6</f>
        <v>1.7448457765889478</v>
      </c>
      <c r="T16">
        <v>80</v>
      </c>
      <c r="U16" t="s">
        <v>25</v>
      </c>
    </row>
    <row r="17" spans="1:21" x14ac:dyDescent="0.3">
      <c r="A17">
        <v>7494235</v>
      </c>
      <c r="B17" t="s">
        <v>20</v>
      </c>
      <c r="C17">
        <f>(Dataset!C17-'Summary Statistics'!$B$2)/'Summary Statistics'!$E$2</f>
        <v>-2.235019836769907</v>
      </c>
      <c r="D17">
        <f>(Dataset!D17-'Summary Statistics'!$B$4)/'Summary Statistics'!$E$4</f>
        <v>2.0561924497903354</v>
      </c>
      <c r="E17" s="7">
        <f>(Dataset!E17-'Summary Statistics'!$B$5)/'Summary Statistics'!$E$5</f>
        <v>0.87056865552797791</v>
      </c>
      <c r="F17" s="13">
        <f>(Dataset!F17-'Summary Statistics'!$B$7)/'Summary Statistics'!$E$7</f>
        <v>0.73633254551122806</v>
      </c>
      <c r="G17">
        <v>82</v>
      </c>
      <c r="H17">
        <v>84</v>
      </c>
      <c r="I17">
        <v>78</v>
      </c>
      <c r="J17">
        <v>78</v>
      </c>
      <c r="K17">
        <v>88</v>
      </c>
      <c r="L17">
        <v>71</v>
      </c>
      <c r="M17">
        <v>84</v>
      </c>
      <c r="N17">
        <v>79</v>
      </c>
      <c r="O17">
        <v>91</v>
      </c>
      <c r="P17">
        <v>79</v>
      </c>
      <c r="Q17">
        <v>86</v>
      </c>
      <c r="R17">
        <v>88</v>
      </c>
      <c r="S17">
        <f>(Dataset!S17-'Summary Statistics'!$B$6)/'Summary Statistics'!$E$6</f>
        <v>1.8051028177638897</v>
      </c>
      <c r="T17">
        <v>81</v>
      </c>
      <c r="U17" t="s">
        <v>25</v>
      </c>
    </row>
    <row r="18" spans="1:21" x14ac:dyDescent="0.3">
      <c r="A18">
        <v>5404650</v>
      </c>
      <c r="B18" t="s">
        <v>20</v>
      </c>
      <c r="C18">
        <f>(Dataset!C18-'Summary Statistics'!$B$2)/'Summary Statistics'!$E$2</f>
        <v>-2.235019836769907</v>
      </c>
      <c r="D18">
        <f>(Dataset!D18-'Summary Statistics'!$B$4)/'Summary Statistics'!$E$4</f>
        <v>2.1025015491754178</v>
      </c>
      <c r="E18" s="7">
        <f>(Dataset!E18-'Summary Statistics'!$B$5)/'Summary Statistics'!$E$5</f>
        <v>1.031256612496759</v>
      </c>
      <c r="F18" s="13">
        <f>(Dataset!F18-'Summary Statistics'!$B$7)/'Summary Statistics'!$E$7</f>
        <v>0.74084263621555269</v>
      </c>
      <c r="G18">
        <v>59</v>
      </c>
      <c r="H18">
        <v>75</v>
      </c>
      <c r="I18">
        <v>56</v>
      </c>
      <c r="J18">
        <v>71</v>
      </c>
      <c r="K18">
        <v>75</v>
      </c>
      <c r="L18">
        <v>95</v>
      </c>
      <c r="M18">
        <v>89</v>
      </c>
      <c r="N18">
        <v>86</v>
      </c>
      <c r="O18">
        <v>81</v>
      </c>
      <c r="P18">
        <v>83</v>
      </c>
      <c r="Q18">
        <v>93</v>
      </c>
      <c r="R18">
        <v>86</v>
      </c>
      <c r="S18">
        <f>(Dataset!S18-'Summary Statistics'!$B$6)/'Summary Statistics'!$E$6</f>
        <v>1.2688151513069064</v>
      </c>
      <c r="T18">
        <v>76</v>
      </c>
      <c r="U18" t="s">
        <v>25</v>
      </c>
    </row>
    <row r="19" spans="1:21" x14ac:dyDescent="0.3">
      <c r="A19">
        <v>9041388</v>
      </c>
      <c r="B19" t="s">
        <v>21</v>
      </c>
      <c r="C19">
        <f>(Dataset!C19-'Summary Statistics'!$B$2)/'Summary Statistics'!$E$2</f>
        <v>-2.235019836769907</v>
      </c>
      <c r="D19">
        <f>(Dataset!D19-'Summary Statistics'!$B$4)/'Summary Statistics'!$E$4</f>
        <v>1.9172651516350889</v>
      </c>
      <c r="E19" s="7">
        <f>(Dataset!E19-'Summary Statistics'!$B$5)/'Summary Statistics'!$E$5</f>
        <v>1.3807387948688641</v>
      </c>
      <c r="F19" s="13">
        <f>(Dataset!F19-'Summary Statistics'!$B$7)/'Summary Statistics'!$E$7</f>
        <v>0.74143265824145077</v>
      </c>
      <c r="G19">
        <v>55</v>
      </c>
      <c r="H19">
        <v>60</v>
      </c>
      <c r="I19">
        <v>60</v>
      </c>
      <c r="J19">
        <v>54</v>
      </c>
      <c r="K19">
        <v>91</v>
      </c>
      <c r="L19">
        <v>75</v>
      </c>
      <c r="M19">
        <v>93</v>
      </c>
      <c r="N19">
        <v>79</v>
      </c>
      <c r="O19">
        <v>86</v>
      </c>
      <c r="P19">
        <v>60</v>
      </c>
      <c r="Q19">
        <v>79</v>
      </c>
      <c r="R19">
        <v>85</v>
      </c>
      <c r="S19">
        <f>(Dataset!S19-'Summary Statistics'!$B$6)/'Summary Statistics'!$E$6</f>
        <v>0.52162784073762591</v>
      </c>
      <c r="T19">
        <v>72</v>
      </c>
      <c r="U19" t="s">
        <v>25</v>
      </c>
    </row>
    <row r="20" spans="1:21" x14ac:dyDescent="0.3">
      <c r="A20">
        <v>4472534</v>
      </c>
      <c r="B20" t="s">
        <v>21</v>
      </c>
      <c r="C20">
        <f>(Dataset!C20-'Summary Statistics'!$B$2)/'Summary Statistics'!$E$2</f>
        <v>-2.189399734273592</v>
      </c>
      <c r="D20">
        <f>(Dataset!D20-'Summary Statistics'!$B$4)/'Summary Statistics'!$E$4</f>
        <v>1.8709560522500068</v>
      </c>
      <c r="E20" s="7">
        <f>(Dataset!E20-'Summary Statistics'!$B$5)/'Summary Statistics'!$E$5</f>
        <v>0.94405579222397928</v>
      </c>
      <c r="F20" s="13">
        <f>(Dataset!F20-'Summary Statistics'!$B$7)/'Summary Statistics'!$E$7</f>
        <v>0.73310505626812605</v>
      </c>
      <c r="G20">
        <v>59</v>
      </c>
      <c r="H20">
        <v>55</v>
      </c>
      <c r="I20">
        <v>62</v>
      </c>
      <c r="J20">
        <v>68</v>
      </c>
      <c r="K20">
        <v>91</v>
      </c>
      <c r="L20">
        <v>77</v>
      </c>
      <c r="M20">
        <v>76</v>
      </c>
      <c r="N20">
        <v>87</v>
      </c>
      <c r="O20">
        <v>83</v>
      </c>
      <c r="P20">
        <v>86</v>
      </c>
      <c r="Q20">
        <v>66</v>
      </c>
      <c r="R20">
        <v>74</v>
      </c>
      <c r="S20">
        <f>(Dataset!S20-'Summary Statistics'!$B$6)/'Summary Statistics'!$E$6</f>
        <v>0.6300905148525221</v>
      </c>
      <c r="T20">
        <v>72</v>
      </c>
      <c r="U20" t="s">
        <v>25</v>
      </c>
    </row>
    <row r="21" spans="1:21" x14ac:dyDescent="0.3">
      <c r="A21">
        <v>1773371</v>
      </c>
      <c r="B21" t="s">
        <v>21</v>
      </c>
      <c r="C21">
        <f>(Dataset!C21-'Summary Statistics'!$B$2)/'Summary Statistics'!$E$2</f>
        <v>-2.189399734273592</v>
      </c>
      <c r="D21">
        <f>(Dataset!D21-'Summary Statistics'!$B$4)/'Summary Statistics'!$E$4</f>
        <v>2.2414288473306643</v>
      </c>
      <c r="E21" s="7">
        <f>(Dataset!E21-'Summary Statistics'!$B$5)/'Summary Statistics'!$E$5</f>
        <v>1.3170605742822974</v>
      </c>
      <c r="F21" s="13">
        <f>(Dataset!F21-'Summary Statistics'!$B$7)/'Summary Statistics'!$E$7</f>
        <v>0.74220463703474404</v>
      </c>
      <c r="G21">
        <v>52</v>
      </c>
      <c r="H21">
        <v>63</v>
      </c>
      <c r="I21">
        <v>59</v>
      </c>
      <c r="J21">
        <v>53</v>
      </c>
      <c r="K21">
        <v>87</v>
      </c>
      <c r="L21">
        <v>84</v>
      </c>
      <c r="M21">
        <v>77</v>
      </c>
      <c r="N21">
        <v>65</v>
      </c>
      <c r="O21">
        <v>67</v>
      </c>
      <c r="P21">
        <v>76</v>
      </c>
      <c r="Q21">
        <v>69</v>
      </c>
      <c r="R21">
        <v>97</v>
      </c>
      <c r="S21">
        <f>(Dataset!S21-'Summary Statistics'!$B$6)/'Summary Statistics'!$E$6</f>
        <v>0.26252256368537497</v>
      </c>
      <c r="T21">
        <v>68</v>
      </c>
      <c r="U21" t="s">
        <v>23</v>
      </c>
    </row>
    <row r="22" spans="1:21" x14ac:dyDescent="0.3">
      <c r="A22">
        <v>1726327</v>
      </c>
      <c r="B22" t="s">
        <v>20</v>
      </c>
      <c r="C22">
        <f>(Dataset!C22-'Summary Statistics'!$B$2)/'Summary Statistics'!$E$2</f>
        <v>-2.1437796317772766</v>
      </c>
      <c r="D22">
        <f>(Dataset!D22-'Summary Statistics'!$B$4)/'Summary Statistics'!$E$4</f>
        <v>2.0561924497903354</v>
      </c>
      <c r="E22" s="7">
        <f>(Dataset!E22-'Summary Statistics'!$B$5)/'Summary Statistics'!$E$5</f>
        <v>-0.3489658732414625</v>
      </c>
      <c r="F22" s="13">
        <f>(Dataset!F22-'Summary Statistics'!$B$7)/'Summary Statistics'!$E$7</f>
        <v>0.70742676615388</v>
      </c>
      <c r="G22">
        <v>73</v>
      </c>
      <c r="H22">
        <v>66</v>
      </c>
      <c r="I22">
        <v>69</v>
      </c>
      <c r="J22">
        <v>56</v>
      </c>
      <c r="K22">
        <v>84</v>
      </c>
      <c r="L22">
        <v>68</v>
      </c>
      <c r="M22">
        <v>83</v>
      </c>
      <c r="N22">
        <v>78</v>
      </c>
      <c r="O22">
        <v>71</v>
      </c>
      <c r="P22">
        <v>74</v>
      </c>
      <c r="Q22">
        <v>67</v>
      </c>
      <c r="R22">
        <v>74</v>
      </c>
      <c r="S22">
        <f>(Dataset!S22-'Summary Statistics'!$B$6)/'Summary Statistics'!$E$6</f>
        <v>0.50053787632639668</v>
      </c>
      <c r="T22">
        <v>71</v>
      </c>
      <c r="U22" t="s">
        <v>25</v>
      </c>
    </row>
    <row r="23" spans="1:21" x14ac:dyDescent="0.3">
      <c r="A23">
        <v>2109577</v>
      </c>
      <c r="B23" t="s">
        <v>20</v>
      </c>
      <c r="C23">
        <f>(Dataset!C23-'Summary Statistics'!$B$2)/'Summary Statistics'!$E$2</f>
        <v>-2.1437796317772766</v>
      </c>
      <c r="D23">
        <f>(Dataset!D23-'Summary Statistics'!$B$4)/'Summary Statistics'!$E$4</f>
        <v>1.4078650583991852</v>
      </c>
      <c r="E23" s="7">
        <f>(Dataset!E23-'Summary Statistics'!$B$5)/'Summary Statistics'!$E$5</f>
        <v>0.79782325696241241</v>
      </c>
      <c r="F23" s="13">
        <f>(Dataset!F23-'Summary Statistics'!$B$7)/'Summary Statistics'!$E$7</f>
        <v>0.73862477408941918</v>
      </c>
      <c r="G23">
        <v>63</v>
      </c>
      <c r="H23">
        <v>54</v>
      </c>
      <c r="I23">
        <v>67</v>
      </c>
      <c r="J23">
        <v>68</v>
      </c>
      <c r="K23">
        <v>79</v>
      </c>
      <c r="L23">
        <v>74</v>
      </c>
      <c r="M23">
        <v>91</v>
      </c>
      <c r="N23">
        <v>67</v>
      </c>
      <c r="O23">
        <v>87</v>
      </c>
      <c r="P23">
        <v>86</v>
      </c>
      <c r="Q23">
        <v>82</v>
      </c>
      <c r="R23">
        <v>72</v>
      </c>
      <c r="S23">
        <f>(Dataset!S23-'Summary Statistics'!$B$6)/'Summary Statistics'!$E$6</f>
        <v>0.70842466837994567</v>
      </c>
      <c r="T23">
        <v>72</v>
      </c>
      <c r="U23" t="s">
        <v>25</v>
      </c>
    </row>
    <row r="24" spans="1:21" x14ac:dyDescent="0.3">
      <c r="A24">
        <v>2286801</v>
      </c>
      <c r="B24" t="s">
        <v>20</v>
      </c>
      <c r="C24">
        <f>(Dataset!C24-'Summary Statistics'!$B$2)/'Summary Statistics'!$E$2</f>
        <v>-2.1437796317772766</v>
      </c>
      <c r="D24">
        <f>(Dataset!D24-'Summary Statistics'!$B$4)/'Summary Statistics'!$E$4</f>
        <v>1.3152468596290208</v>
      </c>
      <c r="E24" s="7">
        <f>(Dataset!E24-'Summary Statistics'!$B$5)/'Summary Statistics'!$E$5</f>
        <v>1.2281963566344978</v>
      </c>
      <c r="F24" s="13">
        <f>(Dataset!F24-'Summary Statistics'!$B$7)/'Summary Statistics'!$E$7</f>
        <v>0.73173024514439899</v>
      </c>
      <c r="G24">
        <v>80</v>
      </c>
      <c r="H24">
        <v>69</v>
      </c>
      <c r="I24">
        <v>75</v>
      </c>
      <c r="J24">
        <v>63</v>
      </c>
      <c r="K24">
        <v>89</v>
      </c>
      <c r="L24">
        <v>79</v>
      </c>
      <c r="M24">
        <v>83</v>
      </c>
      <c r="N24">
        <v>82</v>
      </c>
      <c r="O24">
        <v>91</v>
      </c>
      <c r="P24">
        <v>89</v>
      </c>
      <c r="Q24">
        <v>83</v>
      </c>
      <c r="R24">
        <v>73</v>
      </c>
      <c r="S24">
        <f>(Dataset!S24-'Summary Statistics'!$B$6)/'Summary Statistics'!$E$6</f>
        <v>1.4104191980680194</v>
      </c>
      <c r="T24">
        <v>77</v>
      </c>
      <c r="U24" t="s">
        <v>25</v>
      </c>
    </row>
    <row r="25" spans="1:21" x14ac:dyDescent="0.3">
      <c r="A25">
        <v>2621058</v>
      </c>
      <c r="B25" t="s">
        <v>20</v>
      </c>
      <c r="C25">
        <f>(Dataset!C25-'Summary Statistics'!$B$2)/'Summary Statistics'!$E$2</f>
        <v>-2.1437796317772766</v>
      </c>
      <c r="D25">
        <f>(Dataset!D25-'Summary Statistics'!$B$4)/'Summary Statistics'!$E$4</f>
        <v>2.5655925430262392</v>
      </c>
      <c r="E25" s="7">
        <f>(Dataset!E25-'Summary Statistics'!$B$5)/'Summary Statistics'!$E$5</f>
        <v>0.42964055365192999</v>
      </c>
      <c r="F25" s="13">
        <f>(Dataset!F25-'Summary Statistics'!$B$7)/'Summary Statistics'!$E$7</f>
        <v>0.74116285996591813</v>
      </c>
      <c r="G25">
        <v>47</v>
      </c>
      <c r="H25">
        <v>62</v>
      </c>
      <c r="I25">
        <v>60</v>
      </c>
      <c r="J25">
        <v>44</v>
      </c>
      <c r="K25">
        <v>62</v>
      </c>
      <c r="L25">
        <v>81</v>
      </c>
      <c r="M25">
        <v>79</v>
      </c>
      <c r="N25">
        <v>66</v>
      </c>
      <c r="O25">
        <v>83</v>
      </c>
      <c r="P25">
        <v>67</v>
      </c>
      <c r="Q25">
        <v>75</v>
      </c>
      <c r="R25">
        <v>80</v>
      </c>
      <c r="S25">
        <f>(Dataset!S25-'Summary Statistics'!$B$6)/'Summary Statistics'!$E$6</f>
        <v>-0.16831528071545845</v>
      </c>
      <c r="T25">
        <v>64</v>
      </c>
      <c r="U25" t="s">
        <v>23</v>
      </c>
    </row>
    <row r="26" spans="1:21" x14ac:dyDescent="0.3">
      <c r="A26">
        <v>4529000</v>
      </c>
      <c r="B26" t="s">
        <v>22</v>
      </c>
      <c r="C26">
        <f>(Dataset!C26-'Summary Statistics'!$B$2)/'Summary Statistics'!$E$2</f>
        <v>-2.1437796317772766</v>
      </c>
      <c r="D26">
        <f>(Dataset!D26-'Summary Statistics'!$B$4)/'Summary Statistics'!$E$4</f>
        <v>2.5655925430262392</v>
      </c>
      <c r="E26" s="7">
        <f>(Dataset!E26-'Summary Statistics'!$B$5)/'Summary Statistics'!$E$5</f>
        <v>0.92368980783436216</v>
      </c>
      <c r="F26" s="13">
        <f>(Dataset!F26-'Summary Statistics'!$B$7)/'Summary Statistics'!$E$7</f>
        <v>0.74078238997256673</v>
      </c>
      <c r="G26">
        <v>72</v>
      </c>
      <c r="H26">
        <v>83</v>
      </c>
      <c r="I26">
        <v>73</v>
      </c>
      <c r="J26">
        <v>74</v>
      </c>
      <c r="K26">
        <v>84</v>
      </c>
      <c r="L26">
        <v>95</v>
      </c>
      <c r="M26">
        <v>90</v>
      </c>
      <c r="N26">
        <v>92</v>
      </c>
      <c r="O26">
        <v>82</v>
      </c>
      <c r="P26">
        <v>93</v>
      </c>
      <c r="Q26">
        <v>86</v>
      </c>
      <c r="R26">
        <v>95</v>
      </c>
      <c r="S26">
        <f>(Dataset!S26-'Summary Statistics'!$B$6)/'Summary Statistics'!$E$6</f>
        <v>2.0250410180524265</v>
      </c>
      <c r="T26">
        <v>82</v>
      </c>
      <c r="U26" t="s">
        <v>25</v>
      </c>
    </row>
    <row r="27" spans="1:21" x14ac:dyDescent="0.3">
      <c r="A27">
        <v>7752464</v>
      </c>
      <c r="B27" t="s">
        <v>22</v>
      </c>
      <c r="C27">
        <f>(Dataset!C27-'Summary Statistics'!$B$2)/'Summary Statistics'!$E$2</f>
        <v>-2.1437796317772766</v>
      </c>
      <c r="D27">
        <f>(Dataset!D27-'Summary Statistics'!$B$4)/'Summary Statistics'!$E$4</f>
        <v>2.6119016424113215</v>
      </c>
      <c r="E27" s="7">
        <f>(Dataset!E27-'Summary Statistics'!$B$5)/'Summary Statistics'!$E$5</f>
        <v>1.350822250524695</v>
      </c>
      <c r="F27" s="13">
        <f>(Dataset!F27-'Summary Statistics'!$B$7)/'Summary Statistics'!$E$7</f>
        <v>0.74254333948567808</v>
      </c>
      <c r="G27">
        <v>74</v>
      </c>
      <c r="H27">
        <v>72</v>
      </c>
      <c r="I27">
        <v>61</v>
      </c>
      <c r="J27">
        <v>66</v>
      </c>
      <c r="K27">
        <v>92</v>
      </c>
      <c r="L27">
        <v>77</v>
      </c>
      <c r="M27">
        <v>89</v>
      </c>
      <c r="N27">
        <v>84</v>
      </c>
      <c r="O27">
        <v>85</v>
      </c>
      <c r="P27">
        <v>83</v>
      </c>
      <c r="Q27">
        <v>74</v>
      </c>
      <c r="R27">
        <v>77</v>
      </c>
      <c r="S27">
        <f>(Dataset!S27-'Summary Statistics'!$B$6)/'Summary Statistics'!$E$6</f>
        <v>1.1693910333682518</v>
      </c>
      <c r="T27">
        <v>75</v>
      </c>
      <c r="U27" t="s">
        <v>25</v>
      </c>
    </row>
    <row r="28" spans="1:21" x14ac:dyDescent="0.3">
      <c r="A28">
        <v>2027732</v>
      </c>
      <c r="B28" t="s">
        <v>20</v>
      </c>
      <c r="C28">
        <f>(Dataset!C28-'Summary Statistics'!$B$2)/'Summary Statistics'!$E$2</f>
        <v>-2.1437796317772766</v>
      </c>
      <c r="D28">
        <f>(Dataset!D28-'Summary Statistics'!$B$4)/'Summary Statistics'!$E$4</f>
        <v>1.7320287540947603</v>
      </c>
      <c r="E28" s="7">
        <f>(Dataset!E28-'Summary Statistics'!$B$5)/'Summary Statistics'!$E$5</f>
        <v>0.43279605059783077</v>
      </c>
      <c r="F28" s="13">
        <f>(Dataset!F28-'Summary Statistics'!$B$7)/'Summary Statistics'!$E$7</f>
        <v>0.71769961726426268</v>
      </c>
      <c r="G28">
        <v>44</v>
      </c>
      <c r="H28">
        <v>51</v>
      </c>
      <c r="I28">
        <v>34</v>
      </c>
      <c r="J28">
        <v>44</v>
      </c>
      <c r="K28">
        <v>73</v>
      </c>
      <c r="L28">
        <v>53</v>
      </c>
      <c r="M28">
        <v>85</v>
      </c>
      <c r="N28">
        <v>64</v>
      </c>
      <c r="O28">
        <v>82</v>
      </c>
      <c r="P28">
        <v>71</v>
      </c>
      <c r="Q28">
        <v>84</v>
      </c>
      <c r="R28">
        <v>90</v>
      </c>
      <c r="S28">
        <f>(Dataset!S28-'Summary Statistics'!$B$6)/'Summary Statistics'!$E$6</f>
        <v>-0.56902460452882264</v>
      </c>
      <c r="T28">
        <v>62</v>
      </c>
      <c r="U28" t="s">
        <v>23</v>
      </c>
    </row>
    <row r="29" spans="1:21" x14ac:dyDescent="0.3">
      <c r="A29">
        <v>1883441</v>
      </c>
      <c r="B29" t="s">
        <v>20</v>
      </c>
      <c r="C29">
        <f>(Dataset!C29-'Summary Statistics'!$B$2)/'Summary Statistics'!$E$2</f>
        <v>-2.0981595292809616</v>
      </c>
      <c r="D29">
        <f>(Dataset!D29-'Summary Statistics'!$B$4)/'Summary Statistics'!$E$4</f>
        <v>1.8246469528649247</v>
      </c>
      <c r="E29" s="7">
        <f>(Dataset!E29-'Summary Statistics'!$B$5)/'Summary Statistics'!$E$5</f>
        <v>0.69862999768505996</v>
      </c>
      <c r="F29" s="13">
        <f>(Dataset!F29-'Summary Statistics'!$B$7)/'Summary Statistics'!$E$7</f>
        <v>0.7352257339669398</v>
      </c>
      <c r="G29">
        <v>72</v>
      </c>
      <c r="H29">
        <v>72</v>
      </c>
      <c r="I29">
        <v>75</v>
      </c>
      <c r="J29">
        <v>67</v>
      </c>
      <c r="K29">
        <v>86</v>
      </c>
      <c r="L29">
        <v>88</v>
      </c>
      <c r="M29">
        <v>72</v>
      </c>
      <c r="N29">
        <v>88</v>
      </c>
      <c r="O29">
        <v>71</v>
      </c>
      <c r="P29">
        <v>87</v>
      </c>
      <c r="Q29">
        <v>92</v>
      </c>
      <c r="R29">
        <v>93</v>
      </c>
      <c r="S29">
        <f>(Dataset!S29-'Summary Statistics'!$B$6)/'Summary Statistics'!$E$6</f>
        <v>1.4706762392429613</v>
      </c>
      <c r="T29">
        <v>78</v>
      </c>
      <c r="U29" t="s">
        <v>25</v>
      </c>
    </row>
    <row r="30" spans="1:21" x14ac:dyDescent="0.3">
      <c r="A30">
        <v>3177964</v>
      </c>
      <c r="B30" t="s">
        <v>21</v>
      </c>
      <c r="C30">
        <f>(Dataset!C30-'Summary Statistics'!$B$2)/'Summary Statistics'!$E$2</f>
        <v>-2.0981595292809616</v>
      </c>
      <c r="D30">
        <f>(Dataset!D30-'Summary Statistics'!$B$4)/'Summary Statistics'!$E$4</f>
        <v>1.8246469528649247</v>
      </c>
      <c r="E30" s="7">
        <f>(Dataset!E30-'Summary Statistics'!$B$5)/'Summary Statistics'!$E$5</f>
        <v>0.9919496356791293</v>
      </c>
      <c r="F30" s="13">
        <f>(Dataset!F30-'Summary Statistics'!$B$7)/'Summary Statistics'!$E$7</f>
        <v>0.73819312965693717</v>
      </c>
      <c r="G30">
        <v>60</v>
      </c>
      <c r="H30">
        <v>68</v>
      </c>
      <c r="I30">
        <v>65</v>
      </c>
      <c r="J30">
        <v>68</v>
      </c>
      <c r="K30">
        <v>65</v>
      </c>
      <c r="L30">
        <v>75</v>
      </c>
      <c r="M30">
        <v>87</v>
      </c>
      <c r="N30">
        <v>95</v>
      </c>
      <c r="O30">
        <v>89</v>
      </c>
      <c r="P30">
        <v>90</v>
      </c>
      <c r="Q30">
        <v>89</v>
      </c>
      <c r="R30">
        <v>82</v>
      </c>
      <c r="S30">
        <f>(Dataset!S30-'Summary Statistics'!$B$6)/'Summary Statistics'!$E$6</f>
        <v>1.1241982524870453</v>
      </c>
      <c r="T30">
        <v>75</v>
      </c>
      <c r="U30" t="s">
        <v>25</v>
      </c>
    </row>
    <row r="31" spans="1:21" x14ac:dyDescent="0.3">
      <c r="A31">
        <v>3445825</v>
      </c>
      <c r="B31" t="s">
        <v>20</v>
      </c>
      <c r="C31">
        <f>(Dataset!C31-'Summary Statistics'!$B$2)/'Summary Statistics'!$E$2</f>
        <v>-2.0981595292809616</v>
      </c>
      <c r="D31">
        <f>(Dataset!D31-'Summary Statistics'!$B$4)/'Summary Statistics'!$E$4</f>
        <v>1.3615559590141029</v>
      </c>
      <c r="E31" s="7">
        <f>(Dataset!E31-'Summary Statistics'!$B$5)/'Summary Statistics'!$E$5</f>
        <v>1.1394804373733209</v>
      </c>
      <c r="F31" s="13">
        <f>(Dataset!F31-'Summary Statistics'!$B$7)/'Summary Statistics'!$E$7</f>
        <v>0.73022913905286857</v>
      </c>
      <c r="G31">
        <v>59</v>
      </c>
      <c r="H31">
        <v>65</v>
      </c>
      <c r="I31">
        <v>59</v>
      </c>
      <c r="J31">
        <v>64</v>
      </c>
      <c r="K31">
        <v>68</v>
      </c>
      <c r="L31">
        <v>58</v>
      </c>
      <c r="M31">
        <v>88</v>
      </c>
      <c r="N31">
        <v>87</v>
      </c>
      <c r="O31">
        <v>83</v>
      </c>
      <c r="P31">
        <v>77</v>
      </c>
      <c r="Q31">
        <v>65</v>
      </c>
      <c r="R31">
        <v>90</v>
      </c>
      <c r="S31">
        <f>(Dataset!S31-'Summary Statistics'!$B$6)/'Summary Statistics'!$E$6</f>
        <v>0.44931939132769633</v>
      </c>
      <c r="T31">
        <v>71</v>
      </c>
      <c r="U31" t="s">
        <v>25</v>
      </c>
    </row>
    <row r="32" spans="1:21" x14ac:dyDescent="0.3">
      <c r="A32">
        <v>4689687</v>
      </c>
      <c r="B32" t="s">
        <v>20</v>
      </c>
      <c r="C32">
        <f>(Dataset!C32-'Summary Statistics'!$B$2)/'Summary Statistics'!$E$2</f>
        <v>-2.0069193242883312</v>
      </c>
      <c r="D32">
        <f>(Dataset!D32-'Summary Statistics'!$B$4)/'Summary Statistics'!$E$4</f>
        <v>2.2414288473306643</v>
      </c>
      <c r="E32" s="7">
        <f>(Dataset!E32-'Summary Statistics'!$B$5)/'Summary Statistics'!$E$5</f>
        <v>1.3539771976184398</v>
      </c>
      <c r="F32" s="13">
        <f>(Dataset!F32-'Summary Statistics'!$B$7)/'Summary Statistics'!$E$7</f>
        <v>0.73390880668600755</v>
      </c>
      <c r="G32">
        <v>62</v>
      </c>
      <c r="H32">
        <v>74</v>
      </c>
      <c r="I32">
        <v>56</v>
      </c>
      <c r="J32">
        <v>59</v>
      </c>
      <c r="K32">
        <v>65</v>
      </c>
      <c r="L32">
        <v>81</v>
      </c>
      <c r="M32">
        <v>65</v>
      </c>
      <c r="N32">
        <v>84</v>
      </c>
      <c r="O32">
        <v>62</v>
      </c>
      <c r="P32">
        <v>87</v>
      </c>
      <c r="Q32">
        <v>83</v>
      </c>
      <c r="R32">
        <v>87</v>
      </c>
      <c r="S32">
        <f>(Dataset!S32-'Summary Statistics'!$B$6)/'Summary Statistics'!$E$6</f>
        <v>0.47944791191516728</v>
      </c>
      <c r="T32">
        <v>71</v>
      </c>
      <c r="U32" t="s">
        <v>25</v>
      </c>
    </row>
    <row r="33" spans="1:21" x14ac:dyDescent="0.3">
      <c r="A33">
        <v>5296076</v>
      </c>
      <c r="B33" t="s">
        <v>20</v>
      </c>
      <c r="C33">
        <f>(Dataset!C33-'Summary Statistics'!$B$2)/'Summary Statistics'!$E$2</f>
        <v>-2.0069193242883312</v>
      </c>
      <c r="D33">
        <f>(Dataset!D33-'Summary Statistics'!$B$4)/'Summary Statistics'!$E$4</f>
        <v>2.0561924497903354</v>
      </c>
      <c r="E33" s="7">
        <f>(Dataset!E33-'Summary Statistics'!$B$5)/'Summary Statistics'!$E$5</f>
        <v>1.3933750578197928</v>
      </c>
      <c r="F33" s="13">
        <f>(Dataset!F33-'Summary Statistics'!$B$7)/'Summary Statistics'!$E$7</f>
        <v>0.7345076701882286</v>
      </c>
      <c r="G33">
        <v>59</v>
      </c>
      <c r="H33">
        <v>53</v>
      </c>
      <c r="I33">
        <v>55</v>
      </c>
      <c r="J33">
        <v>71</v>
      </c>
      <c r="K33">
        <v>77</v>
      </c>
      <c r="L33">
        <v>82</v>
      </c>
      <c r="M33">
        <v>73</v>
      </c>
      <c r="N33">
        <v>74</v>
      </c>
      <c r="O33">
        <v>78</v>
      </c>
      <c r="P33">
        <v>79</v>
      </c>
      <c r="Q33">
        <v>66</v>
      </c>
      <c r="R33">
        <v>78</v>
      </c>
      <c r="S33">
        <f>(Dataset!S33-'Summary Statistics'!$B$6)/'Summary Statistics'!$E$6</f>
        <v>0.25950971162662889</v>
      </c>
      <c r="T33">
        <v>68</v>
      </c>
      <c r="U33" t="s">
        <v>23</v>
      </c>
    </row>
    <row r="34" spans="1:21" x14ac:dyDescent="0.3">
      <c r="A34">
        <v>2604818</v>
      </c>
      <c r="B34" t="s">
        <v>21</v>
      </c>
      <c r="C34">
        <f>(Dataset!C34-'Summary Statistics'!$B$2)/'Summary Statistics'!$E$2</f>
        <v>-1.9612992217920158</v>
      </c>
      <c r="D34">
        <f>(Dataset!D34-'Summary Statistics'!$B$4)/'Summary Statistics'!$E$4</f>
        <v>2.1488106485604996</v>
      </c>
      <c r="E34" s="7">
        <f>(Dataset!E34-'Summary Statistics'!$B$5)/'Summary Statistics'!$E$5</f>
        <v>1.4539522117624242</v>
      </c>
      <c r="F34" s="13">
        <f>(Dataset!F34-'Summary Statistics'!$B$7)/'Summary Statistics'!$E$7</f>
        <v>0.73711990102963088</v>
      </c>
      <c r="G34">
        <v>76</v>
      </c>
      <c r="H34">
        <v>75</v>
      </c>
      <c r="I34">
        <v>57</v>
      </c>
      <c r="J34">
        <v>67</v>
      </c>
      <c r="K34">
        <v>85</v>
      </c>
      <c r="L34">
        <v>88</v>
      </c>
      <c r="M34">
        <v>89</v>
      </c>
      <c r="N34">
        <v>81</v>
      </c>
      <c r="O34">
        <v>67</v>
      </c>
      <c r="P34">
        <v>91</v>
      </c>
      <c r="Q34">
        <v>87</v>
      </c>
      <c r="R34">
        <v>88</v>
      </c>
      <c r="S34">
        <f>(Dataset!S34-'Summary Statistics'!$B$6)/'Summary Statistics'!$E$6</f>
        <v>1.3290721924818483</v>
      </c>
      <c r="T34">
        <v>77</v>
      </c>
      <c r="U34" t="s">
        <v>25</v>
      </c>
    </row>
    <row r="35" spans="1:21" x14ac:dyDescent="0.3">
      <c r="A35">
        <v>4591834</v>
      </c>
      <c r="B35" t="s">
        <v>21</v>
      </c>
      <c r="C35">
        <f>(Dataset!C35-'Summary Statistics'!$B$2)/'Summary Statistics'!$E$2</f>
        <v>-1.9612992217920158</v>
      </c>
      <c r="D35">
        <f>(Dataset!D35-'Summary Statistics'!$B$4)/'Summary Statistics'!$E$4</f>
        <v>2.5655925430262392</v>
      </c>
      <c r="E35" s="7">
        <f>(Dataset!E35-'Summary Statistics'!$B$5)/'Summary Statistics'!$E$5</f>
        <v>1.0619833975396591</v>
      </c>
      <c r="F35" s="13">
        <f>(Dataset!F35-'Summary Statistics'!$B$7)/'Summary Statistics'!$E$7</f>
        <v>0.73606470353336118</v>
      </c>
      <c r="G35">
        <v>66</v>
      </c>
      <c r="H35">
        <v>74</v>
      </c>
      <c r="I35">
        <v>75</v>
      </c>
      <c r="J35">
        <v>67</v>
      </c>
      <c r="K35">
        <v>72</v>
      </c>
      <c r="L35">
        <v>71</v>
      </c>
      <c r="M35">
        <v>80</v>
      </c>
      <c r="N35">
        <v>89</v>
      </c>
      <c r="O35">
        <v>87</v>
      </c>
      <c r="P35">
        <v>80</v>
      </c>
      <c r="Q35">
        <v>96</v>
      </c>
      <c r="R35">
        <v>92</v>
      </c>
      <c r="S35">
        <f>(Dataset!S35-'Summary Statistics'!$B$6)/'Summary Statistics'!$E$6</f>
        <v>1.3320850445405943</v>
      </c>
      <c r="T35">
        <v>77</v>
      </c>
      <c r="U35" t="s">
        <v>25</v>
      </c>
    </row>
    <row r="36" spans="1:21" x14ac:dyDescent="0.3">
      <c r="A36">
        <v>7618532</v>
      </c>
      <c r="B36" t="s">
        <v>20</v>
      </c>
      <c r="C36">
        <f>(Dataset!C36-'Summary Statistics'!$B$2)/'Summary Statistics'!$E$2</f>
        <v>-1.9612992217920158</v>
      </c>
      <c r="D36">
        <f>(Dataset!D36-'Summary Statistics'!$B$4)/'Summary Statistics'!$E$4</f>
        <v>1.8709560522500068</v>
      </c>
      <c r="E36" s="7">
        <f>(Dataset!E36-'Summary Statistics'!$B$5)/'Summary Statistics'!$E$5</f>
        <v>1.3798530689118982</v>
      </c>
      <c r="F36" s="13">
        <f>(Dataset!F36-'Summary Statistics'!$B$7)/'Summary Statistics'!$E$7</f>
        <v>0.73824222958248753</v>
      </c>
      <c r="G36">
        <v>64</v>
      </c>
      <c r="H36">
        <v>47</v>
      </c>
      <c r="I36">
        <v>43</v>
      </c>
      <c r="J36">
        <v>54</v>
      </c>
      <c r="K36">
        <v>75</v>
      </c>
      <c r="L36">
        <v>84</v>
      </c>
      <c r="M36">
        <v>85</v>
      </c>
      <c r="N36">
        <v>63</v>
      </c>
      <c r="O36">
        <v>63</v>
      </c>
      <c r="P36">
        <v>82</v>
      </c>
      <c r="Q36">
        <v>72</v>
      </c>
      <c r="R36">
        <v>93</v>
      </c>
      <c r="S36">
        <f>(Dataset!S36-'Summary Statistics'!$B$6)/'Summary Statistics'!$E$6</f>
        <v>-1.1646973660609787E-2</v>
      </c>
      <c r="T36">
        <v>66</v>
      </c>
      <c r="U36" t="s">
        <v>23</v>
      </c>
    </row>
    <row r="37" spans="1:21" x14ac:dyDescent="0.3">
      <c r="A37">
        <v>3556082</v>
      </c>
      <c r="B37" t="s">
        <v>20</v>
      </c>
      <c r="C37">
        <f>(Dataset!C37-'Summary Statistics'!$B$2)/'Summary Statistics'!$E$2</f>
        <v>-1.9612992217920158</v>
      </c>
      <c r="D37">
        <f>(Dataset!D37-'Summary Statistics'!$B$4)/'Summary Statistics'!$E$4</f>
        <v>1.4078650583991852</v>
      </c>
      <c r="E37" s="7">
        <f>(Dataset!E37-'Summary Statistics'!$B$5)/'Summary Statistics'!$E$5</f>
        <v>1.1560913252224436</v>
      </c>
      <c r="F37" s="13">
        <f>(Dataset!F37-'Summary Statistics'!$B$7)/'Summary Statistics'!$E$7</f>
        <v>0.73927384118594552</v>
      </c>
      <c r="G37">
        <v>64</v>
      </c>
      <c r="H37">
        <v>80</v>
      </c>
      <c r="I37">
        <v>77</v>
      </c>
      <c r="J37">
        <v>61</v>
      </c>
      <c r="K37">
        <v>85</v>
      </c>
      <c r="L37">
        <v>73</v>
      </c>
      <c r="M37">
        <v>97</v>
      </c>
      <c r="N37">
        <v>85</v>
      </c>
      <c r="O37">
        <v>89</v>
      </c>
      <c r="P37">
        <v>82</v>
      </c>
      <c r="Q37">
        <v>80</v>
      </c>
      <c r="R37">
        <v>89</v>
      </c>
      <c r="S37">
        <f>(Dataset!S37-'Summary Statistics'!$B$6)/'Summary Statistics'!$E$6</f>
        <v>1.4495862748317321</v>
      </c>
      <c r="T37">
        <v>78</v>
      </c>
      <c r="U37" t="s">
        <v>25</v>
      </c>
    </row>
    <row r="38" spans="1:21" x14ac:dyDescent="0.3">
      <c r="A38">
        <v>2569706</v>
      </c>
      <c r="B38" t="s">
        <v>22</v>
      </c>
      <c r="C38">
        <f>(Dataset!C38-'Summary Statistics'!$B$2)/'Summary Statistics'!$E$2</f>
        <v>-1.9156791192957006</v>
      </c>
      <c r="D38">
        <f>(Dataset!D38-'Summary Statistics'!$B$4)/'Summary Statistics'!$E$4</f>
        <v>2.4266652448709927</v>
      </c>
      <c r="E38" s="7">
        <f>(Dataset!E38-'Summary Statistics'!$B$5)/'Summary Statistics'!$E$5</f>
        <v>1.1827471237615219</v>
      </c>
      <c r="F38" s="13">
        <f>(Dataset!F38-'Summary Statistics'!$B$7)/'Summary Statistics'!$E$7</f>
        <v>0.7352168425196689</v>
      </c>
      <c r="G38">
        <v>35</v>
      </c>
      <c r="H38">
        <v>39</v>
      </c>
      <c r="I38">
        <v>43</v>
      </c>
      <c r="J38">
        <v>34</v>
      </c>
      <c r="K38">
        <v>78</v>
      </c>
      <c r="L38">
        <v>93</v>
      </c>
      <c r="M38">
        <v>67</v>
      </c>
      <c r="N38">
        <v>66</v>
      </c>
      <c r="O38">
        <v>82</v>
      </c>
      <c r="P38">
        <v>83</v>
      </c>
      <c r="Q38">
        <v>47</v>
      </c>
      <c r="R38">
        <v>74</v>
      </c>
      <c r="S38">
        <f>(Dataset!S38-'Summary Statistics'!$B$6)/'Summary Statistics'!$E$6</f>
        <v>-0.94261825981346281</v>
      </c>
      <c r="T38">
        <v>58</v>
      </c>
      <c r="U38" t="s">
        <v>24</v>
      </c>
    </row>
    <row r="39" spans="1:21" x14ac:dyDescent="0.3">
      <c r="A39">
        <v>9666601</v>
      </c>
      <c r="B39" t="s">
        <v>20</v>
      </c>
      <c r="C39">
        <f>(Dataset!C39-'Summary Statistics'!$B$2)/'Summary Statistics'!$E$2</f>
        <v>-1.9156791192957006</v>
      </c>
      <c r="D39">
        <f>(Dataset!D39-'Summary Statistics'!$B$4)/'Summary Statistics'!$E$4</f>
        <v>2.2414288473306643</v>
      </c>
      <c r="E39" s="7">
        <f>(Dataset!E39-'Summary Statistics'!$B$5)/'Summary Statistics'!$E$5</f>
        <v>1.4425644116676597</v>
      </c>
      <c r="F39" s="13">
        <f>(Dataset!F39-'Summary Statistics'!$B$7)/'Summary Statistics'!$E$7</f>
        <v>0.70193010555333024</v>
      </c>
      <c r="G39">
        <v>74</v>
      </c>
      <c r="H39">
        <v>61</v>
      </c>
      <c r="I39">
        <v>66</v>
      </c>
      <c r="J39">
        <v>51</v>
      </c>
      <c r="K39">
        <v>72</v>
      </c>
      <c r="L39">
        <v>97</v>
      </c>
      <c r="M39">
        <v>86</v>
      </c>
      <c r="N39">
        <v>83</v>
      </c>
      <c r="O39">
        <v>76</v>
      </c>
      <c r="P39">
        <v>78</v>
      </c>
      <c r="Q39">
        <v>73</v>
      </c>
      <c r="R39">
        <v>72</v>
      </c>
      <c r="S39">
        <f>(Dataset!S39-'Summary Statistics'!$B$6)/'Summary Statistics'!$E$6</f>
        <v>0.69938611220370395</v>
      </c>
      <c r="T39">
        <v>72</v>
      </c>
      <c r="U39" t="s">
        <v>25</v>
      </c>
    </row>
    <row r="40" spans="1:21" x14ac:dyDescent="0.3">
      <c r="A40">
        <v>3431524</v>
      </c>
      <c r="B40" t="s">
        <v>20</v>
      </c>
      <c r="C40">
        <f>(Dataset!C40-'Summary Statistics'!$B$2)/'Summary Statistics'!$E$2</f>
        <v>-1.8700590167993854</v>
      </c>
      <c r="D40">
        <f>(Dataset!D40-'Summary Statistics'!$B$4)/'Summary Statistics'!$E$4</f>
        <v>1.4078650583991852</v>
      </c>
      <c r="E40" s="7">
        <f>(Dataset!E40-'Summary Statistics'!$B$5)/'Summary Statistics'!$E$5</f>
        <v>1.0733908277861677</v>
      </c>
      <c r="F40" s="13">
        <f>(Dataset!F40-'Summary Statistics'!$B$7)/'Summary Statistics'!$E$7</f>
        <v>0.72040366871144024</v>
      </c>
      <c r="G40">
        <v>53</v>
      </c>
      <c r="H40">
        <v>46</v>
      </c>
      <c r="I40">
        <v>39</v>
      </c>
      <c r="J40">
        <v>43</v>
      </c>
      <c r="K40">
        <v>77</v>
      </c>
      <c r="L40">
        <v>74</v>
      </c>
      <c r="M40">
        <v>77</v>
      </c>
      <c r="N40">
        <v>86</v>
      </c>
      <c r="O40">
        <v>75</v>
      </c>
      <c r="P40">
        <v>72</v>
      </c>
      <c r="Q40">
        <v>76</v>
      </c>
      <c r="R40">
        <v>72</v>
      </c>
      <c r="S40">
        <f>(Dataset!S40-'Summary Statistics'!$B$6)/'Summary Statistics'!$E$6</f>
        <v>-0.40934344541522705</v>
      </c>
      <c r="T40">
        <v>62</v>
      </c>
      <c r="U40" t="s">
        <v>23</v>
      </c>
    </row>
    <row r="41" spans="1:21" x14ac:dyDescent="0.3">
      <c r="A41">
        <v>5214586</v>
      </c>
      <c r="B41" t="s">
        <v>20</v>
      </c>
      <c r="C41">
        <f>(Dataset!C41-'Summary Statistics'!$B$2)/'Summary Statistics'!$E$2</f>
        <v>-1.8700590167993854</v>
      </c>
      <c r="D41">
        <f>(Dataset!D41-'Summary Statistics'!$B$4)/'Summary Statistics'!$E$4</f>
        <v>1.6394105553245959</v>
      </c>
      <c r="E41" s="7">
        <f>(Dataset!E41-'Summary Statistics'!$B$5)/'Summary Statistics'!$E$5</f>
        <v>0.71404533784004043</v>
      </c>
      <c r="F41" s="13">
        <f>(Dataset!F41-'Summary Statistics'!$B$7)/'Summary Statistics'!$E$7</f>
        <v>0.70239795183035536</v>
      </c>
      <c r="G41">
        <v>51</v>
      </c>
      <c r="H41">
        <v>48</v>
      </c>
      <c r="I41">
        <v>58</v>
      </c>
      <c r="J41">
        <v>69</v>
      </c>
      <c r="K41">
        <v>79</v>
      </c>
      <c r="L41">
        <v>80</v>
      </c>
      <c r="M41">
        <v>86</v>
      </c>
      <c r="N41">
        <v>87</v>
      </c>
      <c r="O41">
        <v>60</v>
      </c>
      <c r="P41">
        <v>87</v>
      </c>
      <c r="Q41">
        <v>72</v>
      </c>
      <c r="R41">
        <v>58</v>
      </c>
      <c r="S41">
        <f>(Dataset!S41-'Summary Statistics'!$B$6)/'Summary Statistics'!$E$6</f>
        <v>0.13296992515925118</v>
      </c>
      <c r="T41">
        <v>67</v>
      </c>
      <c r="U41" t="s">
        <v>23</v>
      </c>
    </row>
    <row r="42" spans="1:21" x14ac:dyDescent="0.3">
      <c r="A42">
        <v>8409406</v>
      </c>
      <c r="B42" t="s">
        <v>21</v>
      </c>
      <c r="C42">
        <f>(Dataset!C42-'Summary Statistics'!$B$2)/'Summary Statistics'!$E$2</f>
        <v>-1.8700590167993854</v>
      </c>
      <c r="D42">
        <f>(Dataset!D42-'Summary Statistics'!$B$4)/'Summary Statistics'!$E$4</f>
        <v>0.89846496516328134</v>
      </c>
      <c r="E42" s="7">
        <f>(Dataset!E42-'Summary Statistics'!$B$5)/'Summary Statistics'!$E$5</f>
        <v>-0.26468006915734915</v>
      </c>
      <c r="F42" s="13">
        <f>(Dataset!F42-'Summary Statistics'!$B$7)/'Summary Statistics'!$E$7</f>
        <v>0.7370881633616817</v>
      </c>
      <c r="G42">
        <v>61</v>
      </c>
      <c r="H42">
        <v>64</v>
      </c>
      <c r="I42">
        <v>69</v>
      </c>
      <c r="J42">
        <v>61</v>
      </c>
      <c r="K42">
        <v>79</v>
      </c>
      <c r="L42">
        <v>79</v>
      </c>
      <c r="M42">
        <v>82</v>
      </c>
      <c r="N42">
        <v>85</v>
      </c>
      <c r="O42">
        <v>66</v>
      </c>
      <c r="P42">
        <v>76</v>
      </c>
      <c r="Q42">
        <v>61</v>
      </c>
      <c r="R42">
        <v>62</v>
      </c>
      <c r="S42">
        <f>(Dataset!S42-'Summary Statistics'!$B$6)/'Summary Statistics'!$E$6</f>
        <v>0.31072819662532919</v>
      </c>
      <c r="T42">
        <v>68</v>
      </c>
      <c r="U42" t="s">
        <v>23</v>
      </c>
    </row>
    <row r="43" spans="1:21" x14ac:dyDescent="0.3">
      <c r="A43">
        <v>5797061</v>
      </c>
      <c r="B43" t="s">
        <v>20</v>
      </c>
      <c r="C43">
        <f>(Dataset!C43-'Summary Statistics'!$B$2)/'Summary Statistics'!$E$2</f>
        <v>-1.8244389143030701</v>
      </c>
      <c r="D43">
        <f>(Dataset!D43-'Summary Statistics'!$B$4)/'Summary Statistics'!$E$4</f>
        <v>1.2689377602439387</v>
      </c>
      <c r="E43" s="7">
        <f>(Dataset!E43-'Summary Statistics'!$B$5)/'Summary Statistics'!$E$5</f>
        <v>1.0481692747762277</v>
      </c>
      <c r="F43" s="13">
        <f>(Dataset!F43-'Summary Statistics'!$B$7)/'Summary Statistics'!$E$7</f>
        <v>0.71183983061821976</v>
      </c>
      <c r="G43">
        <v>42</v>
      </c>
      <c r="H43">
        <v>37</v>
      </c>
      <c r="I43">
        <v>38</v>
      </c>
      <c r="J43">
        <v>39</v>
      </c>
      <c r="K43">
        <v>81</v>
      </c>
      <c r="L43">
        <v>53</v>
      </c>
      <c r="M43">
        <v>78</v>
      </c>
      <c r="N43">
        <v>53</v>
      </c>
      <c r="O43">
        <v>81</v>
      </c>
      <c r="P43">
        <v>78</v>
      </c>
      <c r="Q43">
        <v>60</v>
      </c>
      <c r="R43">
        <v>64</v>
      </c>
      <c r="S43">
        <f>(Dataset!S43-'Summary Statistics'!$B$6)/'Summary Statistics'!$E$6</f>
        <v>-1.2619805780406548</v>
      </c>
      <c r="T43">
        <v>55</v>
      </c>
      <c r="U43" t="s">
        <v>24</v>
      </c>
    </row>
    <row r="44" spans="1:21" x14ac:dyDescent="0.3">
      <c r="A44">
        <v>6838370</v>
      </c>
      <c r="B44" t="s">
        <v>21</v>
      </c>
      <c r="C44">
        <f>(Dataset!C44-'Summary Statistics'!$B$2)/'Summary Statistics'!$E$2</f>
        <v>-1.8244389143030701</v>
      </c>
      <c r="D44">
        <f>(Dataset!D44-'Summary Statistics'!$B$4)/'Summary Statistics'!$E$4</f>
        <v>2.3340470461008285</v>
      </c>
      <c r="E44" s="7">
        <f>(Dataset!E44-'Summary Statistics'!$B$5)/'Summary Statistics'!$E$5</f>
        <v>0.52492387186499212</v>
      </c>
      <c r="F44" s="13">
        <f>(Dataset!F44-'Summary Statistics'!$B$7)/'Summary Statistics'!$E$7</f>
        <v>0.73309940466529744</v>
      </c>
      <c r="G44">
        <v>52</v>
      </c>
      <c r="H44">
        <v>68</v>
      </c>
      <c r="I44">
        <v>54</v>
      </c>
      <c r="J44">
        <v>46</v>
      </c>
      <c r="K44">
        <v>92</v>
      </c>
      <c r="L44">
        <v>85</v>
      </c>
      <c r="M44">
        <v>76</v>
      </c>
      <c r="N44">
        <v>86</v>
      </c>
      <c r="O44">
        <v>92</v>
      </c>
      <c r="P44">
        <v>95</v>
      </c>
      <c r="Q44">
        <v>73</v>
      </c>
      <c r="R44">
        <v>87</v>
      </c>
      <c r="S44">
        <f>(Dataset!S44-'Summary Statistics'!$B$6)/'Summary Statistics'!$E$6</f>
        <v>0.75663030131989983</v>
      </c>
      <c r="T44">
        <v>72</v>
      </c>
      <c r="U44" t="s">
        <v>25</v>
      </c>
    </row>
    <row r="45" spans="1:21" x14ac:dyDescent="0.3">
      <c r="A45">
        <v>3962942</v>
      </c>
      <c r="B45" t="s">
        <v>21</v>
      </c>
      <c r="C45">
        <f>(Dataset!C45-'Summary Statistics'!$B$2)/'Summary Statistics'!$E$2</f>
        <v>-1.8244389143030701</v>
      </c>
      <c r="D45">
        <f>(Dataset!D45-'Summary Statistics'!$B$4)/'Summary Statistics'!$E$4</f>
        <v>1.4078650583991852</v>
      </c>
      <c r="E45" s="7">
        <f>(Dataset!E45-'Summary Statistics'!$B$5)/'Summary Statistics'!$E$5</f>
        <v>1.205556837322916</v>
      </c>
      <c r="F45" s="13">
        <f>(Dataset!F45-'Summary Statistics'!$B$7)/'Summary Statistics'!$E$7</f>
        <v>0.74026706447354063</v>
      </c>
      <c r="G45">
        <v>75</v>
      </c>
      <c r="H45">
        <v>80</v>
      </c>
      <c r="I45">
        <v>80</v>
      </c>
      <c r="J45">
        <v>65</v>
      </c>
      <c r="K45">
        <v>81</v>
      </c>
      <c r="L45">
        <v>82</v>
      </c>
      <c r="M45">
        <v>73</v>
      </c>
      <c r="N45">
        <v>95</v>
      </c>
      <c r="O45">
        <v>81</v>
      </c>
      <c r="P45">
        <v>74</v>
      </c>
      <c r="Q45">
        <v>88</v>
      </c>
      <c r="R45">
        <v>86</v>
      </c>
      <c r="S45">
        <f>(Dataset!S45-'Summary Statistics'!$B$6)/'Summary Statistics'!$E$6</f>
        <v>1.485740499536697</v>
      </c>
      <c r="T45">
        <v>78</v>
      </c>
      <c r="U45" t="s">
        <v>25</v>
      </c>
    </row>
    <row r="46" spans="1:21" x14ac:dyDescent="0.3">
      <c r="A46">
        <v>771673</v>
      </c>
      <c r="B46" t="s">
        <v>20</v>
      </c>
      <c r="C46">
        <f>(Dataset!C46-'Summary Statistics'!$B$2)/'Summary Statistics'!$E$2</f>
        <v>-1.8244389143030701</v>
      </c>
      <c r="D46">
        <f>(Dataset!D46-'Summary Statistics'!$B$4)/'Summary Statistics'!$E$4</f>
        <v>1.5467923565544317</v>
      </c>
      <c r="E46" s="7">
        <f>(Dataset!E46-'Summary Statistics'!$B$5)/'Summary Statistics'!$E$5</f>
        <v>1.2187784433831812</v>
      </c>
      <c r="F46" s="13">
        <f>(Dataset!F46-'Summary Statistics'!$B$7)/'Summary Statistics'!$E$7</f>
        <v>0.7318108266461838</v>
      </c>
      <c r="G46">
        <v>82</v>
      </c>
      <c r="H46">
        <v>76</v>
      </c>
      <c r="I46">
        <v>88</v>
      </c>
      <c r="J46">
        <v>81</v>
      </c>
      <c r="K46">
        <v>70</v>
      </c>
      <c r="L46">
        <v>83</v>
      </c>
      <c r="M46">
        <v>93</v>
      </c>
      <c r="N46">
        <v>88</v>
      </c>
      <c r="O46">
        <v>75</v>
      </c>
      <c r="P46">
        <v>88</v>
      </c>
      <c r="Q46">
        <v>95</v>
      </c>
      <c r="R46">
        <v>73</v>
      </c>
      <c r="S46">
        <f>(Dataset!S46-'Summary Statistics'!$B$6)/'Summary Statistics'!$E$6</f>
        <v>1.85632130276259</v>
      </c>
      <c r="T46">
        <v>81</v>
      </c>
      <c r="U46" t="s">
        <v>25</v>
      </c>
    </row>
    <row r="47" spans="1:21" x14ac:dyDescent="0.3">
      <c r="A47">
        <v>6875747</v>
      </c>
      <c r="B47" t="s">
        <v>20</v>
      </c>
      <c r="C47">
        <f>(Dataset!C47-'Summary Statistics'!$B$2)/'Summary Statistics'!$E$2</f>
        <v>-1.8244389143030701</v>
      </c>
      <c r="D47">
        <f>(Dataset!D47-'Summary Statistics'!$B$4)/'Summary Statistics'!$E$4</f>
        <v>1.6857196547096782</v>
      </c>
      <c r="E47" s="7">
        <f>(Dataset!E47-'Summary Statistics'!$B$5)/'Summary Statistics'!$E$5</f>
        <v>-0.45378064531351703</v>
      </c>
      <c r="F47" s="13">
        <f>(Dataset!F47-'Summary Statistics'!$B$7)/'Summary Statistics'!$E$7</f>
        <v>0.73214432495485449</v>
      </c>
      <c r="G47">
        <v>57</v>
      </c>
      <c r="H47">
        <v>51</v>
      </c>
      <c r="I47">
        <v>57</v>
      </c>
      <c r="J47">
        <v>57</v>
      </c>
      <c r="K47">
        <v>76</v>
      </c>
      <c r="L47">
        <v>58</v>
      </c>
      <c r="M47">
        <v>71</v>
      </c>
      <c r="N47">
        <v>75</v>
      </c>
      <c r="O47">
        <v>54</v>
      </c>
      <c r="P47">
        <v>80</v>
      </c>
      <c r="Q47">
        <v>79</v>
      </c>
      <c r="R47">
        <v>82</v>
      </c>
      <c r="S47">
        <f>(Dataset!S47-'Summary Statistics'!$B$6)/'Summary Statistics'!$E$6</f>
        <v>-0.22254661777290655</v>
      </c>
      <c r="T47">
        <v>64</v>
      </c>
      <c r="U47" t="s">
        <v>23</v>
      </c>
    </row>
    <row r="48" spans="1:21" x14ac:dyDescent="0.3">
      <c r="A48">
        <v>7646815</v>
      </c>
      <c r="B48" t="s">
        <v>21</v>
      </c>
      <c r="C48">
        <f>(Dataset!C48-'Summary Statistics'!$B$2)/'Summary Statistics'!$E$2</f>
        <v>-1.8244389143030701</v>
      </c>
      <c r="D48">
        <f>(Dataset!D48-'Summary Statistics'!$B$4)/'Summary Statistics'!$E$4</f>
        <v>2.750828940566568</v>
      </c>
      <c r="E48" s="7">
        <f>(Dataset!E48-'Summary Statistics'!$B$5)/'Summary Statistics'!$E$5</f>
        <v>0.5627749600818901</v>
      </c>
      <c r="F48" s="13">
        <f>(Dataset!F48-'Summary Statistics'!$B$7)/'Summary Statistics'!$E$7</f>
        <v>0.71241497181417524</v>
      </c>
      <c r="G48">
        <v>59</v>
      </c>
      <c r="H48">
        <v>59</v>
      </c>
      <c r="I48">
        <v>65</v>
      </c>
      <c r="J48">
        <v>72</v>
      </c>
      <c r="K48">
        <v>78</v>
      </c>
      <c r="L48">
        <v>87</v>
      </c>
      <c r="M48">
        <v>84</v>
      </c>
      <c r="N48">
        <v>79</v>
      </c>
      <c r="O48">
        <v>73</v>
      </c>
      <c r="P48">
        <v>77</v>
      </c>
      <c r="Q48">
        <v>93</v>
      </c>
      <c r="R48">
        <v>94</v>
      </c>
      <c r="S48">
        <f>(Dataset!S48-'Summary Statistics'!$B$6)/'Summary Statistics'!$E$6</f>
        <v>0.98861990984342596</v>
      </c>
      <c r="T48">
        <v>74</v>
      </c>
      <c r="U48" t="s">
        <v>25</v>
      </c>
    </row>
    <row r="49" spans="1:21" x14ac:dyDescent="0.3">
      <c r="A49">
        <v>2015025</v>
      </c>
      <c r="B49" t="s">
        <v>20</v>
      </c>
      <c r="C49">
        <f>(Dataset!C49-'Summary Statistics'!$B$2)/'Summary Statistics'!$E$2</f>
        <v>-1.8244389143030701</v>
      </c>
      <c r="D49">
        <f>(Dataset!D49-'Summary Statistics'!$B$4)/'Summary Statistics'!$E$4</f>
        <v>2.3803561454859108</v>
      </c>
      <c r="E49" s="7">
        <f>(Dataset!E49-'Summary Statistics'!$B$5)/'Summary Statistics'!$E$5</f>
        <v>0.69795258586756137</v>
      </c>
      <c r="F49" s="13">
        <f>(Dataset!F49-'Summary Statistics'!$B$7)/'Summary Statistics'!$E$7</f>
        <v>0.73810270346084261</v>
      </c>
      <c r="G49">
        <v>40</v>
      </c>
      <c r="H49">
        <v>40</v>
      </c>
      <c r="I49">
        <v>35</v>
      </c>
      <c r="J49">
        <v>44</v>
      </c>
      <c r="K49">
        <v>62</v>
      </c>
      <c r="L49">
        <v>80</v>
      </c>
      <c r="M49">
        <v>77</v>
      </c>
      <c r="N49">
        <v>72</v>
      </c>
      <c r="O49">
        <v>78</v>
      </c>
      <c r="P49">
        <v>73</v>
      </c>
      <c r="Q49">
        <v>76</v>
      </c>
      <c r="R49">
        <v>83</v>
      </c>
      <c r="S49">
        <f>(Dataset!S49-'Summary Statistics'!$B$6)/'Summary Statistics'!$E$6</f>
        <v>-0.74678287599490156</v>
      </c>
      <c r="T49">
        <v>61</v>
      </c>
      <c r="U49" t="s">
        <v>23</v>
      </c>
    </row>
    <row r="50" spans="1:21" x14ac:dyDescent="0.3">
      <c r="A50">
        <v>3971384</v>
      </c>
      <c r="B50" t="s">
        <v>21</v>
      </c>
      <c r="C50">
        <f>(Dataset!C50-'Summary Statistics'!$B$2)/'Summary Statistics'!$E$2</f>
        <v>-1.7788188118067549</v>
      </c>
      <c r="D50">
        <f>(Dataset!D50-'Summary Statistics'!$B$4)/'Summary Statistics'!$E$4</f>
        <v>0.89846496516328134</v>
      </c>
      <c r="E50" s="7">
        <f>(Dataset!E50-'Summary Statistics'!$B$5)/'Summary Statistics'!$E$5</f>
        <v>1.2259228066586978</v>
      </c>
      <c r="F50" s="13">
        <f>(Dataset!F50-'Summary Statistics'!$B$7)/'Summary Statistics'!$E$7</f>
        <v>0.71193099622020661</v>
      </c>
      <c r="G50">
        <v>62</v>
      </c>
      <c r="H50">
        <v>58</v>
      </c>
      <c r="I50">
        <v>56</v>
      </c>
      <c r="J50">
        <v>70</v>
      </c>
      <c r="K50">
        <v>83</v>
      </c>
      <c r="L50">
        <v>94</v>
      </c>
      <c r="M50">
        <v>89</v>
      </c>
      <c r="N50">
        <v>72</v>
      </c>
      <c r="O50">
        <v>82</v>
      </c>
      <c r="P50">
        <v>86</v>
      </c>
      <c r="Q50">
        <v>94</v>
      </c>
      <c r="R50">
        <v>66</v>
      </c>
      <c r="S50">
        <f>(Dataset!S50-'Summary Statistics'!$B$6)/'Summary Statistics'!$E$6</f>
        <v>0.88919579190477138</v>
      </c>
      <c r="T50">
        <v>73</v>
      </c>
      <c r="U50" t="s">
        <v>25</v>
      </c>
    </row>
    <row r="51" spans="1:21" x14ac:dyDescent="0.3">
      <c r="A51">
        <v>2252359</v>
      </c>
      <c r="B51" t="s">
        <v>20</v>
      </c>
      <c r="C51">
        <f>(Dataset!C51-'Summary Statistics'!$B$2)/'Summary Statistics'!$E$2</f>
        <v>-1.7788188118067549</v>
      </c>
      <c r="D51">
        <f>(Dataset!D51-'Summary Statistics'!$B$4)/'Summary Statistics'!$E$4</f>
        <v>1.0373922633185277</v>
      </c>
      <c r="E51" s="7">
        <f>(Dataset!E51-'Summary Statistics'!$B$5)/'Summary Statistics'!$E$5</f>
        <v>1.5255641771876971</v>
      </c>
      <c r="F51" s="13">
        <f>(Dataset!F51-'Summary Statistics'!$B$7)/'Summary Statistics'!$E$7</f>
        <v>0.7363504308179506</v>
      </c>
      <c r="G51">
        <v>83</v>
      </c>
      <c r="H51">
        <v>76</v>
      </c>
      <c r="I51">
        <v>72</v>
      </c>
      <c r="J51">
        <v>74</v>
      </c>
      <c r="K51">
        <v>94</v>
      </c>
      <c r="L51">
        <v>91</v>
      </c>
      <c r="M51">
        <v>95</v>
      </c>
      <c r="N51">
        <v>90</v>
      </c>
      <c r="O51">
        <v>82</v>
      </c>
      <c r="P51">
        <v>95</v>
      </c>
      <c r="Q51">
        <v>64</v>
      </c>
      <c r="R51">
        <v>85</v>
      </c>
      <c r="S51">
        <f>(Dataset!S51-'Summary Statistics'!$B$6)/'Summary Statistics'!$E$6</f>
        <v>1.8713855630563256</v>
      </c>
      <c r="T51">
        <v>81</v>
      </c>
      <c r="U51" t="s">
        <v>25</v>
      </c>
    </row>
    <row r="52" spans="1:21" x14ac:dyDescent="0.3">
      <c r="A52">
        <v>1287372</v>
      </c>
      <c r="B52" t="s">
        <v>22</v>
      </c>
      <c r="C52">
        <f>(Dataset!C52-'Summary Statistics'!$B$2)/'Summary Statistics'!$E$2</f>
        <v>-1.7788188118067549</v>
      </c>
      <c r="D52">
        <f>(Dataset!D52-'Summary Statistics'!$B$4)/'Summary Statistics'!$E$4</f>
        <v>0.94477406454836343</v>
      </c>
      <c r="E52" s="7">
        <f>(Dataset!E52-'Summary Statistics'!$B$5)/'Summary Statistics'!$E$5</f>
        <v>9.5953007751003044E-2</v>
      </c>
      <c r="F52" s="13">
        <f>(Dataset!F52-'Summary Statistics'!$B$7)/'Summary Statistics'!$E$7</f>
        <v>0.73626766572057012</v>
      </c>
      <c r="G52">
        <v>76</v>
      </c>
      <c r="H52">
        <v>81</v>
      </c>
      <c r="I52">
        <v>87</v>
      </c>
      <c r="J52">
        <v>75</v>
      </c>
      <c r="K52">
        <v>83</v>
      </c>
      <c r="L52">
        <v>85</v>
      </c>
      <c r="M52">
        <v>97</v>
      </c>
      <c r="N52">
        <v>78</v>
      </c>
      <c r="O52">
        <v>83</v>
      </c>
      <c r="P52">
        <v>83</v>
      </c>
      <c r="Q52">
        <v>83</v>
      </c>
      <c r="R52">
        <v>75</v>
      </c>
      <c r="S52">
        <f>(Dataset!S52-'Summary Statistics'!$B$6)/'Summary Statistics'!$E$6</f>
        <v>1.7779871492351649</v>
      </c>
      <c r="T52">
        <v>80</v>
      </c>
      <c r="U52" t="s">
        <v>25</v>
      </c>
    </row>
    <row r="53" spans="1:21" x14ac:dyDescent="0.3">
      <c r="A53">
        <v>8173246</v>
      </c>
      <c r="B53" t="s">
        <v>21</v>
      </c>
      <c r="C53">
        <f>(Dataset!C53-'Summary Statistics'!$B$2)/'Summary Statistics'!$E$2</f>
        <v>-1.7788188118067549</v>
      </c>
      <c r="D53">
        <f>(Dataset!D53-'Summary Statistics'!$B$4)/'Summary Statistics'!$E$4</f>
        <v>2.2414288473306643</v>
      </c>
      <c r="E53" s="7">
        <f>(Dataset!E53-'Summary Statistics'!$B$5)/'Summary Statistics'!$E$5</f>
        <v>0.73360837034405157</v>
      </c>
      <c r="F53" s="13">
        <f>(Dataset!F53-'Summary Statistics'!$B$7)/'Summary Statistics'!$E$7</f>
        <v>0.72071798773902318</v>
      </c>
      <c r="G53">
        <v>65</v>
      </c>
      <c r="H53">
        <v>71</v>
      </c>
      <c r="I53">
        <v>67</v>
      </c>
      <c r="J53">
        <v>63</v>
      </c>
      <c r="K53">
        <v>91</v>
      </c>
      <c r="L53">
        <v>81</v>
      </c>
      <c r="M53">
        <v>66</v>
      </c>
      <c r="N53">
        <v>74</v>
      </c>
      <c r="O53">
        <v>82</v>
      </c>
      <c r="P53">
        <v>85</v>
      </c>
      <c r="Q53">
        <v>84</v>
      </c>
      <c r="R53">
        <v>88</v>
      </c>
      <c r="S53">
        <f>(Dataset!S53-'Summary Statistics'!$B$6)/'Summary Statistics'!$E$6</f>
        <v>0.99464561396091977</v>
      </c>
      <c r="T53">
        <v>74</v>
      </c>
      <c r="U53" t="s">
        <v>25</v>
      </c>
    </row>
    <row r="54" spans="1:21" x14ac:dyDescent="0.3">
      <c r="A54">
        <v>5964586</v>
      </c>
      <c r="B54" t="s">
        <v>20</v>
      </c>
      <c r="C54">
        <f>(Dataset!C54-'Summary Statistics'!$B$2)/'Summary Statistics'!$E$2</f>
        <v>-1.7788188118067549</v>
      </c>
      <c r="D54">
        <f>(Dataset!D54-'Summary Statistics'!$B$4)/'Summary Statistics'!$E$4</f>
        <v>1.8246469528649247</v>
      </c>
      <c r="E54" s="7">
        <f>(Dataset!E54-'Summary Statistics'!$B$5)/'Summary Statistics'!$E$5</f>
        <v>0.32083428840262129</v>
      </c>
      <c r="F54" s="13">
        <f>(Dataset!F54-'Summary Statistics'!$B$7)/'Summary Statistics'!$E$7</f>
        <v>0.68890803769572495</v>
      </c>
      <c r="G54">
        <v>30</v>
      </c>
      <c r="H54">
        <v>35</v>
      </c>
      <c r="I54">
        <v>33</v>
      </c>
      <c r="J54">
        <v>47</v>
      </c>
      <c r="K54">
        <v>76</v>
      </c>
      <c r="L54">
        <v>63</v>
      </c>
      <c r="M54">
        <v>68</v>
      </c>
      <c r="N54">
        <v>59</v>
      </c>
      <c r="O54">
        <v>74</v>
      </c>
      <c r="P54">
        <v>79</v>
      </c>
      <c r="Q54">
        <v>53</v>
      </c>
      <c r="R54">
        <v>60</v>
      </c>
      <c r="S54">
        <f>(Dataset!S54-'Summary Statistics'!$B$6)/'Summary Statistics'!$E$6</f>
        <v>-1.5391629674453882</v>
      </c>
      <c r="T54">
        <v>53</v>
      </c>
      <c r="U54" t="s">
        <v>24</v>
      </c>
    </row>
    <row r="55" spans="1:21" x14ac:dyDescent="0.3">
      <c r="A55">
        <v>8615551</v>
      </c>
      <c r="B55" t="s">
        <v>20</v>
      </c>
      <c r="C55">
        <f>(Dataset!C55-'Summary Statistics'!$B$2)/'Summary Statistics'!$E$2</f>
        <v>-1.7788188118067549</v>
      </c>
      <c r="D55">
        <f>(Dataset!D55-'Summary Statistics'!$B$4)/'Summary Statistics'!$E$4</f>
        <v>1.2689377602439387</v>
      </c>
      <c r="E55" s="7">
        <f>(Dataset!E55-'Summary Statistics'!$B$5)/'Summary Statistics'!$E$5</f>
        <v>1.0313342546325577</v>
      </c>
      <c r="F55" s="13">
        <f>(Dataset!F55-'Summary Statistics'!$B$7)/'Summary Statistics'!$E$7</f>
        <v>0.7250023792897986</v>
      </c>
      <c r="G55">
        <v>65</v>
      </c>
      <c r="H55">
        <v>70</v>
      </c>
      <c r="I55">
        <v>69</v>
      </c>
      <c r="J55">
        <v>69</v>
      </c>
      <c r="K55">
        <v>69</v>
      </c>
      <c r="L55">
        <v>81</v>
      </c>
      <c r="M55">
        <v>82</v>
      </c>
      <c r="N55">
        <v>84</v>
      </c>
      <c r="O55">
        <v>80</v>
      </c>
      <c r="P55">
        <v>77</v>
      </c>
      <c r="Q55">
        <v>79</v>
      </c>
      <c r="R55">
        <v>68</v>
      </c>
      <c r="S55">
        <f>(Dataset!S55-'Summary Statistics'!$B$6)/'Summary Statistics'!$E$6</f>
        <v>0.79881023014235852</v>
      </c>
      <c r="T55">
        <v>72</v>
      </c>
      <c r="U55" t="s">
        <v>25</v>
      </c>
    </row>
    <row r="56" spans="1:21" x14ac:dyDescent="0.3">
      <c r="A56">
        <v>587304</v>
      </c>
      <c r="B56" t="s">
        <v>21</v>
      </c>
      <c r="C56">
        <f>(Dataset!C56-'Summary Statistics'!$B$2)/'Summary Statistics'!$E$2</f>
        <v>-1.7788188118067549</v>
      </c>
      <c r="D56">
        <f>(Dataset!D56-'Summary Statistics'!$B$4)/'Summary Statistics'!$E$4</f>
        <v>1.5004832571693494</v>
      </c>
      <c r="E56" s="7">
        <f>(Dataset!E56-'Summary Statistics'!$B$5)/'Summary Statistics'!$E$5</f>
        <v>1.4606782289317757</v>
      </c>
      <c r="F56" s="13">
        <f>(Dataset!F56-'Summary Statistics'!$B$7)/'Summary Statistics'!$E$7</f>
        <v>0.72772263728167386</v>
      </c>
      <c r="G56">
        <v>76</v>
      </c>
      <c r="H56">
        <v>84</v>
      </c>
      <c r="I56">
        <v>80</v>
      </c>
      <c r="J56">
        <v>83</v>
      </c>
      <c r="K56">
        <v>84</v>
      </c>
      <c r="L56">
        <v>78</v>
      </c>
      <c r="M56">
        <v>93</v>
      </c>
      <c r="N56">
        <v>90</v>
      </c>
      <c r="O56">
        <v>94</v>
      </c>
      <c r="P56">
        <v>91</v>
      </c>
      <c r="Q56">
        <v>83</v>
      </c>
      <c r="R56">
        <v>87</v>
      </c>
      <c r="S56">
        <f>(Dataset!S56-'Summary Statistics'!$B$6)/'Summary Statistics'!$E$6</f>
        <v>2.1244651359910809</v>
      </c>
      <c r="T56">
        <v>83</v>
      </c>
      <c r="U56" t="s">
        <v>25</v>
      </c>
    </row>
    <row r="57" spans="1:21" x14ac:dyDescent="0.3">
      <c r="A57">
        <v>5005793</v>
      </c>
      <c r="B57" t="s">
        <v>20</v>
      </c>
      <c r="C57">
        <f>(Dataset!C57-'Summary Statistics'!$B$2)/'Summary Statistics'!$E$2</f>
        <v>-1.7788188118067549</v>
      </c>
      <c r="D57">
        <f>(Dataset!D57-'Summary Statistics'!$B$4)/'Summary Statistics'!$E$4</f>
        <v>1.7783378534798424</v>
      </c>
      <c r="E57" s="7">
        <f>(Dataset!E57-'Summary Statistics'!$B$5)/'Summary Statistics'!$E$5</f>
        <v>-1.2781109927060578E-2</v>
      </c>
      <c r="F57" s="13">
        <f>(Dataset!F57-'Summary Statistics'!$B$7)/'Summary Statistics'!$E$7</f>
        <v>0.72753954911450414</v>
      </c>
      <c r="G57">
        <v>45</v>
      </c>
      <c r="H57">
        <v>44</v>
      </c>
      <c r="I57">
        <v>46</v>
      </c>
      <c r="J57">
        <v>30</v>
      </c>
      <c r="K57">
        <v>74</v>
      </c>
      <c r="L57">
        <v>58</v>
      </c>
      <c r="M57">
        <v>66</v>
      </c>
      <c r="N57">
        <v>80</v>
      </c>
      <c r="O57">
        <v>66</v>
      </c>
      <c r="P57">
        <v>84</v>
      </c>
      <c r="Q57">
        <v>49</v>
      </c>
      <c r="R57">
        <v>88</v>
      </c>
      <c r="S57">
        <f>(Dataset!S57-'Summary Statistics'!$B$6)/'Summary Statistics'!$E$6</f>
        <v>-0.99986244892965781</v>
      </c>
      <c r="T57">
        <v>57</v>
      </c>
      <c r="U57" t="s">
        <v>24</v>
      </c>
    </row>
    <row r="58" spans="1:21" x14ac:dyDescent="0.3">
      <c r="A58">
        <v>7131139</v>
      </c>
      <c r="B58" t="s">
        <v>20</v>
      </c>
      <c r="C58">
        <f>(Dataset!C58-'Summary Statistics'!$B$2)/'Summary Statistics'!$E$2</f>
        <v>-1.7788188118067549</v>
      </c>
      <c r="D58">
        <f>(Dataset!D58-'Summary Statistics'!$B$4)/'Summary Statistics'!$E$4</f>
        <v>1.9172651516350889</v>
      </c>
      <c r="E58" s="7">
        <f>(Dataset!E58-'Summary Statistics'!$B$5)/'Summary Statistics'!$E$5</f>
        <v>1.2787637644153615</v>
      </c>
      <c r="F58" s="13">
        <f>(Dataset!F58-'Summary Statistics'!$B$7)/'Summary Statistics'!$E$7</f>
        <v>0.74009226215157142</v>
      </c>
      <c r="G58">
        <v>67</v>
      </c>
      <c r="H58">
        <v>69</v>
      </c>
      <c r="I58">
        <v>62</v>
      </c>
      <c r="J58">
        <v>65</v>
      </c>
      <c r="K58">
        <v>90</v>
      </c>
      <c r="L58">
        <v>88</v>
      </c>
      <c r="M58">
        <v>92</v>
      </c>
      <c r="N58">
        <v>77</v>
      </c>
      <c r="O58">
        <v>74</v>
      </c>
      <c r="P58">
        <v>84</v>
      </c>
      <c r="Q58">
        <v>80</v>
      </c>
      <c r="R58">
        <v>82</v>
      </c>
      <c r="S58">
        <f>(Dataset!S58-'Summary Statistics'!$B$6)/'Summary Statistics'!$E$6</f>
        <v>1.1031082880758158</v>
      </c>
      <c r="T58">
        <v>75</v>
      </c>
      <c r="U58" t="s">
        <v>25</v>
      </c>
    </row>
    <row r="59" spans="1:21" x14ac:dyDescent="0.3">
      <c r="A59">
        <v>3234056</v>
      </c>
      <c r="B59" t="s">
        <v>20</v>
      </c>
      <c r="C59">
        <f>(Dataset!C59-'Summary Statistics'!$B$2)/'Summary Statistics'!$E$2</f>
        <v>-1.7788188118067549</v>
      </c>
      <c r="D59">
        <f>(Dataset!D59-'Summary Statistics'!$B$4)/'Summary Statistics'!$E$4</f>
        <v>1.2689377602439387</v>
      </c>
      <c r="E59" s="7">
        <f>(Dataset!E59-'Summary Statistics'!$B$5)/'Summary Statistics'!$E$5</f>
        <v>6.5074001884666399E-3</v>
      </c>
      <c r="F59" s="13">
        <f>(Dataset!F59-'Summary Statistics'!$B$7)/'Summary Statistics'!$E$7</f>
        <v>0.71899183199039085</v>
      </c>
      <c r="G59">
        <v>73</v>
      </c>
      <c r="H59">
        <v>76</v>
      </c>
      <c r="I59">
        <v>73</v>
      </c>
      <c r="J59">
        <v>65</v>
      </c>
      <c r="K59">
        <v>81</v>
      </c>
      <c r="L59">
        <v>87</v>
      </c>
      <c r="M59">
        <v>79</v>
      </c>
      <c r="N59">
        <v>89</v>
      </c>
      <c r="O59">
        <v>85</v>
      </c>
      <c r="P59">
        <v>83</v>
      </c>
      <c r="Q59">
        <v>90</v>
      </c>
      <c r="R59">
        <v>82</v>
      </c>
      <c r="S59">
        <f>(Dataset!S59-'Summary Statistics'!$B$6)/'Summary Statistics'!$E$6</f>
        <v>1.4736890913017091</v>
      </c>
      <c r="T59">
        <v>78</v>
      </c>
      <c r="U59" t="s">
        <v>25</v>
      </c>
    </row>
    <row r="60" spans="1:21" x14ac:dyDescent="0.3">
      <c r="A60">
        <v>4585728</v>
      </c>
      <c r="B60" t="s">
        <v>20</v>
      </c>
      <c r="C60">
        <f>(Dataset!C60-'Summary Statistics'!$B$2)/'Summary Statistics'!$E$2</f>
        <v>-1.7331987093104397</v>
      </c>
      <c r="D60">
        <f>(Dataset!D60-'Summary Statistics'!$B$4)/'Summary Statistics'!$E$4</f>
        <v>0.89846496516328134</v>
      </c>
      <c r="E60" s="7">
        <f>(Dataset!E60-'Summary Statistics'!$B$5)/'Summary Statistics'!$E$5</f>
        <v>0.71763365351309094</v>
      </c>
      <c r="F60" s="13">
        <f>(Dataset!F60-'Summary Statistics'!$B$7)/'Summary Statistics'!$E$7</f>
        <v>0.73748868040065851</v>
      </c>
      <c r="G60">
        <v>39</v>
      </c>
      <c r="H60">
        <v>44</v>
      </c>
      <c r="I60">
        <v>44</v>
      </c>
      <c r="J60">
        <v>34</v>
      </c>
      <c r="K60">
        <v>73</v>
      </c>
      <c r="L60">
        <v>66</v>
      </c>
      <c r="M60">
        <v>72</v>
      </c>
      <c r="N60">
        <v>57</v>
      </c>
      <c r="O60">
        <v>66</v>
      </c>
      <c r="P60">
        <v>82</v>
      </c>
      <c r="Q60">
        <v>57</v>
      </c>
      <c r="R60">
        <v>59</v>
      </c>
      <c r="S60">
        <f>(Dataset!S60-'Summary Statistics'!$B$6)/'Summary Statistics'!$E$6</f>
        <v>-1.3463404356855739</v>
      </c>
      <c r="T60">
        <v>54</v>
      </c>
      <c r="U60" t="s">
        <v>24</v>
      </c>
    </row>
    <row r="61" spans="1:21" x14ac:dyDescent="0.3">
      <c r="A61">
        <v>8208107</v>
      </c>
      <c r="B61" t="s">
        <v>21</v>
      </c>
      <c r="C61">
        <f>(Dataset!C61-'Summary Statistics'!$B$2)/'Summary Statistics'!$E$2</f>
        <v>-1.7331987093104397</v>
      </c>
      <c r="D61">
        <f>(Dataset!D61-'Summary Statistics'!$B$4)/'Summary Statistics'!$E$4</f>
        <v>1.7783378534798424</v>
      </c>
      <c r="E61" s="7">
        <f>(Dataset!E61-'Summary Statistics'!$B$5)/'Summary Statistics'!$E$5</f>
        <v>-9.108382611671248E-2</v>
      </c>
      <c r="F61" s="13">
        <f>(Dataset!F61-'Summary Statistics'!$B$7)/'Summary Statistics'!$E$7</f>
        <v>0.74054680738893985</v>
      </c>
      <c r="G61">
        <v>42</v>
      </c>
      <c r="H61">
        <v>51</v>
      </c>
      <c r="I61">
        <v>44</v>
      </c>
      <c r="J61">
        <v>42</v>
      </c>
      <c r="K61">
        <v>77</v>
      </c>
      <c r="L61">
        <v>87</v>
      </c>
      <c r="M61">
        <v>67</v>
      </c>
      <c r="N61">
        <v>83</v>
      </c>
      <c r="O61">
        <v>71</v>
      </c>
      <c r="P61">
        <v>78</v>
      </c>
      <c r="Q61">
        <v>82</v>
      </c>
      <c r="R61">
        <v>79</v>
      </c>
      <c r="S61">
        <f>(Dataset!S61-'Summary Statistics'!$B$6)/'Summary Statistics'!$E$6</f>
        <v>-0.29786791924158396</v>
      </c>
      <c r="T61">
        <v>63</v>
      </c>
      <c r="U61" t="s">
        <v>23</v>
      </c>
    </row>
    <row r="62" spans="1:21" x14ac:dyDescent="0.3">
      <c r="A62">
        <v>4416675</v>
      </c>
      <c r="B62" t="s">
        <v>21</v>
      </c>
      <c r="C62">
        <f>(Dataset!C62-'Summary Statistics'!$B$2)/'Summary Statistics'!$E$2</f>
        <v>-1.7331987093104397</v>
      </c>
      <c r="D62">
        <f>(Dataset!D62-'Summary Statistics'!$B$4)/'Summary Statistics'!$E$4</f>
        <v>1.7320287540947603</v>
      </c>
      <c r="E62" s="7">
        <f>(Dataset!E62-'Summary Statistics'!$B$5)/'Summary Statistics'!$E$5</f>
        <v>0.9408106928379838</v>
      </c>
      <c r="F62" s="13">
        <f>(Dataset!F62-'Summary Statistics'!$B$7)/'Summary Statistics'!$E$7</f>
        <v>0.72657561669227622</v>
      </c>
      <c r="G62">
        <v>65</v>
      </c>
      <c r="H62">
        <v>65</v>
      </c>
      <c r="I62">
        <v>61</v>
      </c>
      <c r="J62">
        <v>73</v>
      </c>
      <c r="K62">
        <v>75</v>
      </c>
      <c r="L62">
        <v>81</v>
      </c>
      <c r="M62">
        <v>79</v>
      </c>
      <c r="N62">
        <v>64</v>
      </c>
      <c r="O62">
        <v>67</v>
      </c>
      <c r="P62">
        <v>85</v>
      </c>
      <c r="Q62">
        <v>80</v>
      </c>
      <c r="R62">
        <v>90</v>
      </c>
      <c r="S62">
        <f>(Dataset!S62-'Summary Statistics'!$B$6)/'Summary Statistics'!$E$6</f>
        <v>0.69938611220370395</v>
      </c>
      <c r="T62">
        <v>72</v>
      </c>
      <c r="U62" t="s">
        <v>25</v>
      </c>
    </row>
    <row r="63" spans="1:21" x14ac:dyDescent="0.3">
      <c r="A63">
        <v>9062099</v>
      </c>
      <c r="B63" t="s">
        <v>20</v>
      </c>
      <c r="C63">
        <f>(Dataset!C63-'Summary Statistics'!$B$2)/'Summary Statistics'!$E$2</f>
        <v>-1.7331987093104397</v>
      </c>
      <c r="D63">
        <f>(Dataset!D63-'Summary Statistics'!$B$4)/'Summary Statistics'!$E$4</f>
        <v>2.3803561454859108</v>
      </c>
      <c r="E63" s="7">
        <f>(Dataset!E63-'Summary Statistics'!$B$5)/'Summary Statistics'!$E$5</f>
        <v>1.3361812751634343</v>
      </c>
      <c r="F63" s="13">
        <f>(Dataset!F63-'Summary Statistics'!$B$7)/'Summary Statistics'!$E$7</f>
        <v>0.73426608382838021</v>
      </c>
      <c r="G63">
        <v>68</v>
      </c>
      <c r="H63">
        <v>72</v>
      </c>
      <c r="I63">
        <v>83</v>
      </c>
      <c r="J63">
        <v>69</v>
      </c>
      <c r="K63">
        <v>84</v>
      </c>
      <c r="L63">
        <v>87</v>
      </c>
      <c r="M63">
        <v>85</v>
      </c>
      <c r="N63">
        <v>82</v>
      </c>
      <c r="O63">
        <v>87</v>
      </c>
      <c r="P63">
        <v>89</v>
      </c>
      <c r="Q63">
        <v>75</v>
      </c>
      <c r="R63">
        <v>85</v>
      </c>
      <c r="S63">
        <f>(Dataset!S63-'Summary Statistics'!$B$6)/'Summary Statistics'!$E$6</f>
        <v>1.5158690201241678</v>
      </c>
      <c r="T63">
        <v>78</v>
      </c>
      <c r="U63" t="s">
        <v>25</v>
      </c>
    </row>
    <row r="64" spans="1:21" x14ac:dyDescent="0.3">
      <c r="A64">
        <v>6848537</v>
      </c>
      <c r="B64" t="s">
        <v>20</v>
      </c>
      <c r="C64">
        <f>(Dataset!C64-'Summary Statistics'!$B$2)/'Summary Statistics'!$E$2</f>
        <v>-1.6875786068141243</v>
      </c>
      <c r="D64">
        <f>(Dataset!D64-'Summary Statistics'!$B$4)/'Summary Statistics'!$E$4</f>
        <v>0.5743012694677061</v>
      </c>
      <c r="E64" s="7">
        <f>(Dataset!E64-'Summary Statistics'!$B$5)/'Summary Statistics'!$E$5</f>
        <v>0.14671044842508066</v>
      </c>
      <c r="F64" s="13">
        <f>(Dataset!F64-'Summary Statistics'!$B$7)/'Summary Statistics'!$E$7</f>
        <v>0.61911406985925121</v>
      </c>
      <c r="G64">
        <v>51</v>
      </c>
      <c r="H64">
        <v>41</v>
      </c>
      <c r="I64">
        <v>39</v>
      </c>
      <c r="J64">
        <v>58</v>
      </c>
      <c r="K64">
        <v>61</v>
      </c>
      <c r="L64">
        <v>57</v>
      </c>
      <c r="M64">
        <v>58</v>
      </c>
      <c r="N64">
        <v>41</v>
      </c>
      <c r="O64">
        <v>79</v>
      </c>
      <c r="P64">
        <v>62</v>
      </c>
      <c r="Q64">
        <v>61</v>
      </c>
      <c r="R64">
        <v>76</v>
      </c>
      <c r="S64">
        <f>(Dataset!S64-'Summary Statistics'!$B$6)/'Summary Statistics'!$E$6</f>
        <v>-1.343327583626827</v>
      </c>
      <c r="T64">
        <v>54</v>
      </c>
      <c r="U64" t="s">
        <v>24</v>
      </c>
    </row>
    <row r="65" spans="1:21" x14ac:dyDescent="0.3">
      <c r="A65">
        <v>5528650</v>
      </c>
      <c r="B65" t="s">
        <v>20</v>
      </c>
      <c r="C65">
        <f>(Dataset!C65-'Summary Statistics'!$B$2)/'Summary Statistics'!$E$2</f>
        <v>-1.6875786068141243</v>
      </c>
      <c r="D65">
        <f>(Dataset!D65-'Summary Statistics'!$B$4)/'Summary Statistics'!$E$4</f>
        <v>1.4541741577842673</v>
      </c>
      <c r="E65" s="7">
        <f>(Dataset!E65-'Summary Statistics'!$B$5)/'Summary Statistics'!$E$5</f>
        <v>0.83246033233015471</v>
      </c>
      <c r="F65" s="13">
        <f>(Dataset!F65-'Summary Statistics'!$B$7)/'Summary Statistics'!$E$7</f>
        <v>0.73485663484999808</v>
      </c>
      <c r="G65">
        <v>74</v>
      </c>
      <c r="H65">
        <v>73</v>
      </c>
      <c r="I65">
        <v>74</v>
      </c>
      <c r="J65">
        <v>75</v>
      </c>
      <c r="K65">
        <v>77</v>
      </c>
      <c r="L65">
        <v>93</v>
      </c>
      <c r="M65">
        <v>89</v>
      </c>
      <c r="N65">
        <v>88</v>
      </c>
      <c r="O65">
        <v>82</v>
      </c>
      <c r="P65">
        <v>88</v>
      </c>
      <c r="Q65">
        <v>79</v>
      </c>
      <c r="R65">
        <v>92</v>
      </c>
      <c r="S65">
        <f>(Dataset!S65-'Summary Statistics'!$B$6)/'Summary Statistics'!$E$6</f>
        <v>1.6906144395314997</v>
      </c>
      <c r="T65">
        <v>80</v>
      </c>
      <c r="U65" t="s">
        <v>25</v>
      </c>
    </row>
    <row r="66" spans="1:21" x14ac:dyDescent="0.3">
      <c r="A66">
        <v>6606386</v>
      </c>
      <c r="B66" t="s">
        <v>20</v>
      </c>
      <c r="C66">
        <f>(Dataset!C66-'Summary Statistics'!$B$2)/'Summary Statistics'!$E$2</f>
        <v>-1.6875786068141243</v>
      </c>
      <c r="D66">
        <f>(Dataset!D66-'Summary Statistics'!$B$4)/'Summary Statistics'!$E$4</f>
        <v>2.195119747945582</v>
      </c>
      <c r="E66" s="7">
        <f>(Dataset!E66-'Summary Statistics'!$B$5)/'Summary Statistics'!$E$5</f>
        <v>1.389320528740899</v>
      </c>
      <c r="F66" s="13">
        <f>(Dataset!F66-'Summary Statistics'!$B$7)/'Summary Statistics'!$E$7</f>
        <v>0.73802538620689606</v>
      </c>
      <c r="G66">
        <v>52</v>
      </c>
      <c r="H66">
        <v>72</v>
      </c>
      <c r="I66">
        <v>62</v>
      </c>
      <c r="J66">
        <v>65</v>
      </c>
      <c r="K66">
        <v>87</v>
      </c>
      <c r="L66">
        <v>78</v>
      </c>
      <c r="M66">
        <v>93</v>
      </c>
      <c r="N66">
        <v>77</v>
      </c>
      <c r="O66">
        <v>86</v>
      </c>
      <c r="P66">
        <v>87</v>
      </c>
      <c r="Q66">
        <v>90</v>
      </c>
      <c r="R66">
        <v>87</v>
      </c>
      <c r="S66">
        <f>(Dataset!S66-'Summary Statistics'!$B$6)/'Summary Statistics'!$E$6</f>
        <v>1.1211854004282975</v>
      </c>
      <c r="T66">
        <v>75</v>
      </c>
      <c r="U66" t="s">
        <v>25</v>
      </c>
    </row>
    <row r="67" spans="1:21" x14ac:dyDescent="0.3">
      <c r="A67">
        <v>1092683</v>
      </c>
      <c r="B67" t="s">
        <v>21</v>
      </c>
      <c r="C67">
        <f>(Dataset!C67-'Summary Statistics'!$B$2)/'Summary Statistics'!$E$2</f>
        <v>-1.6875786068141243</v>
      </c>
      <c r="D67">
        <f>(Dataset!D67-'Summary Statistics'!$B$4)/'Summary Statistics'!$E$4</f>
        <v>2.2877379467157462</v>
      </c>
      <c r="E67" s="7">
        <f>(Dataset!E67-'Summary Statistics'!$B$5)/'Summary Statistics'!$E$5</f>
        <v>-0.29859261706273355</v>
      </c>
      <c r="F67" s="13">
        <f>(Dataset!F67-'Summary Statistics'!$B$7)/'Summary Statistics'!$E$7</f>
        <v>0.73681338270763963</v>
      </c>
      <c r="G67">
        <v>60</v>
      </c>
      <c r="H67">
        <v>52</v>
      </c>
      <c r="I67">
        <v>51</v>
      </c>
      <c r="J67">
        <v>50</v>
      </c>
      <c r="K67">
        <v>80</v>
      </c>
      <c r="L67">
        <v>84</v>
      </c>
      <c r="M67">
        <v>63</v>
      </c>
      <c r="N67">
        <v>74</v>
      </c>
      <c r="O67">
        <v>88</v>
      </c>
      <c r="P67">
        <v>71</v>
      </c>
      <c r="Q67">
        <v>70</v>
      </c>
      <c r="R67">
        <v>83</v>
      </c>
      <c r="S67">
        <f>(Dataset!S67-'Summary Statistics'!$B$6)/'Summary Statistics'!$E$6</f>
        <v>1.2455842809367328E-2</v>
      </c>
      <c r="T67">
        <v>66</v>
      </c>
      <c r="U67" t="s">
        <v>23</v>
      </c>
    </row>
    <row r="68" spans="1:21" x14ac:dyDescent="0.3">
      <c r="A68">
        <v>794782</v>
      </c>
      <c r="B68" t="s">
        <v>21</v>
      </c>
      <c r="C68">
        <f>(Dataset!C68-'Summary Statistics'!$B$2)/'Summary Statistics'!$E$2</f>
        <v>-1.6875786068141243</v>
      </c>
      <c r="D68">
        <f>(Dataset!D68-'Summary Statistics'!$B$4)/'Summary Statistics'!$E$4</f>
        <v>1.9172651516350889</v>
      </c>
      <c r="E68" s="7">
        <f>(Dataset!E68-'Summary Statistics'!$B$5)/'Summary Statistics'!$E$5</f>
        <v>1.0871401866398591</v>
      </c>
      <c r="F68" s="13">
        <f>(Dataset!F68-'Summary Statistics'!$B$7)/'Summary Statistics'!$E$7</f>
        <v>0.72409967788611818</v>
      </c>
      <c r="G68">
        <v>33</v>
      </c>
      <c r="H68">
        <v>27</v>
      </c>
      <c r="I68">
        <v>31</v>
      </c>
      <c r="J68">
        <v>41</v>
      </c>
      <c r="K68">
        <v>67</v>
      </c>
      <c r="L68">
        <v>52</v>
      </c>
      <c r="M68">
        <v>75</v>
      </c>
      <c r="N68">
        <v>72</v>
      </c>
      <c r="O68">
        <v>73</v>
      </c>
      <c r="P68">
        <v>47</v>
      </c>
      <c r="Q68">
        <v>81</v>
      </c>
      <c r="R68">
        <v>80</v>
      </c>
      <c r="S68">
        <f>(Dataset!S68-'Summary Statistics'!$B$6)/'Summary Statistics'!$E$6</f>
        <v>-1.5602529318566176</v>
      </c>
      <c r="T68">
        <v>53</v>
      </c>
      <c r="U68" t="s">
        <v>24</v>
      </c>
    </row>
    <row r="69" spans="1:21" x14ac:dyDescent="0.3">
      <c r="A69">
        <v>403198</v>
      </c>
      <c r="B69" t="s">
        <v>20</v>
      </c>
      <c r="C69">
        <f>(Dataset!C69-'Summary Statistics'!$B$2)/'Summary Statistics'!$E$2</f>
        <v>-1.6875786068141243</v>
      </c>
      <c r="D69">
        <f>(Dataset!D69-'Summary Statistics'!$B$4)/'Summary Statistics'!$E$4</f>
        <v>1.7320287540947603</v>
      </c>
      <c r="E69" s="7">
        <f>(Dataset!E69-'Summary Statistics'!$B$5)/'Summary Statistics'!$E$5</f>
        <v>1.0486018386060683</v>
      </c>
      <c r="F69" s="13">
        <f>(Dataset!F69-'Summary Statistics'!$B$7)/'Summary Statistics'!$E$7</f>
        <v>0.73437766054000209</v>
      </c>
      <c r="G69">
        <v>75</v>
      </c>
      <c r="H69">
        <v>50</v>
      </c>
      <c r="I69">
        <v>48</v>
      </c>
      <c r="J69">
        <v>63</v>
      </c>
      <c r="K69">
        <v>73</v>
      </c>
      <c r="L69">
        <v>63</v>
      </c>
      <c r="M69">
        <v>90</v>
      </c>
      <c r="N69">
        <v>71</v>
      </c>
      <c r="O69">
        <v>78</v>
      </c>
      <c r="P69">
        <v>79</v>
      </c>
      <c r="Q69">
        <v>82</v>
      </c>
      <c r="R69">
        <v>82</v>
      </c>
      <c r="S69">
        <f>(Dataset!S69-'Summary Statistics'!$B$6)/'Summary Statistics'!$E$6</f>
        <v>0.33483101309530633</v>
      </c>
      <c r="T69">
        <v>68</v>
      </c>
      <c r="U69" t="s">
        <v>23</v>
      </c>
    </row>
    <row r="70" spans="1:21" x14ac:dyDescent="0.3">
      <c r="A70">
        <v>6560625</v>
      </c>
      <c r="B70" t="s">
        <v>21</v>
      </c>
      <c r="C70">
        <f>(Dataset!C70-'Summary Statistics'!$B$2)/'Summary Statistics'!$E$2</f>
        <v>-1.6875786068141243</v>
      </c>
      <c r="D70">
        <f>(Dataset!D70-'Summary Statistics'!$B$4)/'Summary Statistics'!$E$4</f>
        <v>2.3803561454859108</v>
      </c>
      <c r="E70" s="7">
        <f>(Dataset!E70-'Summary Statistics'!$B$5)/'Summary Statistics'!$E$5</f>
        <v>1.1336270475454131</v>
      </c>
      <c r="F70" s="13">
        <f>(Dataset!F70-'Summary Statistics'!$B$7)/'Summary Statistics'!$E$7</f>
        <v>0.73715330358262987</v>
      </c>
      <c r="G70">
        <v>62</v>
      </c>
      <c r="H70">
        <v>63</v>
      </c>
      <c r="I70">
        <v>60</v>
      </c>
      <c r="J70">
        <v>62</v>
      </c>
      <c r="K70">
        <v>82</v>
      </c>
      <c r="L70">
        <v>74</v>
      </c>
      <c r="M70">
        <v>74</v>
      </c>
      <c r="N70">
        <v>83</v>
      </c>
      <c r="O70">
        <v>78</v>
      </c>
      <c r="P70">
        <v>75</v>
      </c>
      <c r="Q70">
        <v>75</v>
      </c>
      <c r="R70">
        <v>85</v>
      </c>
      <c r="S70">
        <f>(Dataset!S70-'Summary Statistics'!$B$6)/'Summary Statistics'!$E$6</f>
        <v>0.53970495309010924</v>
      </c>
      <c r="T70">
        <v>72</v>
      </c>
      <c r="U70" t="s">
        <v>25</v>
      </c>
    </row>
    <row r="71" spans="1:21" x14ac:dyDescent="0.3">
      <c r="A71">
        <v>901587</v>
      </c>
      <c r="B71" t="s">
        <v>20</v>
      </c>
      <c r="C71">
        <f>(Dataset!C71-'Summary Statistics'!$B$2)/'Summary Statistics'!$E$2</f>
        <v>-1.6875786068141243</v>
      </c>
      <c r="D71">
        <f>(Dataset!D71-'Summary Statistics'!$B$4)/'Summary Statistics'!$E$4</f>
        <v>1.9172651516350889</v>
      </c>
      <c r="E71" s="7">
        <f>(Dataset!E71-'Summary Statistics'!$B$5)/'Summary Statistics'!$E$5</f>
        <v>0.59633323567599472</v>
      </c>
      <c r="F71" s="13">
        <f>(Dataset!F71-'Summary Statistics'!$B$7)/'Summary Statistics'!$E$7</f>
        <v>0.73893198548441275</v>
      </c>
      <c r="G71">
        <v>67</v>
      </c>
      <c r="H71">
        <v>74</v>
      </c>
      <c r="I71">
        <v>60</v>
      </c>
      <c r="J71">
        <v>57</v>
      </c>
      <c r="K71">
        <v>90</v>
      </c>
      <c r="L71">
        <v>50</v>
      </c>
      <c r="M71">
        <v>87</v>
      </c>
      <c r="N71">
        <v>83</v>
      </c>
      <c r="O71">
        <v>86</v>
      </c>
      <c r="P71">
        <v>70</v>
      </c>
      <c r="Q71">
        <v>84</v>
      </c>
      <c r="R71">
        <v>81</v>
      </c>
      <c r="S71">
        <f>(Dataset!S71-'Summary Statistics'!$B$6)/'Summary Statistics'!$E$6</f>
        <v>0.71746322455618727</v>
      </c>
      <c r="T71">
        <v>72</v>
      </c>
      <c r="U71" t="s">
        <v>25</v>
      </c>
    </row>
    <row r="72" spans="1:21" x14ac:dyDescent="0.3">
      <c r="A72">
        <v>9139654</v>
      </c>
      <c r="B72" t="s">
        <v>20</v>
      </c>
      <c r="C72">
        <f>(Dataset!C72-'Summary Statistics'!$B$2)/'Summary Statistics'!$E$2</f>
        <v>-1.6875786068141243</v>
      </c>
      <c r="D72">
        <f>(Dataset!D72-'Summary Statistics'!$B$4)/'Summary Statistics'!$E$4</f>
        <v>1.6857196547096782</v>
      </c>
      <c r="E72" s="7">
        <f>(Dataset!E72-'Summary Statistics'!$B$5)/'Summary Statistics'!$E$5</f>
        <v>0.82637371504181423</v>
      </c>
      <c r="F72" s="13">
        <f>(Dataset!F72-'Summary Statistics'!$B$7)/'Summary Statistics'!$E$7</f>
        <v>0.73813875136300811</v>
      </c>
      <c r="G72">
        <v>59</v>
      </c>
      <c r="H72">
        <v>55</v>
      </c>
      <c r="I72">
        <v>48</v>
      </c>
      <c r="J72">
        <v>57</v>
      </c>
      <c r="K72">
        <v>77</v>
      </c>
      <c r="L72">
        <v>86</v>
      </c>
      <c r="M72">
        <v>85</v>
      </c>
      <c r="N72">
        <v>72</v>
      </c>
      <c r="O72">
        <v>84</v>
      </c>
      <c r="P72">
        <v>80</v>
      </c>
      <c r="Q72">
        <v>72</v>
      </c>
      <c r="R72">
        <v>67</v>
      </c>
      <c r="S72">
        <f>(Dataset!S72-'Summary Statistics'!$B$6)/'Summary Statistics'!$E$6</f>
        <v>0.17514985398170985</v>
      </c>
      <c r="T72">
        <v>67</v>
      </c>
      <c r="U72" t="s">
        <v>23</v>
      </c>
    </row>
    <row r="73" spans="1:21" x14ac:dyDescent="0.3">
      <c r="A73">
        <v>2277409</v>
      </c>
      <c r="B73" t="s">
        <v>21</v>
      </c>
      <c r="C73">
        <f>(Dataset!C73-'Summary Statistics'!$B$2)/'Summary Statistics'!$E$2</f>
        <v>-1.6875786068141243</v>
      </c>
      <c r="D73">
        <f>(Dataset!D73-'Summary Statistics'!$B$4)/'Summary Statistics'!$E$4</f>
        <v>2.1025015491754178</v>
      </c>
      <c r="E73" s="7">
        <f>(Dataset!E73-'Summary Statistics'!$B$5)/'Summary Statistics'!$E$5</f>
        <v>1.005462512092324</v>
      </c>
      <c r="F73" s="13">
        <f>(Dataset!F73-'Summary Statistics'!$B$7)/'Summary Statistics'!$E$7</f>
        <v>0.73787176956172462</v>
      </c>
      <c r="G73">
        <v>78</v>
      </c>
      <c r="H73">
        <v>82</v>
      </c>
      <c r="I73">
        <v>79</v>
      </c>
      <c r="J73">
        <v>74</v>
      </c>
      <c r="K73">
        <v>91</v>
      </c>
      <c r="L73">
        <v>84</v>
      </c>
      <c r="M73">
        <v>92</v>
      </c>
      <c r="N73">
        <v>91</v>
      </c>
      <c r="O73">
        <v>95</v>
      </c>
      <c r="P73">
        <v>84</v>
      </c>
      <c r="Q73">
        <v>93</v>
      </c>
      <c r="R73">
        <v>85</v>
      </c>
      <c r="S73">
        <f>(Dataset!S73-'Summary Statistics'!$B$6)/'Summary Statistics'!$E$6</f>
        <v>2.1395293962848165</v>
      </c>
      <c r="T73">
        <v>83</v>
      </c>
      <c r="U73" t="s">
        <v>25</v>
      </c>
    </row>
    <row r="74" spans="1:21" x14ac:dyDescent="0.3">
      <c r="A74">
        <v>5491113</v>
      </c>
      <c r="B74" t="s">
        <v>20</v>
      </c>
      <c r="C74">
        <f>(Dataset!C74-'Summary Statistics'!$B$2)/'Summary Statistics'!$E$2</f>
        <v>-1.6875786068141243</v>
      </c>
      <c r="D74">
        <f>(Dataset!D74-'Summary Statistics'!$B$4)/'Summary Statistics'!$E$4</f>
        <v>1.6394105553245959</v>
      </c>
      <c r="E74" s="7">
        <f>(Dataset!E74-'Summary Statistics'!$B$5)/'Summary Statistics'!$E$5</f>
        <v>1.0377293632380533</v>
      </c>
      <c r="F74" s="13">
        <f>(Dataset!F74-'Summary Statistics'!$B$7)/'Summary Statistics'!$E$7</f>
        <v>0.74117170974004809</v>
      </c>
      <c r="G74">
        <v>77</v>
      </c>
      <c r="H74">
        <v>69</v>
      </c>
      <c r="I74">
        <v>72</v>
      </c>
      <c r="J74">
        <v>75</v>
      </c>
      <c r="K74">
        <v>85</v>
      </c>
      <c r="L74">
        <v>80</v>
      </c>
      <c r="M74">
        <v>76</v>
      </c>
      <c r="N74">
        <v>86</v>
      </c>
      <c r="O74">
        <v>86</v>
      </c>
      <c r="P74">
        <v>77</v>
      </c>
      <c r="Q74">
        <v>87</v>
      </c>
      <c r="R74">
        <v>85</v>
      </c>
      <c r="S74">
        <f>(Dataset!S74-'Summary Statistics'!$B$6)/'Summary Statistics'!$E$6</f>
        <v>1.419457754244261</v>
      </c>
      <c r="T74">
        <v>77</v>
      </c>
      <c r="U74" t="s">
        <v>25</v>
      </c>
    </row>
    <row r="75" spans="1:21" x14ac:dyDescent="0.3">
      <c r="A75">
        <v>3613045</v>
      </c>
      <c r="B75" t="s">
        <v>21</v>
      </c>
      <c r="C75">
        <f>(Dataset!C75-'Summary Statistics'!$B$2)/'Summary Statistics'!$E$2</f>
        <v>-1.6875786068141243</v>
      </c>
      <c r="D75">
        <f>(Dataset!D75-'Summary Statistics'!$B$4)/'Summary Statistics'!$E$4</f>
        <v>1.4078650583991852</v>
      </c>
      <c r="E75" s="7">
        <f>(Dataset!E75-'Summary Statistics'!$B$5)/'Summary Statistics'!$E$5</f>
        <v>1.0568737248452431</v>
      </c>
      <c r="F75" s="13">
        <f>(Dataset!F75-'Summary Statistics'!$B$7)/'Summary Statistics'!$E$7</f>
        <v>0.7386118998661001</v>
      </c>
      <c r="G75">
        <v>48</v>
      </c>
      <c r="H75">
        <v>43</v>
      </c>
      <c r="I75">
        <v>54</v>
      </c>
      <c r="J75">
        <v>57</v>
      </c>
      <c r="K75">
        <v>92</v>
      </c>
      <c r="L75">
        <v>84</v>
      </c>
      <c r="M75">
        <v>86</v>
      </c>
      <c r="N75">
        <v>74</v>
      </c>
      <c r="O75">
        <v>87</v>
      </c>
      <c r="P75">
        <v>70</v>
      </c>
      <c r="Q75">
        <v>67</v>
      </c>
      <c r="R75">
        <v>81</v>
      </c>
      <c r="S75">
        <f>(Dataset!S75-'Summary Statistics'!$B$6)/'Summary Statistics'!$E$6</f>
        <v>0.13296992515925118</v>
      </c>
      <c r="T75">
        <v>67</v>
      </c>
      <c r="U75" t="s">
        <v>23</v>
      </c>
    </row>
    <row r="76" spans="1:21" x14ac:dyDescent="0.3">
      <c r="A76">
        <v>4538453</v>
      </c>
      <c r="B76" t="s">
        <v>20</v>
      </c>
      <c r="C76">
        <f>(Dataset!C76-'Summary Statistics'!$B$2)/'Summary Statistics'!$E$2</f>
        <v>-1.6875786068141243</v>
      </c>
      <c r="D76">
        <f>(Dataset!D76-'Summary Statistics'!$B$4)/'Summary Statistics'!$E$4</f>
        <v>2.3803561454859108</v>
      </c>
      <c r="E76" s="7">
        <f>(Dataset!E76-'Summary Statistics'!$B$5)/'Summary Statistics'!$E$5</f>
        <v>1.3588354178791904</v>
      </c>
      <c r="F76" s="13">
        <f>(Dataset!F76-'Summary Statistics'!$B$7)/'Summary Statistics'!$E$7</f>
        <v>0.74107353035759205</v>
      </c>
      <c r="G76">
        <v>89</v>
      </c>
      <c r="H76">
        <v>70</v>
      </c>
      <c r="I76">
        <v>82</v>
      </c>
      <c r="J76">
        <v>57</v>
      </c>
      <c r="K76">
        <v>86</v>
      </c>
      <c r="L76">
        <v>89</v>
      </c>
      <c r="M76">
        <v>88</v>
      </c>
      <c r="N76">
        <v>83</v>
      </c>
      <c r="O76">
        <v>92</v>
      </c>
      <c r="P76">
        <v>84</v>
      </c>
      <c r="Q76">
        <v>69</v>
      </c>
      <c r="R76">
        <v>86</v>
      </c>
      <c r="S76">
        <f>(Dataset!S76-'Summary Statistics'!$B$6)/'Summary Statistics'!$E$6</f>
        <v>1.6152931380628224</v>
      </c>
      <c r="T76">
        <v>79</v>
      </c>
      <c r="U76" t="s">
        <v>25</v>
      </c>
    </row>
    <row r="77" spans="1:21" x14ac:dyDescent="0.3">
      <c r="A77">
        <v>6999640</v>
      </c>
      <c r="B77" t="s">
        <v>20</v>
      </c>
      <c r="C77">
        <f>(Dataset!C77-'Summary Statistics'!$B$2)/'Summary Statistics'!$E$2</f>
        <v>-1.6875786068141243</v>
      </c>
      <c r="D77">
        <f>(Dataset!D77-'Summary Statistics'!$B$4)/'Summary Statistics'!$E$4</f>
        <v>2.3803561454859108</v>
      </c>
      <c r="E77" s="7">
        <f>(Dataset!E77-'Summary Statistics'!$B$5)/'Summary Statistics'!$E$5</f>
        <v>1.0272446482064601</v>
      </c>
      <c r="F77" s="13">
        <f>(Dataset!F77-'Summary Statistics'!$B$7)/'Summary Statistics'!$E$7</f>
        <v>0.73707814491062706</v>
      </c>
      <c r="G77">
        <v>56</v>
      </c>
      <c r="H77">
        <v>73</v>
      </c>
      <c r="I77">
        <v>75</v>
      </c>
      <c r="J77">
        <v>66</v>
      </c>
      <c r="K77">
        <v>84</v>
      </c>
      <c r="L77">
        <v>77</v>
      </c>
      <c r="M77">
        <v>91</v>
      </c>
      <c r="N77">
        <v>90</v>
      </c>
      <c r="O77">
        <v>85</v>
      </c>
      <c r="P77">
        <v>85</v>
      </c>
      <c r="Q77">
        <v>88</v>
      </c>
      <c r="R77">
        <v>76</v>
      </c>
      <c r="S77">
        <f>(Dataset!S77-'Summary Statistics'!$B$6)/'Summary Statistics'!$E$6</f>
        <v>1.2688151513069064</v>
      </c>
      <c r="T77">
        <v>76</v>
      </c>
      <c r="U77" t="s">
        <v>25</v>
      </c>
    </row>
    <row r="78" spans="1:21" x14ac:dyDescent="0.3">
      <c r="A78">
        <v>789724</v>
      </c>
      <c r="B78" t="s">
        <v>20</v>
      </c>
      <c r="C78">
        <f>(Dataset!C78-'Summary Statistics'!$B$2)/'Summary Statistics'!$E$2</f>
        <v>-1.6875786068141243</v>
      </c>
      <c r="D78">
        <f>(Dataset!D78-'Summary Statistics'!$B$4)/'Summary Statistics'!$E$4</f>
        <v>1.2689377602439387</v>
      </c>
      <c r="E78" s="7">
        <f>(Dataset!E78-'Summary Statistics'!$B$5)/'Summary Statistics'!$E$5</f>
        <v>1.0745020032552322</v>
      </c>
      <c r="F78" s="13">
        <f>(Dataset!F78-'Summary Statistics'!$B$7)/'Summary Statistics'!$E$7</f>
        <v>0.73750496082832651</v>
      </c>
      <c r="G78">
        <v>70</v>
      </c>
      <c r="H78">
        <v>64</v>
      </c>
      <c r="I78">
        <v>66</v>
      </c>
      <c r="J78">
        <v>62</v>
      </c>
      <c r="K78">
        <v>78</v>
      </c>
      <c r="L78">
        <v>84</v>
      </c>
      <c r="M78">
        <v>89</v>
      </c>
      <c r="N78">
        <v>82</v>
      </c>
      <c r="O78">
        <v>84</v>
      </c>
      <c r="P78">
        <v>72</v>
      </c>
      <c r="Q78">
        <v>91</v>
      </c>
      <c r="R78">
        <v>82</v>
      </c>
      <c r="S78">
        <f>(Dataset!S78-'Summary Statistics'!$B$6)/'Summary Statistics'!$E$6</f>
        <v>1.0458640989596202</v>
      </c>
      <c r="T78">
        <v>74</v>
      </c>
      <c r="U78" t="s">
        <v>25</v>
      </c>
    </row>
    <row r="79" spans="1:21" x14ac:dyDescent="0.3">
      <c r="A79">
        <v>869314</v>
      </c>
      <c r="B79" t="s">
        <v>20</v>
      </c>
      <c r="C79">
        <f>(Dataset!C79-'Summary Statistics'!$B$2)/'Summary Statistics'!$E$2</f>
        <v>-1.6875786068141243</v>
      </c>
      <c r="D79">
        <f>(Dataset!D79-'Summary Statistics'!$B$4)/'Summary Statistics'!$E$4</f>
        <v>0.15751937500196658</v>
      </c>
      <c r="E79" s="7">
        <f>(Dataset!E79-'Summary Statistics'!$B$5)/'Summary Statistics'!$E$5</f>
        <v>0.54788604659431406</v>
      </c>
      <c r="F79" s="13">
        <f>(Dataset!F79-'Summary Statistics'!$B$7)/'Summary Statistics'!$E$7</f>
        <v>0.73166043934285119</v>
      </c>
      <c r="G79">
        <v>40</v>
      </c>
      <c r="H79">
        <v>51</v>
      </c>
      <c r="I79">
        <v>40</v>
      </c>
      <c r="J79">
        <v>36</v>
      </c>
      <c r="K79">
        <v>62</v>
      </c>
      <c r="L79">
        <v>45</v>
      </c>
      <c r="M79">
        <v>67</v>
      </c>
      <c r="N79">
        <v>71</v>
      </c>
      <c r="O79">
        <v>75</v>
      </c>
      <c r="P79">
        <v>80</v>
      </c>
      <c r="Q79">
        <v>65</v>
      </c>
      <c r="R79">
        <v>74</v>
      </c>
      <c r="S79">
        <f>(Dataset!S79-'Summary Statistics'!$B$6)/'Summary Statistics'!$E$6</f>
        <v>-1.2107620930419545</v>
      </c>
      <c r="T79">
        <v>56</v>
      </c>
      <c r="U79" t="s">
        <v>24</v>
      </c>
    </row>
    <row r="80" spans="1:21" x14ac:dyDescent="0.3">
      <c r="A80">
        <v>9888748</v>
      </c>
      <c r="B80" t="s">
        <v>20</v>
      </c>
      <c r="C80">
        <f>(Dataset!C80-'Summary Statistics'!$B$2)/'Summary Statistics'!$E$2</f>
        <v>-1.6419585043178091</v>
      </c>
      <c r="D80">
        <f>(Dataset!D80-'Summary Statistics'!$B$4)/'Summary Statistics'!$E$4</f>
        <v>1.9635742510201712</v>
      </c>
      <c r="E80" s="7">
        <f>(Dataset!E80-'Summary Statistics'!$B$5)/'Summary Statistics'!$E$5</f>
        <v>1.0840591308063625</v>
      </c>
      <c r="F80" s="13">
        <f>(Dataset!F80-'Summary Statistics'!$B$7)/'Summary Statistics'!$E$7</f>
        <v>0.74171389897244588</v>
      </c>
      <c r="G80">
        <v>89</v>
      </c>
      <c r="H80">
        <v>75</v>
      </c>
      <c r="I80">
        <v>85</v>
      </c>
      <c r="J80">
        <v>78</v>
      </c>
      <c r="K80">
        <v>91</v>
      </c>
      <c r="L80">
        <v>93</v>
      </c>
      <c r="M80">
        <v>89</v>
      </c>
      <c r="N80">
        <v>82</v>
      </c>
      <c r="O80">
        <v>92</v>
      </c>
      <c r="P80">
        <v>95</v>
      </c>
      <c r="Q80">
        <v>94</v>
      </c>
      <c r="R80">
        <v>92</v>
      </c>
      <c r="S80">
        <f>(Dataset!S80-'Summary Statistics'!$B$6)/'Summary Statistics'!$E$6</f>
        <v>2.4257503418657906</v>
      </c>
      <c r="T80">
        <v>86</v>
      </c>
      <c r="U80" t="s">
        <v>25</v>
      </c>
    </row>
    <row r="81" spans="1:21" x14ac:dyDescent="0.3">
      <c r="A81">
        <v>1036182</v>
      </c>
      <c r="B81" t="s">
        <v>20</v>
      </c>
      <c r="C81">
        <f>(Dataset!C81-'Summary Statistics'!$B$2)/'Summary Statistics'!$E$2</f>
        <v>-1.6419585043178091</v>
      </c>
      <c r="D81">
        <f>(Dataset!D81-'Summary Statistics'!$B$4)/'Summary Statistics'!$E$4</f>
        <v>3.028683536877061</v>
      </c>
      <c r="E81" s="7">
        <f>(Dataset!E81-'Summary Statistics'!$B$5)/'Summary Statistics'!$E$5</f>
        <v>1.3682745182324452</v>
      </c>
      <c r="F81" s="13">
        <f>(Dataset!F81-'Summary Statistics'!$B$7)/'Summary Statistics'!$E$7</f>
        <v>0.73797635346570589</v>
      </c>
      <c r="G81">
        <v>37</v>
      </c>
      <c r="H81">
        <v>43</v>
      </c>
      <c r="I81">
        <v>20</v>
      </c>
      <c r="J81">
        <v>41</v>
      </c>
      <c r="K81">
        <v>83</v>
      </c>
      <c r="L81">
        <v>82</v>
      </c>
      <c r="M81">
        <v>72</v>
      </c>
      <c r="N81">
        <v>73</v>
      </c>
      <c r="O81">
        <v>80</v>
      </c>
      <c r="P81">
        <v>77</v>
      </c>
      <c r="Q81">
        <v>42</v>
      </c>
      <c r="R81">
        <v>86</v>
      </c>
      <c r="S81">
        <f>(Dataset!S81-'Summary Statistics'!$B$6)/'Summary Statistics'!$E$6</f>
        <v>-1.0179395612821402</v>
      </c>
      <c r="T81">
        <v>57</v>
      </c>
      <c r="U81" t="s">
        <v>24</v>
      </c>
    </row>
    <row r="82" spans="1:21" x14ac:dyDescent="0.3">
      <c r="A82">
        <v>8932420</v>
      </c>
      <c r="B82" t="s">
        <v>20</v>
      </c>
      <c r="C82">
        <f>(Dataset!C82-'Summary Statistics'!$B$2)/'Summary Statistics'!$E$2</f>
        <v>-1.6419585043178091</v>
      </c>
      <c r="D82">
        <f>(Dataset!D82-'Summary Statistics'!$B$4)/'Summary Statistics'!$E$4</f>
        <v>2.0561924497903354</v>
      </c>
      <c r="E82" s="7">
        <f>(Dataset!E82-'Summary Statistics'!$B$5)/'Summary Statistics'!$E$5</f>
        <v>1.477133282641486</v>
      </c>
      <c r="F82" s="13">
        <f>(Dataset!F82-'Summary Statistics'!$B$7)/'Summary Statistics'!$E$7</f>
        <v>0.74230851876026782</v>
      </c>
      <c r="G82">
        <v>77</v>
      </c>
      <c r="H82">
        <v>81</v>
      </c>
      <c r="I82">
        <v>74</v>
      </c>
      <c r="J82">
        <v>81</v>
      </c>
      <c r="K82">
        <v>89</v>
      </c>
      <c r="L82">
        <v>87</v>
      </c>
      <c r="M82">
        <v>86</v>
      </c>
      <c r="N82">
        <v>70</v>
      </c>
      <c r="O82">
        <v>89</v>
      </c>
      <c r="P82">
        <v>94</v>
      </c>
      <c r="Q82">
        <v>88</v>
      </c>
      <c r="R82">
        <v>89</v>
      </c>
      <c r="S82">
        <f>(Dataset!S82-'Summary Statistics'!$B$6)/'Summary Statistics'!$E$6</f>
        <v>1.9316426042312675</v>
      </c>
      <c r="T82">
        <v>82</v>
      </c>
      <c r="U82" t="s">
        <v>25</v>
      </c>
    </row>
    <row r="83" spans="1:21" x14ac:dyDescent="0.3">
      <c r="A83">
        <v>4522686</v>
      </c>
      <c r="B83" t="s">
        <v>20</v>
      </c>
      <c r="C83">
        <f>(Dataset!C83-'Summary Statistics'!$B$2)/'Summary Statistics'!$E$2</f>
        <v>-1.6419585043178091</v>
      </c>
      <c r="D83">
        <f>(Dataset!D83-'Summary Statistics'!$B$4)/'Summary Statistics'!$E$4</f>
        <v>1.5931014559395138</v>
      </c>
      <c r="E83" s="7">
        <f>(Dataset!E83-'Summary Statistics'!$B$5)/'Summary Statistics'!$E$5</f>
        <v>1.3377813087146551</v>
      </c>
      <c r="F83" s="13">
        <f>(Dataset!F83-'Summary Statistics'!$B$7)/'Summary Statistics'!$E$7</f>
        <v>0.74167039756185038</v>
      </c>
      <c r="G83">
        <v>81</v>
      </c>
      <c r="H83">
        <v>62</v>
      </c>
      <c r="I83">
        <v>66</v>
      </c>
      <c r="J83">
        <v>77</v>
      </c>
      <c r="K83">
        <v>91</v>
      </c>
      <c r="L83">
        <v>80</v>
      </c>
      <c r="M83">
        <v>83</v>
      </c>
      <c r="N83">
        <v>86</v>
      </c>
      <c r="O83">
        <v>85</v>
      </c>
      <c r="P83">
        <v>81</v>
      </c>
      <c r="Q83">
        <v>86</v>
      </c>
      <c r="R83">
        <v>82</v>
      </c>
      <c r="S83">
        <f>(Dataset!S83-'Summary Statistics'!$B$6)/'Summary Statistics'!$E$6</f>
        <v>1.4435605707142383</v>
      </c>
      <c r="T83">
        <v>78</v>
      </c>
      <c r="U83" t="s">
        <v>25</v>
      </c>
    </row>
    <row r="84" spans="1:21" x14ac:dyDescent="0.3">
      <c r="A84">
        <v>9418015</v>
      </c>
      <c r="B84" t="s">
        <v>20</v>
      </c>
      <c r="C84">
        <f>(Dataset!C84-'Summary Statistics'!$B$2)/'Summary Statistics'!$E$2</f>
        <v>-1.6419585043178091</v>
      </c>
      <c r="D84">
        <f>(Dataset!D84-'Summary Statistics'!$B$4)/'Summary Statistics'!$E$4</f>
        <v>1.1763195614737743</v>
      </c>
      <c r="E84" s="7">
        <f>(Dataset!E84-'Summary Statistics'!$B$5)/'Summary Statistics'!$E$5</f>
        <v>1.1668525521382296</v>
      </c>
      <c r="F84" s="13">
        <f>(Dataset!F84-'Summary Statistics'!$B$7)/'Summary Statistics'!$E$7</f>
        <v>0.7370851494621613</v>
      </c>
      <c r="G84">
        <v>70</v>
      </c>
      <c r="H84">
        <v>62</v>
      </c>
      <c r="I84">
        <v>55</v>
      </c>
      <c r="J84">
        <v>67</v>
      </c>
      <c r="K84">
        <v>85</v>
      </c>
      <c r="L84">
        <v>78</v>
      </c>
      <c r="M84">
        <v>83</v>
      </c>
      <c r="N84">
        <v>86</v>
      </c>
      <c r="O84">
        <v>84</v>
      </c>
      <c r="P84">
        <v>81</v>
      </c>
      <c r="Q84">
        <v>74</v>
      </c>
      <c r="R84">
        <v>83</v>
      </c>
      <c r="S84">
        <f>(Dataset!S84-'Summary Statistics'!$B$6)/'Summary Statistics'!$E$6</f>
        <v>0.87714438366978376</v>
      </c>
      <c r="T84">
        <v>73</v>
      </c>
      <c r="U84" t="s">
        <v>25</v>
      </c>
    </row>
    <row r="85" spans="1:21" x14ac:dyDescent="0.3">
      <c r="A85">
        <v>6324989</v>
      </c>
      <c r="B85" t="s">
        <v>21</v>
      </c>
      <c r="C85">
        <f>(Dataset!C85-'Summary Statistics'!$B$2)/'Summary Statistics'!$E$2</f>
        <v>-1.6419585043178091</v>
      </c>
      <c r="D85">
        <f>(Dataset!D85-'Summary Statistics'!$B$4)/'Summary Statistics'!$E$4</f>
        <v>1.4078650583991852</v>
      </c>
      <c r="E85" s="7">
        <f>(Dataset!E85-'Summary Statistics'!$B$5)/'Summary Statistics'!$E$5</f>
        <v>1.175527037319652</v>
      </c>
      <c r="F85" s="13">
        <f>(Dataset!F85-'Summary Statistics'!$B$7)/'Summary Statistics'!$E$7</f>
        <v>0.73864684967745242</v>
      </c>
      <c r="G85">
        <v>43</v>
      </c>
      <c r="H85">
        <v>54</v>
      </c>
      <c r="I85">
        <v>46</v>
      </c>
      <c r="J85">
        <v>49</v>
      </c>
      <c r="K85">
        <v>65</v>
      </c>
      <c r="L85">
        <v>81</v>
      </c>
      <c r="M85">
        <v>79</v>
      </c>
      <c r="N85">
        <v>82</v>
      </c>
      <c r="O85">
        <v>78</v>
      </c>
      <c r="P85">
        <v>71</v>
      </c>
      <c r="Q85">
        <v>85</v>
      </c>
      <c r="R85">
        <v>75</v>
      </c>
      <c r="S85">
        <f>(Dataset!S85-'Summary Statistics'!$B$6)/'Summary Statistics'!$E$6</f>
        <v>-0.21350806159666491</v>
      </c>
      <c r="T85">
        <v>64</v>
      </c>
      <c r="U85" t="s">
        <v>23</v>
      </c>
    </row>
    <row r="86" spans="1:21" x14ac:dyDescent="0.3">
      <c r="A86">
        <v>7758910</v>
      </c>
      <c r="B86" t="s">
        <v>20</v>
      </c>
      <c r="C86">
        <f>(Dataset!C86-'Summary Statistics'!$B$2)/'Summary Statistics'!$E$2</f>
        <v>-1.6419585043178091</v>
      </c>
      <c r="D86">
        <f>(Dataset!D86-'Summary Statistics'!$B$4)/'Summary Statistics'!$E$4</f>
        <v>1.2689377602439387</v>
      </c>
      <c r="E86" s="7">
        <f>(Dataset!E86-'Summary Statistics'!$B$5)/'Summary Statistics'!$E$5</f>
        <v>-0.85951043352586098</v>
      </c>
      <c r="F86" s="13">
        <f>(Dataset!F86-'Summary Statistics'!$B$7)/'Summary Statistics'!$E$7</f>
        <v>0.74147273297363536</v>
      </c>
      <c r="G86">
        <v>80</v>
      </c>
      <c r="H86">
        <v>56</v>
      </c>
      <c r="I86">
        <v>66</v>
      </c>
      <c r="J86">
        <v>55</v>
      </c>
      <c r="K86">
        <v>69</v>
      </c>
      <c r="L86">
        <v>74</v>
      </c>
      <c r="M86">
        <v>80</v>
      </c>
      <c r="N86">
        <v>78</v>
      </c>
      <c r="O86">
        <v>71</v>
      </c>
      <c r="P86">
        <v>77</v>
      </c>
      <c r="Q86">
        <v>73</v>
      </c>
      <c r="R86">
        <v>80</v>
      </c>
      <c r="S86">
        <f>(Dataset!S86-'Summary Statistics'!$B$6)/'Summary Statistics'!$E$6</f>
        <v>0.44329368721020079</v>
      </c>
      <c r="T86">
        <v>71</v>
      </c>
      <c r="U86" t="s">
        <v>25</v>
      </c>
    </row>
    <row r="87" spans="1:21" x14ac:dyDescent="0.3">
      <c r="A87">
        <v>9717379</v>
      </c>
      <c r="B87" t="s">
        <v>20</v>
      </c>
      <c r="C87">
        <f>(Dataset!C87-'Summary Statistics'!$B$2)/'Summary Statistics'!$E$2</f>
        <v>-1.6419585043178091</v>
      </c>
      <c r="D87">
        <f>(Dataset!D87-'Summary Statistics'!$B$4)/'Summary Statistics'!$E$4</f>
        <v>1.2689377602439387</v>
      </c>
      <c r="E87" s="7">
        <f>(Dataset!E87-'Summary Statistics'!$B$5)/'Summary Statistics'!$E$5</f>
        <v>-1.6975182780660427</v>
      </c>
      <c r="F87" s="13">
        <f>(Dataset!F87-'Summary Statistics'!$B$7)/'Summary Statistics'!$E$7</f>
        <v>0.72157203312747409</v>
      </c>
      <c r="G87">
        <v>76</v>
      </c>
      <c r="H87">
        <v>67</v>
      </c>
      <c r="I87">
        <v>71</v>
      </c>
      <c r="J87">
        <v>67</v>
      </c>
      <c r="K87">
        <v>71</v>
      </c>
      <c r="L87">
        <v>74</v>
      </c>
      <c r="M87">
        <v>88</v>
      </c>
      <c r="N87">
        <v>81</v>
      </c>
      <c r="O87">
        <v>69</v>
      </c>
      <c r="P87">
        <v>50</v>
      </c>
      <c r="Q87">
        <v>65</v>
      </c>
      <c r="R87">
        <v>75</v>
      </c>
      <c r="S87">
        <f>(Dataset!S87-'Summary Statistics'!$B$6)/'Summary Statistics'!$E$6</f>
        <v>0.47040935573892567</v>
      </c>
      <c r="T87">
        <v>71</v>
      </c>
      <c r="U87" t="s">
        <v>25</v>
      </c>
    </row>
    <row r="88" spans="1:21" x14ac:dyDescent="0.3">
      <c r="A88">
        <v>1921455</v>
      </c>
      <c r="B88" t="s">
        <v>20</v>
      </c>
      <c r="C88">
        <f>(Dataset!C88-'Summary Statistics'!$B$2)/'Summary Statistics'!$E$2</f>
        <v>-1.5963384018214939</v>
      </c>
      <c r="D88">
        <f>(Dataset!D88-'Summary Statistics'!$B$4)/'Summary Statistics'!$E$4</f>
        <v>1.7320287540947603</v>
      </c>
      <c r="E88" s="7">
        <f>(Dataset!E88-'Summary Statistics'!$B$5)/'Summary Statistics'!$E$5</f>
        <v>0.90099922715978908</v>
      </c>
      <c r="F88" s="13">
        <f>(Dataset!F88-'Summary Statistics'!$B$7)/'Summary Statistics'!$E$7</f>
        <v>0.74071422465787473</v>
      </c>
      <c r="G88">
        <v>35</v>
      </c>
      <c r="H88">
        <v>53</v>
      </c>
      <c r="I88">
        <v>31</v>
      </c>
      <c r="J88">
        <v>51</v>
      </c>
      <c r="K88">
        <v>65</v>
      </c>
      <c r="L88">
        <v>81</v>
      </c>
      <c r="M88">
        <v>75</v>
      </c>
      <c r="N88">
        <v>70</v>
      </c>
      <c r="O88">
        <v>80</v>
      </c>
      <c r="P88">
        <v>77</v>
      </c>
      <c r="Q88">
        <v>77</v>
      </c>
      <c r="R88">
        <v>68</v>
      </c>
      <c r="S88">
        <f>(Dataset!S88-'Summary Statistics'!$B$6)/'Summary Statistics'!$E$6</f>
        <v>-0.68652583481995955</v>
      </c>
      <c r="T88">
        <v>61</v>
      </c>
      <c r="U88" t="s">
        <v>23</v>
      </c>
    </row>
    <row r="89" spans="1:21" x14ac:dyDescent="0.3">
      <c r="A89">
        <v>3582788</v>
      </c>
      <c r="B89" t="s">
        <v>20</v>
      </c>
      <c r="C89">
        <f>(Dataset!C89-'Summary Statistics'!$B$2)/'Summary Statistics'!$E$2</f>
        <v>-1.5963384018214939</v>
      </c>
      <c r="D89">
        <f>(Dataset!D89-'Summary Statistics'!$B$4)/'Summary Statistics'!$E$4</f>
        <v>1.1300104620886922</v>
      </c>
      <c r="E89" s="7">
        <f>(Dataset!E89-'Summary Statistics'!$B$5)/'Summary Statistics'!$E$5</f>
        <v>-1.6465065733374942</v>
      </c>
      <c r="F89" s="13">
        <f>(Dataset!F89-'Summary Statistics'!$B$7)/'Summary Statistics'!$E$7</f>
        <v>0.72084807351459246</v>
      </c>
      <c r="G89">
        <v>78</v>
      </c>
      <c r="H89">
        <v>74</v>
      </c>
      <c r="I89">
        <v>87</v>
      </c>
      <c r="J89">
        <v>75</v>
      </c>
      <c r="K89">
        <v>84</v>
      </c>
      <c r="L89">
        <v>86</v>
      </c>
      <c r="M89">
        <v>86</v>
      </c>
      <c r="N89">
        <v>84</v>
      </c>
      <c r="O89">
        <v>87</v>
      </c>
      <c r="P89">
        <v>70</v>
      </c>
      <c r="Q89">
        <v>86</v>
      </c>
      <c r="R89">
        <v>79</v>
      </c>
      <c r="S89">
        <f>(Dataset!S89-'Summary Statistics'!$B$6)/'Summary Statistics'!$E$6</f>
        <v>1.6725373271790165</v>
      </c>
      <c r="T89">
        <v>80</v>
      </c>
      <c r="U89" t="s">
        <v>25</v>
      </c>
    </row>
    <row r="90" spans="1:21" x14ac:dyDescent="0.3">
      <c r="A90">
        <v>2179146</v>
      </c>
      <c r="B90" t="s">
        <v>21</v>
      </c>
      <c r="C90">
        <f>(Dataset!C90-'Summary Statistics'!$B$2)/'Summary Statistics'!$E$2</f>
        <v>-1.5963384018214939</v>
      </c>
      <c r="D90">
        <f>(Dataset!D90-'Summary Statistics'!$B$4)/'Summary Statistics'!$E$4</f>
        <v>1.6394105553245959</v>
      </c>
      <c r="E90" s="7">
        <f>(Dataset!E90-'Summary Statistics'!$B$5)/'Summary Statistics'!$E$5</f>
        <v>0.23013574649119173</v>
      </c>
      <c r="F90" s="13">
        <f>(Dataset!F90-'Summary Statistics'!$B$7)/'Summary Statistics'!$E$7</f>
        <v>0.73478481316163557</v>
      </c>
      <c r="G90">
        <v>58</v>
      </c>
      <c r="H90">
        <v>62</v>
      </c>
      <c r="I90">
        <v>65</v>
      </c>
      <c r="J90">
        <v>56</v>
      </c>
      <c r="K90">
        <v>80</v>
      </c>
      <c r="L90">
        <v>80</v>
      </c>
      <c r="M90">
        <v>54</v>
      </c>
      <c r="N90">
        <v>76</v>
      </c>
      <c r="O90">
        <v>64</v>
      </c>
      <c r="P90">
        <v>87</v>
      </c>
      <c r="Q90">
        <v>84</v>
      </c>
      <c r="R90">
        <v>73</v>
      </c>
      <c r="S90">
        <f>(Dataset!S90-'Summary Statistics'!$B$6)/'Summary Statistics'!$E$6</f>
        <v>0.21431693074542246</v>
      </c>
      <c r="T90">
        <v>67</v>
      </c>
      <c r="U90" t="s">
        <v>23</v>
      </c>
    </row>
    <row r="91" spans="1:21" x14ac:dyDescent="0.3">
      <c r="A91">
        <v>7381016</v>
      </c>
      <c r="B91" t="s">
        <v>21</v>
      </c>
      <c r="C91">
        <f>(Dataset!C91-'Summary Statistics'!$B$2)/'Summary Statistics'!$E$2</f>
        <v>-1.5963384018214939</v>
      </c>
      <c r="D91">
        <f>(Dataset!D91-'Summary Statistics'!$B$4)/'Summary Statistics'!$E$4</f>
        <v>1.0837013627036101</v>
      </c>
      <c r="E91" s="7">
        <f>(Dataset!E91-'Summary Statistics'!$B$5)/'Summary Statistics'!$E$5</f>
        <v>1.0351462015369985</v>
      </c>
      <c r="F91" s="13">
        <f>(Dataset!F91-'Summary Statistics'!$B$7)/'Summary Statistics'!$E$7</f>
        <v>0.73837959408059162</v>
      </c>
      <c r="G91">
        <v>69</v>
      </c>
      <c r="H91">
        <v>64</v>
      </c>
      <c r="I91">
        <v>63</v>
      </c>
      <c r="J91">
        <v>51</v>
      </c>
      <c r="K91">
        <v>71</v>
      </c>
      <c r="L91">
        <v>59</v>
      </c>
      <c r="M91">
        <v>77</v>
      </c>
      <c r="N91">
        <v>78</v>
      </c>
      <c r="O91">
        <v>71</v>
      </c>
      <c r="P91">
        <v>84</v>
      </c>
      <c r="Q91">
        <v>70</v>
      </c>
      <c r="R91">
        <v>84</v>
      </c>
      <c r="S91">
        <f>(Dataset!S91-'Summary Statistics'!$B$6)/'Summary Statistics'!$E$6</f>
        <v>0.25047115545038728</v>
      </c>
      <c r="T91">
        <v>68</v>
      </c>
      <c r="U91" t="s">
        <v>23</v>
      </c>
    </row>
    <row r="92" spans="1:21" x14ac:dyDescent="0.3">
      <c r="A92">
        <v>570520</v>
      </c>
      <c r="B92" t="s">
        <v>20</v>
      </c>
      <c r="C92">
        <f>(Dataset!C92-'Summary Statistics'!$B$2)/'Summary Statistics'!$E$2</f>
        <v>-1.5963384018214939</v>
      </c>
      <c r="D92">
        <f>(Dataset!D92-'Summary Statistics'!$B$4)/'Summary Statistics'!$E$4</f>
        <v>1.6857196547096782</v>
      </c>
      <c r="E92" s="7">
        <f>(Dataset!E92-'Summary Statistics'!$B$5)/'Summary Statistics'!$E$5</f>
        <v>1.1643261282438473</v>
      </c>
      <c r="F92" s="13">
        <f>(Dataset!F92-'Summary Statistics'!$B$7)/'Summary Statistics'!$E$7</f>
        <v>0.74071709957597032</v>
      </c>
      <c r="G92">
        <v>50</v>
      </c>
      <c r="H92">
        <v>47</v>
      </c>
      <c r="I92">
        <v>61</v>
      </c>
      <c r="J92">
        <v>58</v>
      </c>
      <c r="K92">
        <v>77</v>
      </c>
      <c r="L92">
        <v>92</v>
      </c>
      <c r="M92">
        <v>87</v>
      </c>
      <c r="N92">
        <v>86</v>
      </c>
      <c r="O92">
        <v>80</v>
      </c>
      <c r="P92">
        <v>50</v>
      </c>
      <c r="Q92">
        <v>75</v>
      </c>
      <c r="R92">
        <v>79</v>
      </c>
      <c r="S92">
        <f>(Dataset!S92-'Summary Statistics'!$B$6)/'Summary Statistics'!$E$6</f>
        <v>0.16611129780546824</v>
      </c>
      <c r="T92">
        <v>67</v>
      </c>
      <c r="U92" t="s">
        <v>23</v>
      </c>
    </row>
    <row r="93" spans="1:21" x14ac:dyDescent="0.3">
      <c r="A93">
        <v>6747642</v>
      </c>
      <c r="B93" t="s">
        <v>21</v>
      </c>
      <c r="C93">
        <f>(Dataset!C93-'Summary Statistics'!$B$2)/'Summary Statistics'!$E$2</f>
        <v>-1.5963384018214939</v>
      </c>
      <c r="D93">
        <f>(Dataset!D93-'Summary Statistics'!$B$4)/'Summary Statistics'!$E$4</f>
        <v>1.6394105553245959</v>
      </c>
      <c r="E93" s="7">
        <f>(Dataset!E93-'Summary Statistics'!$B$5)/'Summary Statistics'!$E$5</f>
        <v>1.2022540181780101</v>
      </c>
      <c r="F93" s="13">
        <f>(Dataset!F93-'Summary Statistics'!$B$7)/'Summary Statistics'!$E$7</f>
        <v>0.71192157047840132</v>
      </c>
      <c r="G93">
        <v>48</v>
      </c>
      <c r="H93">
        <v>61</v>
      </c>
      <c r="I93">
        <v>65</v>
      </c>
      <c r="J93">
        <v>65</v>
      </c>
      <c r="K93">
        <v>79</v>
      </c>
      <c r="L93">
        <v>71</v>
      </c>
      <c r="M93">
        <v>74</v>
      </c>
      <c r="N93">
        <v>74</v>
      </c>
      <c r="O93">
        <v>89</v>
      </c>
      <c r="P93">
        <v>84</v>
      </c>
      <c r="Q93">
        <v>84</v>
      </c>
      <c r="R93">
        <v>87</v>
      </c>
      <c r="S93">
        <f>(Dataset!S93-'Summary Statistics'!$B$6)/'Summary Statistics'!$E$6</f>
        <v>0.58791058603006174</v>
      </c>
      <c r="T93">
        <v>72</v>
      </c>
      <c r="U93" t="s">
        <v>25</v>
      </c>
    </row>
    <row r="94" spans="1:21" x14ac:dyDescent="0.3">
      <c r="A94">
        <v>2786805</v>
      </c>
      <c r="B94" t="s">
        <v>22</v>
      </c>
      <c r="C94">
        <f>(Dataset!C94-'Summary Statistics'!$B$2)/'Summary Statistics'!$E$2</f>
        <v>-1.5963384018214939</v>
      </c>
      <c r="D94">
        <f>(Dataset!D94-'Summary Statistics'!$B$4)/'Summary Statistics'!$E$4</f>
        <v>2.0098833504052531</v>
      </c>
      <c r="E94" s="7">
        <f>(Dataset!E94-'Summary Statistics'!$B$5)/'Summary Statistics'!$E$5</f>
        <v>1.33214096806451</v>
      </c>
      <c r="F94" s="13">
        <f>(Dataset!F94-'Summary Statistics'!$B$7)/'Summary Statistics'!$E$7</f>
        <v>0.69984479917161779</v>
      </c>
      <c r="G94">
        <v>77</v>
      </c>
      <c r="H94">
        <v>68</v>
      </c>
      <c r="I94">
        <v>70</v>
      </c>
      <c r="J94">
        <v>68</v>
      </c>
      <c r="K94">
        <v>65</v>
      </c>
      <c r="L94">
        <v>88</v>
      </c>
      <c r="M94">
        <v>73</v>
      </c>
      <c r="N94">
        <v>68</v>
      </c>
      <c r="O94">
        <v>83</v>
      </c>
      <c r="P94">
        <v>81</v>
      </c>
      <c r="Q94">
        <v>68</v>
      </c>
      <c r="R94">
        <v>93</v>
      </c>
      <c r="S94">
        <f>(Dataset!S94-'Summary Statistics'!$B$6)/'Summary Statistics'!$E$6</f>
        <v>0.91028575631600073</v>
      </c>
      <c r="T94">
        <v>73</v>
      </c>
      <c r="U94" t="s">
        <v>25</v>
      </c>
    </row>
    <row r="95" spans="1:21" x14ac:dyDescent="0.3">
      <c r="A95">
        <v>1667135</v>
      </c>
      <c r="B95" t="s">
        <v>21</v>
      </c>
      <c r="C95">
        <f>(Dataset!C95-'Summary Statistics'!$B$2)/'Summary Statistics'!$E$2</f>
        <v>-1.5963384018214939</v>
      </c>
      <c r="D95">
        <f>(Dataset!D95-'Summary Statistics'!$B$4)/'Summary Statistics'!$E$4</f>
        <v>1.0837013627036101</v>
      </c>
      <c r="E95" s="7">
        <f>(Dataset!E95-'Summary Statistics'!$B$5)/'Summary Statistics'!$E$5</f>
        <v>1.4533683768468086</v>
      </c>
      <c r="F95" s="13">
        <f>(Dataset!F95-'Summary Statistics'!$B$7)/'Summary Statistics'!$E$7</f>
        <v>0.69015697676387344</v>
      </c>
      <c r="G95">
        <v>76</v>
      </c>
      <c r="H95">
        <v>63</v>
      </c>
      <c r="I95">
        <v>68</v>
      </c>
      <c r="J95">
        <v>62</v>
      </c>
      <c r="K95">
        <v>80</v>
      </c>
      <c r="L95">
        <v>87</v>
      </c>
      <c r="M95">
        <v>75</v>
      </c>
      <c r="N95">
        <v>68</v>
      </c>
      <c r="O95">
        <v>73</v>
      </c>
      <c r="P95">
        <v>89</v>
      </c>
      <c r="Q95">
        <v>95</v>
      </c>
      <c r="R95">
        <v>89</v>
      </c>
      <c r="S95">
        <f>(Dataset!S95-'Summary Statistics'!$B$6)/'Summary Statistics'!$E$6</f>
        <v>1.075992619547091</v>
      </c>
      <c r="T95">
        <v>75</v>
      </c>
      <c r="U95" t="s">
        <v>25</v>
      </c>
    </row>
    <row r="96" spans="1:21" x14ac:dyDescent="0.3">
      <c r="A96">
        <v>5078505</v>
      </c>
      <c r="B96" t="s">
        <v>21</v>
      </c>
      <c r="C96">
        <f>(Dataset!C96-'Summary Statistics'!$B$2)/'Summary Statistics'!$E$2</f>
        <v>-1.5963384018214939</v>
      </c>
      <c r="D96">
        <f>(Dataset!D96-'Summary Statistics'!$B$4)/'Summary Statistics'!$E$4</f>
        <v>2.0561924497903354</v>
      </c>
      <c r="E96" s="7">
        <f>(Dataset!E96-'Summary Statistics'!$B$5)/'Summary Statistics'!$E$5</f>
        <v>0.27709209450098654</v>
      </c>
      <c r="F96" s="13">
        <f>(Dataset!F96-'Summary Statistics'!$B$7)/'Summary Statistics'!$E$7</f>
        <v>0.72699219274282512</v>
      </c>
      <c r="G96">
        <v>61</v>
      </c>
      <c r="H96">
        <v>62</v>
      </c>
      <c r="I96">
        <v>71</v>
      </c>
      <c r="J96">
        <v>67</v>
      </c>
      <c r="K96">
        <v>82</v>
      </c>
      <c r="L96">
        <v>80</v>
      </c>
      <c r="M96">
        <v>82</v>
      </c>
      <c r="N96">
        <v>85</v>
      </c>
      <c r="O96">
        <v>83</v>
      </c>
      <c r="P96">
        <v>77</v>
      </c>
      <c r="Q96">
        <v>93</v>
      </c>
      <c r="R96">
        <v>83</v>
      </c>
      <c r="S96">
        <f>(Dataset!S96-'Summary Statistics'!$B$6)/'Summary Statistics'!$E$6</f>
        <v>1.0609283592533556</v>
      </c>
      <c r="T96">
        <v>74</v>
      </c>
      <c r="U96" t="s">
        <v>25</v>
      </c>
    </row>
    <row r="97" spans="1:21" x14ac:dyDescent="0.3">
      <c r="A97">
        <v>9455397</v>
      </c>
      <c r="B97" t="s">
        <v>20</v>
      </c>
      <c r="C97">
        <f>(Dataset!C97-'Summary Statistics'!$B$2)/'Summary Statistics'!$E$2</f>
        <v>-1.5963384018214939</v>
      </c>
      <c r="D97">
        <f>(Dataset!D97-'Summary Statistics'!$B$4)/'Summary Statistics'!$E$4</f>
        <v>0.71322856762295261</v>
      </c>
      <c r="E97" s="7">
        <f>(Dataset!E97-'Summary Statistics'!$B$5)/'Summary Statistics'!$E$5</f>
        <v>1.505347238956217</v>
      </c>
      <c r="F97" s="13">
        <f>(Dataset!F97-'Summary Statistics'!$B$7)/'Summary Statistics'!$E$7</f>
        <v>0.67734233059839521</v>
      </c>
      <c r="G97">
        <v>66</v>
      </c>
      <c r="H97">
        <v>62</v>
      </c>
      <c r="I97">
        <v>62</v>
      </c>
      <c r="J97">
        <v>76</v>
      </c>
      <c r="K97">
        <v>83</v>
      </c>
      <c r="L97">
        <v>81</v>
      </c>
      <c r="M97">
        <v>74</v>
      </c>
      <c r="N97">
        <v>94</v>
      </c>
      <c r="O97">
        <v>79</v>
      </c>
      <c r="P97">
        <v>85</v>
      </c>
      <c r="Q97">
        <v>62</v>
      </c>
      <c r="R97">
        <v>80</v>
      </c>
      <c r="S97">
        <f>(Dataset!S97-'Summary Statistics'!$B$6)/'Summary Statistics'!$E$6</f>
        <v>0.87714438366978376</v>
      </c>
      <c r="T97">
        <v>73</v>
      </c>
      <c r="U97" t="s">
        <v>25</v>
      </c>
    </row>
    <row r="98" spans="1:21" x14ac:dyDescent="0.3">
      <c r="A98">
        <v>8141482</v>
      </c>
      <c r="B98" t="s">
        <v>21</v>
      </c>
      <c r="C98">
        <f>(Dataset!C98-'Summary Statistics'!$B$2)/'Summary Statistics'!$E$2</f>
        <v>-1.5507182993251787</v>
      </c>
      <c r="D98">
        <f>(Dataset!D98-'Summary Statistics'!$B$4)/'Summary Statistics'!$E$4</f>
        <v>1.5931014559395138</v>
      </c>
      <c r="E98" s="7">
        <f>(Dataset!E98-'Summary Statistics'!$B$5)/'Summary Statistics'!$E$5</f>
        <v>0.6699160363232074</v>
      </c>
      <c r="F98" s="13">
        <f>(Dataset!F98-'Summary Statistics'!$B$7)/'Summary Statistics'!$E$7</f>
        <v>0.73512748942241302</v>
      </c>
      <c r="G98">
        <v>67</v>
      </c>
      <c r="H98">
        <v>69</v>
      </c>
      <c r="I98">
        <v>67</v>
      </c>
      <c r="J98">
        <v>55</v>
      </c>
      <c r="K98">
        <v>71</v>
      </c>
      <c r="L98">
        <v>86</v>
      </c>
      <c r="M98">
        <v>84</v>
      </c>
      <c r="N98">
        <v>83</v>
      </c>
      <c r="O98">
        <v>88</v>
      </c>
      <c r="P98">
        <v>86</v>
      </c>
      <c r="Q98">
        <v>68</v>
      </c>
      <c r="R98">
        <v>85</v>
      </c>
      <c r="S98">
        <f>(Dataset!S98-'Summary Statistics'!$B$6)/'Summary Statistics'!$E$6</f>
        <v>0.89823434808101299</v>
      </c>
      <c r="T98">
        <v>73</v>
      </c>
      <c r="U98" t="s">
        <v>25</v>
      </c>
    </row>
    <row r="99" spans="1:21" x14ac:dyDescent="0.3">
      <c r="A99">
        <v>7069177</v>
      </c>
      <c r="B99" t="s">
        <v>20</v>
      </c>
      <c r="C99">
        <f>(Dataset!C99-'Summary Statistics'!$B$2)/'Summary Statistics'!$E$2</f>
        <v>-1.5507182993251787</v>
      </c>
      <c r="D99">
        <f>(Dataset!D99-'Summary Statistics'!$B$4)/'Summary Statistics'!$E$4</f>
        <v>0.43537397131245958</v>
      </c>
      <c r="E99" s="7">
        <f>(Dataset!E99-'Summary Statistics'!$B$5)/'Summary Statistics'!$E$5</f>
        <v>1.1630036959533183</v>
      </c>
      <c r="F99" s="13">
        <f>(Dataset!F99-'Summary Statistics'!$B$7)/'Summary Statistics'!$E$7</f>
        <v>0.58323456032754817</v>
      </c>
      <c r="G99">
        <v>49</v>
      </c>
      <c r="H99">
        <v>52</v>
      </c>
      <c r="I99">
        <v>51</v>
      </c>
      <c r="J99">
        <v>45</v>
      </c>
      <c r="K99">
        <v>85</v>
      </c>
      <c r="L99">
        <v>77</v>
      </c>
      <c r="M99">
        <v>85</v>
      </c>
      <c r="N99">
        <v>88</v>
      </c>
      <c r="O99">
        <v>62</v>
      </c>
      <c r="P99">
        <v>82</v>
      </c>
      <c r="Q99">
        <v>83</v>
      </c>
      <c r="R99">
        <v>87</v>
      </c>
      <c r="S99">
        <f>(Dataset!S99-'Summary Statistics'!$B$6)/'Summary Statistics'!$E$6</f>
        <v>0.14502133339423889</v>
      </c>
      <c r="T99">
        <v>67</v>
      </c>
      <c r="U99" t="s">
        <v>23</v>
      </c>
    </row>
    <row r="100" spans="1:21" x14ac:dyDescent="0.3">
      <c r="A100">
        <v>8359488</v>
      </c>
      <c r="B100" t="s">
        <v>20</v>
      </c>
      <c r="C100">
        <f>(Dataset!C100-'Summary Statistics'!$B$2)/'Summary Statistics'!$E$2</f>
        <v>-1.5507182993251787</v>
      </c>
      <c r="D100">
        <f>(Dataset!D100-'Summary Statistics'!$B$4)/'Summary Statistics'!$E$4</f>
        <v>1.2689377602439387</v>
      </c>
      <c r="E100" s="7">
        <f>(Dataset!E100-'Summary Statistics'!$B$5)/'Summary Statistics'!$E$5</f>
        <v>0.39764428641952537</v>
      </c>
      <c r="F100" s="13">
        <f>(Dataset!F100-'Summary Statistics'!$B$7)/'Summary Statistics'!$E$7</f>
        <v>0.73605233542327708</v>
      </c>
      <c r="G100">
        <v>69</v>
      </c>
      <c r="H100">
        <v>58</v>
      </c>
      <c r="I100">
        <v>62</v>
      </c>
      <c r="J100">
        <v>71</v>
      </c>
      <c r="K100">
        <v>68</v>
      </c>
      <c r="L100">
        <v>85</v>
      </c>
      <c r="M100">
        <v>73</v>
      </c>
      <c r="N100">
        <v>84</v>
      </c>
      <c r="O100">
        <v>87</v>
      </c>
      <c r="P100">
        <v>75</v>
      </c>
      <c r="Q100">
        <v>85</v>
      </c>
      <c r="R100">
        <v>87</v>
      </c>
      <c r="S100">
        <f>(Dataset!S100-'Summary Statistics'!$B$6)/'Summary Statistics'!$E$6</f>
        <v>0.85906727131730043</v>
      </c>
      <c r="T100">
        <v>73</v>
      </c>
      <c r="U100" t="s">
        <v>25</v>
      </c>
    </row>
    <row r="101" spans="1:21" x14ac:dyDescent="0.3">
      <c r="A101">
        <v>3100273</v>
      </c>
      <c r="B101" t="s">
        <v>20</v>
      </c>
      <c r="C101">
        <f>(Dataset!C101-'Summary Statistics'!$B$2)/'Summary Statistics'!$E$2</f>
        <v>-1.5507182993251787</v>
      </c>
      <c r="D101">
        <f>(Dataset!D101-'Summary Statistics'!$B$4)/'Summary Statistics'!$E$4</f>
        <v>0.71322856762295261</v>
      </c>
      <c r="E101" s="7">
        <f>(Dataset!E101-'Summary Statistics'!$B$5)/'Summary Statistics'!$E$5</f>
        <v>1.4743804850688083</v>
      </c>
      <c r="F101" s="13">
        <f>(Dataset!F101-'Summary Statistics'!$B$7)/'Summary Statistics'!$E$7</f>
        <v>0.70991542117448869</v>
      </c>
      <c r="G101">
        <v>67</v>
      </c>
      <c r="H101">
        <v>53</v>
      </c>
      <c r="I101">
        <v>61</v>
      </c>
      <c r="J101">
        <v>61</v>
      </c>
      <c r="K101">
        <v>74</v>
      </c>
      <c r="L101">
        <v>67</v>
      </c>
      <c r="M101">
        <v>76</v>
      </c>
      <c r="N101">
        <v>78</v>
      </c>
      <c r="O101">
        <v>63</v>
      </c>
      <c r="P101">
        <v>87</v>
      </c>
      <c r="Q101">
        <v>80</v>
      </c>
      <c r="R101">
        <v>89</v>
      </c>
      <c r="S101">
        <f>(Dataset!S101-'Summary Statistics'!$B$6)/'Summary Statistics'!$E$6</f>
        <v>0.37098523780027115</v>
      </c>
      <c r="T101">
        <v>70</v>
      </c>
      <c r="U101" t="s">
        <v>25</v>
      </c>
    </row>
    <row r="102" spans="1:21" x14ac:dyDescent="0.3">
      <c r="A102">
        <v>3297175</v>
      </c>
      <c r="B102" t="s">
        <v>20</v>
      </c>
      <c r="C102">
        <f>(Dataset!C102-'Summary Statistics'!$B$2)/'Summary Statistics'!$E$2</f>
        <v>-1.5507182993251787</v>
      </c>
      <c r="D102">
        <f>(Dataset!D102-'Summary Statistics'!$B$4)/'Summary Statistics'!$E$4</f>
        <v>1.5931014559395138</v>
      </c>
      <c r="E102" s="7">
        <f>(Dataset!E102-'Summary Statistics'!$B$5)/'Summary Statistics'!$E$5</f>
        <v>1.0983412596302125</v>
      </c>
      <c r="F102" s="13">
        <f>(Dataset!F102-'Summary Statistics'!$B$7)/'Summary Statistics'!$E$7</f>
        <v>0.73344384661286044</v>
      </c>
      <c r="G102">
        <v>76</v>
      </c>
      <c r="H102">
        <v>76</v>
      </c>
      <c r="I102">
        <v>83</v>
      </c>
      <c r="J102">
        <v>80</v>
      </c>
      <c r="K102">
        <v>82</v>
      </c>
      <c r="L102">
        <v>73</v>
      </c>
      <c r="M102">
        <v>79</v>
      </c>
      <c r="N102">
        <v>90</v>
      </c>
      <c r="O102">
        <v>92</v>
      </c>
      <c r="P102">
        <v>86</v>
      </c>
      <c r="Q102">
        <v>83</v>
      </c>
      <c r="R102">
        <v>91</v>
      </c>
      <c r="S102">
        <f>(Dataset!S102-'Summary Statistics'!$B$6)/'Summary Statistics'!$E$6</f>
        <v>1.8111285218813837</v>
      </c>
      <c r="T102">
        <v>81</v>
      </c>
      <c r="U102" t="s">
        <v>25</v>
      </c>
    </row>
    <row r="103" spans="1:21" x14ac:dyDescent="0.3">
      <c r="A103">
        <v>5464169</v>
      </c>
      <c r="B103" t="s">
        <v>20</v>
      </c>
      <c r="C103">
        <f>(Dataset!C103-'Summary Statistics'!$B$2)/'Summary Statistics'!$E$2</f>
        <v>-1.5050981968288635</v>
      </c>
      <c r="D103">
        <f>(Dataset!D103-'Summary Statistics'!$B$4)/'Summary Statistics'!$E$4</f>
        <v>0.85215586577819913</v>
      </c>
      <c r="E103" s="7">
        <f>(Dataset!E103-'Summary Statistics'!$B$5)/'Summary Statistics'!$E$5</f>
        <v>0.86008938580599537</v>
      </c>
      <c r="F103" s="13">
        <f>(Dataset!F103-'Summary Statistics'!$B$7)/'Summary Statistics'!$E$7</f>
        <v>0.72770045227827707</v>
      </c>
      <c r="G103">
        <v>70</v>
      </c>
      <c r="H103">
        <v>69</v>
      </c>
      <c r="I103">
        <v>67</v>
      </c>
      <c r="J103">
        <v>70</v>
      </c>
      <c r="K103">
        <v>68</v>
      </c>
      <c r="L103">
        <v>76</v>
      </c>
      <c r="M103">
        <v>93</v>
      </c>
      <c r="N103">
        <v>72</v>
      </c>
      <c r="O103">
        <v>69</v>
      </c>
      <c r="P103">
        <v>68</v>
      </c>
      <c r="Q103">
        <v>88</v>
      </c>
      <c r="R103">
        <v>88</v>
      </c>
      <c r="S103">
        <f>(Dataset!S103-'Summary Statistics'!$B$6)/'Summary Statistics'!$E$6</f>
        <v>0.85304156719980662</v>
      </c>
      <c r="T103">
        <v>73</v>
      </c>
      <c r="U103" t="s">
        <v>25</v>
      </c>
    </row>
    <row r="104" spans="1:21" x14ac:dyDescent="0.3">
      <c r="A104">
        <v>2190015</v>
      </c>
      <c r="B104" t="s">
        <v>21</v>
      </c>
      <c r="C104">
        <f>(Dataset!C104-'Summary Statistics'!$B$2)/'Summary Statistics'!$E$2</f>
        <v>-1.5050981968288635</v>
      </c>
      <c r="D104">
        <f>(Dataset!D104-'Summary Statistics'!$B$4)/'Summary Statistics'!$E$4</f>
        <v>0.5743012694677061</v>
      </c>
      <c r="E104" s="7">
        <f>(Dataset!E104-'Summary Statistics'!$B$5)/'Summary Statistics'!$E$5</f>
        <v>0.5362651433524217</v>
      </c>
      <c r="F104" s="13">
        <f>(Dataset!F104-'Summary Statistics'!$B$7)/'Summary Statistics'!$E$7</f>
        <v>0.66432778206034093</v>
      </c>
      <c r="G104">
        <v>74</v>
      </c>
      <c r="H104">
        <v>74</v>
      </c>
      <c r="I104">
        <v>85</v>
      </c>
      <c r="J104">
        <v>77</v>
      </c>
      <c r="K104">
        <v>76</v>
      </c>
      <c r="L104">
        <v>86</v>
      </c>
      <c r="M104">
        <v>85</v>
      </c>
      <c r="N104">
        <v>82</v>
      </c>
      <c r="O104">
        <v>87</v>
      </c>
      <c r="P104">
        <v>78</v>
      </c>
      <c r="Q104">
        <v>93</v>
      </c>
      <c r="R104">
        <v>84</v>
      </c>
      <c r="S104">
        <f>(Dataset!S104-'Summary Statistics'!$B$6)/'Summary Statistics'!$E$6</f>
        <v>1.7056786998252353</v>
      </c>
      <c r="T104">
        <v>80</v>
      </c>
      <c r="U104" t="s">
        <v>25</v>
      </c>
    </row>
    <row r="105" spans="1:21" x14ac:dyDescent="0.3">
      <c r="A105">
        <v>3286994</v>
      </c>
      <c r="B105" t="s">
        <v>20</v>
      </c>
      <c r="C105">
        <f>(Dataset!C105-'Summary Statistics'!$B$2)/'Summary Statistics'!$E$2</f>
        <v>-1.5050981968288635</v>
      </c>
      <c r="D105">
        <f>(Dataset!D105-'Summary Statistics'!$B$4)/'Summary Statistics'!$E$4</f>
        <v>0.99108316393344564</v>
      </c>
      <c r="E105" s="7">
        <f>(Dataset!E105-'Summary Statistics'!$B$5)/'Summary Statistics'!$E$5</f>
        <v>1.4509922365171517</v>
      </c>
      <c r="F105" s="13">
        <f>(Dataset!F105-'Summary Statistics'!$B$7)/'Summary Statistics'!$E$7</f>
        <v>0.72857106912414071</v>
      </c>
      <c r="G105">
        <v>54</v>
      </c>
      <c r="H105">
        <v>66</v>
      </c>
      <c r="I105">
        <v>68</v>
      </c>
      <c r="J105">
        <v>64</v>
      </c>
      <c r="K105">
        <v>71</v>
      </c>
      <c r="L105">
        <v>81</v>
      </c>
      <c r="M105">
        <v>65</v>
      </c>
      <c r="N105">
        <v>76</v>
      </c>
      <c r="O105">
        <v>86</v>
      </c>
      <c r="P105">
        <v>92</v>
      </c>
      <c r="Q105">
        <v>82</v>
      </c>
      <c r="R105">
        <v>82</v>
      </c>
      <c r="S105">
        <f>(Dataset!S105-'Summary Statistics'!$B$6)/'Summary Statistics'!$E$6</f>
        <v>0.6813089998512224</v>
      </c>
      <c r="T105">
        <v>72</v>
      </c>
      <c r="U105" t="s">
        <v>25</v>
      </c>
    </row>
    <row r="106" spans="1:21" x14ac:dyDescent="0.3">
      <c r="A106">
        <v>7523539</v>
      </c>
      <c r="B106" t="s">
        <v>20</v>
      </c>
      <c r="C106">
        <f>(Dataset!C106-'Summary Statistics'!$B$2)/'Summary Statistics'!$E$2</f>
        <v>-1.5050981968288635</v>
      </c>
      <c r="D106">
        <f>(Dataset!D106-'Summary Statistics'!$B$4)/'Summary Statistics'!$E$4</f>
        <v>1.7783378534798424</v>
      </c>
      <c r="E106" s="7">
        <f>(Dataset!E106-'Summary Statistics'!$B$5)/'Summary Statistics'!$E$5</f>
        <v>1.4331090793913017</v>
      </c>
      <c r="F106" s="13">
        <f>(Dataset!F106-'Summary Statistics'!$B$7)/'Summary Statistics'!$E$7</f>
        <v>0.72975674390330547</v>
      </c>
      <c r="G106">
        <v>63</v>
      </c>
      <c r="H106">
        <v>58</v>
      </c>
      <c r="I106">
        <v>64</v>
      </c>
      <c r="J106">
        <v>72</v>
      </c>
      <c r="K106">
        <v>66</v>
      </c>
      <c r="L106">
        <v>94</v>
      </c>
      <c r="M106">
        <v>73</v>
      </c>
      <c r="N106">
        <v>80</v>
      </c>
      <c r="O106">
        <v>87</v>
      </c>
      <c r="P106">
        <v>97</v>
      </c>
      <c r="Q106">
        <v>80</v>
      </c>
      <c r="R106">
        <v>85</v>
      </c>
      <c r="S106">
        <f>(Dataset!S106-'Summary Statistics'!$B$6)/'Summary Statistics'!$E$6</f>
        <v>0.98560705778467816</v>
      </c>
      <c r="T106">
        <v>74</v>
      </c>
      <c r="U106" t="s">
        <v>25</v>
      </c>
    </row>
    <row r="107" spans="1:21" x14ac:dyDescent="0.3">
      <c r="A107">
        <v>6702595</v>
      </c>
      <c r="B107" t="s">
        <v>20</v>
      </c>
      <c r="C107">
        <f>(Dataset!C107-'Summary Statistics'!$B$2)/'Summary Statistics'!$E$2</f>
        <v>-1.5050981968288635</v>
      </c>
      <c r="D107">
        <f>(Dataset!D107-'Summary Statistics'!$B$4)/'Summary Statistics'!$E$4</f>
        <v>1.1763195614737743</v>
      </c>
      <c r="E107" s="7">
        <f>(Dataset!E107-'Summary Statistics'!$B$5)/'Summary Statistics'!$E$5</f>
        <v>1.4631029615545732</v>
      </c>
      <c r="F107" s="13">
        <f>(Dataset!F107-'Summary Statistics'!$B$7)/'Summary Statistics'!$E$7</f>
        <v>0.73616264423855615</v>
      </c>
      <c r="G107">
        <v>58</v>
      </c>
      <c r="H107">
        <v>71</v>
      </c>
      <c r="I107">
        <v>60</v>
      </c>
      <c r="J107">
        <v>66</v>
      </c>
      <c r="K107">
        <v>88</v>
      </c>
      <c r="L107">
        <v>82</v>
      </c>
      <c r="M107">
        <v>78</v>
      </c>
      <c r="N107">
        <v>76</v>
      </c>
      <c r="O107">
        <v>82</v>
      </c>
      <c r="P107">
        <v>85</v>
      </c>
      <c r="Q107">
        <v>92</v>
      </c>
      <c r="R107">
        <v>86</v>
      </c>
      <c r="S107">
        <f>(Dataset!S107-'Summary Statistics'!$B$6)/'Summary Statistics'!$E$6</f>
        <v>1.0247741345483907</v>
      </c>
      <c r="T107">
        <v>74</v>
      </c>
      <c r="U107" t="s">
        <v>25</v>
      </c>
    </row>
    <row r="108" spans="1:21" x14ac:dyDescent="0.3">
      <c r="A108">
        <v>8290487</v>
      </c>
      <c r="B108" t="s">
        <v>22</v>
      </c>
      <c r="C108">
        <f>(Dataset!C108-'Summary Statistics'!$B$2)/'Summary Statistics'!$E$2</f>
        <v>-1.5050981968288635</v>
      </c>
      <c r="D108">
        <f>(Dataset!D108-'Summary Statistics'!$B$4)/'Summary Statistics'!$E$4</f>
        <v>0.80584676639311692</v>
      </c>
      <c r="E108" s="7">
        <f>(Dataset!E108-'Summary Statistics'!$B$5)/'Summary Statistics'!$E$5</f>
        <v>0.81183448041115469</v>
      </c>
      <c r="F108" s="13">
        <f>(Dataset!F108-'Summary Statistics'!$B$7)/'Summary Statistics'!$E$7</f>
        <v>0.71903624137148536</v>
      </c>
      <c r="G108">
        <v>63</v>
      </c>
      <c r="H108">
        <v>60</v>
      </c>
      <c r="I108">
        <v>52</v>
      </c>
      <c r="J108">
        <v>56</v>
      </c>
      <c r="K108">
        <v>89</v>
      </c>
      <c r="L108">
        <v>88</v>
      </c>
      <c r="M108">
        <v>69</v>
      </c>
      <c r="N108">
        <v>87</v>
      </c>
      <c r="O108">
        <v>81</v>
      </c>
      <c r="P108">
        <v>95</v>
      </c>
      <c r="Q108">
        <v>77</v>
      </c>
      <c r="R108">
        <v>74</v>
      </c>
      <c r="S108">
        <f>(Dataset!S108-'Summary Statistics'!$B$6)/'Summary Statistics'!$E$6</f>
        <v>0.65419333132249757</v>
      </c>
      <c r="T108">
        <v>72</v>
      </c>
      <c r="U108" t="s">
        <v>25</v>
      </c>
    </row>
    <row r="109" spans="1:21" x14ac:dyDescent="0.3">
      <c r="A109">
        <v>5821518</v>
      </c>
      <c r="B109" t="s">
        <v>22</v>
      </c>
      <c r="C109">
        <f>(Dataset!C109-'Summary Statistics'!$B$2)/'Summary Statistics'!$E$2</f>
        <v>-1.5050981968288635</v>
      </c>
      <c r="D109">
        <f>(Dataset!D109-'Summary Statistics'!$B$4)/'Summary Statistics'!$E$4</f>
        <v>1.5931014559395138</v>
      </c>
      <c r="E109" s="7">
        <f>(Dataset!E109-'Summary Statistics'!$B$5)/'Summary Statistics'!$E$5</f>
        <v>0.18253035469467341</v>
      </c>
      <c r="F109" s="13">
        <f>(Dataset!F109-'Summary Statistics'!$B$7)/'Summary Statistics'!$E$7</f>
        <v>0.72048522509983137</v>
      </c>
      <c r="G109">
        <v>65</v>
      </c>
      <c r="H109">
        <v>56</v>
      </c>
      <c r="I109">
        <v>52</v>
      </c>
      <c r="J109">
        <v>65</v>
      </c>
      <c r="K109">
        <v>81</v>
      </c>
      <c r="L109">
        <v>87</v>
      </c>
      <c r="M109">
        <v>86</v>
      </c>
      <c r="N109">
        <v>66</v>
      </c>
      <c r="O109">
        <v>76</v>
      </c>
      <c r="P109">
        <v>84</v>
      </c>
      <c r="Q109">
        <v>89</v>
      </c>
      <c r="R109">
        <v>77</v>
      </c>
      <c r="S109">
        <f>(Dataset!S109-'Summary Statistics'!$B$6)/'Summary Statistics'!$E$6</f>
        <v>0.61201340250003888</v>
      </c>
      <c r="T109">
        <v>72</v>
      </c>
      <c r="U109" t="s">
        <v>25</v>
      </c>
    </row>
    <row r="110" spans="1:21" x14ac:dyDescent="0.3">
      <c r="A110">
        <v>2705650</v>
      </c>
      <c r="B110" t="s">
        <v>20</v>
      </c>
      <c r="C110">
        <f>(Dataset!C110-'Summary Statistics'!$B$2)/'Summary Statistics'!$E$2</f>
        <v>-1.5050981968288635</v>
      </c>
      <c r="D110">
        <f>(Dataset!D110-'Summary Statistics'!$B$4)/'Summary Statistics'!$E$4</f>
        <v>1.8709560522500068</v>
      </c>
      <c r="E110" s="7">
        <f>(Dataset!E110-'Summary Statistics'!$B$5)/'Summary Statistics'!$E$5</f>
        <v>0.79063736992047695</v>
      </c>
      <c r="F110" s="13">
        <f>(Dataset!F110-'Summary Statistics'!$B$7)/'Summary Statistics'!$E$7</f>
        <v>0.73710887044852613</v>
      </c>
      <c r="G110">
        <v>67</v>
      </c>
      <c r="H110">
        <v>62</v>
      </c>
      <c r="I110">
        <v>68</v>
      </c>
      <c r="J110">
        <v>66</v>
      </c>
      <c r="K110">
        <v>75</v>
      </c>
      <c r="L110">
        <v>91</v>
      </c>
      <c r="M110">
        <v>94</v>
      </c>
      <c r="N110">
        <v>70</v>
      </c>
      <c r="O110">
        <v>90</v>
      </c>
      <c r="P110">
        <v>91</v>
      </c>
      <c r="Q110">
        <v>74</v>
      </c>
      <c r="R110">
        <v>59</v>
      </c>
      <c r="S110">
        <f>(Dataset!S110-'Summary Statistics'!$B$6)/'Summary Statistics'!$E$6</f>
        <v>0.89522149602226531</v>
      </c>
      <c r="T110">
        <v>73</v>
      </c>
      <c r="U110" t="s">
        <v>25</v>
      </c>
    </row>
    <row r="111" spans="1:21" x14ac:dyDescent="0.3">
      <c r="A111">
        <v>1300346</v>
      </c>
      <c r="B111" t="s">
        <v>20</v>
      </c>
      <c r="C111">
        <f>(Dataset!C111-'Summary Statistics'!$B$2)/'Summary Statistics'!$E$2</f>
        <v>-1.5050981968288635</v>
      </c>
      <c r="D111">
        <f>(Dataset!D111-'Summary Statistics'!$B$4)/'Summary Statistics'!$E$4</f>
        <v>1.6857196547096782</v>
      </c>
      <c r="E111" s="7">
        <f>(Dataset!E111-'Summary Statistics'!$B$5)/'Summary Statistics'!$E$5</f>
        <v>1.0774265649583248</v>
      </c>
      <c r="F111" s="13">
        <f>(Dataset!F111-'Summary Statistics'!$B$7)/'Summary Statistics'!$E$7</f>
        <v>0.73974813865722722</v>
      </c>
      <c r="G111">
        <v>82</v>
      </c>
      <c r="H111">
        <v>64</v>
      </c>
      <c r="I111">
        <v>71</v>
      </c>
      <c r="J111">
        <v>62</v>
      </c>
      <c r="K111">
        <v>86</v>
      </c>
      <c r="L111">
        <v>85</v>
      </c>
      <c r="M111">
        <v>76</v>
      </c>
      <c r="N111">
        <v>93</v>
      </c>
      <c r="O111">
        <v>89</v>
      </c>
      <c r="P111">
        <v>82</v>
      </c>
      <c r="Q111">
        <v>84</v>
      </c>
      <c r="R111">
        <v>87</v>
      </c>
      <c r="S111">
        <f>(Dataset!S111-'Summary Statistics'!$B$6)/'Summary Statistics'!$E$6</f>
        <v>1.4315091624792489</v>
      </c>
      <c r="T111">
        <v>78</v>
      </c>
      <c r="U111" t="s">
        <v>25</v>
      </c>
    </row>
    <row r="112" spans="1:21" x14ac:dyDescent="0.3">
      <c r="A112">
        <v>7991963</v>
      </c>
      <c r="B112" t="s">
        <v>21</v>
      </c>
      <c r="C112">
        <f>(Dataset!C112-'Summary Statistics'!$B$2)/'Summary Statistics'!$E$2</f>
        <v>-1.5050981968288635</v>
      </c>
      <c r="D112">
        <f>(Dataset!D112-'Summary Statistics'!$B$4)/'Summary Statistics'!$E$4</f>
        <v>1.0837013627036101</v>
      </c>
      <c r="E112" s="7">
        <f>(Dataset!E112-'Summary Statistics'!$B$5)/'Summary Statistics'!$E$5</f>
        <v>1.2112327246919474</v>
      </c>
      <c r="F112" s="13">
        <f>(Dataset!F112-'Summary Statistics'!$B$7)/'Summary Statistics'!$E$7</f>
        <v>0.7291914979009041</v>
      </c>
      <c r="G112">
        <v>60</v>
      </c>
      <c r="H112">
        <v>53</v>
      </c>
      <c r="I112">
        <v>54</v>
      </c>
      <c r="J112">
        <v>55</v>
      </c>
      <c r="K112">
        <v>78</v>
      </c>
      <c r="L112">
        <v>89</v>
      </c>
      <c r="M112">
        <v>78</v>
      </c>
      <c r="N112">
        <v>79</v>
      </c>
      <c r="O112">
        <v>82</v>
      </c>
      <c r="P112">
        <v>67</v>
      </c>
      <c r="Q112">
        <v>66</v>
      </c>
      <c r="R112">
        <v>76</v>
      </c>
      <c r="S112">
        <f>(Dataset!S112-'Summary Statistics'!$B$6)/'Summary Statistics'!$E$6</f>
        <v>0.13899562927674505</v>
      </c>
      <c r="T112">
        <v>67</v>
      </c>
      <c r="U112" t="s">
        <v>23</v>
      </c>
    </row>
    <row r="113" spans="1:21" x14ac:dyDescent="0.3">
      <c r="A113">
        <v>4556466</v>
      </c>
      <c r="B113" t="s">
        <v>20</v>
      </c>
      <c r="C113">
        <f>(Dataset!C113-'Summary Statistics'!$B$2)/'Summary Statistics'!$E$2</f>
        <v>-1.4594780943325483</v>
      </c>
      <c r="D113">
        <f>(Dataset!D113-'Summary Statistics'!$B$4)/'Summary Statistics'!$E$4</f>
        <v>1.5004832571693494</v>
      </c>
      <c r="E113" s="7">
        <f>(Dataset!E113-'Summary Statistics'!$B$5)/'Summary Statistics'!$E$5</f>
        <v>1.4323256754500628</v>
      </c>
      <c r="F113" s="13">
        <f>(Dataset!F113-'Summary Statistics'!$B$7)/'Summary Statistics'!$E$7</f>
        <v>0.73812222296689955</v>
      </c>
      <c r="G113">
        <v>78</v>
      </c>
      <c r="H113">
        <v>84</v>
      </c>
      <c r="I113">
        <v>78</v>
      </c>
      <c r="J113">
        <v>81</v>
      </c>
      <c r="K113">
        <v>84</v>
      </c>
      <c r="L113">
        <v>78</v>
      </c>
      <c r="M113">
        <v>77</v>
      </c>
      <c r="N113">
        <v>91</v>
      </c>
      <c r="O113">
        <v>70</v>
      </c>
      <c r="P113">
        <v>80</v>
      </c>
      <c r="Q113">
        <v>89</v>
      </c>
      <c r="R113">
        <v>77</v>
      </c>
      <c r="S113">
        <f>(Dataset!S113-'Summary Statistics'!$B$6)/'Summary Statistics'!$E$6</f>
        <v>1.6122802860040746</v>
      </c>
      <c r="T113">
        <v>79</v>
      </c>
      <c r="U113" t="s">
        <v>25</v>
      </c>
    </row>
    <row r="114" spans="1:21" x14ac:dyDescent="0.3">
      <c r="A114">
        <v>8511191</v>
      </c>
      <c r="B114" t="s">
        <v>20</v>
      </c>
      <c r="C114">
        <f>(Dataset!C114-'Summary Statistics'!$B$2)/'Summary Statistics'!$E$2</f>
        <v>-1.4594780943325483</v>
      </c>
      <c r="D114">
        <f>(Dataset!D114-'Summary Statistics'!$B$4)/'Summary Statistics'!$E$4</f>
        <v>1.6394105553245959</v>
      </c>
      <c r="E114" s="7">
        <f>(Dataset!E114-'Summary Statistics'!$B$5)/'Summary Statistics'!$E$5</f>
        <v>1.1614842747426366</v>
      </c>
      <c r="F114" s="13">
        <f>(Dataset!F114-'Summary Statistics'!$B$7)/'Summary Statistics'!$E$7</f>
        <v>0.72783278255811246</v>
      </c>
      <c r="G114">
        <v>61</v>
      </c>
      <c r="H114">
        <v>55</v>
      </c>
      <c r="I114">
        <v>60</v>
      </c>
      <c r="J114">
        <v>44</v>
      </c>
      <c r="K114">
        <v>81</v>
      </c>
      <c r="L114">
        <v>76</v>
      </c>
      <c r="M114">
        <v>84</v>
      </c>
      <c r="N114">
        <v>67</v>
      </c>
      <c r="O114">
        <v>83</v>
      </c>
      <c r="P114">
        <v>84</v>
      </c>
      <c r="Q114">
        <v>76</v>
      </c>
      <c r="R114">
        <v>70</v>
      </c>
      <c r="S114">
        <f>(Dataset!S114-'Summary Statistics'!$B$6)/'Summary Statistics'!$E$6</f>
        <v>0.16912414986421601</v>
      </c>
      <c r="T114">
        <v>67</v>
      </c>
      <c r="U114" t="s">
        <v>23</v>
      </c>
    </row>
    <row r="115" spans="1:21" x14ac:dyDescent="0.3">
      <c r="A115">
        <v>7035197</v>
      </c>
      <c r="B115" t="s">
        <v>20</v>
      </c>
      <c r="C115">
        <f>(Dataset!C115-'Summary Statistics'!$B$2)/'Summary Statistics'!$E$2</f>
        <v>-1.4594780943325483</v>
      </c>
      <c r="D115">
        <f>(Dataset!D115-'Summary Statistics'!$B$4)/'Summary Statistics'!$E$4</f>
        <v>0.29644667315721307</v>
      </c>
      <c r="E115" s="7">
        <f>(Dataset!E115-'Summary Statistics'!$B$5)/'Summary Statistics'!$E$5</f>
        <v>5.7346155276897853E-3</v>
      </c>
      <c r="F115" s="13">
        <f>(Dataset!F115-'Summary Statistics'!$B$7)/'Summary Statistics'!$E$7</f>
        <v>0.73031568782540635</v>
      </c>
      <c r="G115">
        <v>69</v>
      </c>
      <c r="H115">
        <v>64</v>
      </c>
      <c r="I115">
        <v>59</v>
      </c>
      <c r="J115">
        <v>68</v>
      </c>
      <c r="K115">
        <v>81</v>
      </c>
      <c r="L115">
        <v>58</v>
      </c>
      <c r="M115">
        <v>81</v>
      </c>
      <c r="N115">
        <v>70</v>
      </c>
      <c r="O115">
        <v>87</v>
      </c>
      <c r="P115">
        <v>84</v>
      </c>
      <c r="Q115">
        <v>80</v>
      </c>
      <c r="R115">
        <v>72</v>
      </c>
      <c r="S115">
        <f>(Dataset!S115-'Summary Statistics'!$B$6)/'Summary Statistics'!$E$6</f>
        <v>0.57887202985382014</v>
      </c>
      <c r="T115">
        <v>72</v>
      </c>
      <c r="U115" t="s">
        <v>25</v>
      </c>
    </row>
    <row r="116" spans="1:21" x14ac:dyDescent="0.3">
      <c r="A116">
        <v>310895</v>
      </c>
      <c r="B116" t="s">
        <v>20</v>
      </c>
      <c r="C116">
        <f>(Dataset!C116-'Summary Statistics'!$B$2)/'Summary Statistics'!$E$2</f>
        <v>-1.4594780943325483</v>
      </c>
      <c r="D116">
        <f>(Dataset!D116-'Summary Statistics'!$B$4)/'Summary Statistics'!$E$4</f>
        <v>2.5192834436411573</v>
      </c>
      <c r="E116" s="7">
        <f>(Dataset!E116-'Summary Statistics'!$B$5)/'Summary Statistics'!$E$5</f>
        <v>1.1496960814047426</v>
      </c>
      <c r="F116" s="13">
        <f>(Dataset!F116-'Summary Statistics'!$B$7)/'Summary Statistics'!$E$7</f>
        <v>0.73590198736540613</v>
      </c>
      <c r="G116">
        <v>66</v>
      </c>
      <c r="H116">
        <v>57</v>
      </c>
      <c r="I116">
        <v>49</v>
      </c>
      <c r="J116">
        <v>55</v>
      </c>
      <c r="K116">
        <v>80</v>
      </c>
      <c r="L116">
        <v>88</v>
      </c>
      <c r="M116">
        <v>85</v>
      </c>
      <c r="N116">
        <v>87</v>
      </c>
      <c r="O116">
        <v>66</v>
      </c>
      <c r="P116">
        <v>70</v>
      </c>
      <c r="Q116">
        <v>68</v>
      </c>
      <c r="R116">
        <v>84</v>
      </c>
      <c r="S116">
        <f>(Dataset!S116-'Summary Statistics'!$B$6)/'Summary Statistics'!$E$6</f>
        <v>0.31675390074282306</v>
      </c>
      <c r="T116">
        <v>68</v>
      </c>
      <c r="U116" t="s">
        <v>23</v>
      </c>
    </row>
    <row r="117" spans="1:21" x14ac:dyDescent="0.3">
      <c r="A117">
        <v>5675518</v>
      </c>
      <c r="B117" t="s">
        <v>20</v>
      </c>
      <c r="C117">
        <f>(Dataset!C117-'Summary Statistics'!$B$2)/'Summary Statistics'!$E$2</f>
        <v>-1.4594780943325483</v>
      </c>
      <c r="D117">
        <f>(Dataset!D117-'Summary Statistics'!$B$4)/'Summary Statistics'!$E$4</f>
        <v>0.25013757377213092</v>
      </c>
      <c r="E117" s="7">
        <f>(Dataset!E117-'Summary Statistics'!$B$5)/'Summary Statistics'!$E$5</f>
        <v>0.41609745007185983</v>
      </c>
      <c r="F117" s="13">
        <f>(Dataset!F117-'Summary Statistics'!$B$7)/'Summary Statistics'!$E$7</f>
        <v>0.70493248233260453</v>
      </c>
      <c r="G117">
        <v>32</v>
      </c>
      <c r="H117">
        <v>30</v>
      </c>
      <c r="I117">
        <v>28</v>
      </c>
      <c r="J117">
        <v>41</v>
      </c>
      <c r="K117">
        <v>55</v>
      </c>
      <c r="L117">
        <v>85</v>
      </c>
      <c r="M117">
        <v>77</v>
      </c>
      <c r="N117">
        <v>57</v>
      </c>
      <c r="O117">
        <v>69</v>
      </c>
      <c r="P117">
        <v>69</v>
      </c>
      <c r="Q117">
        <v>51</v>
      </c>
      <c r="R117">
        <v>67</v>
      </c>
      <c r="S117">
        <f>(Dataset!S117-'Summary Statistics'!$B$6)/'Summary Statistics'!$E$6</f>
        <v>-1.7259597950877079</v>
      </c>
      <c r="T117">
        <v>52</v>
      </c>
      <c r="U117" t="s">
        <v>24</v>
      </c>
    </row>
    <row r="118" spans="1:21" x14ac:dyDescent="0.3">
      <c r="A118">
        <v>3184719</v>
      </c>
      <c r="B118" t="s">
        <v>20</v>
      </c>
      <c r="C118">
        <f>(Dataset!C118-'Summary Statistics'!$B$2)/'Summary Statistics'!$E$2</f>
        <v>-1.4594780943325483</v>
      </c>
      <c r="D118">
        <f>(Dataset!D118-'Summary Statistics'!$B$4)/'Summary Statistics'!$E$4</f>
        <v>1.1763195614737743</v>
      </c>
      <c r="E118" s="7">
        <f>(Dataset!E118-'Summary Statistics'!$B$5)/'Summary Statistics'!$E$5</f>
        <v>-0.62084363703271173</v>
      </c>
      <c r="F118" s="13">
        <f>(Dataset!F118-'Summary Statistics'!$B$7)/'Summary Statistics'!$E$7</f>
        <v>0.71589122989558529</v>
      </c>
      <c r="G118">
        <v>58</v>
      </c>
      <c r="H118">
        <v>46</v>
      </c>
      <c r="I118">
        <v>54</v>
      </c>
      <c r="J118">
        <v>50</v>
      </c>
      <c r="K118">
        <v>58</v>
      </c>
      <c r="L118">
        <v>66</v>
      </c>
      <c r="M118">
        <v>90</v>
      </c>
      <c r="N118">
        <v>56</v>
      </c>
      <c r="O118">
        <v>81</v>
      </c>
      <c r="P118">
        <v>61</v>
      </c>
      <c r="Q118">
        <v>77</v>
      </c>
      <c r="R118">
        <v>55</v>
      </c>
      <c r="S118">
        <f>(Dataset!S118-'Summary Statistics'!$B$6)/'Summary Statistics'!$E$6</f>
        <v>-0.67146157452622413</v>
      </c>
      <c r="T118">
        <v>62</v>
      </c>
      <c r="U118" t="s">
        <v>23</v>
      </c>
    </row>
    <row r="119" spans="1:21" x14ac:dyDescent="0.3">
      <c r="A119">
        <v>6077536</v>
      </c>
      <c r="B119" t="s">
        <v>21</v>
      </c>
      <c r="C119">
        <f>(Dataset!C119-'Summary Statistics'!$B$2)/'Summary Statistics'!$E$2</f>
        <v>-1.4594780943325483</v>
      </c>
      <c r="D119">
        <f>(Dataset!D119-'Summary Statistics'!$B$4)/'Summary Statistics'!$E$4</f>
        <v>0.5743012694677061</v>
      </c>
      <c r="E119" s="7">
        <f>(Dataset!E119-'Summary Statistics'!$B$5)/'Summary Statistics'!$E$5</f>
        <v>-9.362524320241758E-2</v>
      </c>
      <c r="F119" s="13">
        <f>(Dataset!F119-'Summary Statistics'!$B$7)/'Summary Statistics'!$E$7</f>
        <v>0.73538919713059836</v>
      </c>
      <c r="G119">
        <v>51</v>
      </c>
      <c r="H119">
        <v>72</v>
      </c>
      <c r="I119">
        <v>64</v>
      </c>
      <c r="J119">
        <v>65</v>
      </c>
      <c r="K119">
        <v>77</v>
      </c>
      <c r="L119">
        <v>94</v>
      </c>
      <c r="M119">
        <v>73</v>
      </c>
      <c r="N119">
        <v>82</v>
      </c>
      <c r="O119">
        <v>89</v>
      </c>
      <c r="P119">
        <v>75</v>
      </c>
      <c r="Q119">
        <v>90</v>
      </c>
      <c r="R119">
        <v>76</v>
      </c>
      <c r="S119">
        <f>(Dataset!S119-'Summary Statistics'!$B$6)/'Summary Statistics'!$E$6</f>
        <v>0.87111867955228983</v>
      </c>
      <c r="T119">
        <v>73</v>
      </c>
      <c r="U119" t="s">
        <v>25</v>
      </c>
    </row>
    <row r="120" spans="1:21" x14ac:dyDescent="0.3">
      <c r="A120">
        <v>7298958</v>
      </c>
      <c r="B120" t="s">
        <v>21</v>
      </c>
      <c r="C120">
        <f>(Dataset!C120-'Summary Statistics'!$B$2)/'Summary Statistics'!$E$2</f>
        <v>-1.4594780943325483</v>
      </c>
      <c r="D120">
        <f>(Dataset!D120-'Summary Statistics'!$B$4)/'Summary Statistics'!$E$4</f>
        <v>1.8709560522500068</v>
      </c>
      <c r="E120" s="7">
        <f>(Dataset!E120-'Summary Statistics'!$B$5)/'Summary Statistics'!$E$5</f>
        <v>1.2133237055335464</v>
      </c>
      <c r="F120" s="13">
        <f>(Dataset!F120-'Summary Statistics'!$B$7)/'Summary Statistics'!$E$7</f>
        <v>0.74019207201692672</v>
      </c>
      <c r="G120">
        <v>56</v>
      </c>
      <c r="H120">
        <v>64</v>
      </c>
      <c r="I120">
        <v>64</v>
      </c>
      <c r="J120">
        <v>64</v>
      </c>
      <c r="K120">
        <v>64</v>
      </c>
      <c r="L120">
        <v>88</v>
      </c>
      <c r="M120">
        <v>86</v>
      </c>
      <c r="N120">
        <v>88</v>
      </c>
      <c r="O120">
        <v>90</v>
      </c>
      <c r="P120">
        <v>67</v>
      </c>
      <c r="Q120">
        <v>89</v>
      </c>
      <c r="R120">
        <v>90</v>
      </c>
      <c r="S120">
        <f>(Dataset!S120-'Summary Statistics'!$B$6)/'Summary Statistics'!$E$6</f>
        <v>0.87714438366978376</v>
      </c>
      <c r="T120">
        <v>73</v>
      </c>
      <c r="U120" t="s">
        <v>25</v>
      </c>
    </row>
    <row r="121" spans="1:21" x14ac:dyDescent="0.3">
      <c r="A121">
        <v>4027062</v>
      </c>
      <c r="B121" t="s">
        <v>20</v>
      </c>
      <c r="C121">
        <f>(Dataset!C121-'Summary Statistics'!$B$2)/'Summary Statistics'!$E$2</f>
        <v>-1.4594780943325483</v>
      </c>
      <c r="D121">
        <f>(Dataset!D121-'Summary Statistics'!$B$4)/'Summary Statistics'!$E$4</f>
        <v>0.75953766700803482</v>
      </c>
      <c r="E121" s="7">
        <f>(Dataset!E121-'Summary Statistics'!$B$5)/'Summary Statistics'!$E$5</f>
        <v>0.70472182350297441</v>
      </c>
      <c r="F121" s="13">
        <f>(Dataset!F121-'Summary Statistics'!$B$7)/'Summary Statistics'!$E$7</f>
        <v>0.7325903684128765</v>
      </c>
      <c r="G121">
        <v>79</v>
      </c>
      <c r="H121">
        <v>70</v>
      </c>
      <c r="I121">
        <v>77</v>
      </c>
      <c r="J121">
        <v>80</v>
      </c>
      <c r="K121">
        <v>82</v>
      </c>
      <c r="L121">
        <v>86</v>
      </c>
      <c r="M121">
        <v>77</v>
      </c>
      <c r="N121">
        <v>66</v>
      </c>
      <c r="O121">
        <v>82</v>
      </c>
      <c r="P121">
        <v>79</v>
      </c>
      <c r="Q121">
        <v>81</v>
      </c>
      <c r="R121">
        <v>68</v>
      </c>
      <c r="S121">
        <f>(Dataset!S121-'Summary Statistics'!$B$6)/'Summary Statistics'!$E$6</f>
        <v>1.2055452580732164</v>
      </c>
      <c r="T121">
        <v>76</v>
      </c>
      <c r="U121" t="s">
        <v>25</v>
      </c>
    </row>
    <row r="122" spans="1:21" x14ac:dyDescent="0.3">
      <c r="A122">
        <v>9866711</v>
      </c>
      <c r="B122" t="s">
        <v>20</v>
      </c>
      <c r="C122">
        <f>(Dataset!C122-'Summary Statistics'!$B$2)/'Summary Statistics'!$E$2</f>
        <v>-1.4594780943325483</v>
      </c>
      <c r="D122">
        <f>(Dataset!D122-'Summary Statistics'!$B$4)/'Summary Statistics'!$E$4</f>
        <v>1.3152468596290208</v>
      </c>
      <c r="E122" s="7">
        <f>(Dataset!E122-'Summary Statistics'!$B$5)/'Summary Statistics'!$E$5</f>
        <v>1.4057353891053797</v>
      </c>
      <c r="F122" s="13">
        <f>(Dataset!F122-'Summary Statistics'!$B$7)/'Summary Statistics'!$E$7</f>
        <v>0.72405849049083348</v>
      </c>
      <c r="G122">
        <v>53</v>
      </c>
      <c r="H122">
        <v>68</v>
      </c>
      <c r="I122">
        <v>58</v>
      </c>
      <c r="J122">
        <v>70</v>
      </c>
      <c r="K122">
        <v>82</v>
      </c>
      <c r="L122">
        <v>62</v>
      </c>
      <c r="M122">
        <v>86</v>
      </c>
      <c r="N122">
        <v>71</v>
      </c>
      <c r="O122">
        <v>81</v>
      </c>
      <c r="P122">
        <v>74</v>
      </c>
      <c r="Q122">
        <v>95</v>
      </c>
      <c r="R122">
        <v>82</v>
      </c>
      <c r="S122">
        <f>(Dataset!S122-'Summary Statistics'!$B$6)/'Summary Statistics'!$E$6</f>
        <v>0.6270776627937743</v>
      </c>
      <c r="T122">
        <v>72</v>
      </c>
      <c r="U122" t="s">
        <v>25</v>
      </c>
    </row>
    <row r="123" spans="1:21" x14ac:dyDescent="0.3">
      <c r="A123">
        <v>857421</v>
      </c>
      <c r="B123" t="s">
        <v>20</v>
      </c>
      <c r="C123">
        <f>(Dataset!C123-'Summary Statistics'!$B$2)/'Summary Statistics'!$E$2</f>
        <v>-1.4594780943325483</v>
      </c>
      <c r="D123">
        <f>(Dataset!D123-'Summary Statistics'!$B$4)/'Summary Statistics'!$E$4</f>
        <v>1.8246469528649247</v>
      </c>
      <c r="E123" s="7">
        <f>(Dataset!E123-'Summary Statistics'!$B$5)/'Summary Statistics'!$E$5</f>
        <v>1.2130900909617723</v>
      </c>
      <c r="F123" s="13">
        <f>(Dataset!F123-'Summary Statistics'!$B$7)/'Summary Statistics'!$E$7</f>
        <v>0.73464509685531498</v>
      </c>
      <c r="G123">
        <v>71</v>
      </c>
      <c r="H123">
        <v>58</v>
      </c>
      <c r="I123">
        <v>64</v>
      </c>
      <c r="J123">
        <v>55</v>
      </c>
      <c r="K123">
        <v>79</v>
      </c>
      <c r="L123">
        <v>89</v>
      </c>
      <c r="M123">
        <v>78</v>
      </c>
      <c r="N123">
        <v>77</v>
      </c>
      <c r="O123">
        <v>65</v>
      </c>
      <c r="P123">
        <v>54</v>
      </c>
      <c r="Q123">
        <v>87</v>
      </c>
      <c r="R123">
        <v>78</v>
      </c>
      <c r="S123">
        <f>(Dataset!S123-'Summary Statistics'!$B$6)/'Summary Statistics'!$E$6</f>
        <v>0.38002379397651276</v>
      </c>
      <c r="T123">
        <v>70</v>
      </c>
      <c r="U123" t="s">
        <v>25</v>
      </c>
    </row>
    <row r="124" spans="1:21" x14ac:dyDescent="0.3">
      <c r="A124">
        <v>6384751</v>
      </c>
      <c r="B124" t="s">
        <v>21</v>
      </c>
      <c r="C124">
        <f>(Dataset!C124-'Summary Statistics'!$B$2)/'Summary Statistics'!$E$2</f>
        <v>-1.4594780943325483</v>
      </c>
      <c r="D124">
        <f>(Dataset!D124-'Summary Statistics'!$B$4)/'Summary Statistics'!$E$4</f>
        <v>1.2689377602439387</v>
      </c>
      <c r="E124" s="7">
        <f>(Dataset!E124-'Summary Statistics'!$B$5)/'Summary Statistics'!$E$5</f>
        <v>0.66658333056665553</v>
      </c>
      <c r="F124" s="13">
        <f>(Dataset!F124-'Summary Statistics'!$B$7)/'Summary Statistics'!$E$7</f>
        <v>0.69583002855392584</v>
      </c>
      <c r="G124">
        <v>80</v>
      </c>
      <c r="H124">
        <v>79</v>
      </c>
      <c r="I124">
        <v>87</v>
      </c>
      <c r="J124">
        <v>77</v>
      </c>
      <c r="K124">
        <v>80</v>
      </c>
      <c r="L124">
        <v>88</v>
      </c>
      <c r="M124">
        <v>81</v>
      </c>
      <c r="N124">
        <v>80</v>
      </c>
      <c r="O124">
        <v>83</v>
      </c>
      <c r="P124">
        <v>89</v>
      </c>
      <c r="Q124">
        <v>82</v>
      </c>
      <c r="R124">
        <v>79</v>
      </c>
      <c r="S124">
        <f>(Dataset!S124-'Summary Statistics'!$B$6)/'Summary Statistics'!$E$6</f>
        <v>1.7810000012939127</v>
      </c>
      <c r="T124">
        <v>80</v>
      </c>
      <c r="U124" t="s">
        <v>25</v>
      </c>
    </row>
    <row r="125" spans="1:21" x14ac:dyDescent="0.3">
      <c r="A125">
        <v>7658925</v>
      </c>
      <c r="B125" t="s">
        <v>21</v>
      </c>
      <c r="C125">
        <f>(Dataset!C125-'Summary Statistics'!$B$2)/'Summary Statistics'!$E$2</f>
        <v>-1.4138579918362331</v>
      </c>
      <c r="D125">
        <f>(Dataset!D125-'Summary Statistics'!$B$4)/'Summary Statistics'!$E$4</f>
        <v>0.99108316393344564</v>
      </c>
      <c r="E125" s="7">
        <f>(Dataset!E125-'Summary Statistics'!$B$5)/'Summary Statistics'!$E$5</f>
        <v>0.86385311685238964</v>
      </c>
      <c r="F125" s="13">
        <f>(Dataset!F125-'Summary Statistics'!$B$7)/'Summary Statistics'!$E$7</f>
        <v>0.73529310006233706</v>
      </c>
      <c r="G125">
        <v>70</v>
      </c>
      <c r="H125">
        <v>76</v>
      </c>
      <c r="I125">
        <v>55</v>
      </c>
      <c r="J125">
        <v>71</v>
      </c>
      <c r="K125">
        <v>84</v>
      </c>
      <c r="L125">
        <v>88</v>
      </c>
      <c r="M125">
        <v>93</v>
      </c>
      <c r="N125">
        <v>86</v>
      </c>
      <c r="O125">
        <v>77</v>
      </c>
      <c r="P125">
        <v>89</v>
      </c>
      <c r="Q125">
        <v>86</v>
      </c>
      <c r="R125">
        <v>83</v>
      </c>
      <c r="S125">
        <f>(Dataset!S125-'Summary Statistics'!$B$6)/'Summary Statistics'!$E$6</f>
        <v>1.3833035295392964</v>
      </c>
      <c r="T125">
        <v>77</v>
      </c>
      <c r="U125" t="s">
        <v>25</v>
      </c>
    </row>
    <row r="126" spans="1:21" x14ac:dyDescent="0.3">
      <c r="A126">
        <v>9547910</v>
      </c>
      <c r="B126" t="s">
        <v>21</v>
      </c>
      <c r="C126">
        <f>(Dataset!C126-'Summary Statistics'!$B$2)/'Summary Statistics'!$E$2</f>
        <v>-1.4138579918362331</v>
      </c>
      <c r="D126">
        <f>(Dataset!D126-'Summary Statistics'!$B$4)/'Summary Statistics'!$E$4</f>
        <v>1.0837013627036101</v>
      </c>
      <c r="E126" s="7">
        <f>(Dataset!E126-'Summary Statistics'!$B$5)/'Summary Statistics'!$E$5</f>
        <v>0.61169183589569565</v>
      </c>
      <c r="F126" s="13">
        <f>(Dataset!F126-'Summary Statistics'!$B$7)/'Summary Statistics'!$E$7</f>
        <v>0.72087135492862187</v>
      </c>
      <c r="G126">
        <v>79</v>
      </c>
      <c r="H126">
        <v>80</v>
      </c>
      <c r="I126">
        <v>76</v>
      </c>
      <c r="J126">
        <v>81</v>
      </c>
      <c r="K126">
        <v>88</v>
      </c>
      <c r="L126">
        <v>82</v>
      </c>
      <c r="M126">
        <v>86</v>
      </c>
      <c r="N126">
        <v>89</v>
      </c>
      <c r="O126">
        <v>74</v>
      </c>
      <c r="P126">
        <v>87</v>
      </c>
      <c r="Q126">
        <v>80</v>
      </c>
      <c r="R126">
        <v>86</v>
      </c>
      <c r="S126">
        <f>(Dataset!S126-'Summary Statistics'!$B$6)/'Summary Statistics'!$E$6</f>
        <v>1.7870257054114065</v>
      </c>
      <c r="T126">
        <v>80</v>
      </c>
      <c r="U126" t="s">
        <v>25</v>
      </c>
    </row>
    <row r="127" spans="1:21" x14ac:dyDescent="0.3">
      <c r="A127">
        <v>3500967</v>
      </c>
      <c r="B127" t="s">
        <v>20</v>
      </c>
      <c r="C127">
        <f>(Dataset!C127-'Summary Statistics'!$B$2)/'Summary Statistics'!$E$2</f>
        <v>-1.4138579918362331</v>
      </c>
      <c r="D127">
        <f>(Dataset!D127-'Summary Statistics'!$B$4)/'Summary Statistics'!$E$4</f>
        <v>2.0098833504052531</v>
      </c>
      <c r="E127" s="7">
        <f>(Dataset!E127-'Summary Statistics'!$B$5)/'Summary Statistics'!$E$5</f>
        <v>-0.60371072088186928</v>
      </c>
      <c r="F127" s="13">
        <f>(Dataset!F127-'Summary Statistics'!$B$7)/'Summary Statistics'!$E$7</f>
        <v>0.73792506499975163</v>
      </c>
      <c r="G127">
        <v>78</v>
      </c>
      <c r="H127">
        <v>66</v>
      </c>
      <c r="I127">
        <v>70</v>
      </c>
      <c r="J127">
        <v>76</v>
      </c>
      <c r="K127">
        <v>82</v>
      </c>
      <c r="L127">
        <v>89</v>
      </c>
      <c r="M127">
        <v>81</v>
      </c>
      <c r="N127">
        <v>75</v>
      </c>
      <c r="O127">
        <v>92</v>
      </c>
      <c r="P127">
        <v>72</v>
      </c>
      <c r="Q127">
        <v>78</v>
      </c>
      <c r="R127">
        <v>78</v>
      </c>
      <c r="S127">
        <f>(Dataset!S127-'Summary Statistics'!$B$6)/'Summary Statistics'!$E$6</f>
        <v>1.2477251868956769</v>
      </c>
      <c r="T127">
        <v>76</v>
      </c>
      <c r="U127" t="s">
        <v>25</v>
      </c>
    </row>
    <row r="128" spans="1:21" x14ac:dyDescent="0.3">
      <c r="A128">
        <v>7047034</v>
      </c>
      <c r="B128" t="s">
        <v>20</v>
      </c>
      <c r="C128">
        <f>(Dataset!C128-'Summary Statistics'!$B$2)/'Summary Statistics'!$E$2</f>
        <v>-1.4138579918362331</v>
      </c>
      <c r="D128">
        <f>(Dataset!D128-'Summary Statistics'!$B$4)/'Summary Statistics'!$E$4</f>
        <v>1.4078650583991852</v>
      </c>
      <c r="E128" s="7">
        <f>(Dataset!E128-'Summary Statistics'!$B$5)/'Summary Statistics'!$E$5</f>
        <v>1.1278817100495075</v>
      </c>
      <c r="F128" s="13">
        <f>(Dataset!F128-'Summary Statistics'!$B$7)/'Summary Statistics'!$E$7</f>
        <v>0.73729314935556411</v>
      </c>
      <c r="G128">
        <v>62</v>
      </c>
      <c r="H128">
        <v>58</v>
      </c>
      <c r="I128">
        <v>66</v>
      </c>
      <c r="J128">
        <v>58</v>
      </c>
      <c r="K128">
        <v>80</v>
      </c>
      <c r="L128">
        <v>82</v>
      </c>
      <c r="M128">
        <v>71</v>
      </c>
      <c r="N128">
        <v>86</v>
      </c>
      <c r="O128">
        <v>83</v>
      </c>
      <c r="P128">
        <v>86</v>
      </c>
      <c r="Q128">
        <v>85</v>
      </c>
      <c r="R128">
        <v>79</v>
      </c>
      <c r="S128">
        <f>(Dataset!S128-'Summary Statistics'!$B$6)/'Summary Statistics'!$E$6</f>
        <v>0.73855318896741662</v>
      </c>
      <c r="T128">
        <v>72</v>
      </c>
      <c r="U128" t="s">
        <v>25</v>
      </c>
    </row>
    <row r="129" spans="1:21" x14ac:dyDescent="0.3">
      <c r="A129">
        <v>3488215</v>
      </c>
      <c r="B129" t="s">
        <v>20</v>
      </c>
      <c r="C129">
        <f>(Dataset!C129-'Summary Statistics'!$B$2)/'Summary Statistics'!$E$2</f>
        <v>-1.4138579918362331</v>
      </c>
      <c r="D129">
        <f>(Dataset!D129-'Summary Statistics'!$B$4)/'Summary Statistics'!$E$4</f>
        <v>1.0373922633185277</v>
      </c>
      <c r="E129" s="7">
        <f>(Dataset!E129-'Summary Statistics'!$B$5)/'Summary Statistics'!$E$5</f>
        <v>0.97553876554044217</v>
      </c>
      <c r="F129" s="13">
        <f>(Dataset!F129-'Summary Statistics'!$B$7)/'Summary Statistics'!$E$7</f>
        <v>0.69637187214308727</v>
      </c>
      <c r="G129">
        <v>45</v>
      </c>
      <c r="H129">
        <v>65</v>
      </c>
      <c r="I129">
        <v>64</v>
      </c>
      <c r="J129">
        <v>54</v>
      </c>
      <c r="K129">
        <v>92</v>
      </c>
      <c r="L129">
        <v>68</v>
      </c>
      <c r="M129">
        <v>83</v>
      </c>
      <c r="N129">
        <v>65</v>
      </c>
      <c r="O129">
        <v>80</v>
      </c>
      <c r="P129">
        <v>85</v>
      </c>
      <c r="Q129">
        <v>79</v>
      </c>
      <c r="R129">
        <v>79</v>
      </c>
      <c r="S129">
        <f>(Dataset!S129-'Summary Statistics'!$B$6)/'Summary Statistics'!$E$6</f>
        <v>0.35592097750653567</v>
      </c>
      <c r="T129">
        <v>70</v>
      </c>
      <c r="U129" t="s">
        <v>25</v>
      </c>
    </row>
    <row r="130" spans="1:21" x14ac:dyDescent="0.3">
      <c r="A130">
        <v>6373304</v>
      </c>
      <c r="B130" t="s">
        <v>20</v>
      </c>
      <c r="C130">
        <f>(Dataset!C130-'Summary Statistics'!$B$2)/'Summary Statistics'!$E$2</f>
        <v>-1.4138579918362331</v>
      </c>
      <c r="D130">
        <f>(Dataset!D130-'Summary Statistics'!$B$4)/'Summary Statistics'!$E$4</f>
        <v>1.5004832571693494</v>
      </c>
      <c r="E130" s="7">
        <f>(Dataset!E130-'Summary Statistics'!$B$5)/'Summary Statistics'!$E$5</f>
        <v>-0.77039187223311412</v>
      </c>
      <c r="F130" s="13">
        <f>(Dataset!F130-'Summary Statistics'!$B$7)/'Summary Statistics'!$E$7</f>
        <v>0.69443750065363885</v>
      </c>
      <c r="G130">
        <v>53</v>
      </c>
      <c r="H130">
        <v>48</v>
      </c>
      <c r="I130">
        <v>41</v>
      </c>
      <c r="J130">
        <v>40</v>
      </c>
      <c r="K130">
        <v>56</v>
      </c>
      <c r="L130">
        <v>55</v>
      </c>
      <c r="M130">
        <v>43</v>
      </c>
      <c r="N130">
        <v>58</v>
      </c>
      <c r="O130">
        <v>75</v>
      </c>
      <c r="P130">
        <v>57</v>
      </c>
      <c r="Q130">
        <v>81</v>
      </c>
      <c r="R130">
        <v>71</v>
      </c>
      <c r="S130">
        <f>(Dataset!S130-'Summary Statistics'!$B$6)/'Summary Statistics'!$E$6</f>
        <v>-1.4186488850955044</v>
      </c>
      <c r="T130">
        <v>54</v>
      </c>
      <c r="U130" t="s">
        <v>24</v>
      </c>
    </row>
    <row r="131" spans="1:21" x14ac:dyDescent="0.3">
      <c r="A131">
        <v>2332333</v>
      </c>
      <c r="B131" t="s">
        <v>20</v>
      </c>
      <c r="C131">
        <f>(Dataset!C131-'Summary Statistics'!$B$2)/'Summary Statistics'!$E$2</f>
        <v>-1.4138579918362331</v>
      </c>
      <c r="D131">
        <f>(Dataset!D131-'Summary Statistics'!$B$4)/'Summary Statistics'!$E$4</f>
        <v>1.0373922633185277</v>
      </c>
      <c r="E131" s="7">
        <f>(Dataset!E131-'Summary Statistics'!$B$5)/'Summary Statistics'!$E$5</f>
        <v>-0.6076040297909916</v>
      </c>
      <c r="F131" s="13">
        <f>(Dataset!F131-'Summary Statistics'!$B$7)/'Summary Statistics'!$E$7</f>
        <v>0.69622920402297583</v>
      </c>
      <c r="G131">
        <v>60</v>
      </c>
      <c r="H131">
        <v>39</v>
      </c>
      <c r="I131">
        <v>46</v>
      </c>
      <c r="J131">
        <v>52</v>
      </c>
      <c r="K131">
        <v>79</v>
      </c>
      <c r="L131">
        <v>71</v>
      </c>
      <c r="M131">
        <v>70</v>
      </c>
      <c r="N131">
        <v>52</v>
      </c>
      <c r="O131">
        <v>88</v>
      </c>
      <c r="P131">
        <v>62</v>
      </c>
      <c r="Q131">
        <v>71</v>
      </c>
      <c r="R131">
        <v>82</v>
      </c>
      <c r="S131">
        <f>(Dataset!S131-'Summary Statistics'!$B$6)/'Summary Statistics'!$E$6</f>
        <v>-0.52383182364761616</v>
      </c>
      <c r="T131">
        <v>62</v>
      </c>
      <c r="U131" t="s">
        <v>23</v>
      </c>
    </row>
    <row r="132" spans="1:21" x14ac:dyDescent="0.3">
      <c r="A132">
        <v>2232821</v>
      </c>
      <c r="B132" t="s">
        <v>20</v>
      </c>
      <c r="C132">
        <f>(Dataset!C132-'Summary Statistics'!$B$2)/'Summary Statistics'!$E$2</f>
        <v>-1.4138579918362331</v>
      </c>
      <c r="D132">
        <f>(Dataset!D132-'Summary Statistics'!$B$4)/'Summary Statistics'!$E$4</f>
        <v>1.3615559590141029</v>
      </c>
      <c r="E132" s="7">
        <f>(Dataset!E132-'Summary Statistics'!$B$5)/'Summary Statistics'!$E$5</f>
        <v>0.18359824218698087</v>
      </c>
      <c r="F132" s="13">
        <f>(Dataset!F132-'Summary Statistics'!$B$7)/'Summary Statistics'!$E$7</f>
        <v>0.7382029491767863</v>
      </c>
      <c r="G132">
        <v>84</v>
      </c>
      <c r="H132">
        <v>87</v>
      </c>
      <c r="I132">
        <v>83</v>
      </c>
      <c r="J132">
        <v>79</v>
      </c>
      <c r="K132">
        <v>74</v>
      </c>
      <c r="L132">
        <v>92</v>
      </c>
      <c r="M132">
        <v>93</v>
      </c>
      <c r="N132">
        <v>71</v>
      </c>
      <c r="O132">
        <v>91</v>
      </c>
      <c r="P132">
        <v>91</v>
      </c>
      <c r="Q132">
        <v>85</v>
      </c>
      <c r="R132">
        <v>85</v>
      </c>
      <c r="S132">
        <f>(Dataset!S132-'Summary Statistics'!$B$6)/'Summary Statistics'!$E$6</f>
        <v>2.0822852071686224</v>
      </c>
      <c r="T132">
        <v>83</v>
      </c>
      <c r="U132" t="s">
        <v>25</v>
      </c>
    </row>
    <row r="133" spans="1:21" x14ac:dyDescent="0.3">
      <c r="A133">
        <v>803034</v>
      </c>
      <c r="B133" t="s">
        <v>20</v>
      </c>
      <c r="C133">
        <f>(Dataset!C133-'Summary Statistics'!$B$2)/'Summary Statistics'!$E$2</f>
        <v>-1.4138579918362331</v>
      </c>
      <c r="D133">
        <f>(Dataset!D133-'Summary Statistics'!$B$4)/'Summary Statistics'!$E$4</f>
        <v>1.5931014559395138</v>
      </c>
      <c r="E133" s="7">
        <f>(Dataset!E133-'Summary Statistics'!$B$5)/'Summary Statistics'!$E$5</f>
        <v>0.75357223683720853</v>
      </c>
      <c r="F133" s="13">
        <f>(Dataset!F133-'Summary Statistics'!$B$7)/'Summary Statistics'!$E$7</f>
        <v>0.73618366121300494</v>
      </c>
      <c r="G133">
        <v>68</v>
      </c>
      <c r="H133">
        <v>74</v>
      </c>
      <c r="I133">
        <v>72</v>
      </c>
      <c r="J133">
        <v>72</v>
      </c>
      <c r="K133">
        <v>71</v>
      </c>
      <c r="L133">
        <v>72</v>
      </c>
      <c r="M133">
        <v>90</v>
      </c>
      <c r="N133">
        <v>77</v>
      </c>
      <c r="O133">
        <v>84</v>
      </c>
      <c r="P133">
        <v>86</v>
      </c>
      <c r="Q133">
        <v>82</v>
      </c>
      <c r="R133">
        <v>78</v>
      </c>
      <c r="S133">
        <f>(Dataset!S133-'Summary Statistics'!$B$6)/'Summary Statistics'!$E$6</f>
        <v>1.1362496607220329</v>
      </c>
      <c r="T133">
        <v>75</v>
      </c>
      <c r="U133" t="s">
        <v>25</v>
      </c>
    </row>
    <row r="134" spans="1:21" x14ac:dyDescent="0.3">
      <c r="A134">
        <v>5887021</v>
      </c>
      <c r="B134" t="s">
        <v>20</v>
      </c>
      <c r="C134">
        <f>(Dataset!C134-'Summary Statistics'!$B$2)/'Summary Statistics'!$E$2</f>
        <v>-1.4138579918362331</v>
      </c>
      <c r="D134">
        <f>(Dataset!D134-'Summary Statistics'!$B$4)/'Summary Statistics'!$E$4</f>
        <v>1.4078650583991852</v>
      </c>
      <c r="E134" s="7">
        <f>(Dataset!E134-'Summary Statistics'!$B$5)/'Summary Statistics'!$E$5</f>
        <v>1.4339423175282899</v>
      </c>
      <c r="F134" s="13">
        <f>(Dataset!F134-'Summary Statistics'!$B$7)/'Summary Statistics'!$E$7</f>
        <v>0.73700673229184366</v>
      </c>
      <c r="G134">
        <v>74</v>
      </c>
      <c r="H134">
        <v>81</v>
      </c>
      <c r="I134">
        <v>77</v>
      </c>
      <c r="J134">
        <v>76</v>
      </c>
      <c r="K134">
        <v>79</v>
      </c>
      <c r="L134">
        <v>81</v>
      </c>
      <c r="M134">
        <v>76</v>
      </c>
      <c r="N134">
        <v>86</v>
      </c>
      <c r="O134">
        <v>78</v>
      </c>
      <c r="P134">
        <v>79</v>
      </c>
      <c r="Q134">
        <v>90</v>
      </c>
      <c r="R134">
        <v>83</v>
      </c>
      <c r="S134">
        <f>(Dataset!S134-'Summary Statistics'!$B$6)/'Summary Statistics'!$E$6</f>
        <v>1.509843316006674</v>
      </c>
      <c r="T134">
        <v>78</v>
      </c>
      <c r="U134" t="s">
        <v>25</v>
      </c>
    </row>
    <row r="135" spans="1:21" x14ac:dyDescent="0.3">
      <c r="A135">
        <v>7272053</v>
      </c>
      <c r="B135" t="s">
        <v>20</v>
      </c>
      <c r="C135">
        <f>(Dataset!C135-'Summary Statistics'!$B$2)/'Summary Statistics'!$E$2</f>
        <v>-1.4138579918362331</v>
      </c>
      <c r="D135">
        <f>(Dataset!D135-'Summary Statistics'!$B$4)/'Summary Statistics'!$E$4</f>
        <v>1.3152468596290208</v>
      </c>
      <c r="E135" s="7">
        <f>(Dataset!E135-'Summary Statistics'!$B$5)/'Summary Statistics'!$E$5</f>
        <v>0.38766309408520971</v>
      </c>
      <c r="F135" s="13">
        <f>(Dataset!F135-'Summary Statistics'!$B$7)/'Summary Statistics'!$E$7</f>
        <v>0.73287979865744268</v>
      </c>
      <c r="G135">
        <v>61</v>
      </c>
      <c r="H135">
        <v>54</v>
      </c>
      <c r="I135">
        <v>50</v>
      </c>
      <c r="J135">
        <v>70</v>
      </c>
      <c r="K135">
        <v>83</v>
      </c>
      <c r="L135">
        <v>74</v>
      </c>
      <c r="M135">
        <v>67</v>
      </c>
      <c r="N135">
        <v>82</v>
      </c>
      <c r="O135">
        <v>76</v>
      </c>
      <c r="P135">
        <v>58</v>
      </c>
      <c r="Q135">
        <v>85</v>
      </c>
      <c r="R135">
        <v>78</v>
      </c>
      <c r="S135">
        <f>(Dataset!S135-'Summary Statistics'!$B$6)/'Summary Statistics'!$E$6</f>
        <v>0.18720126221669756</v>
      </c>
      <c r="T135">
        <v>67</v>
      </c>
      <c r="U135" t="s">
        <v>23</v>
      </c>
    </row>
    <row r="136" spans="1:21" x14ac:dyDescent="0.3">
      <c r="A136">
        <v>1632437</v>
      </c>
      <c r="B136" t="s">
        <v>20</v>
      </c>
      <c r="C136">
        <f>(Dataset!C136-'Summary Statistics'!$B$2)/'Summary Statistics'!$E$2</f>
        <v>-1.4138579918362331</v>
      </c>
      <c r="D136">
        <f>(Dataset!D136-'Summary Statistics'!$B$4)/'Summary Statistics'!$E$4</f>
        <v>1.4541741577842673</v>
      </c>
      <c r="E136" s="7">
        <f>(Dataset!E136-'Summary Statistics'!$B$5)/'Summary Statistics'!$E$5</f>
        <v>1.3526669898961468</v>
      </c>
      <c r="F136" s="13">
        <f>(Dataset!F136-'Summary Statistics'!$B$7)/'Summary Statistics'!$E$7</f>
        <v>0.73559013969663412</v>
      </c>
      <c r="G136">
        <v>56</v>
      </c>
      <c r="H136">
        <v>50</v>
      </c>
      <c r="I136">
        <v>41</v>
      </c>
      <c r="J136">
        <v>57</v>
      </c>
      <c r="K136">
        <v>93</v>
      </c>
      <c r="L136">
        <v>76</v>
      </c>
      <c r="M136">
        <v>77</v>
      </c>
      <c r="N136">
        <v>84</v>
      </c>
      <c r="O136">
        <v>86</v>
      </c>
      <c r="P136">
        <v>83</v>
      </c>
      <c r="Q136">
        <v>81</v>
      </c>
      <c r="R136">
        <v>62</v>
      </c>
      <c r="S136">
        <f>(Dataset!S136-'Summary Statistics'!$B$6)/'Summary Statistics'!$E$6</f>
        <v>0.16611129780546824</v>
      </c>
      <c r="T136">
        <v>67</v>
      </c>
      <c r="U136" t="s">
        <v>23</v>
      </c>
    </row>
    <row r="137" spans="1:21" x14ac:dyDescent="0.3">
      <c r="A137">
        <v>8547049</v>
      </c>
      <c r="B137" t="s">
        <v>20</v>
      </c>
      <c r="C137">
        <f>(Dataset!C137-'Summary Statistics'!$B$2)/'Summary Statistics'!$E$2</f>
        <v>-1.4138579918362331</v>
      </c>
      <c r="D137">
        <f>(Dataset!D137-'Summary Statistics'!$B$4)/'Summary Statistics'!$E$4</f>
        <v>0.62061036885278831</v>
      </c>
      <c r="E137" s="7">
        <f>(Dataset!E137-'Summary Statistics'!$B$5)/'Summary Statistics'!$E$5</f>
        <v>0.49291323395299813</v>
      </c>
      <c r="F137" s="13">
        <f>(Dataset!F137-'Summary Statistics'!$B$7)/'Summary Statistics'!$E$7</f>
        <v>0.72574404941198933</v>
      </c>
      <c r="G137">
        <v>79</v>
      </c>
      <c r="H137">
        <v>70</v>
      </c>
      <c r="I137">
        <v>68</v>
      </c>
      <c r="J137">
        <v>65</v>
      </c>
      <c r="K137">
        <v>84</v>
      </c>
      <c r="L137">
        <v>71</v>
      </c>
      <c r="M137">
        <v>77</v>
      </c>
      <c r="N137">
        <v>83</v>
      </c>
      <c r="O137">
        <v>85</v>
      </c>
      <c r="P137">
        <v>80</v>
      </c>
      <c r="Q137">
        <v>75</v>
      </c>
      <c r="R137">
        <v>81</v>
      </c>
      <c r="S137">
        <f>(Dataset!S137-'Summary Statistics'!$B$6)/'Summary Statistics'!$E$6</f>
        <v>1.0518898030771155</v>
      </c>
      <c r="T137">
        <v>74</v>
      </c>
      <c r="U137" t="s">
        <v>25</v>
      </c>
    </row>
    <row r="138" spans="1:21" x14ac:dyDescent="0.3">
      <c r="A138">
        <v>9311197</v>
      </c>
      <c r="B138" t="s">
        <v>21</v>
      </c>
      <c r="C138">
        <f>(Dataset!C138-'Summary Statistics'!$B$2)/'Summary Statistics'!$E$2</f>
        <v>-1.4138579918362331</v>
      </c>
      <c r="D138">
        <f>(Dataset!D138-'Summary Statistics'!$B$4)/'Summary Statistics'!$E$4</f>
        <v>1.4078650583991852</v>
      </c>
      <c r="E138" s="7">
        <f>(Dataset!E138-'Summary Statistics'!$B$5)/'Summary Statistics'!$E$5</f>
        <v>0.84428241335296828</v>
      </c>
      <c r="F138" s="13">
        <f>(Dataset!F138-'Summary Statistics'!$B$7)/'Summary Statistics'!$E$7</f>
        <v>0.72303352381662367</v>
      </c>
      <c r="G138">
        <v>83</v>
      </c>
      <c r="H138">
        <v>81</v>
      </c>
      <c r="I138">
        <v>76</v>
      </c>
      <c r="J138">
        <v>86</v>
      </c>
      <c r="K138">
        <v>83</v>
      </c>
      <c r="L138">
        <v>80</v>
      </c>
      <c r="M138">
        <v>75</v>
      </c>
      <c r="N138">
        <v>84</v>
      </c>
      <c r="O138">
        <v>96</v>
      </c>
      <c r="P138">
        <v>81</v>
      </c>
      <c r="Q138">
        <v>89</v>
      </c>
      <c r="R138">
        <v>65</v>
      </c>
      <c r="S138">
        <f>(Dataset!S138-'Summary Statistics'!$B$6)/'Summary Statistics'!$E$6</f>
        <v>1.7358072204127062</v>
      </c>
      <c r="T138">
        <v>80</v>
      </c>
      <c r="U138" t="s">
        <v>25</v>
      </c>
    </row>
    <row r="139" spans="1:21" x14ac:dyDescent="0.3">
      <c r="A139">
        <v>2986071</v>
      </c>
      <c r="B139" t="s">
        <v>20</v>
      </c>
      <c r="C139">
        <f>(Dataset!C139-'Summary Statistics'!$B$2)/'Summary Statistics'!$E$2</f>
        <v>-1.4138579918362331</v>
      </c>
      <c r="D139">
        <f>(Dataset!D139-'Summary Statistics'!$B$4)/'Summary Statistics'!$E$4</f>
        <v>2.1025015491754178</v>
      </c>
      <c r="E139" s="7">
        <f>(Dataset!E139-'Summary Statistics'!$B$5)/'Summary Statistics'!$E$5</f>
        <v>1.3173803722991932</v>
      </c>
      <c r="F139" s="13">
        <f>(Dataset!F139-'Summary Statistics'!$B$7)/'Summary Statistics'!$E$7</f>
        <v>0.7380000936946931</v>
      </c>
      <c r="G139">
        <v>59</v>
      </c>
      <c r="H139">
        <v>68</v>
      </c>
      <c r="I139">
        <v>67</v>
      </c>
      <c r="J139">
        <v>48</v>
      </c>
      <c r="K139">
        <v>88</v>
      </c>
      <c r="L139">
        <v>63</v>
      </c>
      <c r="M139">
        <v>80</v>
      </c>
      <c r="N139">
        <v>96</v>
      </c>
      <c r="O139">
        <v>83</v>
      </c>
      <c r="P139">
        <v>80</v>
      </c>
      <c r="Q139">
        <v>76</v>
      </c>
      <c r="R139">
        <v>89</v>
      </c>
      <c r="S139">
        <f>(Dataset!S139-'Summary Statistics'!$B$6)/'Summary Statistics'!$E$6</f>
        <v>0.74156604102616441</v>
      </c>
      <c r="T139">
        <v>72</v>
      </c>
      <c r="U139" t="s">
        <v>25</v>
      </c>
    </row>
    <row r="140" spans="1:21" x14ac:dyDescent="0.3">
      <c r="A140">
        <v>725026</v>
      </c>
      <c r="B140" t="s">
        <v>20</v>
      </c>
      <c r="C140">
        <f>(Dataset!C140-'Summary Statistics'!$B$2)/'Summary Statistics'!$E$2</f>
        <v>-1.4138579918362331</v>
      </c>
      <c r="D140">
        <f>(Dataset!D140-'Summary Statistics'!$B$4)/'Summary Statistics'!$E$4</f>
        <v>0.25013757377213092</v>
      </c>
      <c r="E140" s="7">
        <f>(Dataset!E140-'Summary Statistics'!$B$5)/'Summary Statistics'!$E$5</f>
        <v>0.2889156398544826</v>
      </c>
      <c r="F140" s="13">
        <f>(Dataset!F140-'Summary Statistics'!$B$7)/'Summary Statistics'!$E$7</f>
        <v>0.72572351672644064</v>
      </c>
      <c r="G140">
        <v>40</v>
      </c>
      <c r="H140">
        <v>55</v>
      </c>
      <c r="I140">
        <v>40</v>
      </c>
      <c r="J140">
        <v>44</v>
      </c>
      <c r="K140">
        <v>62</v>
      </c>
      <c r="L140">
        <v>72</v>
      </c>
      <c r="M140">
        <v>52</v>
      </c>
      <c r="N140">
        <v>75</v>
      </c>
      <c r="O140">
        <v>69</v>
      </c>
      <c r="P140">
        <v>77</v>
      </c>
      <c r="Q140">
        <v>87</v>
      </c>
      <c r="R140">
        <v>83</v>
      </c>
      <c r="S140">
        <f>(Dataset!S140-'Summary Statistics'!$B$6)/'Summary Statistics'!$E$6</f>
        <v>-0.72268005952492531</v>
      </c>
      <c r="T140">
        <v>61</v>
      </c>
      <c r="U140" t="s">
        <v>23</v>
      </c>
    </row>
    <row r="141" spans="1:21" x14ac:dyDescent="0.3">
      <c r="A141">
        <v>1837687</v>
      </c>
      <c r="B141" t="s">
        <v>20</v>
      </c>
      <c r="C141">
        <f>(Dataset!C141-'Summary Statistics'!$B$2)/'Summary Statistics'!$E$2</f>
        <v>-1.4138579918362331</v>
      </c>
      <c r="D141">
        <f>(Dataset!D141-'Summary Statistics'!$B$4)/'Summary Statistics'!$E$4</f>
        <v>1.1300104620886922</v>
      </c>
      <c r="E141" s="7">
        <f>(Dataset!E141-'Summary Statistics'!$B$5)/'Summary Statistics'!$E$5</f>
        <v>1.0381545164204906</v>
      </c>
      <c r="F141" s="13">
        <f>(Dataset!F141-'Summary Statistics'!$B$7)/'Summary Statistics'!$E$7</f>
        <v>0.6892097283702292</v>
      </c>
      <c r="G141">
        <v>71</v>
      </c>
      <c r="H141">
        <v>67</v>
      </c>
      <c r="I141">
        <v>58</v>
      </c>
      <c r="J141">
        <v>79</v>
      </c>
      <c r="K141">
        <v>68</v>
      </c>
      <c r="L141">
        <v>67</v>
      </c>
      <c r="M141">
        <v>87</v>
      </c>
      <c r="N141">
        <v>82</v>
      </c>
      <c r="O141">
        <v>73</v>
      </c>
      <c r="P141">
        <v>72</v>
      </c>
      <c r="Q141">
        <v>78</v>
      </c>
      <c r="R141">
        <v>76</v>
      </c>
      <c r="S141">
        <f>(Dataset!S141-'Summary Statistics'!$B$6)/'Summary Statistics'!$E$6</f>
        <v>0.66925759161623299</v>
      </c>
      <c r="T141">
        <v>72</v>
      </c>
      <c r="U141" t="s">
        <v>25</v>
      </c>
    </row>
    <row r="142" spans="1:21" x14ac:dyDescent="0.3">
      <c r="A142">
        <v>4311645</v>
      </c>
      <c r="B142" t="s">
        <v>20</v>
      </c>
      <c r="C142">
        <f>(Dataset!C142-'Summary Statistics'!$B$2)/'Summary Statistics'!$E$2</f>
        <v>-1.4138579918362331</v>
      </c>
      <c r="D142">
        <f>(Dataset!D142-'Summary Statistics'!$B$4)/'Summary Statistics'!$E$4</f>
        <v>0.66691946823787041</v>
      </c>
      <c r="E142" s="7">
        <f>(Dataset!E142-'Summary Statistics'!$B$5)/'Summary Statistics'!$E$5</f>
        <v>0.79145489512087941</v>
      </c>
      <c r="F142" s="13">
        <f>(Dataset!F142-'Summary Statistics'!$B$7)/'Summary Statistics'!$E$7</f>
        <v>0.7206899703860824</v>
      </c>
      <c r="G142">
        <v>73</v>
      </c>
      <c r="H142">
        <v>63</v>
      </c>
      <c r="I142">
        <v>52</v>
      </c>
      <c r="J142">
        <v>53</v>
      </c>
      <c r="K142">
        <v>84</v>
      </c>
      <c r="L142">
        <v>64</v>
      </c>
      <c r="M142">
        <v>81</v>
      </c>
      <c r="N142">
        <v>88</v>
      </c>
      <c r="O142">
        <v>75</v>
      </c>
      <c r="P142">
        <v>78</v>
      </c>
      <c r="Q142">
        <v>86</v>
      </c>
      <c r="R142">
        <v>93</v>
      </c>
      <c r="S142">
        <f>(Dataset!S142-'Summary Statistics'!$B$6)/'Summary Statistics'!$E$6</f>
        <v>0.67528329573372858</v>
      </c>
      <c r="T142">
        <v>72</v>
      </c>
      <c r="U142" t="s">
        <v>25</v>
      </c>
    </row>
    <row r="143" spans="1:21" x14ac:dyDescent="0.3">
      <c r="A143">
        <v>2800778</v>
      </c>
      <c r="B143" t="s">
        <v>21</v>
      </c>
      <c r="C143">
        <f>(Dataset!C143-'Summary Statistics'!$B$2)/'Summary Statistics'!$E$2</f>
        <v>-1.4138579918362331</v>
      </c>
      <c r="D143">
        <f>(Dataset!D143-'Summary Statistics'!$B$4)/'Summary Statistics'!$E$4</f>
        <v>1.0837013627036101</v>
      </c>
      <c r="E143" s="7">
        <f>(Dataset!E143-'Summary Statistics'!$B$5)/'Summary Statistics'!$E$5</f>
        <v>1.2597410545166199</v>
      </c>
      <c r="F143" s="13">
        <f>(Dataset!F143-'Summary Statistics'!$B$7)/'Summary Statistics'!$E$7</f>
        <v>0.69355299387397895</v>
      </c>
      <c r="G143">
        <v>60</v>
      </c>
      <c r="H143">
        <v>64</v>
      </c>
      <c r="I143">
        <v>61</v>
      </c>
      <c r="J143">
        <v>69</v>
      </c>
      <c r="K143">
        <v>76</v>
      </c>
      <c r="L143">
        <v>88</v>
      </c>
      <c r="M143">
        <v>80</v>
      </c>
      <c r="N143">
        <v>87</v>
      </c>
      <c r="O143">
        <v>70</v>
      </c>
      <c r="P143">
        <v>85</v>
      </c>
      <c r="Q143">
        <v>85</v>
      </c>
      <c r="R143">
        <v>85</v>
      </c>
      <c r="S143">
        <f>(Dataset!S143-'Summary Statistics'!$B$6)/'Summary Statistics'!$E$6</f>
        <v>0.89522149602226531</v>
      </c>
      <c r="T143">
        <v>73</v>
      </c>
      <c r="U143" t="s">
        <v>25</v>
      </c>
    </row>
    <row r="144" spans="1:21" x14ac:dyDescent="0.3">
      <c r="A144">
        <v>6278142</v>
      </c>
      <c r="B144" t="s">
        <v>20</v>
      </c>
      <c r="C144">
        <f>(Dataset!C144-'Summary Statistics'!$B$2)/'Summary Statistics'!$E$2</f>
        <v>-1.3682378893399179</v>
      </c>
      <c r="D144">
        <f>(Dataset!D144-'Summary Statistics'!$B$4)/'Summary Statistics'!$E$4</f>
        <v>1.0837013627036101</v>
      </c>
      <c r="E144" s="7">
        <f>(Dataset!E144-'Summary Statistics'!$B$5)/'Summary Statistics'!$E$5</f>
        <v>0.4127179603831454</v>
      </c>
      <c r="F144" s="13">
        <f>(Dataset!F144-'Summary Statistics'!$B$7)/'Summary Statistics'!$E$7</f>
        <v>0.71930142794350915</v>
      </c>
      <c r="G144">
        <v>62</v>
      </c>
      <c r="H144">
        <v>57</v>
      </c>
      <c r="I144">
        <v>56</v>
      </c>
      <c r="J144">
        <v>56</v>
      </c>
      <c r="K144">
        <v>71</v>
      </c>
      <c r="L144">
        <v>74</v>
      </c>
      <c r="M144">
        <v>82</v>
      </c>
      <c r="N144">
        <v>82</v>
      </c>
      <c r="O144">
        <v>62</v>
      </c>
      <c r="P144">
        <v>81</v>
      </c>
      <c r="Q144">
        <v>85</v>
      </c>
      <c r="R144">
        <v>83</v>
      </c>
      <c r="S144">
        <f>(Dataset!S144-'Summary Statistics'!$B$6)/'Summary Statistics'!$E$6</f>
        <v>0.29265108427284592</v>
      </c>
      <c r="T144">
        <v>68</v>
      </c>
      <c r="U144" t="s">
        <v>23</v>
      </c>
    </row>
    <row r="145" spans="1:21" x14ac:dyDescent="0.3">
      <c r="A145">
        <v>9799615</v>
      </c>
      <c r="B145" t="s">
        <v>21</v>
      </c>
      <c r="C145">
        <f>(Dataset!C145-'Summary Statistics'!$B$2)/'Summary Statistics'!$E$2</f>
        <v>-1.3682378893399179</v>
      </c>
      <c r="D145">
        <f>(Dataset!D145-'Summary Statistics'!$B$4)/'Summary Statistics'!$E$4</f>
        <v>0.94477406454836343</v>
      </c>
      <c r="E145" s="7">
        <f>(Dataset!E145-'Summary Statistics'!$B$5)/'Summary Statistics'!$E$5</f>
        <v>1.4061668625652735</v>
      </c>
      <c r="F145" s="13">
        <f>(Dataset!F145-'Summary Statistics'!$B$7)/'Summary Statistics'!$E$7</f>
        <v>0.72778811439921354</v>
      </c>
      <c r="G145">
        <v>57</v>
      </c>
      <c r="H145">
        <v>56</v>
      </c>
      <c r="I145">
        <v>60</v>
      </c>
      <c r="J145">
        <v>47</v>
      </c>
      <c r="K145">
        <v>68</v>
      </c>
      <c r="L145">
        <v>78</v>
      </c>
      <c r="M145">
        <v>80</v>
      </c>
      <c r="N145">
        <v>82</v>
      </c>
      <c r="O145">
        <v>89</v>
      </c>
      <c r="P145">
        <v>67</v>
      </c>
      <c r="Q145">
        <v>81</v>
      </c>
      <c r="R145">
        <v>83</v>
      </c>
      <c r="S145">
        <f>(Dataset!S145-'Summary Statistics'!$B$6)/'Summary Statistics'!$E$6</f>
        <v>0.23239404309790401</v>
      </c>
      <c r="T145">
        <v>68</v>
      </c>
      <c r="U145" t="s">
        <v>23</v>
      </c>
    </row>
    <row r="146" spans="1:21" x14ac:dyDescent="0.3">
      <c r="A146">
        <v>9874518</v>
      </c>
      <c r="B146" t="s">
        <v>21</v>
      </c>
      <c r="C146">
        <f>(Dataset!C146-'Summary Statistics'!$B$2)/'Summary Statistics'!$E$2</f>
        <v>-1.3682378893399179</v>
      </c>
      <c r="D146">
        <f>(Dataset!D146-'Summary Statistics'!$B$4)/'Summary Statistics'!$E$4</f>
        <v>1.9172651516350889</v>
      </c>
      <c r="E146" s="7">
        <f>(Dataset!E146-'Summary Statistics'!$B$5)/'Summary Statistics'!$E$5</f>
        <v>-0.58734422695924948</v>
      </c>
      <c r="F146" s="13">
        <f>(Dataset!F146-'Summary Statistics'!$B$7)/'Summary Statistics'!$E$7</f>
        <v>0.72946106601040528</v>
      </c>
      <c r="G146">
        <v>73</v>
      </c>
      <c r="H146">
        <v>75</v>
      </c>
      <c r="I146">
        <v>78</v>
      </c>
      <c r="J146">
        <v>68</v>
      </c>
      <c r="K146">
        <v>73</v>
      </c>
      <c r="L146">
        <v>73</v>
      </c>
      <c r="M146">
        <v>73</v>
      </c>
      <c r="N146">
        <v>66</v>
      </c>
      <c r="O146">
        <v>88</v>
      </c>
      <c r="P146">
        <v>60</v>
      </c>
      <c r="Q146">
        <v>71</v>
      </c>
      <c r="R146">
        <v>77</v>
      </c>
      <c r="S146">
        <f>(Dataset!S146-'Summary Statistics'!$B$6)/'Summary Statistics'!$E$6</f>
        <v>0.69938611220370395</v>
      </c>
      <c r="T146">
        <v>72</v>
      </c>
      <c r="U146" t="s">
        <v>25</v>
      </c>
    </row>
    <row r="147" spans="1:21" x14ac:dyDescent="0.3">
      <c r="A147">
        <v>6338038</v>
      </c>
      <c r="B147" t="s">
        <v>22</v>
      </c>
      <c r="C147">
        <f>(Dataset!C147-'Summary Statistics'!$B$2)/'Summary Statistics'!$E$2</f>
        <v>-1.3682378893399179</v>
      </c>
      <c r="D147">
        <f>(Dataset!D147-'Summary Statistics'!$B$4)/'Summary Statistics'!$E$4</f>
        <v>2.4266652448709927</v>
      </c>
      <c r="E147" s="7">
        <f>(Dataset!E147-'Summary Statistics'!$B$5)/'Summary Statistics'!$E$5</f>
        <v>-0.51172332235483875</v>
      </c>
      <c r="F147" s="13">
        <f>(Dataset!F147-'Summary Statistics'!$B$7)/'Summary Statistics'!$E$7</f>
        <v>0.73867148312294628</v>
      </c>
      <c r="G147">
        <v>63</v>
      </c>
      <c r="H147">
        <v>69</v>
      </c>
      <c r="I147">
        <v>63</v>
      </c>
      <c r="J147">
        <v>49</v>
      </c>
      <c r="K147">
        <v>81</v>
      </c>
      <c r="L147">
        <v>82</v>
      </c>
      <c r="M147">
        <v>78</v>
      </c>
      <c r="N147">
        <v>89</v>
      </c>
      <c r="O147">
        <v>74</v>
      </c>
      <c r="P147">
        <v>70</v>
      </c>
      <c r="Q147">
        <v>87</v>
      </c>
      <c r="R147">
        <v>68</v>
      </c>
      <c r="S147">
        <f>(Dataset!S147-'Summary Statistics'!$B$6)/'Summary Statistics'!$E$6</f>
        <v>0.53066639691386763</v>
      </c>
      <c r="T147">
        <v>72</v>
      </c>
      <c r="U147" t="s">
        <v>25</v>
      </c>
    </row>
    <row r="148" spans="1:21" x14ac:dyDescent="0.3">
      <c r="A148">
        <v>4340298</v>
      </c>
      <c r="B148" t="s">
        <v>22</v>
      </c>
      <c r="C148">
        <f>(Dataset!C148-'Summary Statistics'!$B$2)/'Summary Statistics'!$E$2</f>
        <v>-1.3682378893399179</v>
      </c>
      <c r="D148">
        <f>(Dataset!D148-'Summary Statistics'!$B$4)/'Summary Statistics'!$E$4</f>
        <v>1.0837013627036101</v>
      </c>
      <c r="E148" s="7">
        <f>(Dataset!E148-'Summary Statistics'!$B$5)/'Summary Statistics'!$E$5</f>
        <v>1.456174430914035</v>
      </c>
      <c r="F148" s="13">
        <f>(Dataset!F148-'Summary Statistics'!$B$7)/'Summary Statistics'!$E$7</f>
        <v>0.63201960103922739</v>
      </c>
      <c r="G148">
        <v>73</v>
      </c>
      <c r="H148">
        <v>70</v>
      </c>
      <c r="I148">
        <v>59</v>
      </c>
      <c r="J148">
        <v>64</v>
      </c>
      <c r="K148">
        <v>95</v>
      </c>
      <c r="L148">
        <v>88</v>
      </c>
      <c r="M148">
        <v>77</v>
      </c>
      <c r="N148">
        <v>89</v>
      </c>
      <c r="O148">
        <v>82</v>
      </c>
      <c r="P148">
        <v>82</v>
      </c>
      <c r="Q148">
        <v>85</v>
      </c>
      <c r="R148">
        <v>73</v>
      </c>
      <c r="S148">
        <f>(Dataset!S148-'Summary Statistics'!$B$6)/'Summary Statistics'!$E$6</f>
        <v>1.1754167374857456</v>
      </c>
      <c r="T148">
        <v>75</v>
      </c>
      <c r="U148" t="s">
        <v>25</v>
      </c>
    </row>
    <row r="149" spans="1:21" x14ac:dyDescent="0.3">
      <c r="A149">
        <v>4739004</v>
      </c>
      <c r="B149" t="s">
        <v>20</v>
      </c>
      <c r="C149">
        <f>(Dataset!C149-'Summary Statistics'!$B$2)/'Summary Statistics'!$E$2</f>
        <v>-1.3682378893399179</v>
      </c>
      <c r="D149">
        <f>(Dataset!D149-'Summary Statistics'!$B$4)/'Summary Statistics'!$E$4</f>
        <v>1.5467923565544317</v>
      </c>
      <c r="E149" s="7">
        <f>(Dataset!E149-'Summary Statistics'!$B$5)/'Summary Statistics'!$E$5</f>
        <v>0.87720330723271833</v>
      </c>
      <c r="F149" s="13">
        <f>(Dataset!F149-'Summary Statistics'!$B$7)/'Summary Statistics'!$E$7</f>
        <v>0.72419974844487256</v>
      </c>
      <c r="G149">
        <v>52</v>
      </c>
      <c r="H149">
        <v>59</v>
      </c>
      <c r="I149">
        <v>62</v>
      </c>
      <c r="J149">
        <v>55</v>
      </c>
      <c r="K149">
        <v>84</v>
      </c>
      <c r="L149">
        <v>75</v>
      </c>
      <c r="M149">
        <v>83</v>
      </c>
      <c r="N149">
        <v>78</v>
      </c>
      <c r="O149">
        <v>82</v>
      </c>
      <c r="P149">
        <v>78</v>
      </c>
      <c r="Q149">
        <v>76</v>
      </c>
      <c r="R149">
        <v>74</v>
      </c>
      <c r="S149">
        <f>(Dataset!S149-'Summary Statistics'!$B$6)/'Summary Statistics'!$E$6</f>
        <v>0.34688242133029401</v>
      </c>
      <c r="T149">
        <v>70</v>
      </c>
      <c r="U149" t="s">
        <v>25</v>
      </c>
    </row>
    <row r="150" spans="1:21" x14ac:dyDescent="0.3">
      <c r="A150">
        <v>8005329</v>
      </c>
      <c r="B150" t="s">
        <v>21</v>
      </c>
      <c r="C150">
        <f>(Dataset!C150-'Summary Statistics'!$B$2)/'Summary Statistics'!$E$2</f>
        <v>-1.3682378893399179</v>
      </c>
      <c r="D150">
        <f>(Dataset!D150-'Summary Statistics'!$B$4)/'Summary Statistics'!$E$4</f>
        <v>1.2689377602439387</v>
      </c>
      <c r="E150" s="7">
        <f>(Dataset!E150-'Summary Statistics'!$B$5)/'Summary Statistics'!$E$5</f>
        <v>1.1890058834714132</v>
      </c>
      <c r="F150" s="13">
        <f>(Dataset!F150-'Summary Statistics'!$B$7)/'Summary Statistics'!$E$7</f>
        <v>0.73717436431801875</v>
      </c>
      <c r="G150">
        <v>83</v>
      </c>
      <c r="H150">
        <v>86</v>
      </c>
      <c r="I150">
        <v>90</v>
      </c>
      <c r="J150">
        <v>82</v>
      </c>
      <c r="K150">
        <v>79</v>
      </c>
      <c r="L150">
        <v>86</v>
      </c>
      <c r="M150">
        <v>90</v>
      </c>
      <c r="N150">
        <v>73</v>
      </c>
      <c r="O150">
        <v>89</v>
      </c>
      <c r="P150">
        <v>85</v>
      </c>
      <c r="Q150">
        <v>92</v>
      </c>
      <c r="R150">
        <v>91</v>
      </c>
      <c r="S150">
        <f>(Dataset!S150-'Summary Statistics'!$B$6)/'Summary Statistics'!$E$6</f>
        <v>2.2058121415772525</v>
      </c>
      <c r="T150">
        <v>84</v>
      </c>
      <c r="U150" t="s">
        <v>25</v>
      </c>
    </row>
    <row r="151" spans="1:21" x14ac:dyDescent="0.3">
      <c r="A151">
        <v>5411308</v>
      </c>
      <c r="B151" t="s">
        <v>21</v>
      </c>
      <c r="C151">
        <f>(Dataset!C151-'Summary Statistics'!$B$2)/'Summary Statistics'!$E$2</f>
        <v>-1.3682378893399179</v>
      </c>
      <c r="D151">
        <f>(Dataset!D151-'Summary Statistics'!$B$4)/'Summary Statistics'!$E$4</f>
        <v>1.1763195614737743</v>
      </c>
      <c r="E151" s="7">
        <f>(Dataset!E151-'Summary Statistics'!$B$5)/'Summary Statistics'!$E$5</f>
        <v>0.96460058041685026</v>
      </c>
      <c r="F151" s="13">
        <f>(Dataset!F151-'Summary Statistics'!$B$7)/'Summary Statistics'!$E$7</f>
        <v>0.60218090474598041</v>
      </c>
      <c r="G151">
        <v>69</v>
      </c>
      <c r="H151">
        <v>71</v>
      </c>
      <c r="I151">
        <v>76</v>
      </c>
      <c r="J151">
        <v>74</v>
      </c>
      <c r="K151">
        <v>66</v>
      </c>
      <c r="L151">
        <v>87</v>
      </c>
      <c r="M151">
        <v>72</v>
      </c>
      <c r="N151">
        <v>74</v>
      </c>
      <c r="O151">
        <v>75</v>
      </c>
      <c r="P151">
        <v>59</v>
      </c>
      <c r="Q151">
        <v>95</v>
      </c>
      <c r="R151">
        <v>72</v>
      </c>
      <c r="S151">
        <f>(Dataset!S151-'Summary Statistics'!$B$6)/'Summary Statistics'!$E$6</f>
        <v>0.82291304661233566</v>
      </c>
      <c r="T151">
        <v>72</v>
      </c>
      <c r="U151" t="s">
        <v>25</v>
      </c>
    </row>
    <row r="152" spans="1:21" x14ac:dyDescent="0.3">
      <c r="A152">
        <v>8651857</v>
      </c>
      <c r="B152" t="s">
        <v>21</v>
      </c>
      <c r="C152">
        <f>(Dataset!C152-'Summary Statistics'!$B$2)/'Summary Statistics'!$E$2</f>
        <v>-1.3682378893399179</v>
      </c>
      <c r="D152">
        <f>(Dataset!D152-'Summary Statistics'!$B$4)/'Summary Statistics'!$E$4</f>
        <v>0.85215586577819913</v>
      </c>
      <c r="E152" s="7">
        <f>(Dataset!E152-'Summary Statistics'!$B$5)/'Summary Statistics'!$E$5</f>
        <v>-0.57113729258591672</v>
      </c>
      <c r="F152" s="13">
        <f>(Dataset!F152-'Summary Statistics'!$B$7)/'Summary Statistics'!$E$7</f>
        <v>0.73777298963515026</v>
      </c>
      <c r="G152">
        <v>74</v>
      </c>
      <c r="H152">
        <v>77</v>
      </c>
      <c r="I152">
        <v>86</v>
      </c>
      <c r="J152">
        <v>79</v>
      </c>
      <c r="K152">
        <v>61</v>
      </c>
      <c r="L152">
        <v>70</v>
      </c>
      <c r="M152">
        <v>74</v>
      </c>
      <c r="N152">
        <v>81</v>
      </c>
      <c r="O152">
        <v>88</v>
      </c>
      <c r="P152">
        <v>74</v>
      </c>
      <c r="Q152">
        <v>85</v>
      </c>
      <c r="R152">
        <v>72</v>
      </c>
      <c r="S152">
        <f>(Dataset!S152-'Summary Statistics'!$B$6)/'Summary Statistics'!$E$6</f>
        <v>1.1814424416032394</v>
      </c>
      <c r="T152">
        <v>75</v>
      </c>
      <c r="U152" t="s">
        <v>25</v>
      </c>
    </row>
    <row r="153" spans="1:21" x14ac:dyDescent="0.3">
      <c r="A153">
        <v>6848285</v>
      </c>
      <c r="B153" t="s">
        <v>21</v>
      </c>
      <c r="C153">
        <f>(Dataset!C153-'Summary Statistics'!$B$2)/'Summary Statistics'!$E$2</f>
        <v>-1.3226177868436024</v>
      </c>
      <c r="D153">
        <f>(Dataset!D153-'Summary Statistics'!$B$4)/'Summary Statistics'!$E$4</f>
        <v>1.6394105553245959</v>
      </c>
      <c r="E153" s="7">
        <f>(Dataset!E153-'Summary Statistics'!$B$5)/'Summary Statistics'!$E$5</f>
        <v>1.2403673894935641</v>
      </c>
      <c r="F153" s="13">
        <f>(Dataset!F153-'Summary Statistics'!$B$7)/'Summary Statistics'!$E$7</f>
        <v>0.72956752723410423</v>
      </c>
      <c r="G153">
        <v>59</v>
      </c>
      <c r="H153">
        <v>73</v>
      </c>
      <c r="I153">
        <v>74</v>
      </c>
      <c r="J153">
        <v>75</v>
      </c>
      <c r="K153">
        <v>84</v>
      </c>
      <c r="L153">
        <v>79</v>
      </c>
      <c r="M153">
        <v>56</v>
      </c>
      <c r="N153">
        <v>78</v>
      </c>
      <c r="O153">
        <v>72</v>
      </c>
      <c r="P153">
        <v>87</v>
      </c>
      <c r="Q153">
        <v>84</v>
      </c>
      <c r="R153">
        <v>98</v>
      </c>
      <c r="S153">
        <f>(Dataset!S153-'Summary Statistics'!$B$6)/'Summary Statistics'!$E$6</f>
        <v>1.0579155071946096</v>
      </c>
      <c r="T153">
        <v>74</v>
      </c>
      <c r="U153" t="s">
        <v>25</v>
      </c>
    </row>
    <row r="154" spans="1:21" x14ac:dyDescent="0.3">
      <c r="A154">
        <v>840884</v>
      </c>
      <c r="B154" t="s">
        <v>20</v>
      </c>
      <c r="C154">
        <f>(Dataset!C154-'Summary Statistics'!$B$2)/'Summary Statistics'!$E$2</f>
        <v>-1.3226177868436024</v>
      </c>
      <c r="D154">
        <f>(Dataset!D154-'Summary Statistics'!$B$4)/'Summary Statistics'!$E$4</f>
        <v>0.85215586577819913</v>
      </c>
      <c r="E154" s="7">
        <f>(Dataset!E154-'Summary Statistics'!$B$5)/'Summary Statistics'!$E$5</f>
        <v>-1.0522933870771545</v>
      </c>
      <c r="F154" s="13">
        <f>(Dataset!F154-'Summary Statistics'!$B$7)/'Summary Statistics'!$E$7</f>
        <v>0.52983324696836831</v>
      </c>
      <c r="G154">
        <v>67</v>
      </c>
      <c r="H154">
        <v>70</v>
      </c>
      <c r="I154">
        <v>68</v>
      </c>
      <c r="J154">
        <v>75</v>
      </c>
      <c r="K154">
        <v>87</v>
      </c>
      <c r="L154">
        <v>91</v>
      </c>
      <c r="M154">
        <v>69</v>
      </c>
      <c r="N154">
        <v>68</v>
      </c>
      <c r="O154">
        <v>89</v>
      </c>
      <c r="P154">
        <v>72</v>
      </c>
      <c r="Q154">
        <v>82</v>
      </c>
      <c r="R154">
        <v>78</v>
      </c>
      <c r="S154">
        <f>(Dataset!S154-'Summary Statistics'!$B$6)/'Summary Statistics'!$E$6</f>
        <v>1.0277869866071385</v>
      </c>
      <c r="T154">
        <v>74</v>
      </c>
      <c r="U154" t="s">
        <v>25</v>
      </c>
    </row>
    <row r="155" spans="1:21" x14ac:dyDescent="0.3">
      <c r="A155">
        <v>2549277</v>
      </c>
      <c r="B155" t="s">
        <v>20</v>
      </c>
      <c r="C155">
        <f>(Dataset!C155-'Summary Statistics'!$B$2)/'Summary Statistics'!$E$2</f>
        <v>-1.3226177868436024</v>
      </c>
      <c r="D155">
        <f>(Dataset!D155-'Summary Statistics'!$B$4)/'Summary Statistics'!$E$4</f>
        <v>0.43537397131245958</v>
      </c>
      <c r="E155" s="7">
        <f>(Dataset!E155-'Summary Statistics'!$B$5)/'Summary Statistics'!$E$5</f>
        <v>-1.0510919080448566</v>
      </c>
      <c r="F155" s="13">
        <f>(Dataset!F155-'Summary Statistics'!$B$7)/'Summary Statistics'!$E$7</f>
        <v>0.73373245438554746</v>
      </c>
      <c r="G155">
        <v>77</v>
      </c>
      <c r="H155">
        <v>82</v>
      </c>
      <c r="I155">
        <v>73</v>
      </c>
      <c r="J155">
        <v>66</v>
      </c>
      <c r="K155">
        <v>85</v>
      </c>
      <c r="L155">
        <v>66</v>
      </c>
      <c r="M155">
        <v>76</v>
      </c>
      <c r="N155">
        <v>68</v>
      </c>
      <c r="O155">
        <v>59</v>
      </c>
      <c r="P155">
        <v>67</v>
      </c>
      <c r="Q155">
        <v>87</v>
      </c>
      <c r="R155">
        <v>85</v>
      </c>
      <c r="S155">
        <f>(Dataset!S155-'Summary Statistics'!$B$6)/'Summary Statistics'!$E$6</f>
        <v>0.85605441925855441</v>
      </c>
      <c r="T155">
        <v>73</v>
      </c>
      <c r="U155" t="s">
        <v>25</v>
      </c>
    </row>
    <row r="156" spans="1:21" x14ac:dyDescent="0.3">
      <c r="A156">
        <v>7363613</v>
      </c>
      <c r="B156" t="s">
        <v>21</v>
      </c>
      <c r="C156">
        <f>(Dataset!C156-'Summary Statistics'!$B$2)/'Summary Statistics'!$E$2</f>
        <v>-1.3226177868436024</v>
      </c>
      <c r="D156">
        <f>(Dataset!D156-'Summary Statistics'!$B$4)/'Summary Statistics'!$E$4</f>
        <v>0.89846496516328134</v>
      </c>
      <c r="E156" s="7">
        <f>(Dataset!E156-'Summary Statistics'!$B$5)/'Summary Statistics'!$E$5</f>
        <v>0.62239136723193533</v>
      </c>
      <c r="F156" s="13">
        <f>(Dataset!F156-'Summary Statistics'!$B$7)/'Summary Statistics'!$E$7</f>
        <v>0.69221599404834322</v>
      </c>
      <c r="G156">
        <v>72</v>
      </c>
      <c r="H156">
        <v>65</v>
      </c>
      <c r="I156">
        <v>55</v>
      </c>
      <c r="J156">
        <v>54</v>
      </c>
      <c r="K156">
        <v>82</v>
      </c>
      <c r="L156">
        <v>91</v>
      </c>
      <c r="M156">
        <v>76</v>
      </c>
      <c r="N156">
        <v>77</v>
      </c>
      <c r="O156">
        <v>81</v>
      </c>
      <c r="P156">
        <v>82</v>
      </c>
      <c r="Q156">
        <v>88</v>
      </c>
      <c r="R156">
        <v>85</v>
      </c>
      <c r="S156">
        <f>(Dataset!S156-'Summary Statistics'!$B$6)/'Summary Statistics'!$E$6</f>
        <v>0.85304156719980662</v>
      </c>
      <c r="T156">
        <v>73</v>
      </c>
      <c r="U156" t="s">
        <v>25</v>
      </c>
    </row>
    <row r="157" spans="1:21" x14ac:dyDescent="0.3">
      <c r="A157">
        <v>6169775</v>
      </c>
      <c r="B157" t="s">
        <v>20</v>
      </c>
      <c r="C157">
        <f>(Dataset!C157-'Summary Statistics'!$B$2)/'Summary Statistics'!$E$2</f>
        <v>-1.3226177868436024</v>
      </c>
      <c r="D157">
        <f>(Dataset!D157-'Summary Statistics'!$B$4)/'Summary Statistics'!$E$4</f>
        <v>0.71322856762295261</v>
      </c>
      <c r="E157" s="7">
        <f>(Dataset!E157-'Summary Statistics'!$B$5)/'Summary Statistics'!$E$5</f>
        <v>-1.5376681019604649E-2</v>
      </c>
      <c r="F157" s="13">
        <f>(Dataset!F157-'Summary Statistics'!$B$7)/'Summary Statistics'!$E$7</f>
        <v>0.67052950985691728</v>
      </c>
      <c r="G157">
        <v>75</v>
      </c>
      <c r="H157">
        <v>83</v>
      </c>
      <c r="I157">
        <v>83</v>
      </c>
      <c r="J157">
        <v>73</v>
      </c>
      <c r="K157">
        <v>94</v>
      </c>
      <c r="L157">
        <v>73</v>
      </c>
      <c r="M157">
        <v>77</v>
      </c>
      <c r="N157">
        <v>85</v>
      </c>
      <c r="O157">
        <v>69</v>
      </c>
      <c r="P157">
        <v>73</v>
      </c>
      <c r="Q157">
        <v>69</v>
      </c>
      <c r="R157">
        <v>79</v>
      </c>
      <c r="S157">
        <f>(Dataset!S157-'Summary Statistics'!$B$6)/'Summary Statistics'!$E$6</f>
        <v>1.2838794116006418</v>
      </c>
      <c r="T157">
        <v>76</v>
      </c>
      <c r="U157" t="s">
        <v>25</v>
      </c>
    </row>
    <row r="158" spans="1:21" x14ac:dyDescent="0.3">
      <c r="A158">
        <v>7460620</v>
      </c>
      <c r="B158" t="s">
        <v>22</v>
      </c>
      <c r="C158">
        <f>(Dataset!C158-'Summary Statistics'!$B$2)/'Summary Statistics'!$E$2</f>
        <v>-1.3226177868436024</v>
      </c>
      <c r="D158">
        <f>(Dataset!D158-'Summary Statistics'!$B$4)/'Summary Statistics'!$E$4</f>
        <v>0.80584676639311692</v>
      </c>
      <c r="E158" s="7">
        <f>(Dataset!E158-'Summary Statistics'!$B$5)/'Summary Statistics'!$E$5</f>
        <v>1.3109066839375971</v>
      </c>
      <c r="F158" s="13">
        <f>(Dataset!F158-'Summary Statistics'!$B$7)/'Summary Statistics'!$E$7</f>
        <v>0.69922590093696524</v>
      </c>
      <c r="G158">
        <v>54</v>
      </c>
      <c r="H158">
        <v>71</v>
      </c>
      <c r="I158">
        <v>58</v>
      </c>
      <c r="J158">
        <v>61</v>
      </c>
      <c r="K158">
        <v>89</v>
      </c>
      <c r="L158">
        <v>83</v>
      </c>
      <c r="M158">
        <v>79</v>
      </c>
      <c r="N158">
        <v>78</v>
      </c>
      <c r="O158">
        <v>71</v>
      </c>
      <c r="P158">
        <v>74</v>
      </c>
      <c r="Q158">
        <v>83</v>
      </c>
      <c r="R158">
        <v>73</v>
      </c>
      <c r="S158">
        <f>(Dataset!S158-'Summary Statistics'!$B$6)/'Summary Statistics'!$E$6</f>
        <v>0.53970495309010924</v>
      </c>
      <c r="T158">
        <v>72</v>
      </c>
      <c r="U158" t="s">
        <v>25</v>
      </c>
    </row>
    <row r="159" spans="1:21" x14ac:dyDescent="0.3">
      <c r="A159">
        <v>4787615</v>
      </c>
      <c r="B159" t="s">
        <v>20</v>
      </c>
      <c r="C159">
        <f>(Dataset!C159-'Summary Statistics'!$B$2)/'Summary Statistics'!$E$2</f>
        <v>-1.3226177868436024</v>
      </c>
      <c r="D159">
        <f>(Dataset!D159-'Summary Statistics'!$B$4)/'Summary Statistics'!$E$4</f>
        <v>0.43537397131245958</v>
      </c>
      <c r="E159" s="7">
        <f>(Dataset!E159-'Summary Statistics'!$B$5)/'Summary Statistics'!$E$5</f>
        <v>1.0827566607737578</v>
      </c>
      <c r="F159" s="13">
        <f>(Dataset!F159-'Summary Statistics'!$B$7)/'Summary Statistics'!$E$7</f>
        <v>0.73808913125161113</v>
      </c>
      <c r="G159">
        <v>68</v>
      </c>
      <c r="H159">
        <v>75</v>
      </c>
      <c r="I159">
        <v>74</v>
      </c>
      <c r="J159">
        <v>80</v>
      </c>
      <c r="K159">
        <v>94</v>
      </c>
      <c r="L159">
        <v>93</v>
      </c>
      <c r="M159">
        <v>74</v>
      </c>
      <c r="N159">
        <v>79</v>
      </c>
      <c r="O159">
        <v>85</v>
      </c>
      <c r="P159">
        <v>59</v>
      </c>
      <c r="Q159">
        <v>91</v>
      </c>
      <c r="R159">
        <v>82</v>
      </c>
      <c r="S159">
        <f>(Dataset!S159-'Summary Statistics'!$B$6)/'Summary Statistics'!$E$6</f>
        <v>1.4224706063030073</v>
      </c>
      <c r="T159">
        <v>77</v>
      </c>
      <c r="U159" t="s">
        <v>25</v>
      </c>
    </row>
    <row r="160" spans="1:21" x14ac:dyDescent="0.3">
      <c r="A160">
        <v>2966546</v>
      </c>
      <c r="B160" t="s">
        <v>22</v>
      </c>
      <c r="C160">
        <f>(Dataset!C160-'Summary Statistics'!$B$2)/'Summary Statistics'!$E$2</f>
        <v>-1.3226177868436024</v>
      </c>
      <c r="D160">
        <f>(Dataset!D160-'Summary Statistics'!$B$4)/'Summary Statistics'!$E$4</f>
        <v>2.1488106485604996</v>
      </c>
      <c r="E160" s="7">
        <f>(Dataset!E160-'Summary Statistics'!$B$5)/'Summary Statistics'!$E$5</f>
        <v>1.1112856383234837</v>
      </c>
      <c r="F160" s="13">
        <f>(Dataset!F160-'Summary Statistics'!$B$7)/'Summary Statistics'!$E$7</f>
        <v>0.71302380281531053</v>
      </c>
      <c r="G160">
        <v>57</v>
      </c>
      <c r="H160">
        <v>62</v>
      </c>
      <c r="I160">
        <v>63</v>
      </c>
      <c r="J160">
        <v>65</v>
      </c>
      <c r="K160">
        <v>92</v>
      </c>
      <c r="L160">
        <v>88</v>
      </c>
      <c r="M160">
        <v>73</v>
      </c>
      <c r="N160">
        <v>91</v>
      </c>
      <c r="O160">
        <v>79</v>
      </c>
      <c r="P160">
        <v>80</v>
      </c>
      <c r="Q160">
        <v>74</v>
      </c>
      <c r="R160">
        <v>78</v>
      </c>
      <c r="S160">
        <f>(Dataset!S160-'Summary Statistics'!$B$6)/'Summary Statistics'!$E$6</f>
        <v>0.80182308220110632</v>
      </c>
      <c r="T160">
        <v>72</v>
      </c>
      <c r="U160" t="s">
        <v>25</v>
      </c>
    </row>
    <row r="161" spans="1:21" x14ac:dyDescent="0.3">
      <c r="A161">
        <v>2464635</v>
      </c>
      <c r="B161" t="s">
        <v>21</v>
      </c>
      <c r="C161">
        <f>(Dataset!C161-'Summary Statistics'!$B$2)/'Summary Statistics'!$E$2</f>
        <v>-1.3226177868436024</v>
      </c>
      <c r="D161">
        <f>(Dataset!D161-'Summary Statistics'!$B$4)/'Summary Statistics'!$E$4</f>
        <v>0.52799217008262389</v>
      </c>
      <c r="E161" s="7">
        <f>(Dataset!E161-'Summary Statistics'!$B$5)/'Summary Statistics'!$E$5</f>
        <v>1.1153278206901267</v>
      </c>
      <c r="F161" s="13">
        <f>(Dataset!F161-'Summary Statistics'!$B$7)/'Summary Statistics'!$E$7</f>
        <v>0.71459616855791419</v>
      </c>
      <c r="G161">
        <v>68</v>
      </c>
      <c r="H161">
        <v>69</v>
      </c>
      <c r="I161">
        <v>77</v>
      </c>
      <c r="J161">
        <v>87</v>
      </c>
      <c r="K161">
        <v>84</v>
      </c>
      <c r="L161">
        <v>82</v>
      </c>
      <c r="M161">
        <v>76</v>
      </c>
      <c r="N161">
        <v>88</v>
      </c>
      <c r="O161">
        <v>72</v>
      </c>
      <c r="P161">
        <v>81</v>
      </c>
      <c r="Q161">
        <v>88</v>
      </c>
      <c r="R161">
        <v>68</v>
      </c>
      <c r="S161">
        <f>(Dataset!S161-'Summary Statistics'!$B$6)/'Summary Statistics'!$E$6</f>
        <v>1.3079822280706188</v>
      </c>
      <c r="T161">
        <v>76</v>
      </c>
      <c r="U161" t="s">
        <v>25</v>
      </c>
    </row>
    <row r="162" spans="1:21" x14ac:dyDescent="0.3">
      <c r="A162">
        <v>679489</v>
      </c>
      <c r="B162" t="s">
        <v>22</v>
      </c>
      <c r="C162">
        <f>(Dataset!C162-'Summary Statistics'!$B$2)/'Summary Statistics'!$E$2</f>
        <v>-1.3226177868436024</v>
      </c>
      <c r="D162">
        <f>(Dataset!D162-'Summary Statistics'!$B$4)/'Summary Statistics'!$E$4</f>
        <v>0.48168307069754179</v>
      </c>
      <c r="E162" s="7">
        <f>(Dataset!E162-'Summary Statistics'!$B$5)/'Summary Statistics'!$E$5</f>
        <v>-9.0951734655663787E-4</v>
      </c>
      <c r="F162" s="13">
        <f>(Dataset!F162-'Summary Statistics'!$B$7)/'Summary Statistics'!$E$7</f>
        <v>0.72984760410067995</v>
      </c>
      <c r="G162">
        <v>63</v>
      </c>
      <c r="H162">
        <v>70</v>
      </c>
      <c r="I162">
        <v>63</v>
      </c>
      <c r="J162">
        <v>64</v>
      </c>
      <c r="K162">
        <v>92</v>
      </c>
      <c r="L162">
        <v>47</v>
      </c>
      <c r="M162">
        <v>42</v>
      </c>
      <c r="N162">
        <v>83</v>
      </c>
      <c r="O162">
        <v>78</v>
      </c>
      <c r="P162">
        <v>61</v>
      </c>
      <c r="Q162">
        <v>71</v>
      </c>
      <c r="R162">
        <v>70</v>
      </c>
      <c r="S162">
        <f>(Dataset!S162-'Summary Statistics'!$B$6)/'Summary Statistics'!$E$6</f>
        <v>-4.4788346306828535E-2</v>
      </c>
      <c r="T162">
        <v>65</v>
      </c>
      <c r="U162" t="s">
        <v>23</v>
      </c>
    </row>
    <row r="163" spans="1:21" x14ac:dyDescent="0.3">
      <c r="A163">
        <v>445019</v>
      </c>
      <c r="B163" t="s">
        <v>22</v>
      </c>
      <c r="C163">
        <f>(Dataset!C163-'Summary Statistics'!$B$2)/'Summary Statistics'!$E$2</f>
        <v>-1.3226177868436024</v>
      </c>
      <c r="D163">
        <f>(Dataset!D163-'Summary Statistics'!$B$4)/'Summary Statistics'!$E$4</f>
        <v>0.34275577254229528</v>
      </c>
      <c r="E163" s="7">
        <f>(Dataset!E163-'Summary Statistics'!$B$5)/'Summary Statistics'!$E$5</f>
        <v>0.64191253553303018</v>
      </c>
      <c r="F163" s="13">
        <f>(Dataset!F163-'Summary Statistics'!$B$7)/'Summary Statistics'!$E$7</f>
        <v>0.65713248899969623</v>
      </c>
      <c r="G163">
        <v>67</v>
      </c>
      <c r="H163">
        <v>54</v>
      </c>
      <c r="I163">
        <v>52</v>
      </c>
      <c r="J163">
        <v>63</v>
      </c>
      <c r="K163">
        <v>74</v>
      </c>
      <c r="L163">
        <v>76</v>
      </c>
      <c r="M163">
        <v>71</v>
      </c>
      <c r="N163">
        <v>74</v>
      </c>
      <c r="O163">
        <v>88</v>
      </c>
      <c r="P163">
        <v>88</v>
      </c>
      <c r="Q163">
        <v>75</v>
      </c>
      <c r="R163">
        <v>57</v>
      </c>
      <c r="S163">
        <f>(Dataset!S163-'Summary Statistics'!$B$6)/'Summary Statistics'!$E$6</f>
        <v>0.19925267045168699</v>
      </c>
      <c r="T163">
        <v>67</v>
      </c>
      <c r="U163" t="s">
        <v>23</v>
      </c>
    </row>
    <row r="164" spans="1:21" x14ac:dyDescent="0.3">
      <c r="A164">
        <v>9660703</v>
      </c>
      <c r="B164" t="s">
        <v>21</v>
      </c>
      <c r="C164">
        <f>(Dataset!C164-'Summary Statistics'!$B$2)/'Summary Statistics'!$E$2</f>
        <v>-1.3226177868436024</v>
      </c>
      <c r="D164">
        <f>(Dataset!D164-'Summary Statistics'!$B$4)/'Summary Statistics'!$E$4</f>
        <v>0.52799217008262389</v>
      </c>
      <c r="E164" s="7">
        <f>(Dataset!E164-'Summary Statistics'!$B$5)/'Summary Statistics'!$E$5</f>
        <v>0.21255945596103604</v>
      </c>
      <c r="F164" s="13">
        <f>(Dataset!F164-'Summary Statistics'!$B$7)/'Summary Statistics'!$E$7</f>
        <v>0.73416121713408822</v>
      </c>
      <c r="G164">
        <v>80</v>
      </c>
      <c r="H164">
        <v>72</v>
      </c>
      <c r="I164">
        <v>78</v>
      </c>
      <c r="J164">
        <v>79</v>
      </c>
      <c r="K164">
        <v>89</v>
      </c>
      <c r="L164">
        <v>89</v>
      </c>
      <c r="M164">
        <v>70</v>
      </c>
      <c r="N164">
        <v>80</v>
      </c>
      <c r="O164">
        <v>79</v>
      </c>
      <c r="P164">
        <v>62</v>
      </c>
      <c r="Q164">
        <v>82</v>
      </c>
      <c r="R164">
        <v>94</v>
      </c>
      <c r="S164">
        <f>(Dataset!S164-'Summary Statistics'!$B$6)/'Summary Statistics'!$E$6</f>
        <v>1.4586248310079737</v>
      </c>
      <c r="T164">
        <v>78</v>
      </c>
      <c r="U164" t="s">
        <v>25</v>
      </c>
    </row>
    <row r="165" spans="1:21" x14ac:dyDescent="0.3">
      <c r="A165">
        <v>6197749</v>
      </c>
      <c r="B165" t="s">
        <v>20</v>
      </c>
      <c r="C165">
        <f>(Dataset!C165-'Summary Statistics'!$B$2)/'Summary Statistics'!$E$2</f>
        <v>-1.3226177868436024</v>
      </c>
      <c r="D165">
        <f>(Dataset!D165-'Summary Statistics'!$B$4)/'Summary Statistics'!$E$4</f>
        <v>2.1488106485604996</v>
      </c>
      <c r="E165" s="7">
        <f>(Dataset!E165-'Summary Statistics'!$B$5)/'Summary Statistics'!$E$5</f>
        <v>-0.36276119740851109</v>
      </c>
      <c r="F165" s="13">
        <f>(Dataset!F165-'Summary Statistics'!$B$7)/'Summary Statistics'!$E$7</f>
        <v>0.69626207504374682</v>
      </c>
      <c r="G165">
        <v>80</v>
      </c>
      <c r="H165">
        <v>78</v>
      </c>
      <c r="I165">
        <v>80</v>
      </c>
      <c r="J165">
        <v>79</v>
      </c>
      <c r="K165">
        <v>85</v>
      </c>
      <c r="L165">
        <v>87</v>
      </c>
      <c r="M165">
        <v>71</v>
      </c>
      <c r="N165">
        <v>85</v>
      </c>
      <c r="O165">
        <v>85</v>
      </c>
      <c r="P165">
        <v>87</v>
      </c>
      <c r="Q165">
        <v>81</v>
      </c>
      <c r="R165">
        <v>79</v>
      </c>
      <c r="S165">
        <f>(Dataset!S165-'Summary Statistics'!$B$6)/'Summary Statistics'!$E$6</f>
        <v>1.6906144395314997</v>
      </c>
      <c r="T165">
        <v>80</v>
      </c>
      <c r="U165" t="s">
        <v>25</v>
      </c>
    </row>
    <row r="166" spans="1:21" x14ac:dyDescent="0.3">
      <c r="A166">
        <v>4058638</v>
      </c>
      <c r="B166" t="s">
        <v>20</v>
      </c>
      <c r="C166">
        <f>(Dataset!C166-'Summary Statistics'!$B$2)/'Summary Statistics'!$E$2</f>
        <v>-1.3226177868436024</v>
      </c>
      <c r="D166">
        <f>(Dataset!D166-'Summary Statistics'!$B$4)/'Summary Statistics'!$E$4</f>
        <v>1.3615559590141029</v>
      </c>
      <c r="E166" s="7">
        <f>(Dataset!E166-'Summary Statistics'!$B$5)/'Summary Statistics'!$E$5</f>
        <v>0.21183688875499385</v>
      </c>
      <c r="F166" s="13">
        <f>(Dataset!F166-'Summary Statistics'!$B$7)/'Summary Statistics'!$E$7</f>
        <v>0.73121927213616966</v>
      </c>
      <c r="G166">
        <v>73</v>
      </c>
      <c r="H166">
        <v>71</v>
      </c>
      <c r="I166">
        <v>69</v>
      </c>
      <c r="J166">
        <v>66</v>
      </c>
      <c r="K166">
        <v>83</v>
      </c>
      <c r="L166">
        <v>70</v>
      </c>
      <c r="M166">
        <v>81</v>
      </c>
      <c r="N166">
        <v>80</v>
      </c>
      <c r="O166">
        <v>66</v>
      </c>
      <c r="P166">
        <v>68</v>
      </c>
      <c r="Q166">
        <v>75</v>
      </c>
      <c r="R166">
        <v>63</v>
      </c>
      <c r="S166">
        <f>(Dataset!S166-'Summary Statistics'!$B$6)/'Summary Statistics'!$E$6</f>
        <v>0.5638077695600846</v>
      </c>
      <c r="T166">
        <v>72</v>
      </c>
      <c r="U166" t="s">
        <v>25</v>
      </c>
    </row>
    <row r="167" spans="1:21" x14ac:dyDescent="0.3">
      <c r="A167">
        <v>4266399</v>
      </c>
      <c r="B167" t="s">
        <v>20</v>
      </c>
      <c r="C167">
        <f>(Dataset!C167-'Summary Statistics'!$B$2)/'Summary Statistics'!$E$2</f>
        <v>-1.3226177868436024</v>
      </c>
      <c r="D167">
        <f>(Dataset!D167-'Summary Statistics'!$B$4)/'Summary Statistics'!$E$4</f>
        <v>6.4901176231802249E-2</v>
      </c>
      <c r="E167" s="7">
        <f>(Dataset!E167-'Summary Statistics'!$B$5)/'Summary Statistics'!$E$5</f>
        <v>0.66332239484676792</v>
      </c>
      <c r="F167" s="13">
        <f>(Dataset!F167-'Summary Statistics'!$B$7)/'Summary Statistics'!$E$7</f>
        <v>0.57671532586988594</v>
      </c>
      <c r="G167">
        <v>68</v>
      </c>
      <c r="H167">
        <v>65</v>
      </c>
      <c r="I167">
        <v>69</v>
      </c>
      <c r="J167">
        <v>65</v>
      </c>
      <c r="K167">
        <v>86</v>
      </c>
      <c r="L167">
        <v>70</v>
      </c>
      <c r="M167">
        <v>90</v>
      </c>
      <c r="N167">
        <v>65</v>
      </c>
      <c r="O167">
        <v>71</v>
      </c>
      <c r="P167">
        <v>77</v>
      </c>
      <c r="Q167">
        <v>75</v>
      </c>
      <c r="R167">
        <v>85</v>
      </c>
      <c r="S167">
        <f>(Dataset!S167-'Summary Statistics'!$B$6)/'Summary Statistics'!$E$6</f>
        <v>0.71746322455618727</v>
      </c>
      <c r="T167">
        <v>72</v>
      </c>
      <c r="U167" t="s">
        <v>25</v>
      </c>
    </row>
    <row r="168" spans="1:21" x14ac:dyDescent="0.3">
      <c r="A168">
        <v>8988837</v>
      </c>
      <c r="B168" t="s">
        <v>20</v>
      </c>
      <c r="C168">
        <f>(Dataset!C168-'Summary Statistics'!$B$2)/'Summary Statistics'!$E$2</f>
        <v>-1.3226177868436024</v>
      </c>
      <c r="D168">
        <f>(Dataset!D168-'Summary Statistics'!$B$4)/'Summary Statistics'!$E$4</f>
        <v>0.75953766700803482</v>
      </c>
      <c r="E168" s="7">
        <f>(Dataset!E168-'Summary Statistics'!$B$5)/'Summary Statistics'!$E$5</f>
        <v>-1.2277509559998416</v>
      </c>
      <c r="F168" s="13">
        <f>(Dataset!F168-'Summary Statistics'!$B$7)/'Summary Statistics'!$E$7</f>
        <v>0.72407139320617409</v>
      </c>
      <c r="G168">
        <v>80</v>
      </c>
      <c r="H168">
        <v>79</v>
      </c>
      <c r="I168">
        <v>70</v>
      </c>
      <c r="J168">
        <v>74</v>
      </c>
      <c r="K168">
        <v>64</v>
      </c>
      <c r="L168">
        <v>78</v>
      </c>
      <c r="M168">
        <v>65</v>
      </c>
      <c r="N168">
        <v>74</v>
      </c>
      <c r="O168">
        <v>78</v>
      </c>
      <c r="P168">
        <v>80</v>
      </c>
      <c r="Q168">
        <v>88</v>
      </c>
      <c r="R168">
        <v>79</v>
      </c>
      <c r="S168">
        <f>(Dataset!S168-'Summary Statistics'!$B$6)/'Summary Statistics'!$E$6</f>
        <v>1.0338126907246323</v>
      </c>
      <c r="T168">
        <v>74</v>
      </c>
      <c r="U168" t="s">
        <v>25</v>
      </c>
    </row>
    <row r="169" spans="1:21" x14ac:dyDescent="0.3">
      <c r="A169">
        <v>1280984</v>
      </c>
      <c r="B169" t="s">
        <v>21</v>
      </c>
      <c r="C169">
        <f>(Dataset!C169-'Summary Statistics'!$B$2)/'Summary Statistics'!$E$2</f>
        <v>-1.3226177868436024</v>
      </c>
      <c r="D169">
        <f>(Dataset!D169-'Summary Statistics'!$B$4)/'Summary Statistics'!$E$4</f>
        <v>0.52799217008262389</v>
      </c>
      <c r="E169" s="7">
        <f>(Dataset!E169-'Summary Statistics'!$B$5)/'Summary Statistics'!$E$5</f>
        <v>1.4609741849378926</v>
      </c>
      <c r="F169" s="13">
        <f>(Dataset!F169-'Summary Statistics'!$B$7)/'Summary Statistics'!$E$7</f>
        <v>0.71906479851203198</v>
      </c>
      <c r="G169">
        <v>59</v>
      </c>
      <c r="H169">
        <v>65</v>
      </c>
      <c r="I169">
        <v>63</v>
      </c>
      <c r="J169">
        <v>77</v>
      </c>
      <c r="K169">
        <v>91</v>
      </c>
      <c r="L169">
        <v>82</v>
      </c>
      <c r="M169">
        <v>73</v>
      </c>
      <c r="N169">
        <v>71</v>
      </c>
      <c r="O169">
        <v>78</v>
      </c>
      <c r="P169">
        <v>82</v>
      </c>
      <c r="Q169">
        <v>98</v>
      </c>
      <c r="R169">
        <v>73</v>
      </c>
      <c r="S169">
        <f>(Dataset!S169-'Summary Statistics'!$B$6)/'Summary Statistics'!$E$6</f>
        <v>0.94342712896221947</v>
      </c>
      <c r="T169">
        <v>73</v>
      </c>
      <c r="U169" t="s">
        <v>25</v>
      </c>
    </row>
    <row r="170" spans="1:21" x14ac:dyDescent="0.3">
      <c r="A170">
        <v>332832</v>
      </c>
      <c r="B170" t="s">
        <v>20</v>
      </c>
      <c r="C170">
        <f>(Dataset!C170-'Summary Statistics'!$B$2)/'Summary Statistics'!$E$2</f>
        <v>-1.3226177868436024</v>
      </c>
      <c r="D170">
        <f>(Dataset!D170-'Summary Statistics'!$B$4)/'Summary Statistics'!$E$4</f>
        <v>1.9635742510201712</v>
      </c>
      <c r="E170" s="7">
        <f>(Dataset!E170-'Summary Statistics'!$B$5)/'Summary Statistics'!$E$5</f>
        <v>0.47476293982879558</v>
      </c>
      <c r="F170" s="13">
        <f>(Dataset!F170-'Summary Statistics'!$B$7)/'Summary Statistics'!$E$7</f>
        <v>0.73197488788986931</v>
      </c>
      <c r="G170">
        <v>85</v>
      </c>
      <c r="H170">
        <v>82</v>
      </c>
      <c r="I170">
        <v>89</v>
      </c>
      <c r="J170">
        <v>83</v>
      </c>
      <c r="K170">
        <v>90</v>
      </c>
      <c r="L170">
        <v>70</v>
      </c>
      <c r="M170">
        <v>53</v>
      </c>
      <c r="N170">
        <v>83</v>
      </c>
      <c r="O170">
        <v>87</v>
      </c>
      <c r="P170">
        <v>88</v>
      </c>
      <c r="Q170">
        <v>92</v>
      </c>
      <c r="R170">
        <v>76</v>
      </c>
      <c r="S170">
        <f>(Dataset!S170-'Summary Statistics'!$B$6)/'Summary Statistics'!$E$6</f>
        <v>1.7659357410001773</v>
      </c>
      <c r="T170">
        <v>80</v>
      </c>
      <c r="U170" t="s">
        <v>25</v>
      </c>
    </row>
    <row r="171" spans="1:21" x14ac:dyDescent="0.3">
      <c r="A171">
        <v>795231</v>
      </c>
      <c r="B171" t="s">
        <v>20</v>
      </c>
      <c r="C171">
        <f>(Dataset!C171-'Summary Statistics'!$B$2)/'Summary Statistics'!$E$2</f>
        <v>-1.2769976843472872</v>
      </c>
      <c r="D171">
        <f>(Dataset!D171-'Summary Statistics'!$B$4)/'Summary Statistics'!$E$4</f>
        <v>1.4541741577842673</v>
      </c>
      <c r="E171" s="7">
        <f>(Dataset!E171-'Summary Statistics'!$B$5)/'Summary Statistics'!$E$5</f>
        <v>1.2333962826953606</v>
      </c>
      <c r="F171" s="13">
        <f>(Dataset!F171-'Summary Statistics'!$B$7)/'Summary Statistics'!$E$7</f>
        <v>0.62253795763546982</v>
      </c>
      <c r="G171">
        <v>83</v>
      </c>
      <c r="H171">
        <v>70</v>
      </c>
      <c r="I171">
        <v>67</v>
      </c>
      <c r="J171">
        <v>69</v>
      </c>
      <c r="K171">
        <v>58</v>
      </c>
      <c r="L171">
        <v>65</v>
      </c>
      <c r="M171">
        <v>83</v>
      </c>
      <c r="N171">
        <v>77</v>
      </c>
      <c r="O171">
        <v>85</v>
      </c>
      <c r="P171">
        <v>81</v>
      </c>
      <c r="Q171">
        <v>85</v>
      </c>
      <c r="R171">
        <v>86</v>
      </c>
      <c r="S171">
        <f>(Dataset!S171-'Summary Statistics'!$B$6)/'Summary Statistics'!$E$6</f>
        <v>0.99163276190217375</v>
      </c>
      <c r="T171">
        <v>74</v>
      </c>
      <c r="U171" t="s">
        <v>25</v>
      </c>
    </row>
    <row r="172" spans="1:21" x14ac:dyDescent="0.3">
      <c r="A172">
        <v>924484</v>
      </c>
      <c r="B172" t="s">
        <v>20</v>
      </c>
      <c r="C172">
        <f>(Dataset!C172-'Summary Statistics'!$B$2)/'Summary Statistics'!$E$2</f>
        <v>-1.2769976843472872</v>
      </c>
      <c r="D172">
        <f>(Dataset!D172-'Summary Statistics'!$B$4)/'Summary Statistics'!$E$4</f>
        <v>0.38906487192737743</v>
      </c>
      <c r="E172" s="7">
        <f>(Dataset!E172-'Summary Statistics'!$B$5)/'Summary Statistics'!$E$5</f>
        <v>-0.28993895823997723</v>
      </c>
      <c r="F172" s="13">
        <f>(Dataset!F172-'Summary Statistics'!$B$7)/'Summary Statistics'!$E$7</f>
        <v>0.62157934477753718</v>
      </c>
      <c r="G172">
        <v>72</v>
      </c>
      <c r="H172">
        <v>66</v>
      </c>
      <c r="I172">
        <v>65</v>
      </c>
      <c r="J172">
        <v>78</v>
      </c>
      <c r="K172">
        <v>77</v>
      </c>
      <c r="L172">
        <v>70</v>
      </c>
      <c r="M172">
        <v>78</v>
      </c>
      <c r="N172">
        <v>80</v>
      </c>
      <c r="O172">
        <v>77</v>
      </c>
      <c r="P172">
        <v>79</v>
      </c>
      <c r="Q172">
        <v>78</v>
      </c>
      <c r="R172">
        <v>65</v>
      </c>
      <c r="S172">
        <f>(Dataset!S172-'Summary Statistics'!$B$6)/'Summary Statistics'!$E$6</f>
        <v>0.75060459720240602</v>
      </c>
      <c r="T172">
        <v>72</v>
      </c>
      <c r="U172" t="s">
        <v>25</v>
      </c>
    </row>
    <row r="173" spans="1:21" x14ac:dyDescent="0.3">
      <c r="A173">
        <v>1236760</v>
      </c>
      <c r="B173" t="s">
        <v>20</v>
      </c>
      <c r="C173">
        <f>(Dataset!C173-'Summary Statistics'!$B$2)/'Summary Statistics'!$E$2</f>
        <v>-1.2769976843472872</v>
      </c>
      <c r="D173">
        <f>(Dataset!D173-'Summary Statistics'!$B$4)/'Summary Statistics'!$E$4</f>
        <v>1.5931014559395138</v>
      </c>
      <c r="E173" s="7">
        <f>(Dataset!E173-'Summary Statistics'!$B$5)/'Summary Statistics'!$E$5</f>
        <v>0.78543283467779967</v>
      </c>
      <c r="F173" s="13">
        <f>(Dataset!F173-'Summary Statistics'!$B$7)/'Summary Statistics'!$E$7</f>
        <v>0.71326354152030547</v>
      </c>
      <c r="G173">
        <v>78</v>
      </c>
      <c r="H173">
        <v>69</v>
      </c>
      <c r="I173">
        <v>68</v>
      </c>
      <c r="J173">
        <v>83</v>
      </c>
      <c r="K173">
        <v>59</v>
      </c>
      <c r="L173">
        <v>81</v>
      </c>
      <c r="M173">
        <v>83</v>
      </c>
      <c r="N173">
        <v>72</v>
      </c>
      <c r="O173">
        <v>71</v>
      </c>
      <c r="P173">
        <v>75</v>
      </c>
      <c r="Q173">
        <v>80</v>
      </c>
      <c r="R173">
        <v>87</v>
      </c>
      <c r="S173">
        <f>(Dataset!S173-'Summary Statistics'!$B$6)/'Summary Statistics'!$E$6</f>
        <v>0.99163276190217375</v>
      </c>
      <c r="T173">
        <v>74</v>
      </c>
      <c r="U173" t="s">
        <v>25</v>
      </c>
    </row>
    <row r="174" spans="1:21" x14ac:dyDescent="0.3">
      <c r="A174">
        <v>4459666</v>
      </c>
      <c r="B174" t="s">
        <v>20</v>
      </c>
      <c r="C174">
        <f>(Dataset!C174-'Summary Statistics'!$B$2)/'Summary Statistics'!$E$2</f>
        <v>-1.2769976843472872</v>
      </c>
      <c r="D174">
        <f>(Dataset!D174-'Summary Statistics'!$B$4)/'Summary Statistics'!$E$4</f>
        <v>1.2226286608588566</v>
      </c>
      <c r="E174" s="7">
        <f>(Dataset!E174-'Summary Statistics'!$B$5)/'Summary Statistics'!$E$5</f>
        <v>1.3031283435573073</v>
      </c>
      <c r="F174" s="13">
        <f>(Dataset!F174-'Summary Statistics'!$B$7)/'Summary Statistics'!$E$7</f>
        <v>0.57365755988902367</v>
      </c>
      <c r="G174">
        <v>72</v>
      </c>
      <c r="H174">
        <v>72</v>
      </c>
      <c r="I174">
        <v>77</v>
      </c>
      <c r="J174">
        <v>73</v>
      </c>
      <c r="K174">
        <v>79</v>
      </c>
      <c r="L174">
        <v>89</v>
      </c>
      <c r="M174">
        <v>84</v>
      </c>
      <c r="N174">
        <v>67</v>
      </c>
      <c r="O174">
        <v>76</v>
      </c>
      <c r="P174">
        <v>79</v>
      </c>
      <c r="Q174">
        <v>82</v>
      </c>
      <c r="R174">
        <v>92</v>
      </c>
      <c r="S174">
        <f>(Dataset!S174-'Summary Statistics'!$B$6)/'Summary Statistics'!$E$6</f>
        <v>1.304969376011871</v>
      </c>
      <c r="T174">
        <v>76</v>
      </c>
      <c r="U174" t="s">
        <v>25</v>
      </c>
    </row>
    <row r="175" spans="1:21" x14ac:dyDescent="0.3">
      <c r="A175">
        <v>9122780</v>
      </c>
      <c r="B175" t="s">
        <v>21</v>
      </c>
      <c r="C175">
        <f>(Dataset!C175-'Summary Statistics'!$B$2)/'Summary Statistics'!$E$2</f>
        <v>-1.2769976843472872</v>
      </c>
      <c r="D175">
        <f>(Dataset!D175-'Summary Statistics'!$B$4)/'Summary Statistics'!$E$4</f>
        <v>1.1300104620886922</v>
      </c>
      <c r="E175" s="7">
        <f>(Dataset!E175-'Summary Statistics'!$B$5)/'Summary Statistics'!$E$5</f>
        <v>0.80600124189312083</v>
      </c>
      <c r="F175" s="13">
        <f>(Dataset!F175-'Summary Statistics'!$B$7)/'Summary Statistics'!$E$7</f>
        <v>0.73377977943612138</v>
      </c>
      <c r="G175">
        <v>50</v>
      </c>
      <c r="H175">
        <v>53</v>
      </c>
      <c r="I175">
        <v>62</v>
      </c>
      <c r="J175">
        <v>68</v>
      </c>
      <c r="K175">
        <v>85</v>
      </c>
      <c r="L175">
        <v>71</v>
      </c>
      <c r="M175">
        <v>79</v>
      </c>
      <c r="N175">
        <v>65</v>
      </c>
      <c r="O175">
        <v>61</v>
      </c>
      <c r="P175">
        <v>77</v>
      </c>
      <c r="Q175">
        <v>59</v>
      </c>
      <c r="R175">
        <v>73</v>
      </c>
      <c r="S175">
        <f>(Dataset!S175-'Summary Statistics'!$B$6)/'Summary Statistics'!$E$6</f>
        <v>-0.13517390806924143</v>
      </c>
      <c r="T175">
        <v>65</v>
      </c>
      <c r="U175" t="s">
        <v>23</v>
      </c>
    </row>
    <row r="176" spans="1:21" x14ac:dyDescent="0.3">
      <c r="A176">
        <v>3318615</v>
      </c>
      <c r="B176" t="s">
        <v>20</v>
      </c>
      <c r="C176">
        <f>(Dataset!C176-'Summary Statistics'!$B$2)/'Summary Statistics'!$E$2</f>
        <v>-1.2769976843472872</v>
      </c>
      <c r="D176">
        <f>(Dataset!D176-'Summary Statistics'!$B$4)/'Summary Statistics'!$E$4</f>
        <v>1.5931014559395138</v>
      </c>
      <c r="E176" s="7">
        <f>(Dataset!E176-'Summary Statistics'!$B$5)/'Summary Statistics'!$E$5</f>
        <v>0.14527878303846178</v>
      </c>
      <c r="F176" s="13">
        <f>(Dataset!F176-'Summary Statistics'!$B$7)/'Summary Statistics'!$E$7</f>
        <v>0.73507638533067632</v>
      </c>
      <c r="G176">
        <v>86</v>
      </c>
      <c r="H176">
        <v>79</v>
      </c>
      <c r="I176">
        <v>76</v>
      </c>
      <c r="J176">
        <v>78</v>
      </c>
      <c r="K176">
        <v>88</v>
      </c>
      <c r="L176">
        <v>77</v>
      </c>
      <c r="M176">
        <v>84</v>
      </c>
      <c r="N176">
        <v>92</v>
      </c>
      <c r="O176">
        <v>80</v>
      </c>
      <c r="P176">
        <v>88</v>
      </c>
      <c r="Q176">
        <v>78</v>
      </c>
      <c r="R176">
        <v>78</v>
      </c>
      <c r="S176">
        <f>(Dataset!S176-'Summary Statistics'!$B$6)/'Summary Statistics'!$E$6</f>
        <v>1.7599100368826834</v>
      </c>
      <c r="T176">
        <v>80</v>
      </c>
      <c r="U176" t="s">
        <v>25</v>
      </c>
    </row>
    <row r="177" spans="1:21" x14ac:dyDescent="0.3">
      <c r="A177">
        <v>5369195</v>
      </c>
      <c r="B177" t="s">
        <v>20</v>
      </c>
      <c r="C177">
        <f>(Dataset!C177-'Summary Statistics'!$B$2)/'Summary Statistics'!$E$2</f>
        <v>-1.2769976843472872</v>
      </c>
      <c r="D177">
        <f>(Dataset!D177-'Summary Statistics'!$B$4)/'Summary Statistics'!$E$4</f>
        <v>1.4078650583991852</v>
      </c>
      <c r="E177" s="7">
        <f>(Dataset!E177-'Summary Statistics'!$B$5)/'Summary Statistics'!$E$5</f>
        <v>-1.9234923236190049</v>
      </c>
      <c r="F177" s="13">
        <f>(Dataset!F177-'Summary Statistics'!$B$7)/'Summary Statistics'!$E$7</f>
        <v>0.72991251034528704</v>
      </c>
      <c r="G177">
        <v>63</v>
      </c>
      <c r="H177">
        <v>55</v>
      </c>
      <c r="I177">
        <v>56</v>
      </c>
      <c r="J177">
        <v>62</v>
      </c>
      <c r="K177">
        <v>96</v>
      </c>
      <c r="L177">
        <v>69</v>
      </c>
      <c r="M177">
        <v>73</v>
      </c>
      <c r="N177">
        <v>73</v>
      </c>
      <c r="O177">
        <v>70</v>
      </c>
      <c r="P177">
        <v>74</v>
      </c>
      <c r="Q177">
        <v>57</v>
      </c>
      <c r="R177">
        <v>61</v>
      </c>
      <c r="S177">
        <f>(Dataset!S177-'Summary Statistics'!$B$6)/'Summary Statistics'!$E$6</f>
        <v>-7.1904014835551713E-2</v>
      </c>
      <c r="T177">
        <v>65</v>
      </c>
      <c r="U177" t="s">
        <v>23</v>
      </c>
    </row>
    <row r="178" spans="1:21" x14ac:dyDescent="0.3">
      <c r="A178">
        <v>6101623</v>
      </c>
      <c r="B178" t="s">
        <v>20</v>
      </c>
      <c r="C178">
        <f>(Dataset!C178-'Summary Statistics'!$B$2)/'Summary Statistics'!$E$2</f>
        <v>-1.2769976843472872</v>
      </c>
      <c r="D178">
        <f>(Dataset!D178-'Summary Statistics'!$B$4)/'Summary Statistics'!$E$4</f>
        <v>1.3152468596290208</v>
      </c>
      <c r="E178" s="7">
        <f>(Dataset!E178-'Summary Statistics'!$B$5)/'Summary Statistics'!$E$5</f>
        <v>0.70960556913488981</v>
      </c>
      <c r="F178" s="13">
        <f>(Dataset!F178-'Summary Statistics'!$B$7)/'Summary Statistics'!$E$7</f>
        <v>0.72553441380559769</v>
      </c>
      <c r="G178">
        <v>83</v>
      </c>
      <c r="H178">
        <v>82</v>
      </c>
      <c r="I178">
        <v>69</v>
      </c>
      <c r="J178">
        <v>82</v>
      </c>
      <c r="K178">
        <v>83</v>
      </c>
      <c r="L178">
        <v>83</v>
      </c>
      <c r="M178">
        <v>83</v>
      </c>
      <c r="N178">
        <v>82</v>
      </c>
      <c r="O178">
        <v>87</v>
      </c>
      <c r="P178">
        <v>76</v>
      </c>
      <c r="Q178">
        <v>84</v>
      </c>
      <c r="R178">
        <v>86</v>
      </c>
      <c r="S178">
        <f>(Dataset!S178-'Summary Statistics'!$B$6)/'Summary Statistics'!$E$6</f>
        <v>1.714717256001477</v>
      </c>
      <c r="T178">
        <v>80</v>
      </c>
      <c r="U178" t="s">
        <v>25</v>
      </c>
    </row>
    <row r="179" spans="1:21" x14ac:dyDescent="0.3">
      <c r="A179">
        <v>4073214</v>
      </c>
      <c r="B179" t="s">
        <v>21</v>
      </c>
      <c r="C179">
        <f>(Dataset!C179-'Summary Statistics'!$B$2)/'Summary Statistics'!$E$2</f>
        <v>-1.2769976843472872</v>
      </c>
      <c r="D179">
        <f>(Dataset!D179-'Summary Statistics'!$B$4)/'Summary Statistics'!$E$4</f>
        <v>0.48168307069754179</v>
      </c>
      <c r="E179" s="7">
        <f>(Dataset!E179-'Summary Statistics'!$B$5)/'Summary Statistics'!$E$5</f>
        <v>1.0228522834765863</v>
      </c>
      <c r="F179" s="13">
        <f>(Dataset!F179-'Summary Statistics'!$B$7)/'Summary Statistics'!$E$7</f>
        <v>0.69687103911995729</v>
      </c>
      <c r="G179">
        <v>65</v>
      </c>
      <c r="H179">
        <v>57</v>
      </c>
      <c r="I179">
        <v>71</v>
      </c>
      <c r="J179">
        <v>71</v>
      </c>
      <c r="K179">
        <v>96</v>
      </c>
      <c r="L179">
        <v>78</v>
      </c>
      <c r="M179">
        <v>87</v>
      </c>
      <c r="N179">
        <v>83</v>
      </c>
      <c r="O179">
        <v>85</v>
      </c>
      <c r="P179">
        <v>64</v>
      </c>
      <c r="Q179">
        <v>86</v>
      </c>
      <c r="R179">
        <v>82</v>
      </c>
      <c r="S179">
        <f>(Dataset!S179-'Summary Statistics'!$B$6)/'Summary Statistics'!$E$6</f>
        <v>1.0609283592533556</v>
      </c>
      <c r="T179">
        <v>74</v>
      </c>
      <c r="U179" t="s">
        <v>25</v>
      </c>
    </row>
    <row r="180" spans="1:21" x14ac:dyDescent="0.3">
      <c r="A180">
        <v>9744673</v>
      </c>
      <c r="B180" t="s">
        <v>20</v>
      </c>
      <c r="C180">
        <f>(Dataset!C180-'Summary Statistics'!$B$2)/'Summary Statistics'!$E$2</f>
        <v>-1.231377581850972</v>
      </c>
      <c r="D180">
        <f>(Dataset!D180-'Summary Statistics'!$B$4)/'Summary Statistics'!$E$4</f>
        <v>0.80584676639311692</v>
      </c>
      <c r="E180" s="7">
        <f>(Dataset!E180-'Summary Statistics'!$B$5)/'Summary Statistics'!$E$5</f>
        <v>-0.6518750914361684</v>
      </c>
      <c r="F180" s="13">
        <f>(Dataset!F180-'Summary Statistics'!$B$7)/'Summary Statistics'!$E$7</f>
        <v>0.70914953426307503</v>
      </c>
      <c r="G180">
        <v>86</v>
      </c>
      <c r="H180">
        <v>79</v>
      </c>
      <c r="I180">
        <v>77</v>
      </c>
      <c r="J180">
        <v>75</v>
      </c>
      <c r="K180">
        <v>68</v>
      </c>
      <c r="L180">
        <v>85</v>
      </c>
      <c r="M180">
        <v>94</v>
      </c>
      <c r="N180">
        <v>82</v>
      </c>
      <c r="O180">
        <v>73</v>
      </c>
      <c r="P180">
        <v>81</v>
      </c>
      <c r="Q180">
        <v>76</v>
      </c>
      <c r="R180">
        <v>72</v>
      </c>
      <c r="S180">
        <f>(Dataset!S180-'Summary Statistics'!$B$6)/'Summary Statistics'!$E$6</f>
        <v>1.4284963104205026</v>
      </c>
      <c r="T180">
        <v>77</v>
      </c>
      <c r="U180" t="s">
        <v>25</v>
      </c>
    </row>
    <row r="181" spans="1:21" x14ac:dyDescent="0.3">
      <c r="A181">
        <v>7467558</v>
      </c>
      <c r="B181" t="s">
        <v>22</v>
      </c>
      <c r="C181">
        <f>(Dataset!C181-'Summary Statistics'!$B$2)/'Summary Statistics'!$E$2</f>
        <v>-1.231377581850972</v>
      </c>
      <c r="D181">
        <f>(Dataset!D181-'Summary Statistics'!$B$4)/'Summary Statistics'!$E$4</f>
        <v>0.71322856762295261</v>
      </c>
      <c r="E181" s="7">
        <f>(Dataset!E181-'Summary Statistics'!$B$5)/'Summary Statistics'!$E$5</f>
        <v>-1.0747909737373</v>
      </c>
      <c r="F181" s="13">
        <f>(Dataset!F181-'Summary Statistics'!$B$7)/'Summary Statistics'!$E$7</f>
        <v>0.69897385535552259</v>
      </c>
      <c r="G181">
        <v>70</v>
      </c>
      <c r="H181">
        <v>63</v>
      </c>
      <c r="I181">
        <v>72</v>
      </c>
      <c r="J181">
        <v>71</v>
      </c>
      <c r="K181">
        <v>76</v>
      </c>
      <c r="L181">
        <v>75</v>
      </c>
      <c r="M181">
        <v>52</v>
      </c>
      <c r="N181">
        <v>79</v>
      </c>
      <c r="O181">
        <v>85</v>
      </c>
      <c r="P181">
        <v>71</v>
      </c>
      <c r="Q181">
        <v>62</v>
      </c>
      <c r="R181">
        <v>69</v>
      </c>
      <c r="S181">
        <f>(Dataset!S181-'Summary Statistics'!$B$6)/'Summary Statistics'!$E$6</f>
        <v>0.37399808985901895</v>
      </c>
      <c r="T181">
        <v>70</v>
      </c>
      <c r="U181" t="s">
        <v>25</v>
      </c>
    </row>
    <row r="182" spans="1:21" x14ac:dyDescent="0.3">
      <c r="A182">
        <v>5912981</v>
      </c>
      <c r="B182" t="s">
        <v>20</v>
      </c>
      <c r="C182">
        <f>(Dataset!C182-'Summary Statistics'!$B$2)/'Summary Statistics'!$E$2</f>
        <v>-1.231377581850972</v>
      </c>
      <c r="D182">
        <f>(Dataset!D182-'Summary Statistics'!$B$4)/'Summary Statistics'!$E$4</f>
        <v>1.9635742510201712</v>
      </c>
      <c r="E182" s="7">
        <f>(Dataset!E182-'Summary Statistics'!$B$5)/'Summary Statistics'!$E$5</f>
        <v>1.0886750698765053</v>
      </c>
      <c r="F182" s="13">
        <f>(Dataset!F182-'Summary Statistics'!$B$7)/'Summary Statistics'!$E$7</f>
        <v>0.7286795337538351</v>
      </c>
      <c r="G182">
        <v>56</v>
      </c>
      <c r="H182">
        <v>48</v>
      </c>
      <c r="I182">
        <v>63</v>
      </c>
      <c r="J182">
        <v>71</v>
      </c>
      <c r="K182">
        <v>85</v>
      </c>
      <c r="L182">
        <v>78</v>
      </c>
      <c r="M182">
        <v>75</v>
      </c>
      <c r="N182">
        <v>73</v>
      </c>
      <c r="O182">
        <v>80</v>
      </c>
      <c r="P182">
        <v>75</v>
      </c>
      <c r="Q182">
        <v>72</v>
      </c>
      <c r="R182">
        <v>67</v>
      </c>
      <c r="S182">
        <f>(Dataset!S182-'Summary Statistics'!$B$6)/'Summary Statistics'!$E$6</f>
        <v>0.24143259927414565</v>
      </c>
      <c r="T182">
        <v>68</v>
      </c>
      <c r="U182" t="s">
        <v>23</v>
      </c>
    </row>
    <row r="183" spans="1:21" x14ac:dyDescent="0.3">
      <c r="A183">
        <v>4934653</v>
      </c>
      <c r="B183" t="s">
        <v>20</v>
      </c>
      <c r="C183">
        <f>(Dataset!C183-'Summary Statistics'!$B$2)/'Summary Statistics'!$E$2</f>
        <v>-1.231377581850972</v>
      </c>
      <c r="D183">
        <f>(Dataset!D183-'Summary Statistics'!$B$4)/'Summary Statistics'!$E$4</f>
        <v>0.94477406454836343</v>
      </c>
      <c r="E183" s="7">
        <f>(Dataset!E183-'Summary Statistics'!$B$5)/'Summary Statistics'!$E$5</f>
        <v>-0.27819341368759382</v>
      </c>
      <c r="F183" s="13">
        <f>(Dataset!F183-'Summary Statistics'!$B$7)/'Summary Statistics'!$E$7</f>
        <v>0.72603359252455257</v>
      </c>
      <c r="G183">
        <v>62</v>
      </c>
      <c r="H183">
        <v>76</v>
      </c>
      <c r="I183">
        <v>72</v>
      </c>
      <c r="J183">
        <v>81</v>
      </c>
      <c r="K183">
        <v>83</v>
      </c>
      <c r="L183">
        <v>70</v>
      </c>
      <c r="M183">
        <v>83</v>
      </c>
      <c r="N183">
        <v>70</v>
      </c>
      <c r="O183">
        <v>73</v>
      </c>
      <c r="P183">
        <v>74</v>
      </c>
      <c r="Q183">
        <v>68</v>
      </c>
      <c r="R183">
        <v>63</v>
      </c>
      <c r="S183">
        <f>(Dataset!S183-'Summary Statistics'!$B$6)/'Summary Statistics'!$E$6</f>
        <v>0.69034755602746412</v>
      </c>
      <c r="T183">
        <v>72</v>
      </c>
      <c r="U183" t="s">
        <v>25</v>
      </c>
    </row>
    <row r="184" spans="1:21" x14ac:dyDescent="0.3">
      <c r="A184">
        <v>3494261</v>
      </c>
      <c r="B184" t="s">
        <v>21</v>
      </c>
      <c r="C184">
        <f>(Dataset!C184-'Summary Statistics'!$B$2)/'Summary Statistics'!$E$2</f>
        <v>-1.231377581850972</v>
      </c>
      <c r="D184">
        <f>(Dataset!D184-'Summary Statistics'!$B$4)/'Summary Statistics'!$E$4</f>
        <v>1.1300104620886922</v>
      </c>
      <c r="E184" s="7">
        <f>(Dataset!E184-'Summary Statistics'!$B$5)/'Summary Statistics'!$E$5</f>
        <v>0.77213151915839473</v>
      </c>
      <c r="F184" s="13">
        <f>(Dataset!F184-'Summary Statistics'!$B$7)/'Summary Statistics'!$E$7</f>
        <v>0.72937938926539958</v>
      </c>
      <c r="G184">
        <v>81</v>
      </c>
      <c r="H184">
        <v>84</v>
      </c>
      <c r="I184">
        <v>85</v>
      </c>
      <c r="J184">
        <v>75</v>
      </c>
      <c r="K184">
        <v>83</v>
      </c>
      <c r="L184">
        <v>78</v>
      </c>
      <c r="M184">
        <v>83</v>
      </c>
      <c r="N184">
        <v>74</v>
      </c>
      <c r="O184">
        <v>73</v>
      </c>
      <c r="P184">
        <v>87</v>
      </c>
      <c r="Q184">
        <v>77</v>
      </c>
      <c r="R184">
        <v>65</v>
      </c>
      <c r="S184">
        <f>(Dataset!S184-'Summary Statistics'!$B$6)/'Summary Statistics'!$E$6</f>
        <v>1.4254834583617551</v>
      </c>
      <c r="T184">
        <v>77</v>
      </c>
      <c r="U184" t="s">
        <v>25</v>
      </c>
    </row>
    <row r="185" spans="1:21" x14ac:dyDescent="0.3">
      <c r="A185">
        <v>5779724</v>
      </c>
      <c r="B185" t="s">
        <v>20</v>
      </c>
      <c r="C185">
        <f>(Dataset!C185-'Summary Statistics'!$B$2)/'Summary Statistics'!$E$2</f>
        <v>-1.231377581850972</v>
      </c>
      <c r="D185">
        <f>(Dataset!D185-'Summary Statistics'!$B$4)/'Summary Statistics'!$E$4</f>
        <v>1.0373922633185277</v>
      </c>
      <c r="E185" s="7">
        <f>(Dataset!E185-'Summary Statistics'!$B$5)/'Summary Statistics'!$E$5</f>
        <v>2.8457218848862466E-3</v>
      </c>
      <c r="F185" s="13">
        <f>(Dataset!F185-'Summary Statistics'!$B$7)/'Summary Statistics'!$E$7</f>
        <v>0.66448596095372214</v>
      </c>
      <c r="G185">
        <v>74</v>
      </c>
      <c r="H185">
        <v>56</v>
      </c>
      <c r="I185">
        <v>57</v>
      </c>
      <c r="J185">
        <v>50</v>
      </c>
      <c r="K185">
        <v>64</v>
      </c>
      <c r="L185">
        <v>65</v>
      </c>
      <c r="M185">
        <v>79</v>
      </c>
      <c r="N185">
        <v>69</v>
      </c>
      <c r="O185">
        <v>75</v>
      </c>
      <c r="P185">
        <v>63</v>
      </c>
      <c r="Q185">
        <v>91</v>
      </c>
      <c r="R185">
        <v>72</v>
      </c>
      <c r="S185">
        <f>(Dataset!S185-'Summary Statistics'!$B$6)/'Summary Statistics'!$E$6</f>
        <v>-1.4659825719357568E-2</v>
      </c>
      <c r="T185">
        <v>66</v>
      </c>
      <c r="U185" t="s">
        <v>23</v>
      </c>
    </row>
    <row r="186" spans="1:21" x14ac:dyDescent="0.3">
      <c r="A186">
        <v>8095654</v>
      </c>
      <c r="B186" t="s">
        <v>22</v>
      </c>
      <c r="C186">
        <f>(Dataset!C186-'Summary Statistics'!$B$2)/'Summary Statistics'!$E$2</f>
        <v>-1.231377581850972</v>
      </c>
      <c r="D186">
        <f>(Dataset!D186-'Summary Statistics'!$B$4)/'Summary Statistics'!$E$4</f>
        <v>0.66691946823787041</v>
      </c>
      <c r="E186" s="7">
        <f>(Dataset!E186-'Summary Statistics'!$B$5)/'Summary Statistics'!$E$5</f>
        <v>0.96207068150555508</v>
      </c>
      <c r="F186" s="13">
        <f>(Dataset!F186-'Summary Statistics'!$B$7)/'Summary Statistics'!$E$7</f>
        <v>0.72560423724438339</v>
      </c>
      <c r="G186">
        <v>62</v>
      </c>
      <c r="H186">
        <v>50</v>
      </c>
      <c r="I186">
        <v>51</v>
      </c>
      <c r="J186">
        <v>59</v>
      </c>
      <c r="K186">
        <v>78</v>
      </c>
      <c r="L186">
        <v>72</v>
      </c>
      <c r="M186">
        <v>78</v>
      </c>
      <c r="N186">
        <v>55</v>
      </c>
      <c r="O186">
        <v>75</v>
      </c>
      <c r="P186">
        <v>82</v>
      </c>
      <c r="Q186">
        <v>93</v>
      </c>
      <c r="R186">
        <v>71</v>
      </c>
      <c r="S186">
        <f>(Dataset!S186-'Summary Statistics'!$B$6)/'Summary Statistics'!$E$6</f>
        <v>3.9571511338090511E-2</v>
      </c>
      <c r="T186">
        <v>66</v>
      </c>
      <c r="U186" t="s">
        <v>23</v>
      </c>
    </row>
    <row r="187" spans="1:21" x14ac:dyDescent="0.3">
      <c r="A187">
        <v>748644</v>
      </c>
      <c r="B187" t="s">
        <v>22</v>
      </c>
      <c r="C187">
        <f>(Dataset!C187-'Summary Statistics'!$B$2)/'Summary Statistics'!$E$2</f>
        <v>-1.231377581850972</v>
      </c>
      <c r="D187">
        <f>(Dataset!D187-'Summary Statistics'!$B$4)/'Summary Statistics'!$E$4</f>
        <v>1.3615559590141029</v>
      </c>
      <c r="E187" s="7">
        <f>(Dataset!E187-'Summary Statistics'!$B$5)/'Summary Statistics'!$E$5</f>
        <v>0.57781583944090886</v>
      </c>
      <c r="F187" s="13">
        <f>(Dataset!F187-'Summary Statistics'!$B$7)/'Summary Statistics'!$E$7</f>
        <v>0.68133414936865255</v>
      </c>
      <c r="G187">
        <v>71</v>
      </c>
      <c r="H187">
        <v>76</v>
      </c>
      <c r="I187">
        <v>76</v>
      </c>
      <c r="J187">
        <v>69</v>
      </c>
      <c r="K187">
        <v>84</v>
      </c>
      <c r="L187">
        <v>75</v>
      </c>
      <c r="M187">
        <v>69</v>
      </c>
      <c r="N187">
        <v>81</v>
      </c>
      <c r="O187">
        <v>88</v>
      </c>
      <c r="P187">
        <v>62</v>
      </c>
      <c r="Q187">
        <v>84</v>
      </c>
      <c r="R187">
        <v>84</v>
      </c>
      <c r="S187">
        <f>(Dataset!S187-'Summary Statistics'!$B$6)/'Summary Statistics'!$E$6</f>
        <v>1.0910568798408264</v>
      </c>
      <c r="T187">
        <v>75</v>
      </c>
      <c r="U187" t="s">
        <v>25</v>
      </c>
    </row>
    <row r="188" spans="1:21" x14ac:dyDescent="0.3">
      <c r="A188">
        <v>6426932</v>
      </c>
      <c r="B188" t="s">
        <v>21</v>
      </c>
      <c r="C188">
        <f>(Dataset!C188-'Summary Statistics'!$B$2)/'Summary Statistics'!$E$2</f>
        <v>-1.231377581850972</v>
      </c>
      <c r="D188">
        <f>(Dataset!D188-'Summary Statistics'!$B$4)/'Summary Statistics'!$E$4</f>
        <v>1.1763195614737743</v>
      </c>
      <c r="E188" s="7">
        <f>(Dataset!E188-'Summary Statistics'!$B$5)/'Summary Statistics'!$E$5</f>
        <v>-0.47361481707131697</v>
      </c>
      <c r="F188" s="13">
        <f>(Dataset!F188-'Summary Statistics'!$B$7)/'Summary Statistics'!$E$7</f>
        <v>0.62951031765057841</v>
      </c>
      <c r="G188">
        <v>57</v>
      </c>
      <c r="H188">
        <v>50</v>
      </c>
      <c r="I188">
        <v>54</v>
      </c>
      <c r="J188">
        <v>54</v>
      </c>
      <c r="K188">
        <v>69</v>
      </c>
      <c r="L188">
        <v>85</v>
      </c>
      <c r="M188">
        <v>56</v>
      </c>
      <c r="N188">
        <v>61</v>
      </c>
      <c r="O188">
        <v>90</v>
      </c>
      <c r="P188">
        <v>69</v>
      </c>
      <c r="Q188">
        <v>60</v>
      </c>
      <c r="R188">
        <v>92</v>
      </c>
      <c r="S188">
        <f>(Dataset!S188-'Summary Statistics'!$B$6)/'Summary Statistics'!$E$6</f>
        <v>-0.24363658218413589</v>
      </c>
      <c r="T188">
        <v>64</v>
      </c>
      <c r="U188" t="s">
        <v>23</v>
      </c>
    </row>
    <row r="189" spans="1:21" x14ac:dyDescent="0.3">
      <c r="A189">
        <v>1916740</v>
      </c>
      <c r="B189" t="s">
        <v>20</v>
      </c>
      <c r="C189">
        <f>(Dataset!C189-'Summary Statistics'!$B$2)/'Summary Statistics'!$E$2</f>
        <v>-1.231377581850972</v>
      </c>
      <c r="D189">
        <f>(Dataset!D189-'Summary Statistics'!$B$4)/'Summary Statistics'!$E$4</f>
        <v>1.6394105553245959</v>
      </c>
      <c r="E189" s="7">
        <f>(Dataset!E189-'Summary Statistics'!$B$5)/'Summary Statistics'!$E$5</f>
        <v>1.1822470654979194</v>
      </c>
      <c r="F189" s="13">
        <f>(Dataset!F189-'Summary Statistics'!$B$7)/'Summary Statistics'!$E$7</f>
        <v>0.70746577618122253</v>
      </c>
      <c r="G189">
        <v>52</v>
      </c>
      <c r="H189">
        <v>57</v>
      </c>
      <c r="I189">
        <v>63</v>
      </c>
      <c r="J189">
        <v>48</v>
      </c>
      <c r="K189">
        <v>79</v>
      </c>
      <c r="L189">
        <v>75</v>
      </c>
      <c r="M189">
        <v>88</v>
      </c>
      <c r="N189">
        <v>68</v>
      </c>
      <c r="O189">
        <v>74</v>
      </c>
      <c r="P189">
        <v>72</v>
      </c>
      <c r="Q189">
        <v>60</v>
      </c>
      <c r="R189">
        <v>73</v>
      </c>
      <c r="S189">
        <f>(Dataset!S189-'Summary Statistics'!$B$6)/'Summary Statistics'!$E$6</f>
        <v>-0.12010964777550595</v>
      </c>
      <c r="T189">
        <v>65</v>
      </c>
      <c r="U189" t="s">
        <v>23</v>
      </c>
    </row>
    <row r="190" spans="1:21" x14ac:dyDescent="0.3">
      <c r="A190">
        <v>4318777</v>
      </c>
      <c r="B190" t="s">
        <v>20</v>
      </c>
      <c r="C190">
        <f>(Dataset!C190-'Summary Statistics'!$B$2)/'Summary Statistics'!$E$2</f>
        <v>-1.231377581850972</v>
      </c>
      <c r="D190">
        <f>(Dataset!D190-'Summary Statistics'!$B$4)/'Summary Statistics'!$E$4</f>
        <v>0.62061036885278831</v>
      </c>
      <c r="E190" s="7">
        <f>(Dataset!E190-'Summary Statistics'!$B$5)/'Summary Statistics'!$E$5</f>
        <v>1.2544842244793222</v>
      </c>
      <c r="F190" s="13">
        <f>(Dataset!F190-'Summary Statistics'!$B$7)/'Summary Statistics'!$E$7</f>
        <v>0.63910983460990922</v>
      </c>
      <c r="G190">
        <v>53</v>
      </c>
      <c r="H190">
        <v>52</v>
      </c>
      <c r="I190">
        <v>57</v>
      </c>
      <c r="J190">
        <v>51</v>
      </c>
      <c r="K190">
        <v>94</v>
      </c>
      <c r="L190">
        <v>69</v>
      </c>
      <c r="M190">
        <v>78</v>
      </c>
      <c r="N190">
        <v>72</v>
      </c>
      <c r="O190">
        <v>83</v>
      </c>
      <c r="P190">
        <v>72</v>
      </c>
      <c r="Q190">
        <v>75</v>
      </c>
      <c r="R190">
        <v>71</v>
      </c>
      <c r="S190">
        <f>(Dataset!S190-'Summary Statistics'!$B$6)/'Summary Statistics'!$E$6</f>
        <v>2.1494398985607246E-2</v>
      </c>
      <c r="T190">
        <v>66</v>
      </c>
      <c r="U190" t="s">
        <v>23</v>
      </c>
    </row>
    <row r="191" spans="1:21" x14ac:dyDescent="0.3">
      <c r="A191">
        <v>1334309</v>
      </c>
      <c r="B191" t="s">
        <v>21</v>
      </c>
      <c r="C191">
        <f>(Dataset!C191-'Summary Statistics'!$B$2)/'Summary Statistics'!$E$2</f>
        <v>-1.231377581850972</v>
      </c>
      <c r="D191">
        <f>(Dataset!D191-'Summary Statistics'!$B$4)/'Summary Statistics'!$E$4</f>
        <v>1.4541741577842673</v>
      </c>
      <c r="E191" s="7">
        <f>(Dataset!E191-'Summary Statistics'!$B$5)/'Summary Statistics'!$E$5</f>
        <v>0.91986443623641789</v>
      </c>
      <c r="F191" s="13">
        <f>(Dataset!F191-'Summary Statistics'!$B$7)/'Summary Statistics'!$E$7</f>
        <v>0.71861145264772885</v>
      </c>
      <c r="G191">
        <v>62</v>
      </c>
      <c r="H191">
        <v>73</v>
      </c>
      <c r="I191">
        <v>62</v>
      </c>
      <c r="J191">
        <v>56</v>
      </c>
      <c r="K191">
        <v>77</v>
      </c>
      <c r="L191">
        <v>59</v>
      </c>
      <c r="M191">
        <v>80</v>
      </c>
      <c r="N191">
        <v>72</v>
      </c>
      <c r="O191">
        <v>68</v>
      </c>
      <c r="P191">
        <v>70</v>
      </c>
      <c r="Q191">
        <v>71</v>
      </c>
      <c r="R191">
        <v>86</v>
      </c>
      <c r="S191">
        <f>(Dataset!S191-'Summary Statistics'!$B$6)/'Summary Statistics'!$E$6</f>
        <v>0.2233554869216641</v>
      </c>
      <c r="T191">
        <v>67</v>
      </c>
      <c r="U191" t="s">
        <v>23</v>
      </c>
    </row>
    <row r="192" spans="1:21" x14ac:dyDescent="0.3">
      <c r="A192">
        <v>1974617</v>
      </c>
      <c r="B192" t="s">
        <v>20</v>
      </c>
      <c r="C192">
        <f>(Dataset!C192-'Summary Statistics'!$B$2)/'Summary Statistics'!$E$2</f>
        <v>-1.231377581850972</v>
      </c>
      <c r="D192">
        <f>(Dataset!D192-'Summary Statistics'!$B$4)/'Summary Statistics'!$E$4</f>
        <v>1.1300104620886922</v>
      </c>
      <c r="E192" s="7">
        <f>(Dataset!E192-'Summary Statistics'!$B$5)/'Summary Statistics'!$E$5</f>
        <v>0.65282543110607705</v>
      </c>
      <c r="F192" s="13">
        <f>(Dataset!F192-'Summary Statistics'!$B$7)/'Summary Statistics'!$E$7</f>
        <v>0.70393817447210483</v>
      </c>
      <c r="G192">
        <v>64</v>
      </c>
      <c r="H192">
        <v>68</v>
      </c>
      <c r="I192">
        <v>53</v>
      </c>
      <c r="J192">
        <v>62</v>
      </c>
      <c r="K192">
        <v>84</v>
      </c>
      <c r="L192">
        <v>82</v>
      </c>
      <c r="M192">
        <v>85</v>
      </c>
      <c r="N192">
        <v>89</v>
      </c>
      <c r="O192">
        <v>87</v>
      </c>
      <c r="P192">
        <v>84</v>
      </c>
      <c r="Q192">
        <v>71</v>
      </c>
      <c r="R192">
        <v>92</v>
      </c>
      <c r="S192">
        <f>(Dataset!S192-'Summary Statistics'!$B$6)/'Summary Statistics'!$E$6</f>
        <v>0.97355564954969043</v>
      </c>
      <c r="T192">
        <v>74</v>
      </c>
      <c r="U192" t="s">
        <v>25</v>
      </c>
    </row>
    <row r="193" spans="1:21" x14ac:dyDescent="0.3">
      <c r="A193">
        <v>5035249</v>
      </c>
      <c r="B193" t="s">
        <v>20</v>
      </c>
      <c r="C193">
        <f>(Dataset!C193-'Summary Statistics'!$B$2)/'Summary Statistics'!$E$2</f>
        <v>-1.231377581850972</v>
      </c>
      <c r="D193">
        <f>(Dataset!D193-'Summary Statistics'!$B$4)/'Summary Statistics'!$E$4</f>
        <v>0.20382847438704876</v>
      </c>
      <c r="E193" s="7">
        <f>(Dataset!E193-'Summary Statistics'!$B$5)/'Summary Statistics'!$E$5</f>
        <v>-0.28426672814234988</v>
      </c>
      <c r="F193" s="13">
        <f>(Dataset!F193-'Summary Statistics'!$B$7)/'Summary Statistics'!$E$7</f>
        <v>0.28547768077730457</v>
      </c>
      <c r="G193">
        <v>55</v>
      </c>
      <c r="H193">
        <v>62</v>
      </c>
      <c r="I193">
        <v>58</v>
      </c>
      <c r="J193">
        <v>74</v>
      </c>
      <c r="K193">
        <v>56</v>
      </c>
      <c r="L193">
        <v>72</v>
      </c>
      <c r="M193">
        <v>71</v>
      </c>
      <c r="N193">
        <v>52</v>
      </c>
      <c r="O193">
        <v>50</v>
      </c>
      <c r="P193">
        <v>66</v>
      </c>
      <c r="Q193">
        <v>66</v>
      </c>
      <c r="R193">
        <v>54</v>
      </c>
      <c r="S193">
        <f>(Dataset!S193-'Summary Statistics'!$B$6)/'Summary Statistics'!$E$6</f>
        <v>-0.69255153893745425</v>
      </c>
      <c r="T193">
        <v>61</v>
      </c>
      <c r="U193" t="s">
        <v>23</v>
      </c>
    </row>
    <row r="194" spans="1:21" x14ac:dyDescent="0.3">
      <c r="A194">
        <v>7169831</v>
      </c>
      <c r="B194" t="s">
        <v>20</v>
      </c>
      <c r="C194">
        <f>(Dataset!C194-'Summary Statistics'!$B$2)/'Summary Statistics'!$E$2</f>
        <v>-1.231377581850972</v>
      </c>
      <c r="D194">
        <f>(Dataset!D194-'Summary Statistics'!$B$4)/'Summary Statistics'!$E$4</f>
        <v>1.7783378534798424</v>
      </c>
      <c r="E194" s="7">
        <f>(Dataset!E194-'Summary Statistics'!$B$5)/'Summary Statistics'!$E$5</f>
        <v>0.69295918069262741</v>
      </c>
      <c r="F194" s="13">
        <f>(Dataset!F194-'Summary Statistics'!$B$7)/'Summary Statistics'!$E$7</f>
        <v>0.72012284000590732</v>
      </c>
      <c r="G194">
        <v>61</v>
      </c>
      <c r="H194">
        <v>69</v>
      </c>
      <c r="I194">
        <v>70</v>
      </c>
      <c r="J194">
        <v>69</v>
      </c>
      <c r="K194">
        <v>80</v>
      </c>
      <c r="L194">
        <v>79</v>
      </c>
      <c r="M194">
        <v>81</v>
      </c>
      <c r="N194">
        <v>73</v>
      </c>
      <c r="O194">
        <v>75</v>
      </c>
      <c r="P194">
        <v>91</v>
      </c>
      <c r="Q194">
        <v>80</v>
      </c>
      <c r="R194">
        <v>73</v>
      </c>
      <c r="S194">
        <f>(Dataset!S194-'Summary Statistics'!$B$6)/'Summary Statistics'!$E$6</f>
        <v>0.85906727131730043</v>
      </c>
      <c r="T194">
        <v>73</v>
      </c>
      <c r="U194" t="s">
        <v>25</v>
      </c>
    </row>
    <row r="195" spans="1:21" x14ac:dyDescent="0.3">
      <c r="A195">
        <v>1432868</v>
      </c>
      <c r="B195" t="s">
        <v>20</v>
      </c>
      <c r="C195">
        <f>(Dataset!C195-'Summary Statistics'!$B$2)/'Summary Statistics'!$E$2</f>
        <v>-1.231377581850972</v>
      </c>
      <c r="D195">
        <f>(Dataset!D195-'Summary Statistics'!$B$4)/'Summary Statistics'!$E$4</f>
        <v>2.0098833504052531</v>
      </c>
      <c r="E195" s="7">
        <f>(Dataset!E195-'Summary Statistics'!$B$5)/'Summary Statistics'!$E$5</f>
        <v>0.79733909778800716</v>
      </c>
      <c r="F195" s="13">
        <f>(Dataset!F195-'Summary Statistics'!$B$7)/'Summary Statistics'!$E$7</f>
        <v>0.60475986844340901</v>
      </c>
      <c r="G195">
        <v>77</v>
      </c>
      <c r="H195">
        <v>68</v>
      </c>
      <c r="I195">
        <v>61</v>
      </c>
      <c r="J195">
        <v>72</v>
      </c>
      <c r="K195">
        <v>85</v>
      </c>
      <c r="L195">
        <v>63</v>
      </c>
      <c r="M195">
        <v>87</v>
      </c>
      <c r="N195">
        <v>58</v>
      </c>
      <c r="O195">
        <v>58</v>
      </c>
      <c r="P195">
        <v>88</v>
      </c>
      <c r="Q195">
        <v>80</v>
      </c>
      <c r="R195">
        <v>91</v>
      </c>
      <c r="S195">
        <f>(Dataset!S195-'Summary Statistics'!$B$6)/'Summary Statistics'!$E$6</f>
        <v>0.76868170955488757</v>
      </c>
      <c r="T195">
        <v>72</v>
      </c>
      <c r="U195" t="s">
        <v>25</v>
      </c>
    </row>
    <row r="196" spans="1:21" x14ac:dyDescent="0.3">
      <c r="A196">
        <v>9033273</v>
      </c>
      <c r="B196" t="s">
        <v>22</v>
      </c>
      <c r="C196">
        <f>(Dataset!C196-'Summary Statistics'!$B$2)/'Summary Statistics'!$E$2</f>
        <v>-1.231377581850972</v>
      </c>
      <c r="D196">
        <f>(Dataset!D196-'Summary Statistics'!$B$4)/'Summary Statistics'!$E$4</f>
        <v>2.0098833504052531</v>
      </c>
      <c r="E196" s="7">
        <f>(Dataset!E196-'Summary Statistics'!$B$5)/'Summary Statistics'!$E$5</f>
        <v>1.31438256114278</v>
      </c>
      <c r="F196" s="13">
        <f>(Dataset!F196-'Summary Statistics'!$B$7)/'Summary Statistics'!$E$7</f>
        <v>0.73329447510488943</v>
      </c>
      <c r="G196">
        <v>79</v>
      </c>
      <c r="H196">
        <v>78</v>
      </c>
      <c r="I196">
        <v>82</v>
      </c>
      <c r="J196">
        <v>76</v>
      </c>
      <c r="K196">
        <v>89</v>
      </c>
      <c r="L196">
        <v>76</v>
      </c>
      <c r="M196">
        <v>95</v>
      </c>
      <c r="N196">
        <v>87</v>
      </c>
      <c r="O196">
        <v>83</v>
      </c>
      <c r="P196">
        <v>84</v>
      </c>
      <c r="Q196">
        <v>81</v>
      </c>
      <c r="R196">
        <v>72</v>
      </c>
      <c r="S196">
        <f>(Dataset!S196-'Summary Statistics'!$B$6)/'Summary Statistics'!$E$6</f>
        <v>1.7297815162952124</v>
      </c>
      <c r="T196">
        <v>80</v>
      </c>
      <c r="U196" t="s">
        <v>25</v>
      </c>
    </row>
    <row r="197" spans="1:21" x14ac:dyDescent="0.3">
      <c r="A197">
        <v>3821728</v>
      </c>
      <c r="B197" t="s">
        <v>20</v>
      </c>
      <c r="C197">
        <f>(Dataset!C197-'Summary Statistics'!$B$2)/'Summary Statistics'!$E$2</f>
        <v>-1.231377581850972</v>
      </c>
      <c r="D197">
        <f>(Dataset!D197-'Summary Statistics'!$B$4)/'Summary Statistics'!$E$4</f>
        <v>1.1763195614737743</v>
      </c>
      <c r="E197" s="7">
        <f>(Dataset!E197-'Summary Statistics'!$B$5)/'Summary Statistics'!$E$5</f>
        <v>-0.57463798535465926</v>
      </c>
      <c r="F197" s="13">
        <f>(Dataset!F197-'Summary Statistics'!$B$7)/'Summary Statistics'!$E$7</f>
        <v>0.7350968508507949</v>
      </c>
      <c r="G197">
        <v>56</v>
      </c>
      <c r="H197">
        <v>56</v>
      </c>
      <c r="I197">
        <v>58</v>
      </c>
      <c r="J197">
        <v>70</v>
      </c>
      <c r="K197">
        <v>57</v>
      </c>
      <c r="L197">
        <v>68</v>
      </c>
      <c r="M197">
        <v>60</v>
      </c>
      <c r="N197">
        <v>70</v>
      </c>
      <c r="O197">
        <v>73</v>
      </c>
      <c r="P197">
        <v>74</v>
      </c>
      <c r="Q197">
        <v>64</v>
      </c>
      <c r="R197">
        <v>76</v>
      </c>
      <c r="S197">
        <f>(Dataset!S197-'Summary Statistics'!$B$6)/'Summary Statistics'!$E$6</f>
        <v>-0.30389362335907782</v>
      </c>
      <c r="T197">
        <v>63</v>
      </c>
      <c r="U197" t="s">
        <v>23</v>
      </c>
    </row>
    <row r="198" spans="1:21" x14ac:dyDescent="0.3">
      <c r="A198">
        <v>7527990</v>
      </c>
      <c r="B198" t="s">
        <v>20</v>
      </c>
      <c r="C198">
        <f>(Dataset!C198-'Summary Statistics'!$B$2)/'Summary Statistics'!$E$2</f>
        <v>-1.231377581850972</v>
      </c>
      <c r="D198">
        <f>(Dataset!D198-'Summary Statistics'!$B$4)/'Summary Statistics'!$E$4</f>
        <v>1.4541741577842673</v>
      </c>
      <c r="E198" s="7">
        <f>(Dataset!E198-'Summary Statistics'!$B$5)/'Summary Statistics'!$E$5</f>
        <v>1.3475809100252971</v>
      </c>
      <c r="F198" s="13">
        <f>(Dataset!F198-'Summary Statistics'!$B$7)/'Summary Statistics'!$E$7</f>
        <v>0.73273564320466888</v>
      </c>
      <c r="G198">
        <v>66</v>
      </c>
      <c r="H198">
        <v>78</v>
      </c>
      <c r="I198">
        <v>73</v>
      </c>
      <c r="J198">
        <v>60</v>
      </c>
      <c r="K198">
        <v>82</v>
      </c>
      <c r="L198">
        <v>67</v>
      </c>
      <c r="M198">
        <v>79</v>
      </c>
      <c r="N198">
        <v>67</v>
      </c>
      <c r="O198">
        <v>86</v>
      </c>
      <c r="P198">
        <v>82</v>
      </c>
      <c r="Q198">
        <v>83</v>
      </c>
      <c r="R198">
        <v>82</v>
      </c>
      <c r="S198">
        <f>(Dataset!S198-'Summary Statistics'!$B$6)/'Summary Statistics'!$E$6</f>
        <v>0.91932431249224233</v>
      </c>
      <c r="T198">
        <v>73</v>
      </c>
      <c r="U198" t="s">
        <v>25</v>
      </c>
    </row>
    <row r="199" spans="1:21" x14ac:dyDescent="0.3">
      <c r="A199">
        <v>5648546</v>
      </c>
      <c r="B199" t="s">
        <v>20</v>
      </c>
      <c r="C199">
        <f>(Dataset!C199-'Summary Statistics'!$B$2)/'Summary Statistics'!$E$2</f>
        <v>-1.1857574793546568</v>
      </c>
      <c r="D199">
        <f>(Dataset!D199-'Summary Statistics'!$B$4)/'Summary Statistics'!$E$4</f>
        <v>1.6857196547096782</v>
      </c>
      <c r="E199" s="7">
        <f>(Dataset!E199-'Summary Statistics'!$B$5)/'Summary Statistics'!$E$5</f>
        <v>1.3622249482693067</v>
      </c>
      <c r="F199" s="13">
        <f>(Dataset!F199-'Summary Statistics'!$B$7)/'Summary Statistics'!$E$7</f>
        <v>0.71130285816653216</v>
      </c>
      <c r="G199">
        <v>64</v>
      </c>
      <c r="H199">
        <v>73</v>
      </c>
      <c r="I199">
        <v>48</v>
      </c>
      <c r="J199">
        <v>54</v>
      </c>
      <c r="K199">
        <v>63</v>
      </c>
      <c r="L199">
        <v>63</v>
      </c>
      <c r="M199">
        <v>76</v>
      </c>
      <c r="N199">
        <v>86</v>
      </c>
      <c r="O199">
        <v>73</v>
      </c>
      <c r="P199">
        <v>77</v>
      </c>
      <c r="Q199">
        <v>71</v>
      </c>
      <c r="R199">
        <v>77</v>
      </c>
      <c r="S199">
        <f>(Dataset!S199-'Summary Statistics'!$B$6)/'Summary Statistics'!$E$6</f>
        <v>8.175144016054918E-2</v>
      </c>
      <c r="T199">
        <v>66</v>
      </c>
      <c r="U199" t="s">
        <v>23</v>
      </c>
    </row>
    <row r="200" spans="1:21" x14ac:dyDescent="0.3">
      <c r="A200">
        <v>1573382</v>
      </c>
      <c r="B200" t="s">
        <v>20</v>
      </c>
      <c r="C200">
        <f>(Dataset!C200-'Summary Statistics'!$B$2)/'Summary Statistics'!$E$2</f>
        <v>-1.1857574793546568</v>
      </c>
      <c r="D200">
        <f>(Dataset!D200-'Summary Statistics'!$B$4)/'Summary Statistics'!$E$4</f>
        <v>1.3152468596290208</v>
      </c>
      <c r="E200" s="7">
        <f>(Dataset!E200-'Summary Statistics'!$B$5)/'Summary Statistics'!$E$5</f>
        <v>1.2177187894984605</v>
      </c>
      <c r="F200" s="13">
        <f>(Dataset!F200-'Summary Statistics'!$B$7)/'Summary Statistics'!$E$7</f>
        <v>0.7267832476290299</v>
      </c>
      <c r="G200">
        <v>51</v>
      </c>
      <c r="H200">
        <v>68</v>
      </c>
      <c r="I200">
        <v>75</v>
      </c>
      <c r="J200">
        <v>63</v>
      </c>
      <c r="K200">
        <v>79</v>
      </c>
      <c r="L200">
        <v>83</v>
      </c>
      <c r="M200">
        <v>71</v>
      </c>
      <c r="N200">
        <v>79</v>
      </c>
      <c r="O200">
        <v>89</v>
      </c>
      <c r="P200">
        <v>82</v>
      </c>
      <c r="Q200">
        <v>80</v>
      </c>
      <c r="R200">
        <v>72</v>
      </c>
      <c r="S200">
        <f>(Dataset!S200-'Summary Statistics'!$B$6)/'Summary Statistics'!$E$6</f>
        <v>0.74156604102616441</v>
      </c>
      <c r="T200">
        <v>72</v>
      </c>
      <c r="U200" t="s">
        <v>25</v>
      </c>
    </row>
    <row r="201" spans="1:21" x14ac:dyDescent="0.3">
      <c r="A201">
        <v>8767952</v>
      </c>
      <c r="B201" t="s">
        <v>20</v>
      </c>
      <c r="C201">
        <f>(Dataset!C201-'Summary Statistics'!$B$2)/'Summary Statistics'!$E$2</f>
        <v>-1.1857574793546568</v>
      </c>
      <c r="D201">
        <f>(Dataset!D201-'Summary Statistics'!$B$4)/'Summary Statistics'!$E$4</f>
        <v>1.5004832571693494</v>
      </c>
      <c r="E201" s="7">
        <f>(Dataset!E201-'Summary Statistics'!$B$5)/'Summary Statistics'!$E$5</f>
        <v>0.44222614482399353</v>
      </c>
      <c r="F201" s="13">
        <f>(Dataset!F201-'Summary Statistics'!$B$7)/'Summary Statistics'!$E$7</f>
        <v>0.72758897032767877</v>
      </c>
      <c r="G201">
        <v>57</v>
      </c>
      <c r="H201">
        <v>38</v>
      </c>
      <c r="I201">
        <v>56</v>
      </c>
      <c r="J201">
        <v>46</v>
      </c>
      <c r="K201">
        <v>81</v>
      </c>
      <c r="L201">
        <v>71</v>
      </c>
      <c r="M201">
        <v>65</v>
      </c>
      <c r="N201">
        <v>52</v>
      </c>
      <c r="O201">
        <v>43</v>
      </c>
      <c r="P201">
        <v>74</v>
      </c>
      <c r="Q201">
        <v>74</v>
      </c>
      <c r="R201">
        <v>75</v>
      </c>
      <c r="S201">
        <f>(Dataset!S201-'Summary Statistics'!$B$6)/'Summary Statistics'!$E$6</f>
        <v>-0.88537407069726781</v>
      </c>
      <c r="T201">
        <v>58</v>
      </c>
      <c r="U201" t="s">
        <v>24</v>
      </c>
    </row>
    <row r="202" spans="1:21" x14ac:dyDescent="0.3">
      <c r="A202">
        <v>297569</v>
      </c>
      <c r="B202" t="s">
        <v>20</v>
      </c>
      <c r="C202">
        <f>(Dataset!C202-'Summary Statistics'!$B$2)/'Summary Statistics'!$E$2</f>
        <v>-1.1857574793546568</v>
      </c>
      <c r="D202">
        <f>(Dataset!D202-'Summary Statistics'!$B$4)/'Summary Statistics'!$E$4</f>
        <v>0.89846496516328134</v>
      </c>
      <c r="E202" s="7">
        <f>(Dataset!E202-'Summary Statistics'!$B$5)/'Summary Statistics'!$E$5</f>
        <v>-0.97283104398818387</v>
      </c>
      <c r="F202" s="13">
        <f>(Dataset!F202-'Summary Statistics'!$B$7)/'Summary Statistics'!$E$7</f>
        <v>0.69552290763342151</v>
      </c>
      <c r="G202">
        <v>68</v>
      </c>
      <c r="H202">
        <v>55</v>
      </c>
      <c r="I202">
        <v>72</v>
      </c>
      <c r="J202">
        <v>72</v>
      </c>
      <c r="K202">
        <v>70</v>
      </c>
      <c r="L202">
        <v>92</v>
      </c>
      <c r="M202">
        <v>71</v>
      </c>
      <c r="N202">
        <v>63</v>
      </c>
      <c r="O202">
        <v>80</v>
      </c>
      <c r="P202">
        <v>78</v>
      </c>
      <c r="Q202">
        <v>66</v>
      </c>
      <c r="R202">
        <v>75</v>
      </c>
      <c r="S202">
        <f>(Dataset!S202-'Summary Statistics'!$B$6)/'Summary Statistics'!$E$6</f>
        <v>0.50053787632639668</v>
      </c>
      <c r="T202">
        <v>71</v>
      </c>
      <c r="U202" t="s">
        <v>25</v>
      </c>
    </row>
    <row r="203" spans="1:21" x14ac:dyDescent="0.3">
      <c r="A203">
        <v>3545637</v>
      </c>
      <c r="B203" t="s">
        <v>21</v>
      </c>
      <c r="C203">
        <f>(Dataset!C203-'Summary Statistics'!$B$2)/'Summary Statistics'!$E$2</f>
        <v>-1.1857574793546568</v>
      </c>
      <c r="D203">
        <f>(Dataset!D203-'Summary Statistics'!$B$4)/'Summary Statistics'!$E$4</f>
        <v>0.11121027561688442</v>
      </c>
      <c r="E203" s="7">
        <f>(Dataset!E203-'Summary Statistics'!$B$5)/'Summary Statistics'!$E$5</f>
        <v>1.2744378444019526</v>
      </c>
      <c r="F203" s="13">
        <f>(Dataset!F203-'Summary Statistics'!$B$7)/'Summary Statistics'!$E$7</f>
        <v>0.72218985747312592</v>
      </c>
      <c r="G203">
        <v>68</v>
      </c>
      <c r="H203">
        <v>54</v>
      </c>
      <c r="I203">
        <v>60</v>
      </c>
      <c r="J203">
        <v>52</v>
      </c>
      <c r="K203">
        <v>71</v>
      </c>
      <c r="L203">
        <v>65</v>
      </c>
      <c r="M203">
        <v>76</v>
      </c>
      <c r="N203">
        <v>74</v>
      </c>
      <c r="O203">
        <v>66</v>
      </c>
      <c r="P203">
        <v>69</v>
      </c>
      <c r="Q203">
        <v>79</v>
      </c>
      <c r="R203">
        <v>80</v>
      </c>
      <c r="S203">
        <f>(Dataset!S203-'Summary Statistics'!$B$6)/'Summary Statistics'!$E$6</f>
        <v>-3.2736938071839118E-2</v>
      </c>
      <c r="T203">
        <v>65</v>
      </c>
      <c r="U203" t="s">
        <v>23</v>
      </c>
    </row>
    <row r="204" spans="1:21" x14ac:dyDescent="0.3">
      <c r="A204">
        <v>5021781</v>
      </c>
      <c r="B204" t="s">
        <v>21</v>
      </c>
      <c r="C204">
        <f>(Dataset!C204-'Summary Statistics'!$B$2)/'Summary Statistics'!$E$2</f>
        <v>-1.1857574793546568</v>
      </c>
      <c r="D204">
        <f>(Dataset!D204-'Summary Statistics'!$B$4)/'Summary Statistics'!$E$4</f>
        <v>-2.7717022538362085E-2</v>
      </c>
      <c r="E204" s="7">
        <f>(Dataset!E204-'Summary Statistics'!$B$5)/'Summary Statistics'!$E$5</f>
        <v>0.8580266836345114</v>
      </c>
      <c r="F204" s="13">
        <f>(Dataset!F204-'Summary Statistics'!$B$7)/'Summary Statistics'!$E$7</f>
        <v>0.70274570375944545</v>
      </c>
      <c r="G204">
        <v>53</v>
      </c>
      <c r="H204">
        <v>59</v>
      </c>
      <c r="I204">
        <v>59</v>
      </c>
      <c r="J204">
        <v>66</v>
      </c>
      <c r="K204">
        <v>66</v>
      </c>
      <c r="L204">
        <v>85</v>
      </c>
      <c r="M204">
        <v>75</v>
      </c>
      <c r="N204">
        <v>63</v>
      </c>
      <c r="O204">
        <v>72</v>
      </c>
      <c r="P204">
        <v>86</v>
      </c>
      <c r="Q204">
        <v>69</v>
      </c>
      <c r="R204">
        <v>65</v>
      </c>
      <c r="S204">
        <f>(Dataset!S204-'Summary Statistics'!$B$6)/'Summary Statistics'!$E$6</f>
        <v>1.2455842809367328E-2</v>
      </c>
      <c r="T204">
        <v>66</v>
      </c>
      <c r="U204" t="s">
        <v>23</v>
      </c>
    </row>
    <row r="205" spans="1:21" x14ac:dyDescent="0.3">
      <c r="A205">
        <v>1462944</v>
      </c>
      <c r="B205" t="s">
        <v>20</v>
      </c>
      <c r="C205">
        <f>(Dataset!C205-'Summary Statistics'!$B$2)/'Summary Statistics'!$E$2</f>
        <v>-1.1857574793546568</v>
      </c>
      <c r="D205">
        <f>(Dataset!D205-'Summary Statistics'!$B$4)/'Summary Statistics'!$E$4</f>
        <v>0.85215586577819913</v>
      </c>
      <c r="E205" s="7">
        <f>(Dataset!E205-'Summary Statistics'!$B$5)/'Summary Statistics'!$E$5</f>
        <v>0.77320580837103747</v>
      </c>
      <c r="F205" s="13">
        <f>(Dataset!F205-'Summary Statistics'!$B$7)/'Summary Statistics'!$E$7</f>
        <v>0.69522334191450408</v>
      </c>
      <c r="G205">
        <v>44</v>
      </c>
      <c r="H205">
        <v>65</v>
      </c>
      <c r="I205">
        <v>50</v>
      </c>
      <c r="J205">
        <v>51</v>
      </c>
      <c r="K205">
        <v>82</v>
      </c>
      <c r="L205">
        <v>61</v>
      </c>
      <c r="M205">
        <v>56</v>
      </c>
      <c r="N205">
        <v>75</v>
      </c>
      <c r="O205">
        <v>66</v>
      </c>
      <c r="P205">
        <v>57</v>
      </c>
      <c r="Q205">
        <v>45</v>
      </c>
      <c r="R205">
        <v>86</v>
      </c>
      <c r="S205">
        <f>(Dataset!S205-'Summary Statistics'!$B$6)/'Summary Statistics'!$E$6</f>
        <v>-0.79197565687610794</v>
      </c>
      <c r="T205">
        <v>61</v>
      </c>
      <c r="U205" t="s">
        <v>23</v>
      </c>
    </row>
    <row r="206" spans="1:21" x14ac:dyDescent="0.3">
      <c r="A206">
        <v>2509692</v>
      </c>
      <c r="B206" t="s">
        <v>20</v>
      </c>
      <c r="C206">
        <f>(Dataset!C206-'Summary Statistics'!$B$2)/'Summary Statistics'!$E$2</f>
        <v>-1.1857574793546568</v>
      </c>
      <c r="D206">
        <f>(Dataset!D206-'Summary Statistics'!$B$4)/'Summary Statistics'!$E$4</f>
        <v>0.5743012694677061</v>
      </c>
      <c r="E206" s="7">
        <f>(Dataset!E206-'Summary Statistics'!$B$5)/'Summary Statistics'!$E$5</f>
        <v>-2.0086332455966107</v>
      </c>
      <c r="F206" s="13">
        <f>(Dataset!F206-'Summary Statistics'!$B$7)/'Summary Statistics'!$E$7</f>
        <v>0.73388002267788943</v>
      </c>
      <c r="G206">
        <v>79</v>
      </c>
      <c r="H206">
        <v>80</v>
      </c>
      <c r="I206">
        <v>67</v>
      </c>
      <c r="J206">
        <v>71</v>
      </c>
      <c r="K206">
        <v>74</v>
      </c>
      <c r="L206">
        <v>76</v>
      </c>
      <c r="M206">
        <v>79</v>
      </c>
      <c r="N206">
        <v>74</v>
      </c>
      <c r="O206">
        <v>76</v>
      </c>
      <c r="P206">
        <v>49</v>
      </c>
      <c r="Q206">
        <v>84</v>
      </c>
      <c r="R206">
        <v>86</v>
      </c>
      <c r="S206">
        <f>(Dataset!S206-'Summary Statistics'!$B$6)/'Summary Statistics'!$E$6</f>
        <v>0.88919579190477138</v>
      </c>
      <c r="T206">
        <v>73</v>
      </c>
      <c r="U206" t="s">
        <v>25</v>
      </c>
    </row>
    <row r="207" spans="1:21" x14ac:dyDescent="0.3">
      <c r="A207">
        <v>3476366</v>
      </c>
      <c r="B207" t="s">
        <v>20</v>
      </c>
      <c r="C207">
        <f>(Dataset!C207-'Summary Statistics'!$B$2)/'Summary Statistics'!$E$2</f>
        <v>-1.1857574793546568</v>
      </c>
      <c r="D207">
        <f>(Dataset!D207-'Summary Statistics'!$B$4)/'Summary Statistics'!$E$4</f>
        <v>0.99108316393344564</v>
      </c>
      <c r="E207" s="7">
        <f>(Dataset!E207-'Summary Statistics'!$B$5)/'Summary Statistics'!$E$5</f>
        <v>2.0587336887801632E-2</v>
      </c>
      <c r="F207" s="13">
        <f>(Dataset!F207-'Summary Statistics'!$B$7)/'Summary Statistics'!$E$7</f>
        <v>0.69400404912118052</v>
      </c>
      <c r="G207">
        <v>65</v>
      </c>
      <c r="H207">
        <v>65</v>
      </c>
      <c r="I207">
        <v>69</v>
      </c>
      <c r="J207">
        <v>73</v>
      </c>
      <c r="K207">
        <v>91</v>
      </c>
      <c r="L207">
        <v>92</v>
      </c>
      <c r="M207">
        <v>84</v>
      </c>
      <c r="N207">
        <v>64</v>
      </c>
      <c r="O207">
        <v>79</v>
      </c>
      <c r="P207">
        <v>83</v>
      </c>
      <c r="Q207">
        <v>82</v>
      </c>
      <c r="R207">
        <v>84</v>
      </c>
      <c r="S207">
        <f>(Dataset!S207-'Summary Statistics'!$B$6)/'Summary Statistics'!$E$6</f>
        <v>1.1392625127807807</v>
      </c>
      <c r="T207">
        <v>75</v>
      </c>
      <c r="U207" t="s">
        <v>25</v>
      </c>
    </row>
    <row r="208" spans="1:21" x14ac:dyDescent="0.3">
      <c r="A208">
        <v>3262520</v>
      </c>
      <c r="B208" t="s">
        <v>21</v>
      </c>
      <c r="C208">
        <f>(Dataset!C208-'Summary Statistics'!$B$2)/'Summary Statistics'!$E$2</f>
        <v>-1.1857574793546568</v>
      </c>
      <c r="D208">
        <f>(Dataset!D208-'Summary Statistics'!$B$4)/'Summary Statistics'!$E$4</f>
        <v>0.48168307069754179</v>
      </c>
      <c r="E208" s="7">
        <f>(Dataset!E208-'Summary Statistics'!$B$5)/'Summary Statistics'!$E$5</f>
        <v>1.3124274208460305</v>
      </c>
      <c r="F208" s="13">
        <f>(Dataset!F208-'Summary Statistics'!$B$7)/'Summary Statistics'!$E$7</f>
        <v>0.74028521713035156</v>
      </c>
      <c r="G208">
        <v>67</v>
      </c>
      <c r="H208">
        <v>71</v>
      </c>
      <c r="I208">
        <v>69</v>
      </c>
      <c r="J208">
        <v>68</v>
      </c>
      <c r="K208">
        <v>62</v>
      </c>
      <c r="L208">
        <v>87</v>
      </c>
      <c r="M208">
        <v>80</v>
      </c>
      <c r="N208">
        <v>91</v>
      </c>
      <c r="O208">
        <v>81</v>
      </c>
      <c r="P208">
        <v>89</v>
      </c>
      <c r="Q208">
        <v>86</v>
      </c>
      <c r="R208">
        <v>78</v>
      </c>
      <c r="S208">
        <f>(Dataset!S208-'Summary Statistics'!$B$6)/'Summary Statistics'!$E$6</f>
        <v>1.1302239566045391</v>
      </c>
      <c r="T208">
        <v>75</v>
      </c>
      <c r="U208" t="s">
        <v>25</v>
      </c>
    </row>
    <row r="209" spans="1:21" x14ac:dyDescent="0.3">
      <c r="A209">
        <v>3613322</v>
      </c>
      <c r="B209" t="s">
        <v>20</v>
      </c>
      <c r="C209">
        <f>(Dataset!C209-'Summary Statistics'!$B$2)/'Summary Statistics'!$E$2</f>
        <v>-1.1857574793546568</v>
      </c>
      <c r="D209">
        <f>(Dataset!D209-'Summary Statistics'!$B$4)/'Summary Statistics'!$E$4</f>
        <v>2.2414288473306643</v>
      </c>
      <c r="E209" s="7">
        <f>(Dataset!E209-'Summary Statistics'!$B$5)/'Summary Statistics'!$E$5</f>
        <v>1.3756085995033436</v>
      </c>
      <c r="F209" s="13">
        <f>(Dataset!F209-'Summary Statistics'!$B$7)/'Summary Statistics'!$E$7</f>
        <v>0.73495411995046622</v>
      </c>
      <c r="G209">
        <v>67</v>
      </c>
      <c r="H209">
        <v>59</v>
      </c>
      <c r="I209">
        <v>63</v>
      </c>
      <c r="J209">
        <v>60</v>
      </c>
      <c r="K209">
        <v>79</v>
      </c>
      <c r="L209">
        <v>86</v>
      </c>
      <c r="M209">
        <v>81</v>
      </c>
      <c r="N209">
        <v>95</v>
      </c>
      <c r="O209">
        <v>85</v>
      </c>
      <c r="P209">
        <v>79</v>
      </c>
      <c r="Q209">
        <v>81</v>
      </c>
      <c r="R209">
        <v>86</v>
      </c>
      <c r="S209">
        <f>(Dataset!S209-'Summary Statistics'!$B$6)/'Summary Statistics'!$E$6</f>
        <v>0.97958135366718435</v>
      </c>
      <c r="T209">
        <v>74</v>
      </c>
      <c r="U209" t="s">
        <v>25</v>
      </c>
    </row>
    <row r="210" spans="1:21" x14ac:dyDescent="0.3">
      <c r="A210">
        <v>9123652</v>
      </c>
      <c r="B210" t="s">
        <v>20</v>
      </c>
      <c r="C210">
        <f>(Dataset!C210-'Summary Statistics'!$B$2)/'Summary Statistics'!$E$2</f>
        <v>-1.1401373768583416</v>
      </c>
      <c r="D210">
        <f>(Dataset!D210-'Summary Statistics'!$B$4)/'Summary Statistics'!$E$4</f>
        <v>1.5004832571693494</v>
      </c>
      <c r="E210" s="7">
        <f>(Dataset!E210-'Summary Statistics'!$B$5)/'Summary Statistics'!$E$5</f>
        <v>0.90298389237254273</v>
      </c>
      <c r="F210" s="13">
        <f>(Dataset!F210-'Summary Statistics'!$B$7)/'Summary Statistics'!$E$7</f>
        <v>0.73542934977239038</v>
      </c>
      <c r="G210">
        <v>74</v>
      </c>
      <c r="H210">
        <v>67</v>
      </c>
      <c r="I210">
        <v>68</v>
      </c>
      <c r="J210">
        <v>79</v>
      </c>
      <c r="K210">
        <v>94</v>
      </c>
      <c r="L210">
        <v>91</v>
      </c>
      <c r="M210">
        <v>95</v>
      </c>
      <c r="N210">
        <v>79</v>
      </c>
      <c r="O210">
        <v>88</v>
      </c>
      <c r="P210">
        <v>79</v>
      </c>
      <c r="Q210">
        <v>83</v>
      </c>
      <c r="R210">
        <v>90</v>
      </c>
      <c r="S210">
        <f>(Dataset!S210-'Summary Statistics'!$B$6)/'Summary Statistics'!$E$6</f>
        <v>1.6936272915902459</v>
      </c>
      <c r="T210">
        <v>80</v>
      </c>
      <c r="U210" t="s">
        <v>25</v>
      </c>
    </row>
    <row r="211" spans="1:21" x14ac:dyDescent="0.3">
      <c r="A211">
        <v>4788612</v>
      </c>
      <c r="B211" t="s">
        <v>21</v>
      </c>
      <c r="C211">
        <f>(Dataset!C211-'Summary Statistics'!$B$2)/'Summary Statistics'!$E$2</f>
        <v>-1.1401373768583416</v>
      </c>
      <c r="D211">
        <f>(Dataset!D211-'Summary Statistics'!$B$4)/'Summary Statistics'!$E$4</f>
        <v>2.2414288473306643</v>
      </c>
      <c r="E211" s="7">
        <f>(Dataset!E211-'Summary Statistics'!$B$5)/'Summary Statistics'!$E$5</f>
        <v>-0.54054494623363636</v>
      </c>
      <c r="F211" s="13">
        <f>(Dataset!F211-'Summary Statistics'!$B$7)/'Summary Statistics'!$E$7</f>
        <v>0.73374112515882262</v>
      </c>
      <c r="G211">
        <v>77</v>
      </c>
      <c r="H211">
        <v>56</v>
      </c>
      <c r="I211">
        <v>69</v>
      </c>
      <c r="J211">
        <v>54</v>
      </c>
      <c r="K211">
        <v>73</v>
      </c>
      <c r="L211">
        <v>85</v>
      </c>
      <c r="M211">
        <v>85</v>
      </c>
      <c r="N211">
        <v>65</v>
      </c>
      <c r="O211">
        <v>74</v>
      </c>
      <c r="P211">
        <v>86</v>
      </c>
      <c r="Q211">
        <v>74</v>
      </c>
      <c r="R211">
        <v>84</v>
      </c>
      <c r="S211">
        <f>(Dataset!S211-'Summary Statistics'!$B$6)/'Summary Statistics'!$E$6</f>
        <v>0.64816762720500365</v>
      </c>
      <c r="T211">
        <v>72</v>
      </c>
      <c r="U211" t="s">
        <v>25</v>
      </c>
    </row>
    <row r="212" spans="1:21" x14ac:dyDescent="0.3">
      <c r="A212">
        <v>9507180</v>
      </c>
      <c r="B212" t="s">
        <v>20</v>
      </c>
      <c r="C212">
        <f>(Dataset!C212-'Summary Statistics'!$B$2)/'Summary Statistics'!$E$2</f>
        <v>-1.1401373768583416</v>
      </c>
      <c r="D212">
        <f>(Dataset!D212-'Summary Statistics'!$B$4)/'Summary Statistics'!$E$4</f>
        <v>1.4541741577842673</v>
      </c>
      <c r="E212" s="7">
        <f>(Dataset!E212-'Summary Statistics'!$B$5)/'Summary Statistics'!$E$5</f>
        <v>0.88090025799654204</v>
      </c>
      <c r="F212" s="13">
        <f>(Dataset!F212-'Summary Statistics'!$B$7)/'Summary Statistics'!$E$7</f>
        <v>0.73672708157033129</v>
      </c>
      <c r="G212">
        <v>67</v>
      </c>
      <c r="H212">
        <v>66</v>
      </c>
      <c r="I212">
        <v>54</v>
      </c>
      <c r="J212">
        <v>67</v>
      </c>
      <c r="K212">
        <v>79</v>
      </c>
      <c r="L212">
        <v>71</v>
      </c>
      <c r="M212">
        <v>85</v>
      </c>
      <c r="N212">
        <v>67</v>
      </c>
      <c r="O212">
        <v>87</v>
      </c>
      <c r="P212">
        <v>53</v>
      </c>
      <c r="Q212">
        <v>90</v>
      </c>
      <c r="R212">
        <v>76</v>
      </c>
      <c r="S212">
        <f>(Dataset!S212-'Summary Statistics'!$B$6)/'Summary Statistics'!$E$6</f>
        <v>0.46137079956268401</v>
      </c>
      <c r="T212">
        <v>71</v>
      </c>
      <c r="U212" t="s">
        <v>25</v>
      </c>
    </row>
    <row r="213" spans="1:21" x14ac:dyDescent="0.3">
      <c r="A213">
        <v>7669337</v>
      </c>
      <c r="B213" t="s">
        <v>22</v>
      </c>
      <c r="C213">
        <f>(Dataset!C213-'Summary Statistics'!$B$2)/'Summary Statistics'!$E$2</f>
        <v>-1.1401373768583416</v>
      </c>
      <c r="D213">
        <f>(Dataset!D213-'Summary Statistics'!$B$4)/'Summary Statistics'!$E$4</f>
        <v>0.11121027561688442</v>
      </c>
      <c r="E213" s="7">
        <f>(Dataset!E213-'Summary Statistics'!$B$5)/'Summary Statistics'!$E$5</f>
        <v>1.1281707457512422</v>
      </c>
      <c r="F213" s="13">
        <f>(Dataset!F213-'Summary Statistics'!$B$7)/'Summary Statistics'!$E$7</f>
        <v>0.56255517033966118</v>
      </c>
      <c r="G213">
        <v>82</v>
      </c>
      <c r="H213">
        <v>63</v>
      </c>
      <c r="I213">
        <v>69</v>
      </c>
      <c r="J213">
        <v>74</v>
      </c>
      <c r="K213">
        <v>72</v>
      </c>
      <c r="L213">
        <v>82</v>
      </c>
      <c r="M213">
        <v>67</v>
      </c>
      <c r="N213">
        <v>85</v>
      </c>
      <c r="O213">
        <v>85</v>
      </c>
      <c r="P213">
        <v>76</v>
      </c>
      <c r="Q213">
        <v>82</v>
      </c>
      <c r="R213">
        <v>63</v>
      </c>
      <c r="S213">
        <f>(Dataset!S213-'Summary Statistics'!$B$6)/'Summary Statistics'!$E$6</f>
        <v>0.90727290425725471</v>
      </c>
      <c r="T213">
        <v>73</v>
      </c>
      <c r="U213" t="s">
        <v>25</v>
      </c>
    </row>
    <row r="214" spans="1:21" x14ac:dyDescent="0.3">
      <c r="A214">
        <v>5451261</v>
      </c>
      <c r="B214" t="s">
        <v>20</v>
      </c>
      <c r="C214">
        <f>(Dataset!C214-'Summary Statistics'!$B$2)/'Summary Statistics'!$E$2</f>
        <v>-1.1401373768583416</v>
      </c>
      <c r="D214">
        <f>(Dataset!D214-'Summary Statistics'!$B$4)/'Summary Statistics'!$E$4</f>
        <v>1.0373922633185277</v>
      </c>
      <c r="E214" s="7">
        <f>(Dataset!E214-'Summary Statistics'!$B$5)/'Summary Statistics'!$E$5</f>
        <v>-0.88294298225573353</v>
      </c>
      <c r="F214" s="13">
        <f>(Dataset!F214-'Summary Statistics'!$B$7)/'Summary Statistics'!$E$7</f>
        <v>0.68482339711754503</v>
      </c>
      <c r="G214">
        <v>64</v>
      </c>
      <c r="H214">
        <v>81</v>
      </c>
      <c r="I214">
        <v>73</v>
      </c>
      <c r="J214">
        <v>64</v>
      </c>
      <c r="K214">
        <v>85</v>
      </c>
      <c r="L214">
        <v>70</v>
      </c>
      <c r="M214">
        <v>67</v>
      </c>
      <c r="N214">
        <v>88</v>
      </c>
      <c r="O214">
        <v>74</v>
      </c>
      <c r="P214">
        <v>91</v>
      </c>
      <c r="Q214">
        <v>65</v>
      </c>
      <c r="R214">
        <v>61</v>
      </c>
      <c r="S214">
        <f>(Dataset!S214-'Summary Statistics'!$B$6)/'Summary Statistics'!$E$6</f>
        <v>0.73554033690867049</v>
      </c>
      <c r="T214">
        <v>72</v>
      </c>
      <c r="U214" t="s">
        <v>25</v>
      </c>
    </row>
    <row r="215" spans="1:21" x14ac:dyDescent="0.3">
      <c r="A215">
        <v>8774296</v>
      </c>
      <c r="B215" t="s">
        <v>20</v>
      </c>
      <c r="C215">
        <f>(Dataset!C215-'Summary Statistics'!$B$2)/'Summary Statistics'!$E$2</f>
        <v>-1.1401373768583416</v>
      </c>
      <c r="D215">
        <f>(Dataset!D215-'Summary Statistics'!$B$4)/'Summary Statistics'!$E$4</f>
        <v>2.5192834436411573</v>
      </c>
      <c r="E215" s="7">
        <f>(Dataset!E215-'Summary Statistics'!$B$5)/'Summary Statistics'!$E$5</f>
        <v>0.5862909982313611</v>
      </c>
      <c r="F215" s="13">
        <f>(Dataset!F215-'Summary Statistics'!$B$7)/'Summary Statistics'!$E$7</f>
        <v>0.73782160114132767</v>
      </c>
      <c r="G215">
        <v>56</v>
      </c>
      <c r="H215">
        <v>55</v>
      </c>
      <c r="I215">
        <v>50</v>
      </c>
      <c r="J215">
        <v>58</v>
      </c>
      <c r="K215">
        <v>76</v>
      </c>
      <c r="L215">
        <v>75</v>
      </c>
      <c r="M215">
        <v>89</v>
      </c>
      <c r="N215">
        <v>81</v>
      </c>
      <c r="O215">
        <v>70</v>
      </c>
      <c r="P215">
        <v>65</v>
      </c>
      <c r="Q215">
        <v>56</v>
      </c>
      <c r="R215">
        <v>66</v>
      </c>
      <c r="S215">
        <f>(Dataset!S215-'Summary Statistics'!$B$6)/'Summary Statistics'!$E$6</f>
        <v>-0.23158517394914818</v>
      </c>
      <c r="T215">
        <v>64</v>
      </c>
      <c r="U215" t="s">
        <v>23</v>
      </c>
    </row>
    <row r="216" spans="1:21" x14ac:dyDescent="0.3">
      <c r="A216">
        <v>2446954</v>
      </c>
      <c r="B216" t="s">
        <v>20</v>
      </c>
      <c r="C216">
        <f>(Dataset!C216-'Summary Statistics'!$B$2)/'Summary Statistics'!$E$2</f>
        <v>-1.1401373768583416</v>
      </c>
      <c r="D216">
        <f>(Dataset!D216-'Summary Statistics'!$B$4)/'Summary Statistics'!$E$4</f>
        <v>0.25013757377213092</v>
      </c>
      <c r="E216" s="7">
        <f>(Dataset!E216-'Summary Statistics'!$B$5)/'Summary Statistics'!$E$5</f>
        <v>0.9148761082051472</v>
      </c>
      <c r="F216" s="13">
        <f>(Dataset!F216-'Summary Statistics'!$B$7)/'Summary Statistics'!$E$7</f>
        <v>0.56768715895399335</v>
      </c>
      <c r="G216">
        <v>47</v>
      </c>
      <c r="H216">
        <v>61</v>
      </c>
      <c r="I216">
        <v>47</v>
      </c>
      <c r="J216">
        <v>58</v>
      </c>
      <c r="K216">
        <v>69</v>
      </c>
      <c r="L216">
        <v>74</v>
      </c>
      <c r="M216">
        <v>91</v>
      </c>
      <c r="N216">
        <v>78</v>
      </c>
      <c r="O216">
        <v>78</v>
      </c>
      <c r="P216">
        <v>68</v>
      </c>
      <c r="Q216">
        <v>78</v>
      </c>
      <c r="R216">
        <v>54</v>
      </c>
      <c r="S216">
        <f>(Dataset!S216-'Summary Statistics'!$B$6)/'Summary Statistics'!$E$6</f>
        <v>-0.19543094924418336</v>
      </c>
      <c r="T216">
        <v>64</v>
      </c>
      <c r="U216" t="s">
        <v>23</v>
      </c>
    </row>
    <row r="217" spans="1:21" x14ac:dyDescent="0.3">
      <c r="A217">
        <v>6208609</v>
      </c>
      <c r="B217" t="s">
        <v>20</v>
      </c>
      <c r="C217">
        <f>(Dataset!C217-'Summary Statistics'!$B$2)/'Summary Statistics'!$E$2</f>
        <v>-1.1401373768583416</v>
      </c>
      <c r="D217">
        <f>(Dataset!D217-'Summary Statistics'!$B$4)/'Summary Statistics'!$E$4</f>
        <v>0.52799217008262389</v>
      </c>
      <c r="E217" s="7">
        <f>(Dataset!E217-'Summary Statistics'!$B$5)/'Summary Statistics'!$E$5</f>
        <v>-0.62674274497679272</v>
      </c>
      <c r="F217" s="13">
        <f>(Dataset!F217-'Summary Statistics'!$B$7)/'Summary Statistics'!$E$7</f>
        <v>0.72353891184655517</v>
      </c>
      <c r="G217">
        <v>72</v>
      </c>
      <c r="H217">
        <v>62</v>
      </c>
      <c r="I217">
        <v>80</v>
      </c>
      <c r="J217">
        <v>66</v>
      </c>
      <c r="K217">
        <v>73</v>
      </c>
      <c r="L217">
        <v>82</v>
      </c>
      <c r="M217">
        <v>76</v>
      </c>
      <c r="N217">
        <v>85</v>
      </c>
      <c r="O217">
        <v>70</v>
      </c>
      <c r="P217">
        <v>81</v>
      </c>
      <c r="Q217">
        <v>64</v>
      </c>
      <c r="R217">
        <v>58</v>
      </c>
      <c r="S217">
        <f>(Dataset!S217-'Summary Statistics'!$B$6)/'Summary Statistics'!$E$6</f>
        <v>0.60297484632379728</v>
      </c>
      <c r="T217">
        <v>72</v>
      </c>
      <c r="U217" t="s">
        <v>25</v>
      </c>
    </row>
    <row r="218" spans="1:21" x14ac:dyDescent="0.3">
      <c r="A218">
        <v>7263577</v>
      </c>
      <c r="B218" t="s">
        <v>20</v>
      </c>
      <c r="C218">
        <f>(Dataset!C218-'Summary Statistics'!$B$2)/'Summary Statistics'!$E$2</f>
        <v>-1.1401373768583416</v>
      </c>
      <c r="D218">
        <f>(Dataset!D218-'Summary Statistics'!$B$4)/'Summary Statistics'!$E$4</f>
        <v>1.0373922633185277</v>
      </c>
      <c r="E218" s="7">
        <f>(Dataset!E218-'Summary Statistics'!$B$5)/'Summary Statistics'!$E$5</f>
        <v>1.1588805205369888</v>
      </c>
      <c r="F218" s="13">
        <f>(Dataset!F218-'Summary Statistics'!$B$7)/'Summary Statistics'!$E$7</f>
        <v>0.59960252311430973</v>
      </c>
      <c r="G218">
        <v>78</v>
      </c>
      <c r="H218">
        <v>67</v>
      </c>
      <c r="I218">
        <v>72</v>
      </c>
      <c r="J218">
        <v>77</v>
      </c>
      <c r="K218">
        <v>86</v>
      </c>
      <c r="L218">
        <v>78</v>
      </c>
      <c r="M218">
        <v>87</v>
      </c>
      <c r="N218">
        <v>84</v>
      </c>
      <c r="O218">
        <v>76</v>
      </c>
      <c r="P218">
        <v>77</v>
      </c>
      <c r="Q218">
        <v>77</v>
      </c>
      <c r="R218">
        <v>81</v>
      </c>
      <c r="S218">
        <f>(Dataset!S218-'Summary Statistics'!$B$6)/'Summary Statistics'!$E$6</f>
        <v>1.2868922636593878</v>
      </c>
      <c r="T218">
        <v>76</v>
      </c>
      <c r="U218" t="s">
        <v>25</v>
      </c>
    </row>
    <row r="219" spans="1:21" x14ac:dyDescent="0.3">
      <c r="A219">
        <v>3453973</v>
      </c>
      <c r="B219" t="s">
        <v>20</v>
      </c>
      <c r="C219">
        <f>(Dataset!C219-'Summary Statistics'!$B$2)/'Summary Statistics'!$E$2</f>
        <v>-1.1401373768583416</v>
      </c>
      <c r="D219">
        <f>(Dataset!D219-'Summary Statistics'!$B$4)/'Summary Statistics'!$E$4</f>
        <v>1.9172651516350889</v>
      </c>
      <c r="E219" s="7">
        <f>(Dataset!E219-'Summary Statistics'!$B$5)/'Summary Statistics'!$E$5</f>
        <v>1.2785672166162689</v>
      </c>
      <c r="F219" s="13">
        <f>(Dataset!F219-'Summary Statistics'!$B$7)/'Summary Statistics'!$E$7</f>
        <v>0.68862146062758067</v>
      </c>
      <c r="G219">
        <v>47</v>
      </c>
      <c r="H219">
        <v>40</v>
      </c>
      <c r="I219">
        <v>54</v>
      </c>
      <c r="J219">
        <v>43</v>
      </c>
      <c r="K219">
        <v>77</v>
      </c>
      <c r="L219">
        <v>79</v>
      </c>
      <c r="M219">
        <v>60</v>
      </c>
      <c r="N219">
        <v>51</v>
      </c>
      <c r="O219">
        <v>70</v>
      </c>
      <c r="P219">
        <v>56</v>
      </c>
      <c r="Q219">
        <v>72</v>
      </c>
      <c r="R219">
        <v>80</v>
      </c>
      <c r="S219">
        <f>(Dataset!S219-'Summary Statistics'!$B$6)/'Summary Statistics'!$E$6</f>
        <v>-0.95165681598970442</v>
      </c>
      <c r="T219">
        <v>58</v>
      </c>
      <c r="U219" t="s">
        <v>24</v>
      </c>
    </row>
    <row r="220" spans="1:21" x14ac:dyDescent="0.3">
      <c r="A220">
        <v>3908959</v>
      </c>
      <c r="B220" t="s">
        <v>21</v>
      </c>
      <c r="C220">
        <f>(Dataset!C220-'Summary Statistics'!$B$2)/'Summary Statistics'!$E$2</f>
        <v>-1.1401373768583416</v>
      </c>
      <c r="D220">
        <f>(Dataset!D220-'Summary Statistics'!$B$4)/'Summary Statistics'!$E$4</f>
        <v>0.48168307069754179</v>
      </c>
      <c r="E220" s="7">
        <f>(Dataset!E220-'Summary Statistics'!$B$5)/'Summary Statistics'!$E$5</f>
        <v>-0.61739663917642895</v>
      </c>
      <c r="F220" s="13">
        <f>(Dataset!F220-'Summary Statistics'!$B$7)/'Summary Statistics'!$E$7</f>
        <v>0.39909801890663127</v>
      </c>
      <c r="G220">
        <v>65</v>
      </c>
      <c r="H220">
        <v>55</v>
      </c>
      <c r="I220">
        <v>41</v>
      </c>
      <c r="J220">
        <v>60</v>
      </c>
      <c r="K220">
        <v>68</v>
      </c>
      <c r="L220">
        <v>72</v>
      </c>
      <c r="M220">
        <v>61</v>
      </c>
      <c r="N220">
        <v>73</v>
      </c>
      <c r="O220">
        <v>67</v>
      </c>
      <c r="P220">
        <v>88</v>
      </c>
      <c r="Q220">
        <v>59</v>
      </c>
      <c r="R220">
        <v>76</v>
      </c>
      <c r="S220">
        <f>(Dataset!S220-'Summary Statistics'!$B$6)/'Summary Statistics'!$E$6</f>
        <v>-0.33402214394654878</v>
      </c>
      <c r="T220">
        <v>63</v>
      </c>
      <c r="U220" t="s">
        <v>23</v>
      </c>
    </row>
    <row r="221" spans="1:21" x14ac:dyDescent="0.3">
      <c r="A221">
        <v>1070278</v>
      </c>
      <c r="B221" t="s">
        <v>20</v>
      </c>
      <c r="C221">
        <f>(Dataset!C221-'Summary Statistics'!$B$2)/'Summary Statistics'!$E$2</f>
        <v>-1.1401373768583416</v>
      </c>
      <c r="D221">
        <f>(Dataset!D221-'Summary Statistics'!$B$4)/'Summary Statistics'!$E$4</f>
        <v>0.66691946823787041</v>
      </c>
      <c r="E221" s="7">
        <f>(Dataset!E221-'Summary Statistics'!$B$5)/'Summary Statistics'!$E$5</f>
        <v>1.4196261097951905</v>
      </c>
      <c r="F221" s="13">
        <f>(Dataset!F221-'Summary Statistics'!$B$7)/'Summary Statistics'!$E$7</f>
        <v>0.72243422652948441</v>
      </c>
      <c r="G221">
        <v>59</v>
      </c>
      <c r="H221">
        <v>61</v>
      </c>
      <c r="I221">
        <v>56</v>
      </c>
      <c r="J221">
        <v>58</v>
      </c>
      <c r="K221">
        <v>76</v>
      </c>
      <c r="L221">
        <v>56</v>
      </c>
      <c r="M221">
        <v>84</v>
      </c>
      <c r="N221">
        <v>75</v>
      </c>
      <c r="O221">
        <v>75</v>
      </c>
      <c r="P221">
        <v>77</v>
      </c>
      <c r="Q221">
        <v>80</v>
      </c>
      <c r="R221">
        <v>71</v>
      </c>
      <c r="S221">
        <f>(Dataset!S221-'Summary Statistics'!$B$6)/'Summary Statistics'!$E$6</f>
        <v>9.3802848395538596E-2</v>
      </c>
      <c r="T221">
        <v>66</v>
      </c>
      <c r="U221" t="s">
        <v>23</v>
      </c>
    </row>
    <row r="222" spans="1:21" x14ac:dyDescent="0.3">
      <c r="A222">
        <v>86692</v>
      </c>
      <c r="B222" t="s">
        <v>20</v>
      </c>
      <c r="C222">
        <f>(Dataset!C222-'Summary Statistics'!$B$2)/'Summary Statistics'!$E$2</f>
        <v>-1.1401373768583416</v>
      </c>
      <c r="D222">
        <f>(Dataset!D222-'Summary Statistics'!$B$4)/'Summary Statistics'!$E$4</f>
        <v>1.7320287540947603</v>
      </c>
      <c r="E222" s="7">
        <f>(Dataset!E222-'Summary Statistics'!$B$5)/'Summary Statistics'!$E$5</f>
        <v>1.2104265734746522</v>
      </c>
      <c r="F222" s="13">
        <f>(Dataset!F222-'Summary Statistics'!$B$7)/'Summary Statistics'!$E$7</f>
        <v>0.71205799684324933</v>
      </c>
      <c r="G222">
        <v>71</v>
      </c>
      <c r="H222">
        <v>75</v>
      </c>
      <c r="I222">
        <v>78</v>
      </c>
      <c r="J222">
        <v>83</v>
      </c>
      <c r="K222">
        <v>67</v>
      </c>
      <c r="L222">
        <v>90</v>
      </c>
      <c r="M222">
        <v>71</v>
      </c>
      <c r="N222">
        <v>68</v>
      </c>
      <c r="O222">
        <v>87</v>
      </c>
      <c r="P222">
        <v>77</v>
      </c>
      <c r="Q222">
        <v>79</v>
      </c>
      <c r="R222">
        <v>80</v>
      </c>
      <c r="S222">
        <f>(Dataset!S222-'Summary Statistics'!$B$6)/'Summary Statistics'!$E$6</f>
        <v>1.1995195539557226</v>
      </c>
      <c r="T222">
        <v>76</v>
      </c>
      <c r="U222" t="s">
        <v>25</v>
      </c>
    </row>
    <row r="223" spans="1:21" x14ac:dyDescent="0.3">
      <c r="A223">
        <v>2517405</v>
      </c>
      <c r="B223" t="s">
        <v>20</v>
      </c>
      <c r="C223">
        <f>(Dataset!C223-'Summary Statistics'!$B$2)/'Summary Statistics'!$E$2</f>
        <v>-1.1401373768583416</v>
      </c>
      <c r="D223">
        <f>(Dataset!D223-'Summary Statistics'!$B$4)/'Summary Statistics'!$E$4</f>
        <v>0.15751937500196658</v>
      </c>
      <c r="E223" s="7">
        <f>(Dataset!E223-'Summary Statistics'!$B$5)/'Summary Statistics'!$E$5</f>
        <v>1.2169686453493582</v>
      </c>
      <c r="F223" s="13">
        <f>(Dataset!F223-'Summary Statistics'!$B$7)/'Summary Statistics'!$E$7</f>
        <v>-7.3155651817697107E-2</v>
      </c>
      <c r="G223">
        <v>57</v>
      </c>
      <c r="H223">
        <v>66</v>
      </c>
      <c r="I223">
        <v>42</v>
      </c>
      <c r="J223">
        <v>54</v>
      </c>
      <c r="K223">
        <v>83</v>
      </c>
      <c r="L223">
        <v>76</v>
      </c>
      <c r="M223">
        <v>48</v>
      </c>
      <c r="N223">
        <v>71</v>
      </c>
      <c r="O223">
        <v>70</v>
      </c>
      <c r="P223">
        <v>73</v>
      </c>
      <c r="Q223">
        <v>79</v>
      </c>
      <c r="R223">
        <v>66</v>
      </c>
      <c r="S223">
        <f>(Dataset!S223-'Summary Statistics'!$B$6)/'Summary Statistics'!$E$6</f>
        <v>-0.34004784806404437</v>
      </c>
      <c r="T223">
        <v>63</v>
      </c>
      <c r="U223" t="s">
        <v>23</v>
      </c>
    </row>
    <row r="224" spans="1:21" x14ac:dyDescent="0.3">
      <c r="A224">
        <v>6806199</v>
      </c>
      <c r="B224" t="s">
        <v>20</v>
      </c>
      <c r="C224">
        <f>(Dataset!C224-'Summary Statistics'!$B$2)/'Summary Statistics'!$E$2</f>
        <v>-1.1401373768583416</v>
      </c>
      <c r="D224">
        <f>(Dataset!D224-'Summary Statistics'!$B$4)/'Summary Statistics'!$E$4</f>
        <v>1.5467923565544317</v>
      </c>
      <c r="E224" s="7">
        <f>(Dataset!E224-'Summary Statistics'!$B$5)/'Summary Statistics'!$E$5</f>
        <v>0.9662937250052317</v>
      </c>
      <c r="F224" s="13">
        <f>(Dataset!F224-'Summary Statistics'!$B$7)/'Summary Statistics'!$E$7</f>
        <v>0.73274557348971769</v>
      </c>
      <c r="G224">
        <v>47</v>
      </c>
      <c r="H224">
        <v>48</v>
      </c>
      <c r="I224">
        <v>49</v>
      </c>
      <c r="J224">
        <v>52</v>
      </c>
      <c r="K224">
        <v>83</v>
      </c>
      <c r="L224">
        <v>89</v>
      </c>
      <c r="M224">
        <v>63</v>
      </c>
      <c r="N224">
        <v>76</v>
      </c>
      <c r="O224">
        <v>79</v>
      </c>
      <c r="P224">
        <v>74</v>
      </c>
      <c r="Q224">
        <v>65</v>
      </c>
      <c r="R224">
        <v>82</v>
      </c>
      <c r="S224">
        <f>(Dataset!S224-'Summary Statistics'!$B$6)/'Summary Statistics'!$E$6</f>
        <v>-0.21049520953791884</v>
      </c>
      <c r="T224">
        <v>64</v>
      </c>
      <c r="U224" t="s">
        <v>23</v>
      </c>
    </row>
    <row r="225" spans="1:21" x14ac:dyDescent="0.3">
      <c r="A225">
        <v>4110882</v>
      </c>
      <c r="B225" t="s">
        <v>20</v>
      </c>
      <c r="C225">
        <f>(Dataset!C225-'Summary Statistics'!$B$2)/'Summary Statistics'!$E$2</f>
        <v>-1.1401373768583416</v>
      </c>
      <c r="D225">
        <f>(Dataset!D225-'Summary Statistics'!$B$4)/'Summary Statistics'!$E$4</f>
        <v>0.89846496516328134</v>
      </c>
      <c r="E225" s="7">
        <f>(Dataset!E225-'Summary Statistics'!$B$5)/'Summary Statistics'!$E$5</f>
        <v>-0.22225029659580151</v>
      </c>
      <c r="F225" s="13">
        <f>(Dataset!F225-'Summary Statistics'!$B$7)/'Summary Statistics'!$E$7</f>
        <v>0.62855423285946432</v>
      </c>
      <c r="G225">
        <v>32</v>
      </c>
      <c r="H225">
        <v>56</v>
      </c>
      <c r="I225">
        <v>42</v>
      </c>
      <c r="J225">
        <v>39</v>
      </c>
      <c r="K225">
        <v>83</v>
      </c>
      <c r="L225">
        <v>70</v>
      </c>
      <c r="M225">
        <v>61</v>
      </c>
      <c r="N225">
        <v>75</v>
      </c>
      <c r="O225">
        <v>62</v>
      </c>
      <c r="P225">
        <v>68</v>
      </c>
      <c r="Q225">
        <v>70</v>
      </c>
      <c r="R225">
        <v>74</v>
      </c>
      <c r="S225">
        <f>(Dataset!S225-'Summary Statistics'!$B$6)/'Summary Statistics'!$E$6</f>
        <v>-0.96973392834218686</v>
      </c>
      <c r="T225">
        <v>58</v>
      </c>
      <c r="U225" t="s">
        <v>24</v>
      </c>
    </row>
    <row r="226" spans="1:21" x14ac:dyDescent="0.3">
      <c r="A226">
        <v>3599810</v>
      </c>
      <c r="B226" t="s">
        <v>22</v>
      </c>
      <c r="C226">
        <f>(Dataset!C226-'Summary Statistics'!$B$2)/'Summary Statistics'!$E$2</f>
        <v>-1.1401373768583416</v>
      </c>
      <c r="D226">
        <f>(Dataset!D226-'Summary Statistics'!$B$4)/'Summary Statistics'!$E$4</f>
        <v>-0.1666443206936086</v>
      </c>
      <c r="E226" s="7">
        <f>(Dataset!E226-'Summary Statistics'!$B$5)/'Summary Statistics'!$E$5</f>
        <v>1.2073806221431476</v>
      </c>
      <c r="F226" s="13">
        <f>(Dataset!F226-'Summary Statistics'!$B$7)/'Summary Statistics'!$E$7</f>
        <v>0.6525098206121076</v>
      </c>
      <c r="G226">
        <v>64</v>
      </c>
      <c r="H226">
        <v>58</v>
      </c>
      <c r="I226">
        <v>63</v>
      </c>
      <c r="J226">
        <v>58</v>
      </c>
      <c r="K226">
        <v>69</v>
      </c>
      <c r="L226">
        <v>70</v>
      </c>
      <c r="M226">
        <v>91</v>
      </c>
      <c r="N226">
        <v>86</v>
      </c>
      <c r="O226">
        <v>84</v>
      </c>
      <c r="P226">
        <v>55</v>
      </c>
      <c r="Q226">
        <v>86</v>
      </c>
      <c r="R226">
        <v>62</v>
      </c>
      <c r="S226">
        <f>(Dataset!S226-'Summary Statistics'!$B$6)/'Summary Statistics'!$E$6</f>
        <v>0.28361252809660603</v>
      </c>
      <c r="T226">
        <v>68</v>
      </c>
      <c r="U226" t="s">
        <v>23</v>
      </c>
    </row>
    <row r="227" spans="1:21" x14ac:dyDescent="0.3">
      <c r="A227">
        <v>9523571</v>
      </c>
      <c r="B227" t="s">
        <v>21</v>
      </c>
      <c r="C227">
        <f>(Dataset!C227-'Summary Statistics'!$B$2)/'Summary Statistics'!$E$2</f>
        <v>-1.1401373768583416</v>
      </c>
      <c r="D227">
        <f>(Dataset!D227-'Summary Statistics'!$B$4)/'Summary Statistics'!$E$4</f>
        <v>0.80584676639311692</v>
      </c>
      <c r="E227" s="7">
        <f>(Dataset!E227-'Summary Statistics'!$B$5)/'Summary Statistics'!$E$5</f>
        <v>1.0218141291283938</v>
      </c>
      <c r="F227" s="13">
        <f>(Dataset!F227-'Summary Statistics'!$B$7)/'Summary Statistics'!$E$7</f>
        <v>0.71850211002915976</v>
      </c>
      <c r="G227">
        <v>73</v>
      </c>
      <c r="H227">
        <v>62</v>
      </c>
      <c r="I227">
        <v>74</v>
      </c>
      <c r="J227">
        <v>75</v>
      </c>
      <c r="K227">
        <v>72</v>
      </c>
      <c r="L227">
        <v>70</v>
      </c>
      <c r="M227">
        <v>85</v>
      </c>
      <c r="N227">
        <v>70</v>
      </c>
      <c r="O227">
        <v>88</v>
      </c>
      <c r="P227">
        <v>66</v>
      </c>
      <c r="Q227">
        <v>92</v>
      </c>
      <c r="R227">
        <v>74</v>
      </c>
      <c r="S227">
        <f>(Dataset!S227-'Summary Statistics'!$B$6)/'Summary Statistics'!$E$6</f>
        <v>0.90426005219850691</v>
      </c>
      <c r="T227">
        <v>73</v>
      </c>
      <c r="U227" t="s">
        <v>25</v>
      </c>
    </row>
    <row r="228" spans="1:21" x14ac:dyDescent="0.3">
      <c r="A228">
        <v>3785559</v>
      </c>
      <c r="B228" t="s">
        <v>21</v>
      </c>
      <c r="C228">
        <f>(Dataset!C228-'Summary Statistics'!$B$2)/'Summary Statistics'!$E$2</f>
        <v>-1.1401373768583416</v>
      </c>
      <c r="D228">
        <f>(Dataset!D228-'Summary Statistics'!$B$4)/'Summary Statistics'!$E$4</f>
        <v>1.8246469528649247</v>
      </c>
      <c r="E228" s="7">
        <f>(Dataset!E228-'Summary Statistics'!$B$5)/'Summary Statistics'!$E$5</f>
        <v>0.51681283384320242</v>
      </c>
      <c r="F228" s="13">
        <f>(Dataset!F228-'Summary Statistics'!$B$7)/'Summary Statistics'!$E$7</f>
        <v>0.73687383732735745</v>
      </c>
      <c r="G228">
        <v>74</v>
      </c>
      <c r="H228">
        <v>64</v>
      </c>
      <c r="I228">
        <v>69</v>
      </c>
      <c r="J228">
        <v>63</v>
      </c>
      <c r="K228">
        <v>84</v>
      </c>
      <c r="L228">
        <v>94</v>
      </c>
      <c r="M228">
        <v>81</v>
      </c>
      <c r="N228">
        <v>71</v>
      </c>
      <c r="O228">
        <v>89</v>
      </c>
      <c r="P228">
        <v>79</v>
      </c>
      <c r="Q228">
        <v>85</v>
      </c>
      <c r="R228">
        <v>95</v>
      </c>
      <c r="S228">
        <f>(Dataset!S228-'Summary Statistics'!$B$6)/'Summary Statistics'!$E$6</f>
        <v>1.2868922636593878</v>
      </c>
      <c r="T228">
        <v>76</v>
      </c>
      <c r="U228" t="s">
        <v>25</v>
      </c>
    </row>
    <row r="229" spans="1:21" x14ac:dyDescent="0.3">
      <c r="A229">
        <v>2097896</v>
      </c>
      <c r="B229" t="s">
        <v>21</v>
      </c>
      <c r="C229">
        <f>(Dataset!C229-'Summary Statistics'!$B$2)/'Summary Statistics'!$E$2</f>
        <v>-1.1401373768583416</v>
      </c>
      <c r="D229">
        <f>(Dataset!D229-'Summary Statistics'!$B$4)/'Summary Statistics'!$E$4</f>
        <v>1.2689377602439387</v>
      </c>
      <c r="E229" s="7">
        <f>(Dataset!E229-'Summary Statistics'!$B$5)/'Summary Statistics'!$E$5</f>
        <v>0.79759674883383957</v>
      </c>
      <c r="F229" s="13">
        <f>(Dataset!F229-'Summary Statistics'!$B$7)/'Summary Statistics'!$E$7</f>
        <v>0.73589923651201006</v>
      </c>
      <c r="G229">
        <v>75</v>
      </c>
      <c r="H229">
        <v>77</v>
      </c>
      <c r="I229">
        <v>67</v>
      </c>
      <c r="J229">
        <v>71</v>
      </c>
      <c r="K229">
        <v>75</v>
      </c>
      <c r="L229">
        <v>90</v>
      </c>
      <c r="M229">
        <v>77</v>
      </c>
      <c r="N229">
        <v>88</v>
      </c>
      <c r="O229">
        <v>75</v>
      </c>
      <c r="P229">
        <v>71</v>
      </c>
      <c r="Q229">
        <v>68</v>
      </c>
      <c r="R229">
        <v>81</v>
      </c>
      <c r="S229">
        <f>(Dataset!S229-'Summary Statistics'!$B$6)/'Summary Statistics'!$E$6</f>
        <v>1.048876951018368</v>
      </c>
      <c r="T229">
        <v>74</v>
      </c>
      <c r="U229" t="s">
        <v>25</v>
      </c>
    </row>
    <row r="230" spans="1:21" x14ac:dyDescent="0.3">
      <c r="A230">
        <v>9894841</v>
      </c>
      <c r="B230" t="s">
        <v>22</v>
      </c>
      <c r="C230">
        <f>(Dataset!C230-'Summary Statistics'!$B$2)/'Summary Statistics'!$E$2</f>
        <v>-1.0945172743620264</v>
      </c>
      <c r="D230">
        <f>(Dataset!D230-'Summary Statistics'!$B$4)/'Summary Statistics'!$E$4</f>
        <v>0.29644667315721307</v>
      </c>
      <c r="E230" s="7">
        <f>(Dataset!E230-'Summary Statistics'!$B$5)/'Summary Statistics'!$E$5</f>
        <v>0.93558829800606635</v>
      </c>
      <c r="F230" s="13">
        <f>(Dataset!F230-'Summary Statistics'!$B$7)/'Summary Statistics'!$E$7</f>
        <v>0.69319324924310588</v>
      </c>
      <c r="G230">
        <v>62</v>
      </c>
      <c r="H230">
        <v>59</v>
      </c>
      <c r="I230">
        <v>64</v>
      </c>
      <c r="J230">
        <v>50</v>
      </c>
      <c r="K230">
        <v>92</v>
      </c>
      <c r="L230">
        <v>80</v>
      </c>
      <c r="M230">
        <v>79</v>
      </c>
      <c r="N230">
        <v>76</v>
      </c>
      <c r="O230">
        <v>72</v>
      </c>
      <c r="P230">
        <v>58</v>
      </c>
      <c r="Q230">
        <v>75</v>
      </c>
      <c r="R230">
        <v>68</v>
      </c>
      <c r="S230">
        <f>(Dataset!S230-'Summary Statistics'!$B$6)/'Summary Statistics'!$E$6</f>
        <v>0.16008559368797437</v>
      </c>
      <c r="T230">
        <v>67</v>
      </c>
      <c r="U230" t="s">
        <v>23</v>
      </c>
    </row>
    <row r="231" spans="1:21" x14ac:dyDescent="0.3">
      <c r="A231">
        <v>8908547</v>
      </c>
      <c r="B231" t="s">
        <v>20</v>
      </c>
      <c r="C231">
        <f>(Dataset!C231-'Summary Statistics'!$B$2)/'Summary Statistics'!$E$2</f>
        <v>-1.0945172743620264</v>
      </c>
      <c r="D231">
        <f>(Dataset!D231-'Summary Statistics'!$B$4)/'Summary Statistics'!$E$4</f>
        <v>0.99108316393344564</v>
      </c>
      <c r="E231" s="7">
        <f>(Dataset!E231-'Summary Statistics'!$B$5)/'Summary Statistics'!$E$5</f>
        <v>0.55871888296545102</v>
      </c>
      <c r="F231" s="13">
        <f>(Dataset!F231-'Summary Statistics'!$B$7)/'Summary Statistics'!$E$7</f>
        <v>0.36716183863807672</v>
      </c>
      <c r="G231">
        <v>73</v>
      </c>
      <c r="H231">
        <v>74</v>
      </c>
      <c r="I231">
        <v>76</v>
      </c>
      <c r="J231">
        <v>61</v>
      </c>
      <c r="K231">
        <v>75</v>
      </c>
      <c r="L231">
        <v>64</v>
      </c>
      <c r="M231">
        <v>77</v>
      </c>
      <c r="N231">
        <v>64</v>
      </c>
      <c r="O231">
        <v>70</v>
      </c>
      <c r="P231">
        <v>84</v>
      </c>
      <c r="Q231">
        <v>75</v>
      </c>
      <c r="R231">
        <v>77</v>
      </c>
      <c r="S231">
        <f>(Dataset!S231-'Summary Statistics'!$B$6)/'Summary Statistics'!$E$6</f>
        <v>0.62406481073502662</v>
      </c>
      <c r="T231">
        <v>72</v>
      </c>
      <c r="U231" t="s">
        <v>25</v>
      </c>
    </row>
    <row r="232" spans="1:21" x14ac:dyDescent="0.3">
      <c r="A232">
        <v>2984261</v>
      </c>
      <c r="B232" t="s">
        <v>20</v>
      </c>
      <c r="C232">
        <f>(Dataset!C232-'Summary Statistics'!$B$2)/'Summary Statistics'!$E$2</f>
        <v>-1.0945172743620264</v>
      </c>
      <c r="D232">
        <f>(Dataset!D232-'Summary Statistics'!$B$4)/'Summary Statistics'!$E$4</f>
        <v>0.43537397131245958</v>
      </c>
      <c r="E232" s="7">
        <f>(Dataset!E232-'Summary Statistics'!$B$5)/'Summary Statistics'!$E$5</f>
        <v>1.2911295889810805</v>
      </c>
      <c r="F232" s="13">
        <f>(Dataset!F232-'Summary Statistics'!$B$7)/'Summary Statistics'!$E$7</f>
        <v>0.61575825567679332</v>
      </c>
      <c r="G232">
        <v>51</v>
      </c>
      <c r="H232">
        <v>46</v>
      </c>
      <c r="I232">
        <v>62</v>
      </c>
      <c r="J232">
        <v>46</v>
      </c>
      <c r="K232">
        <v>77</v>
      </c>
      <c r="L232">
        <v>63</v>
      </c>
      <c r="M232">
        <v>74</v>
      </c>
      <c r="N232">
        <v>70</v>
      </c>
      <c r="O232">
        <v>57</v>
      </c>
      <c r="P232">
        <v>73</v>
      </c>
      <c r="Q232">
        <v>63</v>
      </c>
      <c r="R232">
        <v>76</v>
      </c>
      <c r="S232">
        <f>(Dataset!S232-'Summary Statistics'!$B$6)/'Summary Statistics'!$E$6</f>
        <v>-0.62626879364501764</v>
      </c>
      <c r="T232">
        <v>62</v>
      </c>
      <c r="U232" t="s">
        <v>23</v>
      </c>
    </row>
    <row r="233" spans="1:21" x14ac:dyDescent="0.3">
      <c r="A233">
        <v>9018075</v>
      </c>
      <c r="B233" t="s">
        <v>20</v>
      </c>
      <c r="C233">
        <f>(Dataset!C233-'Summary Statistics'!$B$2)/'Summary Statistics'!$E$2</f>
        <v>-1.0945172743620264</v>
      </c>
      <c r="D233">
        <f>(Dataset!D233-'Summary Statistics'!$B$4)/'Summary Statistics'!$E$4</f>
        <v>1.7783378534798424</v>
      </c>
      <c r="E233" s="7">
        <f>(Dataset!E233-'Summary Statistics'!$B$5)/'Summary Statistics'!$E$5</f>
        <v>0.79443525507314539</v>
      </c>
      <c r="F233" s="13">
        <f>(Dataset!F233-'Summary Statistics'!$B$7)/'Summary Statistics'!$E$7</f>
        <v>0.7141664748903549</v>
      </c>
      <c r="G233">
        <v>60</v>
      </c>
      <c r="H233">
        <v>71</v>
      </c>
      <c r="I233">
        <v>76</v>
      </c>
      <c r="J233">
        <v>57</v>
      </c>
      <c r="K233">
        <v>85</v>
      </c>
      <c r="L233">
        <v>76</v>
      </c>
      <c r="M233">
        <v>75</v>
      </c>
      <c r="N233">
        <v>82</v>
      </c>
      <c r="O233">
        <v>79</v>
      </c>
      <c r="P233">
        <v>85</v>
      </c>
      <c r="Q233">
        <v>82</v>
      </c>
      <c r="R233">
        <v>80</v>
      </c>
      <c r="S233">
        <f>(Dataset!S233-'Summary Statistics'!$B$6)/'Summary Statistics'!$E$6</f>
        <v>0.90727290425725471</v>
      </c>
      <c r="T233">
        <v>73</v>
      </c>
      <c r="U233" t="s">
        <v>25</v>
      </c>
    </row>
    <row r="234" spans="1:21" x14ac:dyDescent="0.3">
      <c r="A234">
        <v>7775802</v>
      </c>
      <c r="B234" t="s">
        <v>21</v>
      </c>
      <c r="C234">
        <f>(Dataset!C234-'Summary Statistics'!$B$2)/'Summary Statistics'!$E$2</f>
        <v>-1.0945172743620264</v>
      </c>
      <c r="D234">
        <f>(Dataset!D234-'Summary Statistics'!$B$4)/'Summary Statistics'!$E$4</f>
        <v>-0.12033522130852642</v>
      </c>
      <c r="E234" s="7">
        <f>(Dataset!E234-'Summary Statistics'!$B$5)/'Summary Statistics'!$E$5</f>
        <v>1.3649372109676388</v>
      </c>
      <c r="F234" s="13">
        <f>(Dataset!F234-'Summary Statistics'!$B$7)/'Summary Statistics'!$E$7</f>
        <v>0.72187438141388061</v>
      </c>
      <c r="G234">
        <v>75</v>
      </c>
      <c r="H234">
        <v>73</v>
      </c>
      <c r="I234">
        <v>63</v>
      </c>
      <c r="J234">
        <v>69</v>
      </c>
      <c r="K234">
        <v>77</v>
      </c>
      <c r="L234">
        <v>58</v>
      </c>
      <c r="M234">
        <v>63</v>
      </c>
      <c r="N234">
        <v>82</v>
      </c>
      <c r="O234">
        <v>53</v>
      </c>
      <c r="P234">
        <v>79</v>
      </c>
      <c r="Q234">
        <v>56</v>
      </c>
      <c r="R234">
        <v>75</v>
      </c>
      <c r="S234">
        <f>(Dataset!S234-'Summary Statistics'!$B$6)/'Summary Statistics'!$E$6</f>
        <v>0.18720126221669756</v>
      </c>
      <c r="T234">
        <v>67</v>
      </c>
      <c r="U234" t="s">
        <v>23</v>
      </c>
    </row>
    <row r="235" spans="1:21" x14ac:dyDescent="0.3">
      <c r="A235">
        <v>5982444</v>
      </c>
      <c r="B235" t="s">
        <v>20</v>
      </c>
      <c r="C235">
        <f>(Dataset!C235-'Summary Statistics'!$B$2)/'Summary Statistics'!$E$2</f>
        <v>-1.0945172743620264</v>
      </c>
      <c r="D235">
        <f>(Dataset!D235-'Summary Statistics'!$B$4)/'Summary Statistics'!$E$4</f>
        <v>1.9172651516350889</v>
      </c>
      <c r="E235" s="7">
        <f>(Dataset!E235-'Summary Statistics'!$B$5)/'Summary Statistics'!$E$5</f>
        <v>0.92828975588340013</v>
      </c>
      <c r="F235" s="13">
        <f>(Dataset!F235-'Summary Statistics'!$B$7)/'Summary Statistics'!$E$7</f>
        <v>0.72238890287481961</v>
      </c>
      <c r="G235">
        <v>57</v>
      </c>
      <c r="H235">
        <v>53</v>
      </c>
      <c r="I235">
        <v>62</v>
      </c>
      <c r="J235">
        <v>60</v>
      </c>
      <c r="K235">
        <v>72</v>
      </c>
      <c r="L235">
        <v>70</v>
      </c>
      <c r="M235">
        <v>86</v>
      </c>
      <c r="N235">
        <v>75</v>
      </c>
      <c r="O235">
        <v>68</v>
      </c>
      <c r="P235">
        <v>71</v>
      </c>
      <c r="Q235">
        <v>70</v>
      </c>
      <c r="R235">
        <v>66</v>
      </c>
      <c r="S235">
        <f>(Dataset!S235-'Summary Statistics'!$B$6)/'Summary Statistics'!$E$6</f>
        <v>-7.4916866894299494E-2</v>
      </c>
      <c r="T235">
        <v>65</v>
      </c>
      <c r="U235" t="s">
        <v>23</v>
      </c>
    </row>
    <row r="236" spans="1:21" x14ac:dyDescent="0.3">
      <c r="A236">
        <v>6585247</v>
      </c>
      <c r="B236" t="s">
        <v>20</v>
      </c>
      <c r="C236">
        <f>(Dataset!C236-'Summary Statistics'!$B$2)/'Summary Statistics'!$E$2</f>
        <v>-1.0945172743620264</v>
      </c>
      <c r="D236">
        <f>(Dataset!D236-'Summary Statistics'!$B$4)/'Summary Statistics'!$E$4</f>
        <v>1.4541741577842673</v>
      </c>
      <c r="E236" s="7">
        <f>(Dataset!E236-'Summary Statistics'!$B$5)/'Summary Statistics'!$E$5</f>
        <v>1.2738477814287308</v>
      </c>
      <c r="F236" s="13">
        <f>(Dataset!F236-'Summary Statistics'!$B$7)/'Summary Statistics'!$E$7</f>
        <v>0.70475083340998523</v>
      </c>
      <c r="G236">
        <v>65</v>
      </c>
      <c r="H236">
        <v>73</v>
      </c>
      <c r="I236">
        <v>74</v>
      </c>
      <c r="J236">
        <v>72</v>
      </c>
      <c r="K236">
        <v>84</v>
      </c>
      <c r="L236">
        <v>89</v>
      </c>
      <c r="M236">
        <v>70</v>
      </c>
      <c r="N236">
        <v>86</v>
      </c>
      <c r="O236">
        <v>83</v>
      </c>
      <c r="P236">
        <v>79</v>
      </c>
      <c r="Q236">
        <v>79</v>
      </c>
      <c r="R236">
        <v>82</v>
      </c>
      <c r="S236">
        <f>(Dataset!S236-'Summary Statistics'!$B$6)/'Summary Statistics'!$E$6</f>
        <v>1.2206095183669521</v>
      </c>
      <c r="T236">
        <v>76</v>
      </c>
      <c r="U236" t="s">
        <v>25</v>
      </c>
    </row>
    <row r="237" spans="1:21" x14ac:dyDescent="0.3">
      <c r="A237">
        <v>3904895</v>
      </c>
      <c r="B237" t="s">
        <v>20</v>
      </c>
      <c r="C237">
        <f>(Dataset!C237-'Summary Statistics'!$B$2)/'Summary Statistics'!$E$2</f>
        <v>-1.0945172743620264</v>
      </c>
      <c r="D237">
        <f>(Dataset!D237-'Summary Statistics'!$B$4)/'Summary Statistics'!$E$4</f>
        <v>0.48168307069754179</v>
      </c>
      <c r="E237" s="7">
        <f>(Dataset!E237-'Summary Statistics'!$B$5)/'Summary Statistics'!$E$5</f>
        <v>0.11079620163364286</v>
      </c>
      <c r="F237" s="13">
        <f>(Dataset!F237-'Summary Statistics'!$B$7)/'Summary Statistics'!$E$7</f>
        <v>0.61973933324680053</v>
      </c>
      <c r="G237">
        <v>83</v>
      </c>
      <c r="H237">
        <v>87</v>
      </c>
      <c r="I237">
        <v>83</v>
      </c>
      <c r="J237">
        <v>88</v>
      </c>
      <c r="K237">
        <v>93</v>
      </c>
      <c r="L237">
        <v>84</v>
      </c>
      <c r="M237">
        <v>86</v>
      </c>
      <c r="N237">
        <v>85</v>
      </c>
      <c r="O237">
        <v>83</v>
      </c>
      <c r="P237">
        <v>84</v>
      </c>
      <c r="Q237">
        <v>88</v>
      </c>
      <c r="R237">
        <v>83</v>
      </c>
      <c r="S237">
        <f>(Dataset!S237-'Summary Statistics'!$B$6)/'Summary Statistics'!$E$6</f>
        <v>2.2148506977534939</v>
      </c>
      <c r="T237">
        <v>84</v>
      </c>
      <c r="U237" t="s">
        <v>25</v>
      </c>
    </row>
    <row r="238" spans="1:21" x14ac:dyDescent="0.3">
      <c r="A238">
        <v>6595665</v>
      </c>
      <c r="B238" t="s">
        <v>22</v>
      </c>
      <c r="C238">
        <f>(Dataset!C238-'Summary Statistics'!$B$2)/'Summary Statistics'!$E$2</f>
        <v>-1.0945172743620264</v>
      </c>
      <c r="D238">
        <f>(Dataset!D238-'Summary Statistics'!$B$4)/'Summary Statistics'!$E$4</f>
        <v>1.8592076846720085E-2</v>
      </c>
      <c r="E238" s="7">
        <f>(Dataset!E238-'Summary Statistics'!$B$5)/'Summary Statistics'!$E$5</f>
        <v>-0.72751977196741802</v>
      </c>
      <c r="F238" s="13">
        <f>(Dataset!F238-'Summary Statistics'!$B$7)/'Summary Statistics'!$E$7</f>
        <v>0.61721830073721784</v>
      </c>
      <c r="G238">
        <v>50</v>
      </c>
      <c r="H238">
        <v>51</v>
      </c>
      <c r="I238">
        <v>67</v>
      </c>
      <c r="J238">
        <v>48</v>
      </c>
      <c r="K238">
        <v>75</v>
      </c>
      <c r="L238">
        <v>68</v>
      </c>
      <c r="M238">
        <v>66</v>
      </c>
      <c r="N238">
        <v>69</v>
      </c>
      <c r="O238">
        <v>71</v>
      </c>
      <c r="P238">
        <v>52</v>
      </c>
      <c r="Q238">
        <v>71</v>
      </c>
      <c r="R238">
        <v>65</v>
      </c>
      <c r="S238">
        <f>(Dataset!S238-'Summary Statistics'!$B$6)/'Summary Statistics'!$E$6</f>
        <v>-0.63832020188000627</v>
      </c>
      <c r="T238">
        <v>62</v>
      </c>
      <c r="U238" t="s">
        <v>23</v>
      </c>
    </row>
    <row r="239" spans="1:21" x14ac:dyDescent="0.3">
      <c r="A239">
        <v>5015631</v>
      </c>
      <c r="B239" t="s">
        <v>22</v>
      </c>
      <c r="C239">
        <f>(Dataset!C239-'Summary Statistics'!$B$2)/'Summary Statistics'!$E$2</f>
        <v>-1.0945172743620264</v>
      </c>
      <c r="D239">
        <f>(Dataset!D239-'Summary Statistics'!$B$4)/'Summary Statistics'!$E$4</f>
        <v>1.6857196547096782</v>
      </c>
      <c r="E239" s="7">
        <f>(Dataset!E239-'Summary Statistics'!$B$5)/'Summary Statistics'!$E$5</f>
        <v>1.1540149308457721</v>
      </c>
      <c r="F239" s="13">
        <f>(Dataset!F239-'Summary Statistics'!$B$7)/'Summary Statistics'!$E$7</f>
        <v>0.7249667096861272</v>
      </c>
      <c r="G239">
        <v>62</v>
      </c>
      <c r="H239">
        <v>60</v>
      </c>
      <c r="I239">
        <v>49</v>
      </c>
      <c r="J239">
        <v>75</v>
      </c>
      <c r="K239">
        <v>82</v>
      </c>
      <c r="L239">
        <v>79</v>
      </c>
      <c r="M239">
        <v>72</v>
      </c>
      <c r="N239">
        <v>63</v>
      </c>
      <c r="O239">
        <v>87</v>
      </c>
      <c r="P239">
        <v>83</v>
      </c>
      <c r="Q239">
        <v>82</v>
      </c>
      <c r="R239">
        <v>76</v>
      </c>
      <c r="S239">
        <f>(Dataset!S239-'Summary Statistics'!$B$6)/'Summary Statistics'!$E$6</f>
        <v>0.50957643250263829</v>
      </c>
      <c r="T239">
        <v>71</v>
      </c>
      <c r="U239" t="s">
        <v>25</v>
      </c>
    </row>
    <row r="240" spans="1:21" x14ac:dyDescent="0.3">
      <c r="A240">
        <v>8559184</v>
      </c>
      <c r="B240" t="s">
        <v>21</v>
      </c>
      <c r="C240">
        <f>(Dataset!C240-'Summary Statistics'!$B$2)/'Summary Statistics'!$E$2</f>
        <v>-1.0945172743620264</v>
      </c>
      <c r="D240">
        <f>(Dataset!D240-'Summary Statistics'!$B$4)/'Summary Statistics'!$E$4</f>
        <v>1.4078650583991852</v>
      </c>
      <c r="E240" s="7">
        <f>(Dataset!E240-'Summary Statistics'!$B$5)/'Summary Statistics'!$E$5</f>
        <v>1.1123819918949203</v>
      </c>
      <c r="F240" s="13">
        <f>(Dataset!F240-'Summary Statistics'!$B$7)/'Summary Statistics'!$E$7</f>
        <v>0.72665498946840557</v>
      </c>
      <c r="G240">
        <v>71</v>
      </c>
      <c r="H240">
        <v>66</v>
      </c>
      <c r="I240">
        <v>73</v>
      </c>
      <c r="J240">
        <v>86</v>
      </c>
      <c r="K240">
        <v>82</v>
      </c>
      <c r="L240">
        <v>77</v>
      </c>
      <c r="M240">
        <v>80</v>
      </c>
      <c r="N240">
        <v>84</v>
      </c>
      <c r="O240">
        <v>80</v>
      </c>
      <c r="P240">
        <v>78</v>
      </c>
      <c r="Q240">
        <v>87</v>
      </c>
      <c r="R240">
        <v>59</v>
      </c>
      <c r="S240">
        <f>(Dataset!S240-'Summary Statistics'!$B$6)/'Summary Statistics'!$E$6</f>
        <v>1.1392625127807807</v>
      </c>
      <c r="T240">
        <v>75</v>
      </c>
      <c r="U240" t="s">
        <v>25</v>
      </c>
    </row>
    <row r="241" spans="1:21" x14ac:dyDescent="0.3">
      <c r="A241">
        <v>8928491</v>
      </c>
      <c r="B241" t="s">
        <v>20</v>
      </c>
      <c r="C241">
        <f>(Dataset!C241-'Summary Statistics'!$B$2)/'Summary Statistics'!$E$2</f>
        <v>-1.0945172743620264</v>
      </c>
      <c r="D241">
        <f>(Dataset!D241-'Summary Statistics'!$B$4)/'Summary Statistics'!$E$4</f>
        <v>0.71322856762295261</v>
      </c>
      <c r="E241" s="7">
        <f>(Dataset!E241-'Summary Statistics'!$B$5)/'Summary Statistics'!$E$5</f>
        <v>0.45329617972661601</v>
      </c>
      <c r="F241" s="13">
        <f>(Dataset!F241-'Summary Statistics'!$B$7)/'Summary Statistics'!$E$7</f>
        <v>0.59070781211818457</v>
      </c>
      <c r="G241">
        <v>58</v>
      </c>
      <c r="H241">
        <v>68</v>
      </c>
      <c r="I241">
        <v>54</v>
      </c>
      <c r="J241">
        <v>75</v>
      </c>
      <c r="K241">
        <v>78</v>
      </c>
      <c r="L241">
        <v>73</v>
      </c>
      <c r="M241">
        <v>78</v>
      </c>
      <c r="N241">
        <v>59</v>
      </c>
      <c r="O241">
        <v>87</v>
      </c>
      <c r="P241">
        <v>75</v>
      </c>
      <c r="Q241">
        <v>61</v>
      </c>
      <c r="R241">
        <v>69</v>
      </c>
      <c r="S241">
        <f>(Dataset!S241-'Summary Statistics'!$B$6)/'Summary Statistics'!$E$6</f>
        <v>0.2203426348629163</v>
      </c>
      <c r="T241">
        <v>67</v>
      </c>
      <c r="U241" t="s">
        <v>23</v>
      </c>
    </row>
    <row r="242" spans="1:21" x14ac:dyDescent="0.3">
      <c r="A242">
        <v>3429277</v>
      </c>
      <c r="B242" t="s">
        <v>21</v>
      </c>
      <c r="C242">
        <f>(Dataset!C242-'Summary Statistics'!$B$2)/'Summary Statistics'!$E$2</f>
        <v>-1.0945172743620264</v>
      </c>
      <c r="D242">
        <f>(Dataset!D242-'Summary Statistics'!$B$4)/'Summary Statistics'!$E$4</f>
        <v>0.43537397131245958</v>
      </c>
      <c r="E242" s="7">
        <f>(Dataset!E242-'Summary Statistics'!$B$5)/'Summary Statistics'!$E$5</f>
        <v>0.74317756005746916</v>
      </c>
      <c r="F242" s="13">
        <f>(Dataset!F242-'Summary Statistics'!$B$7)/'Summary Statistics'!$E$7</f>
        <v>0.7343932202230169</v>
      </c>
      <c r="G242">
        <v>83</v>
      </c>
      <c r="H242">
        <v>63</v>
      </c>
      <c r="I242">
        <v>69</v>
      </c>
      <c r="J242">
        <v>60</v>
      </c>
      <c r="K242">
        <v>88</v>
      </c>
      <c r="L242">
        <v>88</v>
      </c>
      <c r="M242">
        <v>78</v>
      </c>
      <c r="N242">
        <v>59</v>
      </c>
      <c r="O242">
        <v>65</v>
      </c>
      <c r="P242">
        <v>64</v>
      </c>
      <c r="Q242">
        <v>85</v>
      </c>
      <c r="R242">
        <v>77</v>
      </c>
      <c r="S242">
        <f>(Dataset!S242-'Summary Statistics'!$B$6)/'Summary Statistics'!$E$6</f>
        <v>0.6782961477924746</v>
      </c>
      <c r="T242">
        <v>72</v>
      </c>
      <c r="U242" t="s">
        <v>25</v>
      </c>
    </row>
    <row r="243" spans="1:21" x14ac:dyDescent="0.3">
      <c r="A243">
        <v>1980060</v>
      </c>
      <c r="B243" t="s">
        <v>21</v>
      </c>
      <c r="C243">
        <f>(Dataset!C243-'Summary Statistics'!$B$2)/'Summary Statistics'!$E$2</f>
        <v>-1.0945172743620264</v>
      </c>
      <c r="D243">
        <f>(Dataset!D243-'Summary Statistics'!$B$4)/'Summary Statistics'!$E$4</f>
        <v>1.2226286608588566</v>
      </c>
      <c r="E243" s="7">
        <f>(Dataset!E243-'Summary Statistics'!$B$5)/'Summary Statistics'!$E$5</f>
        <v>-1.3825223884126525</v>
      </c>
      <c r="F243" s="13">
        <f>(Dataset!F243-'Summary Statistics'!$B$7)/'Summary Statistics'!$E$7</f>
        <v>0.73055450719010928</v>
      </c>
      <c r="G243">
        <v>72</v>
      </c>
      <c r="H243">
        <v>72</v>
      </c>
      <c r="I243">
        <v>72</v>
      </c>
      <c r="J243">
        <v>69</v>
      </c>
      <c r="K243">
        <v>83</v>
      </c>
      <c r="L243">
        <v>64</v>
      </c>
      <c r="M243">
        <v>71</v>
      </c>
      <c r="N243">
        <v>86</v>
      </c>
      <c r="O243">
        <v>82</v>
      </c>
      <c r="P243">
        <v>75</v>
      </c>
      <c r="Q243">
        <v>86</v>
      </c>
      <c r="R243">
        <v>70</v>
      </c>
      <c r="S243">
        <f>(Dataset!S243-'Summary Statistics'!$B$6)/'Summary Statistics'!$E$6</f>
        <v>0.91631146043349632</v>
      </c>
      <c r="T243">
        <v>73</v>
      </c>
      <c r="U243" t="s">
        <v>25</v>
      </c>
    </row>
    <row r="244" spans="1:21" x14ac:dyDescent="0.3">
      <c r="A244">
        <v>1125978</v>
      </c>
      <c r="B244" t="s">
        <v>20</v>
      </c>
      <c r="C244">
        <f>(Dataset!C244-'Summary Statistics'!$B$2)/'Summary Statistics'!$E$2</f>
        <v>-1.0945172743620264</v>
      </c>
      <c r="D244">
        <f>(Dataset!D244-'Summary Statistics'!$B$4)/'Summary Statistics'!$E$4</f>
        <v>0.29644667315721307</v>
      </c>
      <c r="E244" s="7">
        <f>(Dataset!E244-'Summary Statistics'!$B$5)/'Summary Statistics'!$E$5</f>
        <v>1.0096010220379341</v>
      </c>
      <c r="F244" s="13">
        <f>(Dataset!F244-'Summary Statistics'!$B$7)/'Summary Statistics'!$E$7</f>
        <v>0.66559149298780873</v>
      </c>
      <c r="G244">
        <v>69</v>
      </c>
      <c r="H244">
        <v>48</v>
      </c>
      <c r="I244">
        <v>41</v>
      </c>
      <c r="J244">
        <v>48</v>
      </c>
      <c r="K244">
        <v>69</v>
      </c>
      <c r="L244">
        <v>69</v>
      </c>
      <c r="M244">
        <v>78</v>
      </c>
      <c r="N244">
        <v>83</v>
      </c>
      <c r="O244">
        <v>77</v>
      </c>
      <c r="P244">
        <v>79</v>
      </c>
      <c r="Q244">
        <v>87</v>
      </c>
      <c r="R244">
        <v>59</v>
      </c>
      <c r="S244">
        <f>(Dataset!S244-'Summary Statistics'!$B$6)/'Summary Statistics'!$E$6</f>
        <v>-0.18036668895044788</v>
      </c>
      <c r="T244">
        <v>64</v>
      </c>
      <c r="U244" t="s">
        <v>23</v>
      </c>
    </row>
    <row r="245" spans="1:21" x14ac:dyDescent="0.3">
      <c r="A245">
        <v>6129782</v>
      </c>
      <c r="B245" t="s">
        <v>21</v>
      </c>
      <c r="C245">
        <f>(Dataset!C245-'Summary Statistics'!$B$2)/'Summary Statistics'!$E$2</f>
        <v>-1.0945172743620264</v>
      </c>
      <c r="D245">
        <f>(Dataset!D245-'Summary Statistics'!$B$4)/'Summary Statistics'!$E$4</f>
        <v>0.52799217008262389</v>
      </c>
      <c r="E245" s="7">
        <f>(Dataset!E245-'Summary Statistics'!$B$5)/'Summary Statistics'!$E$5</f>
        <v>0.39988663847567485</v>
      </c>
      <c r="F245" s="13">
        <f>(Dataset!F245-'Summary Statistics'!$B$7)/'Summary Statistics'!$E$7</f>
        <v>0.60200945011655105</v>
      </c>
      <c r="G245">
        <v>73</v>
      </c>
      <c r="H245">
        <v>77</v>
      </c>
      <c r="I245">
        <v>80</v>
      </c>
      <c r="J245">
        <v>66</v>
      </c>
      <c r="K245">
        <v>77</v>
      </c>
      <c r="L245">
        <v>79</v>
      </c>
      <c r="M245">
        <v>87</v>
      </c>
      <c r="N245">
        <v>72</v>
      </c>
      <c r="O245">
        <v>65</v>
      </c>
      <c r="P245">
        <v>79</v>
      </c>
      <c r="Q245">
        <v>71</v>
      </c>
      <c r="R245">
        <v>84</v>
      </c>
      <c r="S245">
        <f>(Dataset!S245-'Summary Statistics'!$B$6)/'Summary Statistics'!$E$6</f>
        <v>1.0217612824896447</v>
      </c>
      <c r="T245">
        <v>74</v>
      </c>
      <c r="U245" t="s">
        <v>25</v>
      </c>
    </row>
    <row r="246" spans="1:21" x14ac:dyDescent="0.3">
      <c r="A246">
        <v>8884540</v>
      </c>
      <c r="B246" t="s">
        <v>21</v>
      </c>
      <c r="C246">
        <f>(Dataset!C246-'Summary Statistics'!$B$2)/'Summary Statistics'!$E$2</f>
        <v>-1.0945172743620264</v>
      </c>
      <c r="D246">
        <f>(Dataset!D246-'Summary Statistics'!$B$4)/'Summary Statistics'!$E$4</f>
        <v>0.85215586577819913</v>
      </c>
      <c r="E246" s="7">
        <f>(Dataset!E246-'Summary Statistics'!$B$5)/'Summary Statistics'!$E$5</f>
        <v>0.74212274184220806</v>
      </c>
      <c r="F246" s="13">
        <f>(Dataset!F246-'Summary Statistics'!$B$7)/'Summary Statistics'!$E$7</f>
        <v>0.66240624797900061</v>
      </c>
      <c r="G246">
        <v>65</v>
      </c>
      <c r="H246">
        <v>59</v>
      </c>
      <c r="I246">
        <v>52</v>
      </c>
      <c r="J246">
        <v>46</v>
      </c>
      <c r="K246">
        <v>67</v>
      </c>
      <c r="L246">
        <v>67</v>
      </c>
      <c r="M246">
        <v>68</v>
      </c>
      <c r="N246">
        <v>65</v>
      </c>
      <c r="O246">
        <v>77</v>
      </c>
      <c r="P246">
        <v>70</v>
      </c>
      <c r="Q246">
        <v>83</v>
      </c>
      <c r="R246">
        <v>76</v>
      </c>
      <c r="S246">
        <f>(Dataset!S246-'Summary Statistics'!$B$6)/'Summary Statistics'!$E$6</f>
        <v>-0.24062373012538982</v>
      </c>
      <c r="T246">
        <v>64</v>
      </c>
      <c r="U246" t="s">
        <v>23</v>
      </c>
    </row>
    <row r="247" spans="1:21" x14ac:dyDescent="0.3">
      <c r="A247">
        <v>7684452</v>
      </c>
      <c r="B247" t="s">
        <v>20</v>
      </c>
      <c r="C247">
        <f>(Dataset!C247-'Summary Statistics'!$B$2)/'Summary Statistics'!$E$2</f>
        <v>-1.0488971718657112</v>
      </c>
      <c r="D247">
        <f>(Dataset!D247-'Summary Statistics'!$B$4)/'Summary Statistics'!$E$4</f>
        <v>0.25013757377213092</v>
      </c>
      <c r="E247" s="7">
        <f>(Dataset!E247-'Summary Statistics'!$B$5)/'Summary Statistics'!$E$5</f>
        <v>0.62238377276973744</v>
      </c>
      <c r="F247" s="13">
        <f>(Dataset!F247-'Summary Statistics'!$B$7)/'Summary Statistics'!$E$7</f>
        <v>0.72695821789268944</v>
      </c>
      <c r="G247">
        <v>77</v>
      </c>
      <c r="H247">
        <v>75</v>
      </c>
      <c r="I247">
        <v>81</v>
      </c>
      <c r="J247">
        <v>84</v>
      </c>
      <c r="K247">
        <v>69</v>
      </c>
      <c r="L247">
        <v>79</v>
      </c>
      <c r="M247">
        <v>90</v>
      </c>
      <c r="N247">
        <v>67</v>
      </c>
      <c r="O247">
        <v>87</v>
      </c>
      <c r="P247">
        <v>80</v>
      </c>
      <c r="Q247">
        <v>77</v>
      </c>
      <c r="R247">
        <v>90</v>
      </c>
      <c r="S247">
        <f>(Dataset!S247-'Summary Statistics'!$B$6)/'Summary Statistics'!$E$6</f>
        <v>1.5008047598304324</v>
      </c>
      <c r="T247">
        <v>78</v>
      </c>
      <c r="U247" t="s">
        <v>25</v>
      </c>
    </row>
    <row r="248" spans="1:21" x14ac:dyDescent="0.3">
      <c r="A248">
        <v>4506162</v>
      </c>
      <c r="B248" t="s">
        <v>22</v>
      </c>
      <c r="C248">
        <f>(Dataset!C248-'Summary Statistics'!$B$2)/'Summary Statistics'!$E$2</f>
        <v>-1.0488971718657112</v>
      </c>
      <c r="D248">
        <f>(Dataset!D248-'Summary Statistics'!$B$4)/'Summary Statistics'!$E$4</f>
        <v>0.20382847438704876</v>
      </c>
      <c r="E248" s="7">
        <f>(Dataset!E248-'Summary Statistics'!$B$5)/'Summary Statistics'!$E$5</f>
        <v>9.3566314409694026E-2</v>
      </c>
      <c r="F248" s="13">
        <f>(Dataset!F248-'Summary Statistics'!$B$7)/'Summary Statistics'!$E$7</f>
        <v>0.43767060930660884</v>
      </c>
      <c r="G248">
        <v>67</v>
      </c>
      <c r="H248">
        <v>65</v>
      </c>
      <c r="I248">
        <v>54</v>
      </c>
      <c r="J248">
        <v>64</v>
      </c>
      <c r="K248">
        <v>87</v>
      </c>
      <c r="L248">
        <v>68</v>
      </c>
      <c r="M248">
        <v>77</v>
      </c>
      <c r="N248">
        <v>83</v>
      </c>
      <c r="O248">
        <v>84</v>
      </c>
      <c r="P248">
        <v>90</v>
      </c>
      <c r="Q248">
        <v>81</v>
      </c>
      <c r="R248">
        <v>89</v>
      </c>
      <c r="S248">
        <f>(Dataset!S248-'Summary Statistics'!$B$6)/'Summary Statistics'!$E$6</f>
        <v>0.87413153161103596</v>
      </c>
      <c r="T248">
        <v>73</v>
      </c>
      <c r="U248" t="s">
        <v>25</v>
      </c>
    </row>
    <row r="249" spans="1:21" x14ac:dyDescent="0.3">
      <c r="A249">
        <v>670956</v>
      </c>
      <c r="B249" t="s">
        <v>20</v>
      </c>
      <c r="C249">
        <f>(Dataset!C249-'Summary Statistics'!$B$2)/'Summary Statistics'!$E$2</f>
        <v>-1.0488971718657112</v>
      </c>
      <c r="D249">
        <f>(Dataset!D249-'Summary Statistics'!$B$4)/'Summary Statistics'!$E$4</f>
        <v>-0.12033522130852642</v>
      </c>
      <c r="E249" s="7">
        <f>(Dataset!E249-'Summary Statistics'!$B$5)/'Summary Statistics'!$E$5</f>
        <v>0.37250889561644024</v>
      </c>
      <c r="F249" s="13">
        <f>(Dataset!F249-'Summary Statistics'!$B$7)/'Summary Statistics'!$E$7</f>
        <v>0.72494989449924918</v>
      </c>
      <c r="G249">
        <v>46</v>
      </c>
      <c r="H249">
        <v>43</v>
      </c>
      <c r="I249">
        <v>37</v>
      </c>
      <c r="J249">
        <v>52</v>
      </c>
      <c r="K249">
        <v>49</v>
      </c>
      <c r="L249">
        <v>62</v>
      </c>
      <c r="M249">
        <v>84</v>
      </c>
      <c r="N249">
        <v>66</v>
      </c>
      <c r="O249">
        <v>61</v>
      </c>
      <c r="P249">
        <v>66</v>
      </c>
      <c r="Q249">
        <v>82</v>
      </c>
      <c r="R249">
        <v>61</v>
      </c>
      <c r="S249">
        <f>(Dataset!S249-'Summary Statistics'!$B$6)/'Summary Statistics'!$E$6</f>
        <v>-1.1505050518670126</v>
      </c>
      <c r="T249">
        <v>56</v>
      </c>
      <c r="U249" t="s">
        <v>24</v>
      </c>
    </row>
    <row r="250" spans="1:21" x14ac:dyDescent="0.3">
      <c r="A250">
        <v>9372524</v>
      </c>
      <c r="B250" t="s">
        <v>21</v>
      </c>
      <c r="C250">
        <f>(Dataset!C250-'Summary Statistics'!$B$2)/'Summary Statistics'!$E$2</f>
        <v>-1.0488971718657112</v>
      </c>
      <c r="D250">
        <f>(Dataset!D250-'Summary Statistics'!$B$4)/'Summary Statistics'!$E$4</f>
        <v>0.80584676639311692</v>
      </c>
      <c r="E250" s="7">
        <f>(Dataset!E250-'Summary Statistics'!$B$5)/'Summary Statistics'!$E$5</f>
        <v>1.4561015563940582</v>
      </c>
      <c r="F250" s="13">
        <f>(Dataset!F250-'Summary Statistics'!$B$7)/'Summary Statistics'!$E$7</f>
        <v>0.29512319235131196</v>
      </c>
      <c r="G250">
        <v>66</v>
      </c>
      <c r="H250">
        <v>64</v>
      </c>
      <c r="I250">
        <v>67</v>
      </c>
      <c r="J250">
        <v>76</v>
      </c>
      <c r="K250">
        <v>87</v>
      </c>
      <c r="L250">
        <v>77</v>
      </c>
      <c r="M250">
        <v>68</v>
      </c>
      <c r="N250">
        <v>85</v>
      </c>
      <c r="O250">
        <v>65</v>
      </c>
      <c r="P250">
        <v>89</v>
      </c>
      <c r="Q250">
        <v>79</v>
      </c>
      <c r="R250">
        <v>71</v>
      </c>
      <c r="S250">
        <f>(Dataset!S250-'Summary Statistics'!$B$6)/'Summary Statistics'!$E$6</f>
        <v>0.80784878631860013</v>
      </c>
      <c r="T250">
        <v>72</v>
      </c>
      <c r="U250" t="s">
        <v>25</v>
      </c>
    </row>
    <row r="251" spans="1:21" x14ac:dyDescent="0.3">
      <c r="A251">
        <v>3628525</v>
      </c>
      <c r="B251" t="s">
        <v>20</v>
      </c>
      <c r="C251">
        <f>(Dataset!C251-'Summary Statistics'!$B$2)/'Summary Statistics'!$E$2</f>
        <v>-1.0488971718657112</v>
      </c>
      <c r="D251">
        <f>(Dataset!D251-'Summary Statistics'!$B$4)/'Summary Statistics'!$E$4</f>
        <v>0.20382847438704876</v>
      </c>
      <c r="E251" s="7">
        <f>(Dataset!E251-'Summary Statistics'!$B$5)/'Summary Statistics'!$E$5</f>
        <v>-1.4078945973695123E-2</v>
      </c>
      <c r="F251" s="13">
        <f>(Dataset!F251-'Summary Statistics'!$B$7)/'Summary Statistics'!$E$7</f>
        <v>0.63448146739199152</v>
      </c>
      <c r="G251">
        <v>76</v>
      </c>
      <c r="H251">
        <v>75</v>
      </c>
      <c r="I251">
        <v>77</v>
      </c>
      <c r="J251">
        <v>82</v>
      </c>
      <c r="K251">
        <v>81</v>
      </c>
      <c r="L251">
        <v>78</v>
      </c>
      <c r="M251">
        <v>77</v>
      </c>
      <c r="N251">
        <v>85</v>
      </c>
      <c r="O251">
        <v>75</v>
      </c>
      <c r="P251">
        <v>88</v>
      </c>
      <c r="Q251">
        <v>67</v>
      </c>
      <c r="R251">
        <v>87</v>
      </c>
      <c r="S251">
        <f>(Dataset!S251-'Summary Statistics'!$B$6)/'Summary Statistics'!$E$6</f>
        <v>1.4074063460092716</v>
      </c>
      <c r="T251">
        <v>77</v>
      </c>
      <c r="U251" t="s">
        <v>25</v>
      </c>
    </row>
    <row r="252" spans="1:21" x14ac:dyDescent="0.3">
      <c r="A252">
        <v>7444522</v>
      </c>
      <c r="B252" t="s">
        <v>21</v>
      </c>
      <c r="C252">
        <f>(Dataset!C252-'Summary Statistics'!$B$2)/'Summary Statistics'!$E$2</f>
        <v>-1.0488971718657112</v>
      </c>
      <c r="D252">
        <f>(Dataset!D252-'Summary Statistics'!$B$4)/'Summary Statistics'!$E$4</f>
        <v>1.0837013627036101</v>
      </c>
      <c r="E252" s="7">
        <f>(Dataset!E252-'Summary Statistics'!$B$5)/'Summary Statistics'!$E$5</f>
        <v>0.76556571175864363</v>
      </c>
      <c r="F252" s="13">
        <f>(Dataset!F252-'Summary Statistics'!$B$7)/'Summary Statistics'!$E$7</f>
        <v>0.71222575097476792</v>
      </c>
      <c r="G252">
        <v>74</v>
      </c>
      <c r="H252">
        <v>59</v>
      </c>
      <c r="I252">
        <v>66</v>
      </c>
      <c r="J252">
        <v>76</v>
      </c>
      <c r="K252">
        <v>86</v>
      </c>
      <c r="L252">
        <v>77</v>
      </c>
      <c r="M252">
        <v>79</v>
      </c>
      <c r="N252">
        <v>75</v>
      </c>
      <c r="O252">
        <v>90</v>
      </c>
      <c r="P252">
        <v>58</v>
      </c>
      <c r="Q252">
        <v>74</v>
      </c>
      <c r="R252">
        <v>82</v>
      </c>
      <c r="S252">
        <f>(Dataset!S252-'Summary Statistics'!$B$6)/'Summary Statistics'!$E$6</f>
        <v>0.83195160278857727</v>
      </c>
      <c r="T252">
        <v>73</v>
      </c>
      <c r="U252" t="s">
        <v>25</v>
      </c>
    </row>
    <row r="253" spans="1:21" x14ac:dyDescent="0.3">
      <c r="A253">
        <v>7663235</v>
      </c>
      <c r="B253" t="s">
        <v>20</v>
      </c>
      <c r="C253">
        <f>(Dataset!C253-'Summary Statistics'!$B$2)/'Summary Statistics'!$E$2</f>
        <v>-1.0488971718657112</v>
      </c>
      <c r="D253">
        <f>(Dataset!D253-'Summary Statistics'!$B$4)/'Summary Statistics'!$E$4</f>
        <v>1.2226286608588566</v>
      </c>
      <c r="E253" s="7">
        <f>(Dataset!E253-'Summary Statistics'!$B$5)/'Summary Statistics'!$E$5</f>
        <v>-2.2476724037485275E-2</v>
      </c>
      <c r="F253" s="13">
        <f>(Dataset!F253-'Summary Statistics'!$B$7)/'Summary Statistics'!$E$7</f>
        <v>0.72836714469908193</v>
      </c>
      <c r="G253">
        <v>71</v>
      </c>
      <c r="H253">
        <v>76</v>
      </c>
      <c r="I253">
        <v>79</v>
      </c>
      <c r="J253">
        <v>57</v>
      </c>
      <c r="K253">
        <v>57</v>
      </c>
      <c r="L253">
        <v>82</v>
      </c>
      <c r="M253">
        <v>79</v>
      </c>
      <c r="N253">
        <v>80</v>
      </c>
      <c r="O253">
        <v>86</v>
      </c>
      <c r="P253">
        <v>68</v>
      </c>
      <c r="Q253">
        <v>73</v>
      </c>
      <c r="R253">
        <v>89</v>
      </c>
      <c r="S253">
        <f>(Dataset!S253-'Summary Statistics'!$B$6)/'Summary Statistics'!$E$6</f>
        <v>0.86509297543479424</v>
      </c>
      <c r="T253">
        <v>73</v>
      </c>
      <c r="U253" t="s">
        <v>25</v>
      </c>
    </row>
    <row r="254" spans="1:21" x14ac:dyDescent="0.3">
      <c r="A254">
        <v>3370632</v>
      </c>
      <c r="B254" t="s">
        <v>20</v>
      </c>
      <c r="C254">
        <f>(Dataset!C254-'Summary Statistics'!$B$2)/'Summary Statistics'!$E$2</f>
        <v>-1.0488971718657112</v>
      </c>
      <c r="D254">
        <f>(Dataset!D254-'Summary Statistics'!$B$4)/'Summary Statistics'!$E$4</f>
        <v>1.1300104620886922</v>
      </c>
      <c r="E254" s="7">
        <f>(Dataset!E254-'Summary Statistics'!$B$5)/'Summary Statistics'!$E$5</f>
        <v>0.77283943905751207</v>
      </c>
      <c r="F254" s="13">
        <f>(Dataset!F254-'Summary Statistics'!$B$7)/'Summary Statistics'!$E$7</f>
        <v>0.57963907655915137</v>
      </c>
      <c r="G254">
        <v>53</v>
      </c>
      <c r="H254">
        <v>40</v>
      </c>
      <c r="I254">
        <v>48</v>
      </c>
      <c r="J254">
        <v>34</v>
      </c>
      <c r="K254">
        <v>81</v>
      </c>
      <c r="L254">
        <v>63</v>
      </c>
      <c r="M254">
        <v>56</v>
      </c>
      <c r="N254">
        <v>79</v>
      </c>
      <c r="O254">
        <v>72</v>
      </c>
      <c r="P254">
        <v>51</v>
      </c>
      <c r="Q254">
        <v>54</v>
      </c>
      <c r="R254">
        <v>65</v>
      </c>
      <c r="S254">
        <f>(Dataset!S254-'Summary Statistics'!$B$6)/'Summary Statistics'!$E$6</f>
        <v>-1.2770448383343904</v>
      </c>
      <c r="T254">
        <v>55</v>
      </c>
      <c r="U254" t="s">
        <v>24</v>
      </c>
    </row>
    <row r="255" spans="1:21" x14ac:dyDescent="0.3">
      <c r="A255">
        <v>7025534</v>
      </c>
      <c r="B255" t="s">
        <v>20</v>
      </c>
      <c r="C255">
        <f>(Dataset!C255-'Summary Statistics'!$B$2)/'Summary Statistics'!$E$2</f>
        <v>-1.0488971718657112</v>
      </c>
      <c r="D255">
        <f>(Dataset!D255-'Summary Statistics'!$B$4)/'Summary Statistics'!$E$4</f>
        <v>0.34275577254229528</v>
      </c>
      <c r="E255" s="7">
        <f>(Dataset!E255-'Summary Statistics'!$B$5)/'Summary Statistics'!$E$5</f>
        <v>-0.88948473952694518</v>
      </c>
      <c r="F255" s="13">
        <f>(Dataset!F255-'Summary Statistics'!$B$7)/'Summary Statistics'!$E$7</f>
        <v>0.68205142286288623</v>
      </c>
      <c r="G255">
        <v>56</v>
      </c>
      <c r="H255">
        <v>67</v>
      </c>
      <c r="I255">
        <v>53</v>
      </c>
      <c r="J255">
        <v>43</v>
      </c>
      <c r="K255">
        <v>75</v>
      </c>
      <c r="L255">
        <v>70</v>
      </c>
      <c r="M255">
        <v>64</v>
      </c>
      <c r="N255">
        <v>79</v>
      </c>
      <c r="O255">
        <v>63</v>
      </c>
      <c r="P255">
        <v>77</v>
      </c>
      <c r="Q255">
        <v>56</v>
      </c>
      <c r="R255">
        <v>64</v>
      </c>
      <c r="S255">
        <f>(Dataset!S255-'Summary Statistics'!$B$6)/'Summary Statistics'!$E$6</f>
        <v>-0.50274185923638692</v>
      </c>
      <c r="T255">
        <v>62</v>
      </c>
      <c r="U255" t="s">
        <v>23</v>
      </c>
    </row>
    <row r="256" spans="1:21" x14ac:dyDescent="0.3">
      <c r="A256">
        <v>3969526</v>
      </c>
      <c r="B256" t="s">
        <v>20</v>
      </c>
      <c r="C256">
        <f>(Dataset!C256-'Summary Statistics'!$B$2)/'Summary Statistics'!$E$2</f>
        <v>-1.0488971718657112</v>
      </c>
      <c r="D256">
        <f>(Dataset!D256-'Summary Statistics'!$B$4)/'Summary Statistics'!$E$4</f>
        <v>0.29644667315721307</v>
      </c>
      <c r="E256" s="7">
        <f>(Dataset!E256-'Summary Statistics'!$B$5)/'Summary Statistics'!$E$5</f>
        <v>-1.0005534916049232</v>
      </c>
      <c r="F256" s="13">
        <f>(Dataset!F256-'Summary Statistics'!$B$7)/'Summary Statistics'!$E$7</f>
        <v>0.72755594794929501</v>
      </c>
      <c r="G256">
        <v>43</v>
      </c>
      <c r="H256">
        <v>40</v>
      </c>
      <c r="I256">
        <v>43</v>
      </c>
      <c r="J256">
        <v>53</v>
      </c>
      <c r="K256">
        <v>42</v>
      </c>
      <c r="L256">
        <v>73</v>
      </c>
      <c r="M256">
        <v>56</v>
      </c>
      <c r="N256">
        <v>66</v>
      </c>
      <c r="O256">
        <v>87</v>
      </c>
      <c r="P256">
        <v>64</v>
      </c>
      <c r="Q256">
        <v>59</v>
      </c>
      <c r="R256">
        <v>61</v>
      </c>
      <c r="S256">
        <f>(Dataset!S256-'Summary Statistics'!$B$6)/'Summary Statistics'!$E$6</f>
        <v>-1.3463404356855739</v>
      </c>
      <c r="T256">
        <v>54</v>
      </c>
      <c r="U256" t="s">
        <v>24</v>
      </c>
    </row>
    <row r="257" spans="1:21" x14ac:dyDescent="0.3">
      <c r="A257">
        <v>3966169</v>
      </c>
      <c r="B257" t="s">
        <v>20</v>
      </c>
      <c r="C257">
        <f>(Dataset!C257-'Summary Statistics'!$B$2)/'Summary Statistics'!$E$2</f>
        <v>-1.0488971718657112</v>
      </c>
      <c r="D257">
        <f>(Dataset!D257-'Summary Statistics'!$B$4)/'Summary Statistics'!$E$4</f>
        <v>0.89846496516328134</v>
      </c>
      <c r="E257" s="7">
        <f>(Dataset!E257-'Summary Statistics'!$B$5)/'Summary Statistics'!$E$5</f>
        <v>-1.167049792157139</v>
      </c>
      <c r="F257" s="13">
        <f>(Dataset!F257-'Summary Statistics'!$B$7)/'Summary Statistics'!$E$7</f>
        <v>0.67701227283596055</v>
      </c>
      <c r="G257">
        <v>51</v>
      </c>
      <c r="H257">
        <v>46</v>
      </c>
      <c r="I257">
        <v>42</v>
      </c>
      <c r="J257">
        <v>54</v>
      </c>
      <c r="K257">
        <v>72</v>
      </c>
      <c r="L257">
        <v>66</v>
      </c>
      <c r="M257">
        <v>41</v>
      </c>
      <c r="N257">
        <v>78</v>
      </c>
      <c r="O257">
        <v>55</v>
      </c>
      <c r="P257">
        <v>48</v>
      </c>
      <c r="Q257">
        <v>55</v>
      </c>
      <c r="R257">
        <v>54</v>
      </c>
      <c r="S257">
        <f>(Dataset!S257-'Summary Statistics'!$B$6)/'Summary Statistics'!$E$6</f>
        <v>-1.5301244112691466</v>
      </c>
      <c r="T257">
        <v>53</v>
      </c>
      <c r="U257" t="s">
        <v>24</v>
      </c>
    </row>
    <row r="258" spans="1:21" x14ac:dyDescent="0.3">
      <c r="A258">
        <v>6255820</v>
      </c>
      <c r="B258" t="s">
        <v>20</v>
      </c>
      <c r="C258">
        <f>(Dataset!C258-'Summary Statistics'!$B$2)/'Summary Statistics'!$E$2</f>
        <v>-1.003277069369396</v>
      </c>
      <c r="D258">
        <f>(Dataset!D258-'Summary Statistics'!$B$4)/'Summary Statistics'!$E$4</f>
        <v>0.5743012694677061</v>
      </c>
      <c r="E258" s="7">
        <f>(Dataset!E258-'Summary Statistics'!$B$5)/'Summary Statistics'!$E$5</f>
        <v>-1.1860979899595205</v>
      </c>
      <c r="F258" s="13">
        <f>(Dataset!F258-'Summary Statistics'!$B$7)/'Summary Statistics'!$E$7</f>
        <v>0.43108840448277297</v>
      </c>
      <c r="G258">
        <v>74</v>
      </c>
      <c r="H258">
        <v>85</v>
      </c>
      <c r="I258">
        <v>72</v>
      </c>
      <c r="J258">
        <v>72</v>
      </c>
      <c r="K258">
        <v>60</v>
      </c>
      <c r="L258">
        <v>62</v>
      </c>
      <c r="M258">
        <v>53</v>
      </c>
      <c r="N258">
        <v>80</v>
      </c>
      <c r="O258">
        <v>86</v>
      </c>
      <c r="P258">
        <v>68</v>
      </c>
      <c r="Q258">
        <v>66</v>
      </c>
      <c r="R258">
        <v>62</v>
      </c>
      <c r="S258">
        <f>(Dataset!S258-'Summary Statistics'!$B$6)/'Summary Statistics'!$E$6</f>
        <v>0.41015231456398371</v>
      </c>
      <c r="T258">
        <v>71</v>
      </c>
      <c r="U258" t="s">
        <v>25</v>
      </c>
    </row>
    <row r="259" spans="1:21" x14ac:dyDescent="0.3">
      <c r="A259">
        <v>9051652</v>
      </c>
      <c r="B259" t="s">
        <v>21</v>
      </c>
      <c r="C259">
        <f>(Dataset!C259-'Summary Statistics'!$B$2)/'Summary Statistics'!$E$2</f>
        <v>-1.003277069369396</v>
      </c>
      <c r="D259">
        <f>(Dataset!D259-'Summary Statistics'!$B$4)/'Summary Statistics'!$E$4</f>
        <v>1.5467923565544317</v>
      </c>
      <c r="E259" s="7">
        <f>(Dataset!E259-'Summary Statistics'!$B$5)/'Summary Statistics'!$E$5</f>
        <v>-1.1593286037285153</v>
      </c>
      <c r="F259" s="13">
        <f>(Dataset!F259-'Summary Statistics'!$B$7)/'Summary Statistics'!$E$7</f>
        <v>0.72324763145764348</v>
      </c>
      <c r="G259">
        <v>70</v>
      </c>
      <c r="H259">
        <v>56</v>
      </c>
      <c r="I259">
        <v>71</v>
      </c>
      <c r="J259">
        <v>75</v>
      </c>
      <c r="K259">
        <v>55</v>
      </c>
      <c r="L259">
        <v>69</v>
      </c>
      <c r="M259">
        <v>80</v>
      </c>
      <c r="N259">
        <v>63</v>
      </c>
      <c r="O259">
        <v>59</v>
      </c>
      <c r="P259">
        <v>59</v>
      </c>
      <c r="Q259">
        <v>88</v>
      </c>
      <c r="R259">
        <v>67</v>
      </c>
      <c r="S259">
        <f>(Dataset!S259-'Summary Statistics'!$B$6)/'Summary Statistics'!$E$6</f>
        <v>6.3674327808067629E-2</v>
      </c>
      <c r="T259">
        <v>66</v>
      </c>
      <c r="U259" t="s">
        <v>23</v>
      </c>
    </row>
    <row r="260" spans="1:21" x14ac:dyDescent="0.3">
      <c r="A260">
        <v>1609504</v>
      </c>
      <c r="B260" t="s">
        <v>20</v>
      </c>
      <c r="C260">
        <f>(Dataset!C260-'Summary Statistics'!$B$2)/'Summary Statistics'!$E$2</f>
        <v>-1.003277069369396</v>
      </c>
      <c r="D260">
        <f>(Dataset!D260-'Summary Statistics'!$B$4)/'Summary Statistics'!$E$4</f>
        <v>-2.7717022538362085E-2</v>
      </c>
      <c r="E260" s="7">
        <f>(Dataset!E260-'Summary Statistics'!$B$5)/'Summary Statistics'!$E$5</f>
        <v>0.23183671826213428</v>
      </c>
      <c r="F260" s="13">
        <f>(Dataset!F260-'Summary Statistics'!$B$7)/'Summary Statistics'!$E$7</f>
        <v>-1.9781710286258806E-2</v>
      </c>
      <c r="G260">
        <v>74</v>
      </c>
      <c r="H260">
        <v>75</v>
      </c>
      <c r="I260">
        <v>68</v>
      </c>
      <c r="J260">
        <v>69</v>
      </c>
      <c r="K260">
        <v>61</v>
      </c>
      <c r="L260">
        <v>70</v>
      </c>
      <c r="M260">
        <v>69</v>
      </c>
      <c r="N260">
        <v>81</v>
      </c>
      <c r="O260">
        <v>71</v>
      </c>
      <c r="P260">
        <v>74</v>
      </c>
      <c r="Q260">
        <v>75</v>
      </c>
      <c r="R260">
        <v>50</v>
      </c>
      <c r="S260">
        <f>(Dataset!S260-'Summary Statistics'!$B$6)/'Summary Statistics'!$E$6</f>
        <v>0.33181816103655853</v>
      </c>
      <c r="T260">
        <v>68</v>
      </c>
      <c r="U260" t="s">
        <v>23</v>
      </c>
    </row>
    <row r="261" spans="1:21" x14ac:dyDescent="0.3">
      <c r="A261">
        <v>6014798</v>
      </c>
      <c r="B261" t="s">
        <v>20</v>
      </c>
      <c r="C261">
        <f>(Dataset!C261-'Summary Statistics'!$B$2)/'Summary Statistics'!$E$2</f>
        <v>-1.003277069369396</v>
      </c>
      <c r="D261">
        <f>(Dataset!D261-'Summary Statistics'!$B$4)/'Summary Statistics'!$E$4</f>
        <v>-0.35188071823393724</v>
      </c>
      <c r="E261" s="7">
        <f>(Dataset!E261-'Summary Statistics'!$B$5)/'Summary Statistics'!$E$5</f>
        <v>0.12872457065472556</v>
      </c>
      <c r="F261" s="13">
        <f>(Dataset!F261-'Summary Statistics'!$B$7)/'Summary Statistics'!$E$7</f>
        <v>0.70904885247427429</v>
      </c>
      <c r="G261">
        <v>69</v>
      </c>
      <c r="H261">
        <v>76</v>
      </c>
      <c r="I261">
        <v>65</v>
      </c>
      <c r="J261">
        <v>66</v>
      </c>
      <c r="K261">
        <v>77</v>
      </c>
      <c r="L261">
        <v>82</v>
      </c>
      <c r="M261">
        <v>77</v>
      </c>
      <c r="N261">
        <v>75</v>
      </c>
      <c r="O261">
        <v>86</v>
      </c>
      <c r="P261">
        <v>80</v>
      </c>
      <c r="Q261">
        <v>61</v>
      </c>
      <c r="R261">
        <v>79</v>
      </c>
      <c r="S261">
        <f>(Dataset!S261-'Summary Statistics'!$B$6)/'Summary Statistics'!$E$6</f>
        <v>0.80784878631860013</v>
      </c>
      <c r="T261">
        <v>72</v>
      </c>
      <c r="U261" t="s">
        <v>25</v>
      </c>
    </row>
    <row r="262" spans="1:21" x14ac:dyDescent="0.3">
      <c r="A262">
        <v>186783</v>
      </c>
      <c r="B262" t="s">
        <v>21</v>
      </c>
      <c r="C262">
        <f>(Dataset!C262-'Summary Statistics'!$B$2)/'Summary Statistics'!$E$2</f>
        <v>-1.003277069369396</v>
      </c>
      <c r="D262">
        <f>(Dataset!D262-'Summary Statistics'!$B$4)/'Summary Statistics'!$E$4</f>
        <v>0.94477406454836343</v>
      </c>
      <c r="E262" s="7">
        <f>(Dataset!E262-'Summary Statistics'!$B$5)/'Summary Statistics'!$E$5</f>
        <v>0.59233795686987734</v>
      </c>
      <c r="F262" s="13">
        <f>(Dataset!F262-'Summary Statistics'!$B$7)/'Summary Statistics'!$E$7</f>
        <v>0.7038147140419696</v>
      </c>
      <c r="G262">
        <v>82</v>
      </c>
      <c r="H262">
        <v>68</v>
      </c>
      <c r="I262">
        <v>64</v>
      </c>
      <c r="J262">
        <v>66</v>
      </c>
      <c r="K262">
        <v>70</v>
      </c>
      <c r="L262">
        <v>79</v>
      </c>
      <c r="M262">
        <v>92</v>
      </c>
      <c r="N262">
        <v>78</v>
      </c>
      <c r="O262">
        <v>90</v>
      </c>
      <c r="P262">
        <v>73</v>
      </c>
      <c r="Q262">
        <v>75</v>
      </c>
      <c r="R262">
        <v>87</v>
      </c>
      <c r="S262">
        <f>(Dataset!S262-'Summary Statistics'!$B$6)/'Summary Statistics'!$E$6</f>
        <v>1.1000954360170683</v>
      </c>
      <c r="T262">
        <v>75</v>
      </c>
      <c r="U262" t="s">
        <v>25</v>
      </c>
    </row>
    <row r="263" spans="1:21" x14ac:dyDescent="0.3">
      <c r="A263">
        <v>7953099</v>
      </c>
      <c r="B263" t="s">
        <v>21</v>
      </c>
      <c r="C263">
        <f>(Dataset!C263-'Summary Statistics'!$B$2)/'Summary Statistics'!$E$2</f>
        <v>-1.003277069369396</v>
      </c>
      <c r="D263">
        <f>(Dataset!D263-'Summary Statistics'!$B$4)/'Summary Statistics'!$E$4</f>
        <v>0.66691946823787041</v>
      </c>
      <c r="E263" s="7">
        <f>(Dataset!E263-'Summary Statistics'!$B$5)/'Summary Statistics'!$E$5</f>
        <v>0.2937762404674194</v>
      </c>
      <c r="F263" s="13">
        <f>(Dataset!F263-'Summary Statistics'!$B$7)/'Summary Statistics'!$E$7</f>
        <v>0.67404291340215317</v>
      </c>
      <c r="G263">
        <v>83</v>
      </c>
      <c r="H263">
        <v>76</v>
      </c>
      <c r="I263">
        <v>80</v>
      </c>
      <c r="J263">
        <v>73</v>
      </c>
      <c r="K263">
        <v>83</v>
      </c>
      <c r="L263">
        <v>82</v>
      </c>
      <c r="M263">
        <v>88</v>
      </c>
      <c r="N263">
        <v>76</v>
      </c>
      <c r="O263">
        <v>89</v>
      </c>
      <c r="P263">
        <v>87</v>
      </c>
      <c r="Q263">
        <v>83</v>
      </c>
      <c r="R263">
        <v>83</v>
      </c>
      <c r="S263">
        <f>(Dataset!S263-'Summary Statistics'!$B$6)/'Summary Statistics'!$E$6</f>
        <v>1.7297815162952124</v>
      </c>
      <c r="T263">
        <v>80</v>
      </c>
      <c r="U263" t="s">
        <v>25</v>
      </c>
    </row>
    <row r="264" spans="1:21" x14ac:dyDescent="0.3">
      <c r="A264">
        <v>60306</v>
      </c>
      <c r="B264" t="s">
        <v>20</v>
      </c>
      <c r="C264">
        <f>(Dataset!C264-'Summary Statistics'!$B$2)/'Summary Statistics'!$E$2</f>
        <v>-1.003277069369396</v>
      </c>
      <c r="D264">
        <f>(Dataset!D264-'Summary Statistics'!$B$4)/'Summary Statistics'!$E$4</f>
        <v>1.1763195614737743</v>
      </c>
      <c r="E264" s="7">
        <f>(Dataset!E264-'Summary Statistics'!$B$5)/'Summary Statistics'!$E$5</f>
        <v>0.38823084034167665</v>
      </c>
      <c r="F264" s="13">
        <f>(Dataset!F264-'Summary Statistics'!$B$7)/'Summary Statistics'!$E$7</f>
        <v>0.64508055655862928</v>
      </c>
      <c r="G264">
        <v>65</v>
      </c>
      <c r="H264">
        <v>64</v>
      </c>
      <c r="I264">
        <v>64</v>
      </c>
      <c r="J264">
        <v>67</v>
      </c>
      <c r="K264">
        <v>86</v>
      </c>
      <c r="L264">
        <v>63</v>
      </c>
      <c r="M264">
        <v>67</v>
      </c>
      <c r="N264">
        <v>85</v>
      </c>
      <c r="O264">
        <v>65</v>
      </c>
      <c r="P264">
        <v>54</v>
      </c>
      <c r="Q264">
        <v>53</v>
      </c>
      <c r="R264">
        <v>79</v>
      </c>
      <c r="S264">
        <f>(Dataset!S264-'Summary Statistics'!$B$6)/'Summary Statistics'!$E$6</f>
        <v>2.7520103103102812E-2</v>
      </c>
      <c r="T264">
        <v>66</v>
      </c>
      <c r="U264" t="s">
        <v>23</v>
      </c>
    </row>
    <row r="265" spans="1:21" x14ac:dyDescent="0.3">
      <c r="A265">
        <v>423029</v>
      </c>
      <c r="B265" t="s">
        <v>21</v>
      </c>
      <c r="C265">
        <f>(Dataset!C265-'Summary Statistics'!$B$2)/'Summary Statistics'!$E$2</f>
        <v>-1.003277069369396</v>
      </c>
      <c r="D265">
        <f>(Dataset!D265-'Summary Statistics'!$B$4)/'Summary Statistics'!$E$4</f>
        <v>0.62061036885278831</v>
      </c>
      <c r="E265" s="7">
        <f>(Dataset!E265-'Summary Statistics'!$B$5)/'Summary Statistics'!$E$5</f>
        <v>1.0022359682467978</v>
      </c>
      <c r="F265" s="13">
        <f>(Dataset!F265-'Summary Statistics'!$B$7)/'Summary Statistics'!$E$7</f>
        <v>0.73317636713694279</v>
      </c>
      <c r="G265">
        <v>83</v>
      </c>
      <c r="H265">
        <v>85</v>
      </c>
      <c r="I265">
        <v>80</v>
      </c>
      <c r="J265">
        <v>73</v>
      </c>
      <c r="K265">
        <v>94</v>
      </c>
      <c r="L265">
        <v>88</v>
      </c>
      <c r="M265">
        <v>83</v>
      </c>
      <c r="N265">
        <v>92</v>
      </c>
      <c r="O265">
        <v>82</v>
      </c>
      <c r="P265">
        <v>78</v>
      </c>
      <c r="Q265">
        <v>83</v>
      </c>
      <c r="R265">
        <v>82</v>
      </c>
      <c r="S265">
        <f>(Dataset!S265-'Summary Statistics'!$B$6)/'Summary Statistics'!$E$6</f>
        <v>1.9376683083487614</v>
      </c>
      <c r="T265">
        <v>82</v>
      </c>
      <c r="U265" t="s">
        <v>25</v>
      </c>
    </row>
    <row r="266" spans="1:21" x14ac:dyDescent="0.3">
      <c r="A266">
        <v>5420989</v>
      </c>
      <c r="B266" t="s">
        <v>22</v>
      </c>
      <c r="C266">
        <f>(Dataset!C266-'Summary Statistics'!$B$2)/'Summary Statistics'!$E$2</f>
        <v>-1.003277069369396</v>
      </c>
      <c r="D266">
        <f>(Dataset!D266-'Summary Statistics'!$B$4)/'Summary Statistics'!$E$4</f>
        <v>1.9172651516350889</v>
      </c>
      <c r="E266" s="7">
        <f>(Dataset!E266-'Summary Statistics'!$B$5)/'Summary Statistics'!$E$5</f>
        <v>0.84102658497318861</v>
      </c>
      <c r="F266" s="13">
        <f>(Dataset!F266-'Summary Statistics'!$B$7)/'Summary Statistics'!$E$7</f>
        <v>0.72641322446765111</v>
      </c>
      <c r="G266">
        <v>73</v>
      </c>
      <c r="H266">
        <v>72</v>
      </c>
      <c r="I266">
        <v>79</v>
      </c>
      <c r="J266">
        <v>70</v>
      </c>
      <c r="K266">
        <v>70</v>
      </c>
      <c r="L266">
        <v>88</v>
      </c>
      <c r="M266">
        <v>78</v>
      </c>
      <c r="N266">
        <v>72</v>
      </c>
      <c r="O266">
        <v>86</v>
      </c>
      <c r="P266">
        <v>88</v>
      </c>
      <c r="Q266">
        <v>88</v>
      </c>
      <c r="R266">
        <v>83</v>
      </c>
      <c r="S266">
        <f>(Dataset!S266-'Summary Statistics'!$B$6)/'Summary Statistics'!$E$6</f>
        <v>1.3501621568930775</v>
      </c>
      <c r="T266">
        <v>77</v>
      </c>
      <c r="U266" t="s">
        <v>25</v>
      </c>
    </row>
    <row r="267" spans="1:21" x14ac:dyDescent="0.3">
      <c r="A267">
        <v>2479974</v>
      </c>
      <c r="B267" t="s">
        <v>21</v>
      </c>
      <c r="C267">
        <f>(Dataset!C267-'Summary Statistics'!$B$2)/'Summary Statistics'!$E$2</f>
        <v>-1.003277069369396</v>
      </c>
      <c r="D267">
        <f>(Dataset!D267-'Summary Statistics'!$B$4)/'Summary Statistics'!$E$4</f>
        <v>1.2226286608588566</v>
      </c>
      <c r="E267" s="7">
        <f>(Dataset!E267-'Summary Statistics'!$B$5)/'Summary Statistics'!$E$5</f>
        <v>0.66188103401153786</v>
      </c>
      <c r="F267" s="13">
        <f>(Dataset!F267-'Summary Statistics'!$B$7)/'Summary Statistics'!$E$7</f>
        <v>0.46433685937098995</v>
      </c>
      <c r="G267">
        <v>44</v>
      </c>
      <c r="H267">
        <v>46</v>
      </c>
      <c r="I267">
        <v>53</v>
      </c>
      <c r="J267">
        <v>59</v>
      </c>
      <c r="K267">
        <v>71</v>
      </c>
      <c r="L267">
        <v>54</v>
      </c>
      <c r="M267">
        <v>71</v>
      </c>
      <c r="N267">
        <v>79</v>
      </c>
      <c r="O267">
        <v>84</v>
      </c>
      <c r="P267">
        <v>66</v>
      </c>
      <c r="Q267">
        <v>55</v>
      </c>
      <c r="R267">
        <v>72</v>
      </c>
      <c r="S267">
        <f>(Dataset!S267-'Summary Statistics'!$B$6)/'Summary Statistics'!$E$6</f>
        <v>-0.67146157452622413</v>
      </c>
      <c r="T267">
        <v>62</v>
      </c>
      <c r="U267" t="s">
        <v>23</v>
      </c>
    </row>
    <row r="268" spans="1:21" x14ac:dyDescent="0.3">
      <c r="A268">
        <v>4294217</v>
      </c>
      <c r="B268" t="s">
        <v>21</v>
      </c>
      <c r="C268">
        <f>(Dataset!C268-'Summary Statistics'!$B$2)/'Summary Statistics'!$E$2</f>
        <v>-1.003277069369396</v>
      </c>
      <c r="D268">
        <f>(Dataset!D268-'Summary Statistics'!$B$4)/'Summary Statistics'!$E$4</f>
        <v>0.89846496516328134</v>
      </c>
      <c r="E268" s="7">
        <f>(Dataset!E268-'Summary Statistics'!$B$5)/'Summary Statistics'!$E$5</f>
        <v>1.3670937345074741</v>
      </c>
      <c r="F268" s="13">
        <f>(Dataset!F268-'Summary Statistics'!$B$7)/'Summary Statistics'!$E$7</f>
        <v>0.65418672187206528</v>
      </c>
      <c r="G268">
        <v>54</v>
      </c>
      <c r="H268">
        <v>58</v>
      </c>
      <c r="I268">
        <v>67</v>
      </c>
      <c r="J268">
        <v>60</v>
      </c>
      <c r="K268">
        <v>84</v>
      </c>
      <c r="L268">
        <v>91</v>
      </c>
      <c r="M268">
        <v>75</v>
      </c>
      <c r="N268">
        <v>78</v>
      </c>
      <c r="O268">
        <v>92</v>
      </c>
      <c r="P268">
        <v>71</v>
      </c>
      <c r="Q268">
        <v>83</v>
      </c>
      <c r="R268">
        <v>84</v>
      </c>
      <c r="S268">
        <f>(Dataset!S268-'Summary Statistics'!$B$6)/'Summary Statistics'!$E$6</f>
        <v>0.73252748484992269</v>
      </c>
      <c r="T268">
        <v>72</v>
      </c>
      <c r="U268" t="s">
        <v>25</v>
      </c>
    </row>
    <row r="269" spans="1:21" x14ac:dyDescent="0.3">
      <c r="A269">
        <v>3167647</v>
      </c>
      <c r="B269" t="s">
        <v>21</v>
      </c>
      <c r="C269">
        <f>(Dataset!C269-'Summary Statistics'!$B$2)/'Summary Statistics'!$E$2</f>
        <v>-1.003277069369396</v>
      </c>
      <c r="D269">
        <f>(Dataset!D269-'Summary Statistics'!$B$4)/'Summary Statistics'!$E$4</f>
        <v>0.71322856762295261</v>
      </c>
      <c r="E269" s="7">
        <f>(Dataset!E269-'Summary Statistics'!$B$5)/'Summary Statistics'!$E$5</f>
        <v>0.48890524725630569</v>
      </c>
      <c r="F269" s="13">
        <f>(Dataset!F269-'Summary Statistics'!$B$7)/'Summary Statistics'!$E$7</f>
        <v>0.68031517207681858</v>
      </c>
      <c r="G269">
        <v>48</v>
      </c>
      <c r="H269">
        <v>47</v>
      </c>
      <c r="I269">
        <v>69</v>
      </c>
      <c r="J269">
        <v>54</v>
      </c>
      <c r="K269">
        <v>79</v>
      </c>
      <c r="L269">
        <v>61</v>
      </c>
      <c r="M269">
        <v>74</v>
      </c>
      <c r="N269">
        <v>78</v>
      </c>
      <c r="O269">
        <v>71</v>
      </c>
      <c r="P269">
        <v>82</v>
      </c>
      <c r="Q269">
        <v>67</v>
      </c>
      <c r="R269">
        <v>80</v>
      </c>
      <c r="S269">
        <f>(Dataset!S269-'Summary Statistics'!$B$6)/'Summary Statistics'!$E$6</f>
        <v>-0.11709679571675817</v>
      </c>
      <c r="T269">
        <v>65</v>
      </c>
      <c r="U269" t="s">
        <v>23</v>
      </c>
    </row>
    <row r="270" spans="1:21" x14ac:dyDescent="0.3">
      <c r="A270">
        <v>2516629</v>
      </c>
      <c r="B270" t="s">
        <v>20</v>
      </c>
      <c r="C270">
        <f>(Dataset!C270-'Summary Statistics'!$B$2)/'Summary Statistics'!$E$2</f>
        <v>-1.003277069369396</v>
      </c>
      <c r="D270">
        <f>(Dataset!D270-'Summary Statistics'!$B$4)/'Summary Statistics'!$E$4</f>
        <v>0.34275577254229528</v>
      </c>
      <c r="E270" s="7">
        <f>(Dataset!E270-'Summary Statistics'!$B$5)/'Summary Statistics'!$E$5</f>
        <v>-1.7539058105846195</v>
      </c>
      <c r="F270" s="13">
        <f>(Dataset!F270-'Summary Statistics'!$B$7)/'Summary Statistics'!$E$7</f>
        <v>-0.15693964130410887</v>
      </c>
      <c r="G270">
        <v>83</v>
      </c>
      <c r="H270">
        <v>70</v>
      </c>
      <c r="I270">
        <v>83</v>
      </c>
      <c r="J270">
        <v>76</v>
      </c>
      <c r="K270">
        <v>61</v>
      </c>
      <c r="L270">
        <v>79</v>
      </c>
      <c r="M270">
        <v>67</v>
      </c>
      <c r="N270">
        <v>72</v>
      </c>
      <c r="O270">
        <v>72</v>
      </c>
      <c r="P270">
        <v>74</v>
      </c>
      <c r="Q270">
        <v>68</v>
      </c>
      <c r="R270">
        <v>71</v>
      </c>
      <c r="S270">
        <f>(Dataset!S270-'Summary Statistics'!$B$6)/'Summary Statistics'!$E$6</f>
        <v>0.76265600543739365</v>
      </c>
      <c r="T270">
        <v>72</v>
      </c>
      <c r="U270" t="s">
        <v>25</v>
      </c>
    </row>
    <row r="271" spans="1:21" x14ac:dyDescent="0.3">
      <c r="A271">
        <v>8046378</v>
      </c>
      <c r="B271" t="s">
        <v>20</v>
      </c>
      <c r="C271">
        <f>(Dataset!C271-'Summary Statistics'!$B$2)/'Summary Statistics'!$E$2</f>
        <v>-0.95765696687308066</v>
      </c>
      <c r="D271">
        <f>(Dataset!D271-'Summary Statistics'!$B$4)/'Summary Statistics'!$E$4</f>
        <v>0.89846496516328134</v>
      </c>
      <c r="E271" s="7">
        <f>(Dataset!E271-'Summary Statistics'!$B$5)/'Summary Statistics'!$E$5</f>
        <v>1.2476992341232889</v>
      </c>
      <c r="F271" s="13">
        <f>(Dataset!F271-'Summary Statistics'!$B$7)/'Summary Statistics'!$E$7</f>
        <v>0.62911183655174829</v>
      </c>
      <c r="G271">
        <v>58</v>
      </c>
      <c r="H271">
        <v>61</v>
      </c>
      <c r="I271">
        <v>65</v>
      </c>
      <c r="J271">
        <v>59</v>
      </c>
      <c r="K271">
        <v>79</v>
      </c>
      <c r="L271">
        <v>69</v>
      </c>
      <c r="M271">
        <v>70</v>
      </c>
      <c r="N271">
        <v>86</v>
      </c>
      <c r="O271">
        <v>77</v>
      </c>
      <c r="P271">
        <v>86</v>
      </c>
      <c r="Q271">
        <v>80</v>
      </c>
      <c r="R271">
        <v>82</v>
      </c>
      <c r="S271">
        <f>(Dataset!S271-'Summary Statistics'!$B$6)/'Summary Statistics'!$E$6</f>
        <v>0.51861498867887823</v>
      </c>
      <c r="T271">
        <v>71</v>
      </c>
      <c r="U271" t="s">
        <v>25</v>
      </c>
    </row>
    <row r="272" spans="1:21" x14ac:dyDescent="0.3">
      <c r="A272">
        <v>1693976</v>
      </c>
      <c r="B272" t="s">
        <v>20</v>
      </c>
      <c r="C272">
        <f>(Dataset!C272-'Summary Statistics'!$B$2)/'Summary Statistics'!$E$2</f>
        <v>-0.95765696687308066</v>
      </c>
      <c r="D272">
        <f>(Dataset!D272-'Summary Statistics'!$B$4)/'Summary Statistics'!$E$4</f>
        <v>0.89846496516328134</v>
      </c>
      <c r="E272" s="7">
        <f>(Dataset!E272-'Summary Statistics'!$B$5)/'Summary Statistics'!$E$5</f>
        <v>0.70341772578046902</v>
      </c>
      <c r="F272" s="13">
        <f>(Dataset!F272-'Summary Statistics'!$B$7)/'Summary Statistics'!$E$7</f>
        <v>0.73554999655126163</v>
      </c>
      <c r="G272">
        <v>64</v>
      </c>
      <c r="H272">
        <v>45</v>
      </c>
      <c r="I272">
        <v>45</v>
      </c>
      <c r="J272">
        <v>55</v>
      </c>
      <c r="K272">
        <v>77</v>
      </c>
      <c r="L272">
        <v>76</v>
      </c>
      <c r="M272">
        <v>63</v>
      </c>
      <c r="N272">
        <v>65</v>
      </c>
      <c r="O272">
        <v>88</v>
      </c>
      <c r="P272">
        <v>78</v>
      </c>
      <c r="Q272">
        <v>79</v>
      </c>
      <c r="R272">
        <v>72</v>
      </c>
      <c r="S272">
        <f>(Dataset!S272-'Summary Statistics'!$B$6)/'Summary Statistics'!$E$6</f>
        <v>-0.17132813277420625</v>
      </c>
      <c r="T272">
        <v>64</v>
      </c>
      <c r="U272" t="s">
        <v>23</v>
      </c>
    </row>
    <row r="273" spans="1:21" x14ac:dyDescent="0.3">
      <c r="A273">
        <v>244790</v>
      </c>
      <c r="B273" t="s">
        <v>20</v>
      </c>
      <c r="C273">
        <f>(Dataset!C273-'Summary Statistics'!$B$2)/'Summary Statistics'!$E$2</f>
        <v>-0.95765696687308066</v>
      </c>
      <c r="D273">
        <f>(Dataset!D273-'Summary Statistics'!$B$4)/'Summary Statistics'!$E$4</f>
        <v>0.71322856762295261</v>
      </c>
      <c r="E273" s="7">
        <f>(Dataset!E273-'Summary Statistics'!$B$5)/'Summary Statistics'!$E$5</f>
        <v>0.88011095062947287</v>
      </c>
      <c r="F273" s="13">
        <f>(Dataset!F273-'Summary Statistics'!$B$7)/'Summary Statistics'!$E$7</f>
        <v>0.71996505749078277</v>
      </c>
      <c r="G273">
        <v>32</v>
      </c>
      <c r="H273">
        <v>43</v>
      </c>
      <c r="I273">
        <v>35</v>
      </c>
      <c r="J273">
        <v>48</v>
      </c>
      <c r="K273">
        <v>42</v>
      </c>
      <c r="L273">
        <v>70</v>
      </c>
      <c r="M273">
        <v>72</v>
      </c>
      <c r="N273">
        <v>71</v>
      </c>
      <c r="O273">
        <v>90</v>
      </c>
      <c r="P273">
        <v>65</v>
      </c>
      <c r="Q273">
        <v>84</v>
      </c>
      <c r="R273">
        <v>68</v>
      </c>
      <c r="S273">
        <f>(Dataset!S273-'Summary Statistics'!$B$6)/'Summary Statistics'!$E$6</f>
        <v>-1.1113379751033001</v>
      </c>
      <c r="T273">
        <v>56</v>
      </c>
      <c r="U273" t="s">
        <v>24</v>
      </c>
    </row>
    <row r="274" spans="1:21" x14ac:dyDescent="0.3">
      <c r="A274">
        <v>7521208</v>
      </c>
      <c r="B274" t="s">
        <v>20</v>
      </c>
      <c r="C274">
        <f>(Dataset!C274-'Summary Statistics'!$B$2)/'Summary Statistics'!$E$2</f>
        <v>-0.95765696687308066</v>
      </c>
      <c r="D274">
        <f>(Dataset!D274-'Summary Statistics'!$B$4)/'Summary Statistics'!$E$4</f>
        <v>0.66691946823787041</v>
      </c>
      <c r="E274" s="7">
        <f>(Dataset!E274-'Summary Statistics'!$B$5)/'Summary Statistics'!$E$5</f>
        <v>1.0256305858330408</v>
      </c>
      <c r="F274" s="13">
        <f>(Dataset!F274-'Summary Statistics'!$B$7)/'Summary Statistics'!$E$7</f>
        <v>0.70302780827802258</v>
      </c>
      <c r="G274">
        <v>65</v>
      </c>
      <c r="H274">
        <v>64</v>
      </c>
      <c r="I274">
        <v>55</v>
      </c>
      <c r="J274">
        <v>57</v>
      </c>
      <c r="K274">
        <v>74</v>
      </c>
      <c r="L274">
        <v>77</v>
      </c>
      <c r="M274">
        <v>72</v>
      </c>
      <c r="N274">
        <v>72</v>
      </c>
      <c r="O274">
        <v>88</v>
      </c>
      <c r="P274">
        <v>81</v>
      </c>
      <c r="Q274">
        <v>84</v>
      </c>
      <c r="R274">
        <v>71</v>
      </c>
      <c r="S274">
        <f>(Dataset!S274-'Summary Statistics'!$B$6)/'Summary Statistics'!$E$6</f>
        <v>0.4041266104464899</v>
      </c>
      <c r="T274">
        <v>71</v>
      </c>
      <c r="U274" t="s">
        <v>25</v>
      </c>
    </row>
    <row r="275" spans="1:21" x14ac:dyDescent="0.3">
      <c r="A275">
        <v>6216774</v>
      </c>
      <c r="B275" t="s">
        <v>20</v>
      </c>
      <c r="C275">
        <f>(Dataset!C275-'Summary Statistics'!$B$2)/'Summary Statistics'!$E$2</f>
        <v>-0.95765696687308066</v>
      </c>
      <c r="D275">
        <f>(Dataset!D275-'Summary Statistics'!$B$4)/'Summary Statistics'!$E$4</f>
        <v>1.8246469528649247</v>
      </c>
      <c r="E275" s="7">
        <f>(Dataset!E275-'Summary Statistics'!$B$5)/'Summary Statistics'!$E$5</f>
        <v>0.33938707778914878</v>
      </c>
      <c r="F275" s="13">
        <f>(Dataset!F275-'Summary Statistics'!$B$7)/'Summary Statistics'!$E$7</f>
        <v>0.7314351751265844</v>
      </c>
      <c r="G275">
        <v>81</v>
      </c>
      <c r="H275">
        <v>70</v>
      </c>
      <c r="I275">
        <v>71</v>
      </c>
      <c r="J275">
        <v>69</v>
      </c>
      <c r="K275">
        <v>84</v>
      </c>
      <c r="L275">
        <v>72</v>
      </c>
      <c r="M275">
        <v>71</v>
      </c>
      <c r="N275">
        <v>83</v>
      </c>
      <c r="O275">
        <v>83</v>
      </c>
      <c r="P275">
        <v>76</v>
      </c>
      <c r="Q275">
        <v>83</v>
      </c>
      <c r="R275">
        <v>78</v>
      </c>
      <c r="S275">
        <f>(Dataset!S275-'Summary Statistics'!$B$6)/'Summary Statistics'!$E$6</f>
        <v>1.1061211401345621</v>
      </c>
      <c r="T275">
        <v>75</v>
      </c>
      <c r="U275" t="s">
        <v>25</v>
      </c>
    </row>
    <row r="276" spans="1:21" x14ac:dyDescent="0.3">
      <c r="A276">
        <v>9964392</v>
      </c>
      <c r="B276" t="s">
        <v>20</v>
      </c>
      <c r="C276">
        <f>(Dataset!C276-'Summary Statistics'!$B$2)/'Summary Statistics'!$E$2</f>
        <v>-0.95765696687308066</v>
      </c>
      <c r="D276">
        <f>(Dataset!D276-'Summary Statistics'!$B$4)/'Summary Statistics'!$E$4</f>
        <v>-0.21295342007869075</v>
      </c>
      <c r="E276" s="7">
        <f>(Dataset!E276-'Summary Statistics'!$B$5)/'Summary Statistics'!$E$5</f>
        <v>0.79811183001156094</v>
      </c>
      <c r="F276" s="13">
        <f>(Dataset!F276-'Summary Statistics'!$B$7)/'Summary Statistics'!$E$7</f>
        <v>0.6744881602793581</v>
      </c>
      <c r="G276">
        <v>66</v>
      </c>
      <c r="H276">
        <v>76</v>
      </c>
      <c r="I276">
        <v>81</v>
      </c>
      <c r="J276">
        <v>61</v>
      </c>
      <c r="K276">
        <v>69</v>
      </c>
      <c r="L276">
        <v>80</v>
      </c>
      <c r="M276">
        <v>85</v>
      </c>
      <c r="N276">
        <v>74</v>
      </c>
      <c r="O276">
        <v>79</v>
      </c>
      <c r="P276">
        <v>79</v>
      </c>
      <c r="Q276">
        <v>66</v>
      </c>
      <c r="R276">
        <v>76</v>
      </c>
      <c r="S276">
        <f>(Dataset!S276-'Summary Statistics'!$B$6)/'Summary Statistics'!$E$6</f>
        <v>0.82291304661233566</v>
      </c>
      <c r="T276">
        <v>72</v>
      </c>
      <c r="U276" t="s">
        <v>25</v>
      </c>
    </row>
    <row r="277" spans="1:21" x14ac:dyDescent="0.3">
      <c r="A277">
        <v>1870576</v>
      </c>
      <c r="B277" t="s">
        <v>20</v>
      </c>
      <c r="C277">
        <f>(Dataset!C277-'Summary Statistics'!$B$2)/'Summary Statistics'!$E$2</f>
        <v>-0.95765696687308066</v>
      </c>
      <c r="D277">
        <f>(Dataset!D277-'Summary Statistics'!$B$4)/'Summary Statistics'!$E$4</f>
        <v>1.2689377602439387</v>
      </c>
      <c r="E277" s="7">
        <f>(Dataset!E277-'Summary Statistics'!$B$5)/'Summary Statistics'!$E$5</f>
        <v>1.111230286606691</v>
      </c>
      <c r="F277" s="13">
        <f>(Dataset!F277-'Summary Statistics'!$B$7)/'Summary Statistics'!$E$7</f>
        <v>0.70664514363505293</v>
      </c>
      <c r="G277">
        <v>53</v>
      </c>
      <c r="H277">
        <v>53</v>
      </c>
      <c r="I277">
        <v>46</v>
      </c>
      <c r="J277">
        <v>61</v>
      </c>
      <c r="K277">
        <v>98</v>
      </c>
      <c r="L277">
        <v>87</v>
      </c>
      <c r="M277">
        <v>77</v>
      </c>
      <c r="N277">
        <v>53</v>
      </c>
      <c r="O277">
        <v>72</v>
      </c>
      <c r="P277">
        <v>54</v>
      </c>
      <c r="Q277">
        <v>80</v>
      </c>
      <c r="R277">
        <v>85</v>
      </c>
      <c r="S277">
        <f>(Dataset!S277-'Summary Statistics'!$B$6)/'Summary Statistics'!$E$6</f>
        <v>-5.0814050424322382E-2</v>
      </c>
      <c r="T277">
        <v>65</v>
      </c>
      <c r="U277" t="s">
        <v>23</v>
      </c>
    </row>
    <row r="278" spans="1:21" x14ac:dyDescent="0.3">
      <c r="A278">
        <v>7911838</v>
      </c>
      <c r="B278" t="s">
        <v>20</v>
      </c>
      <c r="C278">
        <f>(Dataset!C278-'Summary Statistics'!$B$2)/'Summary Statistics'!$E$2</f>
        <v>-0.95765696687308066</v>
      </c>
      <c r="D278">
        <f>(Dataset!D278-'Summary Statistics'!$B$4)/'Summary Statistics'!$E$4</f>
        <v>1.0837013627036101</v>
      </c>
      <c r="E278" s="7">
        <f>(Dataset!E278-'Summary Statistics'!$B$5)/'Summary Statistics'!$E$5</f>
        <v>1.4469943193471027</v>
      </c>
      <c r="F278" s="13">
        <f>(Dataset!F278-'Summary Statistics'!$B$7)/'Summary Statistics'!$E$7</f>
        <v>0.69277907331593147</v>
      </c>
      <c r="G278">
        <v>48</v>
      </c>
      <c r="H278">
        <v>74</v>
      </c>
      <c r="I278">
        <v>77</v>
      </c>
      <c r="J278">
        <v>62</v>
      </c>
      <c r="K278">
        <v>78</v>
      </c>
      <c r="L278">
        <v>83</v>
      </c>
      <c r="M278">
        <v>87</v>
      </c>
      <c r="N278">
        <v>86</v>
      </c>
      <c r="O278">
        <v>80</v>
      </c>
      <c r="P278">
        <v>85</v>
      </c>
      <c r="Q278">
        <v>88</v>
      </c>
      <c r="R278">
        <v>51</v>
      </c>
      <c r="S278">
        <f>(Dataset!S278-'Summary Statistics'!$B$6)/'Summary Statistics'!$E$6</f>
        <v>0.81688734249484174</v>
      </c>
      <c r="T278">
        <v>72</v>
      </c>
      <c r="U278" t="s">
        <v>25</v>
      </c>
    </row>
    <row r="279" spans="1:21" x14ac:dyDescent="0.3">
      <c r="A279">
        <v>3865761</v>
      </c>
      <c r="B279" t="s">
        <v>20</v>
      </c>
      <c r="C279">
        <f>(Dataset!C279-'Summary Statistics'!$B$2)/'Summary Statistics'!$E$2</f>
        <v>-0.95765696687308066</v>
      </c>
      <c r="D279">
        <f>(Dataset!D279-'Summary Statistics'!$B$4)/'Summary Statistics'!$E$4</f>
        <v>0.75953766700803482</v>
      </c>
      <c r="E279" s="7">
        <f>(Dataset!E279-'Summary Statistics'!$B$5)/'Summary Statistics'!$E$5</f>
        <v>0.10533167128444326</v>
      </c>
      <c r="F279" s="13">
        <f>(Dataset!F279-'Summary Statistics'!$B$7)/'Summary Statistics'!$E$7</f>
        <v>0.68960460887089325</v>
      </c>
      <c r="G279">
        <v>78</v>
      </c>
      <c r="H279">
        <v>72</v>
      </c>
      <c r="I279">
        <v>64</v>
      </c>
      <c r="J279">
        <v>65</v>
      </c>
      <c r="K279">
        <v>63</v>
      </c>
      <c r="L279">
        <v>86</v>
      </c>
      <c r="M279">
        <v>82</v>
      </c>
      <c r="N279">
        <v>74</v>
      </c>
      <c r="O279">
        <v>79</v>
      </c>
      <c r="P279">
        <v>67</v>
      </c>
      <c r="Q279">
        <v>70</v>
      </c>
      <c r="R279">
        <v>63</v>
      </c>
      <c r="S279">
        <f>(Dataset!S279-'Summary Statistics'!$B$6)/'Summary Statistics'!$E$6</f>
        <v>0.54573065720760305</v>
      </c>
      <c r="T279">
        <v>72</v>
      </c>
      <c r="U279" t="s">
        <v>25</v>
      </c>
    </row>
    <row r="280" spans="1:21" x14ac:dyDescent="0.3">
      <c r="A280">
        <v>1321916</v>
      </c>
      <c r="B280" t="s">
        <v>21</v>
      </c>
      <c r="C280">
        <f>(Dataset!C280-'Summary Statistics'!$B$2)/'Summary Statistics'!$E$2</f>
        <v>-0.95765696687308066</v>
      </c>
      <c r="D280">
        <f>(Dataset!D280-'Summary Statistics'!$B$4)/'Summary Statistics'!$E$4</f>
        <v>0.66691946823787041</v>
      </c>
      <c r="E280" s="7">
        <f>(Dataset!E280-'Summary Statistics'!$B$5)/'Summary Statistics'!$E$5</f>
        <v>-0.28971364300336033</v>
      </c>
      <c r="F280" s="13">
        <f>(Dataset!F280-'Summary Statistics'!$B$7)/'Summary Statistics'!$E$7</f>
        <v>0.56324033319608358</v>
      </c>
      <c r="G280">
        <v>73</v>
      </c>
      <c r="H280">
        <v>65</v>
      </c>
      <c r="I280">
        <v>57</v>
      </c>
      <c r="J280">
        <v>65</v>
      </c>
      <c r="K280">
        <v>68</v>
      </c>
      <c r="L280">
        <v>84</v>
      </c>
      <c r="M280">
        <v>66</v>
      </c>
      <c r="N280">
        <v>69</v>
      </c>
      <c r="O280">
        <v>73</v>
      </c>
      <c r="P280">
        <v>74</v>
      </c>
      <c r="Q280">
        <v>64</v>
      </c>
      <c r="R280">
        <v>71</v>
      </c>
      <c r="S280">
        <f>(Dataset!S280-'Summary Statistics'!$B$6)/'Summary Statistics'!$E$6</f>
        <v>0.18117555809920372</v>
      </c>
      <c r="T280">
        <v>67</v>
      </c>
      <c r="U280" t="s">
        <v>23</v>
      </c>
    </row>
    <row r="281" spans="1:21" x14ac:dyDescent="0.3">
      <c r="A281">
        <v>1906682</v>
      </c>
      <c r="B281" t="s">
        <v>21</v>
      </c>
      <c r="C281">
        <f>(Dataset!C281-'Summary Statistics'!$B$2)/'Summary Statistics'!$E$2</f>
        <v>-0.95765696687308066</v>
      </c>
      <c r="D281">
        <f>(Dataset!D281-'Summary Statistics'!$B$4)/'Summary Statistics'!$E$4</f>
        <v>-0.30557161884885509</v>
      </c>
      <c r="E281" s="7">
        <f>(Dataset!E281-'Summary Statistics'!$B$5)/'Summary Statistics'!$E$5</f>
        <v>0.55394081885474356</v>
      </c>
      <c r="F281" s="13">
        <f>(Dataset!F281-'Summary Statistics'!$B$7)/'Summary Statistics'!$E$7</f>
        <v>0.70286724046039173</v>
      </c>
      <c r="G281">
        <v>85</v>
      </c>
      <c r="H281">
        <v>84</v>
      </c>
      <c r="I281">
        <v>82</v>
      </c>
      <c r="J281">
        <v>80</v>
      </c>
      <c r="K281">
        <v>85</v>
      </c>
      <c r="L281">
        <v>80</v>
      </c>
      <c r="M281">
        <v>82</v>
      </c>
      <c r="N281">
        <v>81</v>
      </c>
      <c r="O281">
        <v>70</v>
      </c>
      <c r="P281">
        <v>83</v>
      </c>
      <c r="Q281">
        <v>84</v>
      </c>
      <c r="R281">
        <v>75</v>
      </c>
      <c r="S281">
        <f>(Dataset!S281-'Summary Statistics'!$B$6)/'Summary Statistics'!$E$6</f>
        <v>1.6785630312965103</v>
      </c>
      <c r="T281">
        <v>80</v>
      </c>
      <c r="U281" t="s">
        <v>25</v>
      </c>
    </row>
    <row r="282" spans="1:21" x14ac:dyDescent="0.3">
      <c r="A282">
        <v>5841840</v>
      </c>
      <c r="B282" t="s">
        <v>20</v>
      </c>
      <c r="C282">
        <f>(Dataset!C282-'Summary Statistics'!$B$2)/'Summary Statistics'!$E$2</f>
        <v>-0.95765696687308066</v>
      </c>
      <c r="D282">
        <f>(Dataset!D282-'Summary Statistics'!$B$4)/'Summary Statistics'!$E$4</f>
        <v>0.75953766700803482</v>
      </c>
      <c r="E282" s="7">
        <f>(Dataset!E282-'Summary Statistics'!$B$5)/'Summary Statistics'!$E$5</f>
        <v>1.2992372963480829</v>
      </c>
      <c r="F282" s="13">
        <f>(Dataset!F282-'Summary Statistics'!$B$7)/'Summary Statistics'!$E$7</f>
        <v>0.56724531548551593</v>
      </c>
      <c r="G282">
        <v>65</v>
      </c>
      <c r="H282">
        <v>38</v>
      </c>
      <c r="I282">
        <v>47</v>
      </c>
      <c r="J282">
        <v>51</v>
      </c>
      <c r="K282">
        <v>72</v>
      </c>
      <c r="L282">
        <v>83</v>
      </c>
      <c r="M282">
        <v>73</v>
      </c>
      <c r="N282">
        <v>72</v>
      </c>
      <c r="O282">
        <v>77</v>
      </c>
      <c r="P282">
        <v>62</v>
      </c>
      <c r="Q282">
        <v>75</v>
      </c>
      <c r="R282">
        <v>70</v>
      </c>
      <c r="S282">
        <f>(Dataset!S282-'Summary Statistics'!$B$6)/'Summary Statistics'!$E$6</f>
        <v>-0.39427918512149157</v>
      </c>
      <c r="T282">
        <v>62</v>
      </c>
      <c r="U282" t="s">
        <v>23</v>
      </c>
    </row>
    <row r="283" spans="1:21" x14ac:dyDescent="0.3">
      <c r="A283">
        <v>4438160</v>
      </c>
      <c r="B283" t="s">
        <v>20</v>
      </c>
      <c r="C283">
        <f>(Dataset!C283-'Summary Statistics'!$B$2)/'Summary Statistics'!$E$2</f>
        <v>-0.95765696687308066</v>
      </c>
      <c r="D283">
        <f>(Dataset!D283-'Summary Statistics'!$B$4)/'Summary Statistics'!$E$4</f>
        <v>1.2689377602439387</v>
      </c>
      <c r="E283" s="7">
        <f>(Dataset!E283-'Summary Statistics'!$B$5)/'Summary Statistics'!$E$5</f>
        <v>-0.20304823900815677</v>
      </c>
      <c r="F283" s="13">
        <f>(Dataset!F283-'Summary Statistics'!$B$7)/'Summary Statistics'!$E$7</f>
        <v>0.68995713033184902</v>
      </c>
      <c r="G283">
        <v>71</v>
      </c>
      <c r="H283">
        <v>75</v>
      </c>
      <c r="I283">
        <v>71</v>
      </c>
      <c r="J283">
        <v>79</v>
      </c>
      <c r="K283">
        <v>87</v>
      </c>
      <c r="L283">
        <v>80</v>
      </c>
      <c r="M283">
        <v>84</v>
      </c>
      <c r="N283">
        <v>72</v>
      </c>
      <c r="O283">
        <v>55</v>
      </c>
      <c r="P283">
        <v>82</v>
      </c>
      <c r="Q283">
        <v>87</v>
      </c>
      <c r="R283">
        <v>79</v>
      </c>
      <c r="S283">
        <f>(Dataset!S283-'Summary Statistics'!$B$6)/'Summary Statistics'!$E$6</f>
        <v>1.1302239566045391</v>
      </c>
      <c r="T283">
        <v>75</v>
      </c>
      <c r="U283" t="s">
        <v>25</v>
      </c>
    </row>
    <row r="284" spans="1:21" x14ac:dyDescent="0.3">
      <c r="A284">
        <v>9367083</v>
      </c>
      <c r="B284" t="s">
        <v>20</v>
      </c>
      <c r="C284">
        <f>(Dataset!C284-'Summary Statistics'!$B$2)/'Summary Statistics'!$E$2</f>
        <v>-0.95765696687308066</v>
      </c>
      <c r="D284">
        <f>(Dataset!D284-'Summary Statistics'!$B$4)/'Summary Statistics'!$E$4</f>
        <v>0.71322856762295261</v>
      </c>
      <c r="E284" s="7">
        <f>(Dataset!E284-'Summary Statistics'!$B$5)/'Summary Statistics'!$E$5</f>
        <v>-0.62431124872750821</v>
      </c>
      <c r="F284" s="13">
        <f>(Dataset!F284-'Summary Statistics'!$B$7)/'Summary Statistics'!$E$7</f>
        <v>0.68161131979540779</v>
      </c>
      <c r="G284">
        <v>46</v>
      </c>
      <c r="H284">
        <v>54</v>
      </c>
      <c r="I284">
        <v>56</v>
      </c>
      <c r="J284">
        <v>54</v>
      </c>
      <c r="K284">
        <v>60</v>
      </c>
      <c r="L284">
        <v>66</v>
      </c>
      <c r="M284">
        <v>65</v>
      </c>
      <c r="N284">
        <v>51</v>
      </c>
      <c r="O284">
        <v>73</v>
      </c>
      <c r="P284">
        <v>61</v>
      </c>
      <c r="Q284">
        <v>59</v>
      </c>
      <c r="R284">
        <v>66</v>
      </c>
      <c r="S284">
        <f>(Dataset!S284-'Summary Statistics'!$B$6)/'Summary Statistics'!$E$6</f>
        <v>-1.0360166736346226</v>
      </c>
      <c r="T284">
        <v>57</v>
      </c>
      <c r="U284" t="s">
        <v>24</v>
      </c>
    </row>
    <row r="285" spans="1:21" x14ac:dyDescent="0.3">
      <c r="A285">
        <v>6333109</v>
      </c>
      <c r="B285" t="s">
        <v>21</v>
      </c>
      <c r="C285">
        <f>(Dataset!C285-'Summary Statistics'!$B$2)/'Summary Statistics'!$E$2</f>
        <v>-0.95765696687308066</v>
      </c>
      <c r="D285">
        <f>(Dataset!D285-'Summary Statistics'!$B$4)/'Summary Statistics'!$E$4</f>
        <v>0.15751937500196658</v>
      </c>
      <c r="E285" s="7">
        <f>(Dataset!E285-'Summary Statistics'!$B$5)/'Summary Statistics'!$E$5</f>
        <v>-0.68807664808073199</v>
      </c>
      <c r="F285" s="13">
        <f>(Dataset!F285-'Summary Statistics'!$B$7)/'Summary Statistics'!$E$7</f>
        <v>0.65265964001270993</v>
      </c>
      <c r="G285">
        <v>67</v>
      </c>
      <c r="H285">
        <v>77</v>
      </c>
      <c r="I285">
        <v>72</v>
      </c>
      <c r="J285">
        <v>68</v>
      </c>
      <c r="K285">
        <v>74</v>
      </c>
      <c r="L285">
        <v>74</v>
      </c>
      <c r="M285">
        <v>84</v>
      </c>
      <c r="N285">
        <v>68</v>
      </c>
      <c r="O285">
        <v>82</v>
      </c>
      <c r="P285">
        <v>75</v>
      </c>
      <c r="Q285">
        <v>64</v>
      </c>
      <c r="R285">
        <v>65</v>
      </c>
      <c r="S285">
        <f>(Dataset!S285-'Summary Statistics'!$B$6)/'Summary Statistics'!$E$6</f>
        <v>0.62406481073502662</v>
      </c>
      <c r="T285">
        <v>72</v>
      </c>
      <c r="U285" t="s">
        <v>25</v>
      </c>
    </row>
    <row r="286" spans="1:21" x14ac:dyDescent="0.3">
      <c r="A286">
        <v>958414</v>
      </c>
      <c r="B286" t="s">
        <v>20</v>
      </c>
      <c r="C286">
        <f>(Dataset!C286-'Summary Statistics'!$B$2)/'Summary Statistics'!$E$2</f>
        <v>-0.95765696687308066</v>
      </c>
      <c r="D286">
        <f>(Dataset!D286-'Summary Statistics'!$B$4)/'Summary Statistics'!$E$4</f>
        <v>1.3615559590141029</v>
      </c>
      <c r="E286" s="7">
        <f>(Dataset!E286-'Summary Statistics'!$B$5)/'Summary Statistics'!$E$5</f>
        <v>0.53248049873666847</v>
      </c>
      <c r="F286" s="13">
        <f>(Dataset!F286-'Summary Statistics'!$B$7)/'Summary Statistics'!$E$7</f>
        <v>0.73528496462955406</v>
      </c>
      <c r="G286">
        <v>47</v>
      </c>
      <c r="H286">
        <v>64</v>
      </c>
      <c r="I286">
        <v>55</v>
      </c>
      <c r="J286">
        <v>64</v>
      </c>
      <c r="K286">
        <v>83</v>
      </c>
      <c r="L286">
        <v>74</v>
      </c>
      <c r="M286">
        <v>82</v>
      </c>
      <c r="N286">
        <v>70</v>
      </c>
      <c r="O286">
        <v>86</v>
      </c>
      <c r="P286">
        <v>66</v>
      </c>
      <c r="Q286">
        <v>52</v>
      </c>
      <c r="R286">
        <v>75</v>
      </c>
      <c r="S286">
        <f>(Dataset!S286-'Summary Statistics'!$B$6)/'Summary Statistics'!$E$6</f>
        <v>-8.6341216018637184E-3</v>
      </c>
      <c r="T286">
        <v>66</v>
      </c>
      <c r="U286" t="s">
        <v>23</v>
      </c>
    </row>
    <row r="287" spans="1:21" x14ac:dyDescent="0.3">
      <c r="A287">
        <v>8314136</v>
      </c>
      <c r="B287" t="s">
        <v>20</v>
      </c>
      <c r="C287">
        <f>(Dataset!C287-'Summary Statistics'!$B$2)/'Summary Statistics'!$E$2</f>
        <v>-0.95765696687308066</v>
      </c>
      <c r="D287">
        <f>(Dataset!D287-'Summary Statistics'!$B$4)/'Summary Statistics'!$E$4</f>
        <v>0.5743012694677061</v>
      </c>
      <c r="E287" s="7">
        <f>(Dataset!E287-'Summary Statistics'!$B$5)/'Summary Statistics'!$E$5</f>
        <v>0.93531217094693397</v>
      </c>
      <c r="F287" s="13">
        <f>(Dataset!F287-'Summary Statistics'!$B$7)/'Summary Statistics'!$E$7</f>
        <v>0.63294742532339854</v>
      </c>
      <c r="G287">
        <v>70</v>
      </c>
      <c r="H287">
        <v>57</v>
      </c>
      <c r="I287">
        <v>50</v>
      </c>
      <c r="J287">
        <v>66</v>
      </c>
      <c r="K287">
        <v>71</v>
      </c>
      <c r="L287">
        <v>75</v>
      </c>
      <c r="M287">
        <v>86</v>
      </c>
      <c r="N287">
        <v>86</v>
      </c>
      <c r="O287">
        <v>76</v>
      </c>
      <c r="P287">
        <v>82</v>
      </c>
      <c r="Q287">
        <v>81</v>
      </c>
      <c r="R287">
        <v>72</v>
      </c>
      <c r="S287">
        <f>(Dataset!S287-'Summary Statistics'!$B$6)/'Summary Statistics'!$E$6</f>
        <v>0.51861498867887823</v>
      </c>
      <c r="T287">
        <v>71</v>
      </c>
      <c r="U287" t="s">
        <v>25</v>
      </c>
    </row>
    <row r="288" spans="1:21" x14ac:dyDescent="0.3">
      <c r="A288">
        <v>681270</v>
      </c>
      <c r="B288" t="s">
        <v>20</v>
      </c>
      <c r="C288">
        <f>(Dataset!C288-'Summary Statistics'!$B$2)/'Summary Statistics'!$E$2</f>
        <v>-0.95765696687308066</v>
      </c>
      <c r="D288">
        <f>(Dataset!D288-'Summary Statistics'!$B$4)/'Summary Statistics'!$E$4</f>
        <v>1.0837013627036101</v>
      </c>
      <c r="E288" s="7">
        <f>(Dataset!E288-'Summary Statistics'!$B$5)/'Summary Statistics'!$E$5</f>
        <v>1.121923153291309</v>
      </c>
      <c r="F288" s="13">
        <f>(Dataset!F288-'Summary Statistics'!$B$7)/'Summary Statistics'!$E$7</f>
        <v>0.71175264585897402</v>
      </c>
      <c r="G288">
        <v>53</v>
      </c>
      <c r="H288">
        <v>61</v>
      </c>
      <c r="I288">
        <v>69</v>
      </c>
      <c r="J288">
        <v>77</v>
      </c>
      <c r="K288">
        <v>78</v>
      </c>
      <c r="L288">
        <v>84</v>
      </c>
      <c r="M288">
        <v>88</v>
      </c>
      <c r="N288">
        <v>88</v>
      </c>
      <c r="O288">
        <v>61</v>
      </c>
      <c r="P288">
        <v>91</v>
      </c>
      <c r="Q288">
        <v>78</v>
      </c>
      <c r="R288">
        <v>88</v>
      </c>
      <c r="S288">
        <f>(Dataset!S288-'Summary Statistics'!$B$6)/'Summary Statistics'!$E$6</f>
        <v>0.96752994543219661</v>
      </c>
      <c r="T288">
        <v>74</v>
      </c>
      <c r="U288" t="s">
        <v>25</v>
      </c>
    </row>
    <row r="289" spans="1:21" x14ac:dyDescent="0.3">
      <c r="A289">
        <v>5962800</v>
      </c>
      <c r="B289" t="s">
        <v>20</v>
      </c>
      <c r="C289">
        <f>(Dataset!C289-'Summary Statistics'!$B$2)/'Summary Statistics'!$E$2</f>
        <v>-0.95765696687308066</v>
      </c>
      <c r="D289">
        <f>(Dataset!D289-'Summary Statistics'!$B$4)/'Summary Statistics'!$E$4</f>
        <v>0.48168307069754179</v>
      </c>
      <c r="E289" s="7">
        <f>(Dataset!E289-'Summary Statistics'!$B$5)/'Summary Statistics'!$E$5</f>
        <v>1.2181971089694112</v>
      </c>
      <c r="F289" s="13">
        <f>(Dataset!F289-'Summary Statistics'!$B$7)/'Summary Statistics'!$E$7</f>
        <v>0.67455172797488383</v>
      </c>
      <c r="G289">
        <v>66</v>
      </c>
      <c r="H289">
        <v>82</v>
      </c>
      <c r="I289">
        <v>74</v>
      </c>
      <c r="J289">
        <v>71</v>
      </c>
      <c r="K289">
        <v>67</v>
      </c>
      <c r="L289">
        <v>84</v>
      </c>
      <c r="M289">
        <v>77</v>
      </c>
      <c r="N289">
        <v>81</v>
      </c>
      <c r="O289">
        <v>82</v>
      </c>
      <c r="P289">
        <v>64</v>
      </c>
      <c r="Q289">
        <v>61</v>
      </c>
      <c r="R289">
        <v>80</v>
      </c>
      <c r="S289">
        <f>(Dataset!S289-'Summary Statistics'!$B$6)/'Summary Statistics'!$E$6</f>
        <v>0.82291304661233566</v>
      </c>
      <c r="T289">
        <v>72</v>
      </c>
      <c r="U289" t="s">
        <v>25</v>
      </c>
    </row>
    <row r="290" spans="1:21" x14ac:dyDescent="0.3">
      <c r="A290">
        <v>5952868</v>
      </c>
      <c r="B290" t="s">
        <v>21</v>
      </c>
      <c r="C290">
        <f>(Dataset!C290-'Summary Statistics'!$B$2)/'Summary Statistics'!$E$2</f>
        <v>-0.95765696687308066</v>
      </c>
      <c r="D290">
        <f>(Dataset!D290-'Summary Statistics'!$B$4)/'Summary Statistics'!$E$4</f>
        <v>0.85215586577819913</v>
      </c>
      <c r="E290" s="7">
        <f>(Dataset!E290-'Summary Statistics'!$B$5)/'Summary Statistics'!$E$5</f>
        <v>0.34746860666543694</v>
      </c>
      <c r="F290" s="13">
        <f>(Dataset!F290-'Summary Statistics'!$B$7)/'Summary Statistics'!$E$7</f>
        <v>0.70364593470624459</v>
      </c>
      <c r="G290">
        <v>57</v>
      </c>
      <c r="H290">
        <v>67</v>
      </c>
      <c r="I290">
        <v>83</v>
      </c>
      <c r="J290">
        <v>59</v>
      </c>
      <c r="K290">
        <v>72</v>
      </c>
      <c r="L290">
        <v>73</v>
      </c>
      <c r="M290">
        <v>84</v>
      </c>
      <c r="N290">
        <v>83</v>
      </c>
      <c r="O290">
        <v>66</v>
      </c>
      <c r="P290">
        <v>75</v>
      </c>
      <c r="Q290">
        <v>78</v>
      </c>
      <c r="R290">
        <v>77</v>
      </c>
      <c r="S290">
        <f>(Dataset!S290-'Summary Statistics'!$B$6)/'Summary Statistics'!$E$6</f>
        <v>0.60598769838254496</v>
      </c>
      <c r="T290">
        <v>72</v>
      </c>
      <c r="U290" t="s">
        <v>25</v>
      </c>
    </row>
    <row r="291" spans="1:21" x14ac:dyDescent="0.3">
      <c r="A291">
        <v>7980386</v>
      </c>
      <c r="B291" t="s">
        <v>20</v>
      </c>
      <c r="C291">
        <f>(Dataset!C291-'Summary Statistics'!$B$2)/'Summary Statistics'!$E$2</f>
        <v>-0.91203686437676545</v>
      </c>
      <c r="D291">
        <f>(Dataset!D291-'Summary Statistics'!$B$4)/'Summary Statistics'!$E$4</f>
        <v>1.5004832571693494</v>
      </c>
      <c r="E291" s="7">
        <f>(Dataset!E291-'Summary Statistics'!$B$5)/'Summary Statistics'!$E$5</f>
        <v>1.1143761458725758</v>
      </c>
      <c r="F291" s="13">
        <f>(Dataset!F291-'Summary Statistics'!$B$7)/'Summary Statistics'!$E$7</f>
        <v>0.69744813487255553</v>
      </c>
      <c r="G291">
        <v>52</v>
      </c>
      <c r="H291">
        <v>60</v>
      </c>
      <c r="I291">
        <v>61</v>
      </c>
      <c r="J291">
        <v>56</v>
      </c>
      <c r="K291">
        <v>81</v>
      </c>
      <c r="L291">
        <v>69</v>
      </c>
      <c r="M291">
        <v>73</v>
      </c>
      <c r="N291">
        <v>82</v>
      </c>
      <c r="O291">
        <v>62</v>
      </c>
      <c r="P291">
        <v>79</v>
      </c>
      <c r="Q291">
        <v>67</v>
      </c>
      <c r="R291">
        <v>75</v>
      </c>
      <c r="S291">
        <f>(Dataset!S291-'Summary Statistics'!$B$6)/'Summary Statistics'!$E$6</f>
        <v>-2.0685529836851419E-2</v>
      </c>
      <c r="T291">
        <v>65</v>
      </c>
      <c r="U291" t="s">
        <v>23</v>
      </c>
    </row>
    <row r="292" spans="1:21" x14ac:dyDescent="0.3">
      <c r="A292">
        <v>9858054</v>
      </c>
      <c r="B292" t="s">
        <v>21</v>
      </c>
      <c r="C292">
        <f>(Dataset!C292-'Summary Statistics'!$B$2)/'Summary Statistics'!$E$2</f>
        <v>-0.91203686437676545</v>
      </c>
      <c r="D292">
        <f>(Dataset!D292-'Summary Statistics'!$B$4)/'Summary Statistics'!$E$4</f>
        <v>1.7783378534798424</v>
      </c>
      <c r="E292" s="7">
        <f>(Dataset!E292-'Summary Statistics'!$B$5)/'Summary Statistics'!$E$5</f>
        <v>-0.77288711689385869</v>
      </c>
      <c r="F292" s="13">
        <f>(Dataset!F292-'Summary Statistics'!$B$7)/'Summary Statistics'!$E$7</f>
        <v>0.73936174228870144</v>
      </c>
      <c r="G292">
        <v>59</v>
      </c>
      <c r="H292">
        <v>68</v>
      </c>
      <c r="I292">
        <v>52</v>
      </c>
      <c r="J292">
        <v>55</v>
      </c>
      <c r="K292">
        <v>65</v>
      </c>
      <c r="L292">
        <v>65</v>
      </c>
      <c r="M292">
        <v>74</v>
      </c>
      <c r="N292">
        <v>79</v>
      </c>
      <c r="O292">
        <v>69</v>
      </c>
      <c r="P292">
        <v>69</v>
      </c>
      <c r="Q292">
        <v>57</v>
      </c>
      <c r="R292">
        <v>78</v>
      </c>
      <c r="S292">
        <f>(Dataset!S292-'Summary Statistics'!$B$6)/'Summary Statistics'!$E$6</f>
        <v>-0.24966228630163145</v>
      </c>
      <c r="T292">
        <v>64</v>
      </c>
      <c r="U292" t="s">
        <v>23</v>
      </c>
    </row>
    <row r="293" spans="1:21" x14ac:dyDescent="0.3">
      <c r="A293">
        <v>5766625</v>
      </c>
      <c r="B293" t="s">
        <v>20</v>
      </c>
      <c r="C293">
        <f>(Dataset!C293-'Summary Statistics'!$B$2)/'Summary Statistics'!$E$2</f>
        <v>-0.91203686437676545</v>
      </c>
      <c r="D293">
        <f>(Dataset!D293-'Summary Statistics'!$B$4)/'Summary Statistics'!$E$4</f>
        <v>0.66691946823787041</v>
      </c>
      <c r="E293" s="7">
        <f>(Dataset!E293-'Summary Statistics'!$B$5)/'Summary Statistics'!$E$5</f>
        <v>0.97081753240284951</v>
      </c>
      <c r="F293" s="13">
        <f>(Dataset!F293-'Summary Statistics'!$B$7)/'Summary Statistics'!$E$7</f>
        <v>0.69712083191190888</v>
      </c>
      <c r="G293">
        <v>67</v>
      </c>
      <c r="H293">
        <v>71</v>
      </c>
      <c r="I293">
        <v>73</v>
      </c>
      <c r="J293">
        <v>77</v>
      </c>
      <c r="K293">
        <v>91</v>
      </c>
      <c r="L293">
        <v>79</v>
      </c>
      <c r="M293">
        <v>91</v>
      </c>
      <c r="N293">
        <v>78</v>
      </c>
      <c r="O293">
        <v>77</v>
      </c>
      <c r="P293">
        <v>90</v>
      </c>
      <c r="Q293">
        <v>84</v>
      </c>
      <c r="R293">
        <v>68</v>
      </c>
      <c r="S293">
        <f>(Dataset!S293-'Summary Statistics'!$B$6)/'Summary Statistics'!$E$6</f>
        <v>1.3230464883643542</v>
      </c>
      <c r="T293">
        <v>77</v>
      </c>
      <c r="U293" t="s">
        <v>25</v>
      </c>
    </row>
    <row r="294" spans="1:21" x14ac:dyDescent="0.3">
      <c r="A294">
        <v>7532764</v>
      </c>
      <c r="B294" t="s">
        <v>21</v>
      </c>
      <c r="C294">
        <f>(Dataset!C294-'Summary Statistics'!$B$2)/'Summary Statistics'!$E$2</f>
        <v>-0.91203686437676545</v>
      </c>
      <c r="D294">
        <f>(Dataset!D294-'Summary Statistics'!$B$4)/'Summary Statistics'!$E$4</f>
        <v>0.15751937500196658</v>
      </c>
      <c r="E294" s="7">
        <f>(Dataset!E294-'Summary Statistics'!$B$5)/'Summary Statistics'!$E$5</f>
        <v>0.23069398380514713</v>
      </c>
      <c r="F294" s="13">
        <f>(Dataset!F294-'Summary Statistics'!$B$7)/'Summary Statistics'!$E$7</f>
        <v>0.71839786478626988</v>
      </c>
      <c r="G294">
        <v>83</v>
      </c>
      <c r="H294">
        <v>90</v>
      </c>
      <c r="I294">
        <v>91</v>
      </c>
      <c r="J294">
        <v>90</v>
      </c>
      <c r="K294">
        <v>91</v>
      </c>
      <c r="L294">
        <v>85</v>
      </c>
      <c r="M294">
        <v>78</v>
      </c>
      <c r="N294">
        <v>94</v>
      </c>
      <c r="O294">
        <v>89</v>
      </c>
      <c r="P294">
        <v>73</v>
      </c>
      <c r="Q294">
        <v>91</v>
      </c>
      <c r="R294">
        <v>73</v>
      </c>
      <c r="S294">
        <f>(Dataset!S294-'Summary Statistics'!$B$6)/'Summary Statistics'!$E$6</f>
        <v>2.2630563306934484</v>
      </c>
      <c r="T294">
        <v>84</v>
      </c>
      <c r="U294" t="s">
        <v>25</v>
      </c>
    </row>
    <row r="295" spans="1:21" x14ac:dyDescent="0.3">
      <c r="A295">
        <v>9326104</v>
      </c>
      <c r="B295" t="s">
        <v>20</v>
      </c>
      <c r="C295">
        <f>(Dataset!C295-'Summary Statistics'!$B$2)/'Summary Statistics'!$E$2</f>
        <v>-0.91203686437676545</v>
      </c>
      <c r="D295">
        <f>(Dataset!D295-'Summary Statistics'!$B$4)/'Summary Statistics'!$E$4</f>
        <v>0.5743012694677061</v>
      </c>
      <c r="E295" s="7">
        <f>(Dataset!E295-'Summary Statistics'!$B$5)/'Summary Statistics'!$E$5</f>
        <v>1.0481602352720698</v>
      </c>
      <c r="F295" s="13">
        <f>(Dataset!F295-'Summary Statistics'!$B$7)/'Summary Statistics'!$E$7</f>
        <v>0.53546595475045511</v>
      </c>
      <c r="G295">
        <v>56</v>
      </c>
      <c r="H295">
        <v>54</v>
      </c>
      <c r="I295">
        <v>43</v>
      </c>
      <c r="J295">
        <v>53</v>
      </c>
      <c r="K295">
        <v>72</v>
      </c>
      <c r="L295">
        <v>61</v>
      </c>
      <c r="M295">
        <v>68</v>
      </c>
      <c r="N295">
        <v>75</v>
      </c>
      <c r="O295">
        <v>69</v>
      </c>
      <c r="P295">
        <v>74</v>
      </c>
      <c r="Q295">
        <v>73</v>
      </c>
      <c r="R295">
        <v>69</v>
      </c>
      <c r="S295">
        <f>(Dataset!S295-'Summary Statistics'!$B$6)/'Summary Statistics'!$E$6</f>
        <v>-0.54190893600009948</v>
      </c>
      <c r="T295">
        <v>62</v>
      </c>
      <c r="U295" t="s">
        <v>23</v>
      </c>
    </row>
    <row r="296" spans="1:21" x14ac:dyDescent="0.3">
      <c r="A296">
        <v>8153372</v>
      </c>
      <c r="B296" t="s">
        <v>20</v>
      </c>
      <c r="C296">
        <f>(Dataset!C296-'Summary Statistics'!$B$2)/'Summary Statistics'!$E$2</f>
        <v>-0.91203686437676545</v>
      </c>
      <c r="D296">
        <f>(Dataset!D296-'Summary Statistics'!$B$4)/'Summary Statistics'!$E$4</f>
        <v>1.1300104620886922</v>
      </c>
      <c r="E296" s="7">
        <f>(Dataset!E296-'Summary Statistics'!$B$5)/'Summary Statistics'!$E$5</f>
        <v>0.50629341398909622</v>
      </c>
      <c r="F296" s="13">
        <f>(Dataset!F296-'Summary Statistics'!$B$7)/'Summary Statistics'!$E$7</f>
        <v>0.6933632193087258</v>
      </c>
      <c r="G296">
        <v>62</v>
      </c>
      <c r="H296">
        <v>68</v>
      </c>
      <c r="I296">
        <v>62</v>
      </c>
      <c r="J296">
        <v>68</v>
      </c>
      <c r="K296">
        <v>85</v>
      </c>
      <c r="L296">
        <v>74</v>
      </c>
      <c r="M296">
        <v>77</v>
      </c>
      <c r="N296">
        <v>69</v>
      </c>
      <c r="O296">
        <v>49</v>
      </c>
      <c r="P296">
        <v>54</v>
      </c>
      <c r="Q296">
        <v>76</v>
      </c>
      <c r="R296">
        <v>60</v>
      </c>
      <c r="S296">
        <f>(Dataset!S296-'Summary Statistics'!$B$6)/'Summary Statistics'!$E$6</f>
        <v>-4.4788346306828535E-2</v>
      </c>
      <c r="T296">
        <v>65</v>
      </c>
      <c r="U296" t="s">
        <v>23</v>
      </c>
    </row>
    <row r="297" spans="1:21" x14ac:dyDescent="0.3">
      <c r="A297">
        <v>3400307</v>
      </c>
      <c r="B297" t="s">
        <v>20</v>
      </c>
      <c r="C297">
        <f>(Dataset!C297-'Summary Statistics'!$B$2)/'Summary Statistics'!$E$2</f>
        <v>-0.91203686437676545</v>
      </c>
      <c r="D297">
        <f>(Dataset!D297-'Summary Statistics'!$B$4)/'Summary Statistics'!$E$4</f>
        <v>0.52799217008262389</v>
      </c>
      <c r="E297" s="7">
        <f>(Dataset!E297-'Summary Statistics'!$B$5)/'Summary Statistics'!$E$5</f>
        <v>-0.70170801800758997</v>
      </c>
      <c r="F297" s="13">
        <f>(Dataset!F297-'Summary Statistics'!$B$7)/'Summary Statistics'!$E$7</f>
        <v>0.73762660400898339</v>
      </c>
      <c r="G297">
        <v>40</v>
      </c>
      <c r="H297">
        <v>36</v>
      </c>
      <c r="I297">
        <v>30</v>
      </c>
      <c r="J297">
        <v>34</v>
      </c>
      <c r="K297">
        <v>77</v>
      </c>
      <c r="L297">
        <v>65</v>
      </c>
      <c r="M297">
        <v>79</v>
      </c>
      <c r="N297">
        <v>86</v>
      </c>
      <c r="O297">
        <v>66</v>
      </c>
      <c r="P297">
        <v>60</v>
      </c>
      <c r="Q297">
        <v>60</v>
      </c>
      <c r="R297">
        <v>77</v>
      </c>
      <c r="S297">
        <f>(Dataset!S297-'Summary Statistics'!$B$6)/'Summary Statistics'!$E$6</f>
        <v>-1.255954873923161</v>
      </c>
      <c r="T297">
        <v>55</v>
      </c>
      <c r="U297" t="s">
        <v>24</v>
      </c>
    </row>
    <row r="298" spans="1:21" x14ac:dyDescent="0.3">
      <c r="A298">
        <v>4528348</v>
      </c>
      <c r="B298" t="s">
        <v>22</v>
      </c>
      <c r="C298">
        <f>(Dataset!C298-'Summary Statistics'!$B$2)/'Summary Statistics'!$E$2</f>
        <v>-0.91203686437676545</v>
      </c>
      <c r="D298">
        <f>(Dataset!D298-'Summary Statistics'!$B$4)/'Summary Statistics'!$E$4</f>
        <v>0.99108316393344564</v>
      </c>
      <c r="E298" s="7">
        <f>(Dataset!E298-'Summary Statistics'!$B$5)/'Summary Statistics'!$E$5</f>
        <v>-0.11007721191762387</v>
      </c>
      <c r="F298" s="13">
        <f>(Dataset!F298-'Summary Statistics'!$B$7)/'Summary Statistics'!$E$7</f>
        <v>0.65966373363387054</v>
      </c>
      <c r="G298">
        <v>63</v>
      </c>
      <c r="H298">
        <v>67</v>
      </c>
      <c r="I298">
        <v>70</v>
      </c>
      <c r="J298">
        <v>65</v>
      </c>
      <c r="K298">
        <v>79</v>
      </c>
      <c r="L298">
        <v>72</v>
      </c>
      <c r="M298">
        <v>86</v>
      </c>
      <c r="N298">
        <v>68</v>
      </c>
      <c r="O298">
        <v>65</v>
      </c>
      <c r="P298">
        <v>94</v>
      </c>
      <c r="Q298">
        <v>70</v>
      </c>
      <c r="R298">
        <v>90</v>
      </c>
      <c r="S298">
        <f>(Dataset!S298-'Summary Statistics'!$B$6)/'Summary Statistics'!$E$6</f>
        <v>0.73855318896741662</v>
      </c>
      <c r="T298">
        <v>72</v>
      </c>
      <c r="U298" t="s">
        <v>25</v>
      </c>
    </row>
    <row r="299" spans="1:21" x14ac:dyDescent="0.3">
      <c r="A299">
        <v>7705464</v>
      </c>
      <c r="B299" t="s">
        <v>20</v>
      </c>
      <c r="C299">
        <f>(Dataset!C299-'Summary Statistics'!$B$2)/'Summary Statistics'!$E$2</f>
        <v>-0.91203686437676545</v>
      </c>
      <c r="D299">
        <f>(Dataset!D299-'Summary Statistics'!$B$4)/'Summary Statistics'!$E$4</f>
        <v>0.48168307069754179</v>
      </c>
      <c r="E299" s="7">
        <f>(Dataset!E299-'Summary Statistics'!$B$5)/'Summary Statistics'!$E$5</f>
        <v>1.1025641229507552</v>
      </c>
      <c r="F299" s="13">
        <f>(Dataset!F299-'Summary Statistics'!$B$7)/'Summary Statistics'!$E$7</f>
        <v>0.72231875218091779</v>
      </c>
      <c r="G299">
        <v>64</v>
      </c>
      <c r="H299">
        <v>65</v>
      </c>
      <c r="I299">
        <v>69</v>
      </c>
      <c r="J299">
        <v>76</v>
      </c>
      <c r="K299">
        <v>90</v>
      </c>
      <c r="L299">
        <v>64</v>
      </c>
      <c r="M299">
        <v>87</v>
      </c>
      <c r="N299">
        <v>67</v>
      </c>
      <c r="O299">
        <v>87</v>
      </c>
      <c r="P299">
        <v>65</v>
      </c>
      <c r="Q299">
        <v>66</v>
      </c>
      <c r="R299">
        <v>75</v>
      </c>
      <c r="S299">
        <f>(Dataset!S299-'Summary Statistics'!$B$6)/'Summary Statistics'!$E$6</f>
        <v>0.63912907102876204</v>
      </c>
      <c r="T299">
        <v>72</v>
      </c>
      <c r="U299" t="s">
        <v>25</v>
      </c>
    </row>
    <row r="300" spans="1:21" x14ac:dyDescent="0.3">
      <c r="A300">
        <v>8699690</v>
      </c>
      <c r="B300" t="s">
        <v>20</v>
      </c>
      <c r="C300">
        <f>(Dataset!C300-'Summary Statistics'!$B$2)/'Summary Statistics'!$E$2</f>
        <v>-0.91203686437676545</v>
      </c>
      <c r="D300">
        <f>(Dataset!D300-'Summary Statistics'!$B$4)/'Summary Statistics'!$E$4</f>
        <v>-2.7717022538362085E-2</v>
      </c>
      <c r="E300" s="7">
        <f>(Dataset!E300-'Summary Statistics'!$B$5)/'Summary Statistics'!$E$5</f>
        <v>-1.7832527255402935</v>
      </c>
      <c r="F300" s="13">
        <f>(Dataset!F300-'Summary Statistics'!$B$7)/'Summary Statistics'!$E$7</f>
        <v>4.3163660000918383E-2</v>
      </c>
      <c r="G300">
        <v>81</v>
      </c>
      <c r="H300">
        <v>75</v>
      </c>
      <c r="I300">
        <v>79</v>
      </c>
      <c r="J300">
        <v>88</v>
      </c>
      <c r="K300">
        <v>79</v>
      </c>
      <c r="L300">
        <v>75</v>
      </c>
      <c r="M300">
        <v>90</v>
      </c>
      <c r="N300">
        <v>56</v>
      </c>
      <c r="O300">
        <v>71</v>
      </c>
      <c r="P300">
        <v>48</v>
      </c>
      <c r="Q300">
        <v>86</v>
      </c>
      <c r="R300">
        <v>61</v>
      </c>
      <c r="S300">
        <f>(Dataset!S300-'Summary Statistics'!$B$6)/'Summary Statistics'!$E$6</f>
        <v>0.91329860837474852</v>
      </c>
      <c r="T300">
        <v>73</v>
      </c>
      <c r="U300" t="s">
        <v>25</v>
      </c>
    </row>
    <row r="301" spans="1:21" x14ac:dyDescent="0.3">
      <c r="A301">
        <v>9573075</v>
      </c>
      <c r="B301" t="s">
        <v>20</v>
      </c>
      <c r="C301">
        <f>(Dataset!C301-'Summary Statistics'!$B$2)/'Summary Statistics'!$E$2</f>
        <v>-0.91203686437676545</v>
      </c>
      <c r="D301">
        <f>(Dataset!D301-'Summary Statistics'!$B$4)/'Summary Statistics'!$E$4</f>
        <v>0.80584676639311692</v>
      </c>
      <c r="E301" s="7">
        <f>(Dataset!E301-'Summary Statistics'!$B$5)/'Summary Statistics'!$E$5</f>
        <v>0.6095189393684417</v>
      </c>
      <c r="F301" s="13">
        <f>(Dataset!F301-'Summary Statistics'!$B$7)/'Summary Statistics'!$E$7</f>
        <v>0.66939733067860108</v>
      </c>
      <c r="G301">
        <v>62</v>
      </c>
      <c r="H301">
        <v>77</v>
      </c>
      <c r="I301">
        <v>54</v>
      </c>
      <c r="J301">
        <v>73</v>
      </c>
      <c r="K301">
        <v>82</v>
      </c>
      <c r="L301">
        <v>62</v>
      </c>
      <c r="M301">
        <v>68</v>
      </c>
      <c r="N301">
        <v>61</v>
      </c>
      <c r="O301">
        <v>77</v>
      </c>
      <c r="P301">
        <v>85</v>
      </c>
      <c r="Q301">
        <v>75</v>
      </c>
      <c r="R301">
        <v>81</v>
      </c>
      <c r="S301">
        <f>(Dataset!S301-'Summary Statistics'!$B$6)/'Summary Statistics'!$E$6</f>
        <v>0.4523322433864424</v>
      </c>
      <c r="T301">
        <v>71</v>
      </c>
      <c r="U301" t="s">
        <v>25</v>
      </c>
    </row>
    <row r="302" spans="1:21" x14ac:dyDescent="0.3">
      <c r="A302">
        <v>8299998</v>
      </c>
      <c r="B302" t="s">
        <v>20</v>
      </c>
      <c r="C302">
        <f>(Dataset!C302-'Summary Statistics'!$B$2)/'Summary Statistics'!$E$2</f>
        <v>-0.91203686437676545</v>
      </c>
      <c r="D302">
        <f>(Dataset!D302-'Summary Statistics'!$B$4)/'Summary Statistics'!$E$4</f>
        <v>0.29644667315721307</v>
      </c>
      <c r="E302" s="7">
        <f>(Dataset!E302-'Summary Statistics'!$B$5)/'Summary Statistics'!$E$5</f>
        <v>0.83088341389809528</v>
      </c>
      <c r="F302" s="13">
        <f>(Dataset!F302-'Summary Statistics'!$B$7)/'Summary Statistics'!$E$7</f>
        <v>0.62319457863742411</v>
      </c>
      <c r="G302">
        <v>60</v>
      </c>
      <c r="H302">
        <v>47</v>
      </c>
      <c r="I302">
        <v>65</v>
      </c>
      <c r="J302">
        <v>45</v>
      </c>
      <c r="K302">
        <v>79</v>
      </c>
      <c r="L302">
        <v>80</v>
      </c>
      <c r="M302">
        <v>83</v>
      </c>
      <c r="N302">
        <v>88</v>
      </c>
      <c r="O302">
        <v>78</v>
      </c>
      <c r="P302">
        <v>55</v>
      </c>
      <c r="Q302">
        <v>64</v>
      </c>
      <c r="R302">
        <v>48</v>
      </c>
      <c r="S302">
        <f>(Dataset!S302-'Summary Statistics'!$B$6)/'Summary Statistics'!$E$6</f>
        <v>-0.28280365894784848</v>
      </c>
      <c r="T302">
        <v>63</v>
      </c>
      <c r="U302" t="s">
        <v>23</v>
      </c>
    </row>
    <row r="303" spans="1:21" x14ac:dyDescent="0.3">
      <c r="A303">
        <v>6062709</v>
      </c>
      <c r="B303" t="s">
        <v>22</v>
      </c>
      <c r="C303">
        <f>(Dataset!C303-'Summary Statistics'!$B$2)/'Summary Statistics'!$E$2</f>
        <v>-0.91203686437676545</v>
      </c>
      <c r="D303">
        <f>(Dataset!D303-'Summary Statistics'!$B$4)/'Summary Statistics'!$E$4</f>
        <v>0.99108316393344564</v>
      </c>
      <c r="E303" s="7">
        <f>(Dataset!E303-'Summary Statistics'!$B$5)/'Summary Statistics'!$E$5</f>
        <v>0.87215076373876121</v>
      </c>
      <c r="F303" s="13">
        <f>(Dataset!F303-'Summary Statistics'!$B$7)/'Summary Statistics'!$E$7</f>
        <v>0.71598514735670249</v>
      </c>
      <c r="G303">
        <v>89</v>
      </c>
      <c r="H303">
        <v>81</v>
      </c>
      <c r="I303">
        <v>82</v>
      </c>
      <c r="J303">
        <v>85</v>
      </c>
      <c r="K303">
        <v>80</v>
      </c>
      <c r="L303">
        <v>61</v>
      </c>
      <c r="M303">
        <v>79</v>
      </c>
      <c r="N303">
        <v>77</v>
      </c>
      <c r="O303">
        <v>89</v>
      </c>
      <c r="P303">
        <v>87</v>
      </c>
      <c r="Q303">
        <v>80</v>
      </c>
      <c r="R303">
        <v>80</v>
      </c>
      <c r="S303">
        <f>(Dataset!S303-'Summary Statistics'!$B$6)/'Summary Statistics'!$E$6</f>
        <v>1.6876015874727519</v>
      </c>
      <c r="T303">
        <v>80</v>
      </c>
      <c r="U303" t="s">
        <v>25</v>
      </c>
    </row>
    <row r="304" spans="1:21" x14ac:dyDescent="0.3">
      <c r="A304">
        <v>7941755</v>
      </c>
      <c r="B304" t="s">
        <v>20</v>
      </c>
      <c r="C304">
        <f>(Dataset!C304-'Summary Statistics'!$B$2)/'Summary Statistics'!$E$2</f>
        <v>-0.91203686437676545</v>
      </c>
      <c r="D304">
        <f>(Dataset!D304-'Summary Statistics'!$B$4)/'Summary Statistics'!$E$4</f>
        <v>0.71322856762295261</v>
      </c>
      <c r="E304" s="7">
        <f>(Dataset!E304-'Summary Statistics'!$B$5)/'Summary Statistics'!$E$5</f>
        <v>0.51955633470678042</v>
      </c>
      <c r="F304" s="13">
        <f>(Dataset!F304-'Summary Statistics'!$B$7)/'Summary Statistics'!$E$7</f>
        <v>0.67745722483461712</v>
      </c>
      <c r="G304">
        <v>67</v>
      </c>
      <c r="H304">
        <v>64</v>
      </c>
      <c r="I304">
        <v>60</v>
      </c>
      <c r="J304">
        <v>72</v>
      </c>
      <c r="K304">
        <v>83</v>
      </c>
      <c r="L304">
        <v>62</v>
      </c>
      <c r="M304">
        <v>73</v>
      </c>
      <c r="N304">
        <v>89</v>
      </c>
      <c r="O304">
        <v>69</v>
      </c>
      <c r="P304">
        <v>68</v>
      </c>
      <c r="Q304">
        <v>71</v>
      </c>
      <c r="R304">
        <v>85</v>
      </c>
      <c r="S304">
        <f>(Dataset!S304-'Summary Statistics'!$B$6)/'Summary Statistics'!$E$6</f>
        <v>0.49752502426764883</v>
      </c>
      <c r="T304">
        <v>71</v>
      </c>
      <c r="U304" t="s">
        <v>25</v>
      </c>
    </row>
    <row r="305" spans="1:21" x14ac:dyDescent="0.3">
      <c r="A305">
        <v>9284861</v>
      </c>
      <c r="B305" t="s">
        <v>20</v>
      </c>
      <c r="C305">
        <f>(Dataset!C305-'Summary Statistics'!$B$2)/'Summary Statistics'!$E$2</f>
        <v>-0.91203686437676545</v>
      </c>
      <c r="D305">
        <f>(Dataset!D305-'Summary Statistics'!$B$4)/'Summary Statistics'!$E$4</f>
        <v>1.3152468596290208</v>
      </c>
      <c r="E305" s="7">
        <f>(Dataset!E305-'Summary Statistics'!$B$5)/'Summary Statistics'!$E$5</f>
        <v>1.0070615164848189</v>
      </c>
      <c r="F305" s="13">
        <f>(Dataset!F305-'Summary Statistics'!$B$7)/'Summary Statistics'!$E$7</f>
        <v>0.6100229853748762</v>
      </c>
      <c r="G305">
        <v>80</v>
      </c>
      <c r="H305">
        <v>67</v>
      </c>
      <c r="I305">
        <v>59</v>
      </c>
      <c r="J305">
        <v>51</v>
      </c>
      <c r="K305">
        <v>70</v>
      </c>
      <c r="L305">
        <v>56</v>
      </c>
      <c r="M305">
        <v>78</v>
      </c>
      <c r="N305">
        <v>63</v>
      </c>
      <c r="O305">
        <v>70</v>
      </c>
      <c r="P305">
        <v>75</v>
      </c>
      <c r="Q305">
        <v>68</v>
      </c>
      <c r="R305">
        <v>61</v>
      </c>
      <c r="S305">
        <f>(Dataset!S305-'Summary Statistics'!$B$6)/'Summary Statistics'!$E$6</f>
        <v>-0.10805823954051653</v>
      </c>
      <c r="T305">
        <v>65</v>
      </c>
      <c r="U305" t="s">
        <v>23</v>
      </c>
    </row>
    <row r="306" spans="1:21" x14ac:dyDescent="0.3">
      <c r="A306">
        <v>2649283</v>
      </c>
      <c r="B306" t="s">
        <v>21</v>
      </c>
      <c r="C306">
        <f>(Dataset!C306-'Summary Statistics'!$B$2)/'Summary Statistics'!$E$2</f>
        <v>-0.91203686437676545</v>
      </c>
      <c r="D306">
        <f>(Dataset!D306-'Summary Statistics'!$B$4)/'Summary Statistics'!$E$4</f>
        <v>0.71322856762295261</v>
      </c>
      <c r="E306" s="7">
        <f>(Dataset!E306-'Summary Statistics'!$B$5)/'Summary Statistics'!$E$5</f>
        <v>1.1793004502241744</v>
      </c>
      <c r="F306" s="13">
        <f>(Dataset!F306-'Summary Statistics'!$B$7)/'Summary Statistics'!$E$7</f>
        <v>0.6246221082459904</v>
      </c>
      <c r="G306">
        <v>82</v>
      </c>
      <c r="H306">
        <v>82</v>
      </c>
      <c r="I306">
        <v>85</v>
      </c>
      <c r="J306">
        <v>82</v>
      </c>
      <c r="K306">
        <v>86</v>
      </c>
      <c r="L306">
        <v>84</v>
      </c>
      <c r="M306">
        <v>82</v>
      </c>
      <c r="N306">
        <v>77</v>
      </c>
      <c r="O306">
        <v>88</v>
      </c>
      <c r="P306">
        <v>94</v>
      </c>
      <c r="Q306">
        <v>79</v>
      </c>
      <c r="R306">
        <v>92</v>
      </c>
      <c r="S306">
        <f>(Dataset!S306-'Summary Statistics'!$B$6)/'Summary Statistics'!$E$6</f>
        <v>2.0581823906986454</v>
      </c>
      <c r="T306">
        <v>83</v>
      </c>
      <c r="U306" t="s">
        <v>25</v>
      </c>
    </row>
    <row r="307" spans="1:21" x14ac:dyDescent="0.3">
      <c r="A307">
        <v>512137</v>
      </c>
      <c r="B307" t="s">
        <v>20</v>
      </c>
      <c r="C307">
        <f>(Dataset!C307-'Summary Statistics'!$B$2)/'Summary Statistics'!$E$2</f>
        <v>-0.91203686437676545</v>
      </c>
      <c r="D307">
        <f>(Dataset!D307-'Summary Statistics'!$B$4)/'Summary Statistics'!$E$4</f>
        <v>1.1763195614737743</v>
      </c>
      <c r="E307" s="7">
        <f>(Dataset!E307-'Summary Statistics'!$B$5)/'Summary Statistics'!$E$5</f>
        <v>-0.11089773807908193</v>
      </c>
      <c r="F307" s="13">
        <f>(Dataset!F307-'Summary Statistics'!$B$7)/'Summary Statistics'!$E$7</f>
        <v>0.73228278009278736</v>
      </c>
      <c r="G307">
        <v>68</v>
      </c>
      <c r="H307">
        <v>56</v>
      </c>
      <c r="I307">
        <v>66</v>
      </c>
      <c r="J307">
        <v>62</v>
      </c>
      <c r="K307">
        <v>79</v>
      </c>
      <c r="L307">
        <v>87</v>
      </c>
      <c r="M307">
        <v>74</v>
      </c>
      <c r="N307">
        <v>70</v>
      </c>
      <c r="O307">
        <v>70</v>
      </c>
      <c r="P307">
        <v>94</v>
      </c>
      <c r="Q307">
        <v>80</v>
      </c>
      <c r="R307">
        <v>83</v>
      </c>
      <c r="S307">
        <f>(Dataset!S307-'Summary Statistics'!$B$6)/'Summary Statistics'!$E$6</f>
        <v>0.69938611220370395</v>
      </c>
      <c r="T307">
        <v>72</v>
      </c>
      <c r="U307" t="s">
        <v>25</v>
      </c>
    </row>
    <row r="308" spans="1:21" x14ac:dyDescent="0.3">
      <c r="A308">
        <v>9421033</v>
      </c>
      <c r="B308" t="s">
        <v>22</v>
      </c>
      <c r="C308">
        <f>(Dataset!C308-'Summary Statistics'!$B$2)/'Summary Statistics'!$E$2</f>
        <v>-0.91203686437676545</v>
      </c>
      <c r="D308">
        <f>(Dataset!D308-'Summary Statistics'!$B$4)/'Summary Statistics'!$E$4</f>
        <v>0.38906487192737743</v>
      </c>
      <c r="E308" s="7">
        <f>(Dataset!E308-'Summary Statistics'!$B$5)/'Summary Statistics'!$E$5</f>
        <v>-0.67359370724439049</v>
      </c>
      <c r="F308" s="13">
        <f>(Dataset!F308-'Summary Statistics'!$B$7)/'Summary Statistics'!$E$7</f>
        <v>0.59788585687294782</v>
      </c>
      <c r="G308">
        <v>78</v>
      </c>
      <c r="H308">
        <v>65</v>
      </c>
      <c r="I308">
        <v>78</v>
      </c>
      <c r="J308">
        <v>71</v>
      </c>
      <c r="K308">
        <v>74</v>
      </c>
      <c r="L308">
        <v>70</v>
      </c>
      <c r="M308">
        <v>74</v>
      </c>
      <c r="N308">
        <v>58</v>
      </c>
      <c r="O308">
        <v>71</v>
      </c>
      <c r="P308">
        <v>77</v>
      </c>
      <c r="Q308">
        <v>52</v>
      </c>
      <c r="R308">
        <v>73</v>
      </c>
      <c r="S308">
        <f>(Dataset!S308-'Summary Statistics'!$B$6)/'Summary Statistics'!$E$6</f>
        <v>0.38604949809400663</v>
      </c>
      <c r="T308">
        <v>70</v>
      </c>
      <c r="U308" t="s">
        <v>25</v>
      </c>
    </row>
    <row r="309" spans="1:21" x14ac:dyDescent="0.3">
      <c r="A309">
        <v>9984347</v>
      </c>
      <c r="B309" t="s">
        <v>20</v>
      </c>
      <c r="C309">
        <f>(Dataset!C309-'Summary Statistics'!$B$2)/'Summary Statistics'!$E$2</f>
        <v>-0.91203686437676545</v>
      </c>
      <c r="D309">
        <f>(Dataset!D309-'Summary Statistics'!$B$4)/'Summary Statistics'!$E$4</f>
        <v>6.4901176231802249E-2</v>
      </c>
      <c r="E309" s="7">
        <f>(Dataset!E309-'Summary Statistics'!$B$5)/'Summary Statistics'!$E$5</f>
        <v>-0.71961621189460589</v>
      </c>
      <c r="F309" s="13">
        <f>(Dataset!F309-'Summary Statistics'!$B$7)/'Summary Statistics'!$E$7</f>
        <v>0.66373277306213141</v>
      </c>
      <c r="G309">
        <v>61</v>
      </c>
      <c r="H309">
        <v>48</v>
      </c>
      <c r="I309">
        <v>62</v>
      </c>
      <c r="J309">
        <v>57</v>
      </c>
      <c r="K309">
        <v>77</v>
      </c>
      <c r="L309">
        <v>41</v>
      </c>
      <c r="M309">
        <v>80</v>
      </c>
      <c r="N309">
        <v>62</v>
      </c>
      <c r="O309">
        <v>67</v>
      </c>
      <c r="P309">
        <v>47</v>
      </c>
      <c r="Q309">
        <v>65</v>
      </c>
      <c r="R309">
        <v>65</v>
      </c>
      <c r="S309">
        <f>(Dataset!S309-'Summary Statistics'!$B$6)/'Summary Statistics'!$E$6</f>
        <v>-0.79197565687610794</v>
      </c>
      <c r="T309">
        <v>61</v>
      </c>
      <c r="U309" t="s">
        <v>23</v>
      </c>
    </row>
    <row r="310" spans="1:21" x14ac:dyDescent="0.3">
      <c r="A310">
        <v>6009863</v>
      </c>
      <c r="B310" t="s">
        <v>21</v>
      </c>
      <c r="C310">
        <f>(Dataset!C310-'Summary Statistics'!$B$2)/'Summary Statistics'!$E$2</f>
        <v>-0.91203686437676545</v>
      </c>
      <c r="D310">
        <f>(Dataset!D310-'Summary Statistics'!$B$4)/'Summary Statistics'!$E$4</f>
        <v>1.0837013627036101</v>
      </c>
      <c r="E310" s="7">
        <f>(Dataset!E310-'Summary Statistics'!$B$5)/'Summary Statistics'!$E$5</f>
        <v>0.76871503066803271</v>
      </c>
      <c r="F310" s="13">
        <f>(Dataset!F310-'Summary Statistics'!$B$7)/'Summary Statistics'!$E$7</f>
        <v>0.50621986427533705</v>
      </c>
      <c r="G310">
        <v>68</v>
      </c>
      <c r="H310">
        <v>60</v>
      </c>
      <c r="I310">
        <v>73</v>
      </c>
      <c r="J310">
        <v>58</v>
      </c>
      <c r="K310">
        <v>79</v>
      </c>
      <c r="L310">
        <v>82</v>
      </c>
      <c r="M310">
        <v>85</v>
      </c>
      <c r="N310">
        <v>75</v>
      </c>
      <c r="O310">
        <v>61</v>
      </c>
      <c r="P310">
        <v>68</v>
      </c>
      <c r="Q310">
        <v>78</v>
      </c>
      <c r="R310">
        <v>69</v>
      </c>
      <c r="S310">
        <f>(Dataset!S310-'Summary Statistics'!$B$6)/'Summary Statistics'!$E$6</f>
        <v>0.42220372279897145</v>
      </c>
      <c r="T310">
        <v>71</v>
      </c>
      <c r="U310" t="s">
        <v>25</v>
      </c>
    </row>
    <row r="311" spans="1:21" x14ac:dyDescent="0.3">
      <c r="A311">
        <v>7166046</v>
      </c>
      <c r="B311" t="s">
        <v>20</v>
      </c>
      <c r="C311">
        <f>(Dataset!C311-'Summary Statistics'!$B$2)/'Summary Statistics'!$E$2</f>
        <v>-0.91203686437676545</v>
      </c>
      <c r="D311">
        <f>(Dataset!D311-'Summary Statistics'!$B$4)/'Summary Statistics'!$E$4</f>
        <v>0.75953766700803482</v>
      </c>
      <c r="E311" s="7">
        <f>(Dataset!E311-'Summary Statistics'!$B$5)/'Summary Statistics'!$E$5</f>
        <v>1.4541488114896068</v>
      </c>
      <c r="F311" s="13">
        <f>(Dataset!F311-'Summary Statistics'!$B$7)/'Summary Statistics'!$E$7</f>
        <v>0.62008766117730096</v>
      </c>
      <c r="G311">
        <v>70</v>
      </c>
      <c r="H311">
        <v>56</v>
      </c>
      <c r="I311">
        <v>68</v>
      </c>
      <c r="J311">
        <v>71</v>
      </c>
      <c r="K311">
        <v>93</v>
      </c>
      <c r="L311">
        <v>76</v>
      </c>
      <c r="M311">
        <v>80</v>
      </c>
      <c r="N311">
        <v>80</v>
      </c>
      <c r="O311">
        <v>86</v>
      </c>
      <c r="P311">
        <v>56</v>
      </c>
      <c r="Q311">
        <v>88</v>
      </c>
      <c r="R311">
        <v>80</v>
      </c>
      <c r="S311">
        <f>(Dataset!S311-'Summary Statistics'!$B$6)/'Summary Statistics'!$E$6</f>
        <v>0.87413153161103596</v>
      </c>
      <c r="T311">
        <v>73</v>
      </c>
      <c r="U311" t="s">
        <v>25</v>
      </c>
    </row>
    <row r="312" spans="1:21" x14ac:dyDescent="0.3">
      <c r="A312">
        <v>9562636</v>
      </c>
      <c r="B312" t="s">
        <v>20</v>
      </c>
      <c r="C312">
        <f>(Dataset!C312-'Summary Statistics'!$B$2)/'Summary Statistics'!$E$2</f>
        <v>-0.91203686437676545</v>
      </c>
      <c r="D312">
        <f>(Dataset!D312-'Summary Statistics'!$B$4)/'Summary Statistics'!$E$4</f>
        <v>0.85215586577819913</v>
      </c>
      <c r="E312" s="7">
        <f>(Dataset!E312-'Summary Statistics'!$B$5)/'Summary Statistics'!$E$5</f>
        <v>-0.78593920662352323</v>
      </c>
      <c r="F312" s="13">
        <f>(Dataset!F312-'Summary Statistics'!$B$7)/'Summary Statistics'!$E$7</f>
        <v>0.73774337995812012</v>
      </c>
      <c r="G312">
        <v>62</v>
      </c>
      <c r="H312">
        <v>44</v>
      </c>
      <c r="I312">
        <v>63</v>
      </c>
      <c r="J312">
        <v>50</v>
      </c>
      <c r="K312">
        <v>81</v>
      </c>
      <c r="L312">
        <v>70</v>
      </c>
      <c r="M312">
        <v>67</v>
      </c>
      <c r="N312">
        <v>38</v>
      </c>
      <c r="O312">
        <v>87</v>
      </c>
      <c r="P312">
        <v>84</v>
      </c>
      <c r="Q312">
        <v>86</v>
      </c>
      <c r="R312">
        <v>81</v>
      </c>
      <c r="S312">
        <f>(Dataset!S312-'Summary Statistics'!$B$6)/'Summary Statistics'!$E$6</f>
        <v>-8.6968275129287204E-2</v>
      </c>
      <c r="T312">
        <v>65</v>
      </c>
      <c r="U312" t="s">
        <v>23</v>
      </c>
    </row>
    <row r="313" spans="1:21" x14ac:dyDescent="0.3">
      <c r="A313">
        <v>4978613</v>
      </c>
      <c r="B313" t="s">
        <v>20</v>
      </c>
      <c r="C313">
        <f>(Dataset!C313-'Summary Statistics'!$B$2)/'Summary Statistics'!$E$2</f>
        <v>-0.86641676188045014</v>
      </c>
      <c r="D313">
        <f>(Dataset!D313-'Summary Statistics'!$B$4)/'Summary Statistics'!$E$4</f>
        <v>0.52799217008262389</v>
      </c>
      <c r="E313" s="7">
        <f>(Dataset!E313-'Summary Statistics'!$B$5)/'Summary Statistics'!$E$5</f>
        <v>-0.47538627273969569</v>
      </c>
      <c r="F313" s="13">
        <f>(Dataset!F313-'Summary Statistics'!$B$7)/'Summary Statistics'!$E$7</f>
        <v>0.67822611066225835</v>
      </c>
      <c r="G313">
        <v>34</v>
      </c>
      <c r="H313">
        <v>32</v>
      </c>
      <c r="I313">
        <v>32</v>
      </c>
      <c r="J313">
        <v>32</v>
      </c>
      <c r="K313">
        <v>75</v>
      </c>
      <c r="L313">
        <v>49</v>
      </c>
      <c r="M313">
        <v>80</v>
      </c>
      <c r="N313">
        <v>71</v>
      </c>
      <c r="O313">
        <v>66</v>
      </c>
      <c r="P313">
        <v>81</v>
      </c>
      <c r="Q313">
        <v>70</v>
      </c>
      <c r="R313">
        <v>51</v>
      </c>
      <c r="S313">
        <f>(Dataset!S313-'Summary Statistics'!$B$6)/'Summary Statistics'!$E$6</f>
        <v>-1.6205099730315595</v>
      </c>
      <c r="T313">
        <v>52</v>
      </c>
      <c r="U313" t="s">
        <v>24</v>
      </c>
    </row>
    <row r="314" spans="1:21" x14ac:dyDescent="0.3">
      <c r="A314">
        <v>3917451</v>
      </c>
      <c r="B314" t="s">
        <v>21</v>
      </c>
      <c r="C314">
        <f>(Dataset!C314-'Summary Statistics'!$B$2)/'Summary Statistics'!$E$2</f>
        <v>-0.86641676188045014</v>
      </c>
      <c r="D314">
        <f>(Dataset!D314-'Summary Statistics'!$B$4)/'Summary Statistics'!$E$4</f>
        <v>1.4078650583991852</v>
      </c>
      <c r="E314" s="7">
        <f>(Dataset!E314-'Summary Statistics'!$B$5)/'Summary Statistics'!$E$5</f>
        <v>1.318585712269694</v>
      </c>
      <c r="F314" s="13">
        <f>(Dataset!F314-'Summary Statistics'!$B$7)/'Summary Statistics'!$E$7</f>
        <v>0.52874406464515822</v>
      </c>
      <c r="G314">
        <v>72</v>
      </c>
      <c r="H314">
        <v>67</v>
      </c>
      <c r="I314">
        <v>71</v>
      </c>
      <c r="J314">
        <v>78</v>
      </c>
      <c r="K314">
        <v>65</v>
      </c>
      <c r="L314">
        <v>59</v>
      </c>
      <c r="M314">
        <v>78</v>
      </c>
      <c r="N314">
        <v>75</v>
      </c>
      <c r="O314">
        <v>80</v>
      </c>
      <c r="P314">
        <v>79</v>
      </c>
      <c r="Q314">
        <v>82</v>
      </c>
      <c r="R314">
        <v>88</v>
      </c>
      <c r="S314">
        <f>(Dataset!S314-'Summary Statistics'!$B$6)/'Summary Statistics'!$E$6</f>
        <v>0.85304156719980662</v>
      </c>
      <c r="T314">
        <v>73</v>
      </c>
      <c r="U314" t="s">
        <v>25</v>
      </c>
    </row>
    <row r="315" spans="1:21" x14ac:dyDescent="0.3">
      <c r="A315">
        <v>2154682</v>
      </c>
      <c r="B315" t="s">
        <v>20</v>
      </c>
      <c r="C315">
        <f>(Dataset!C315-'Summary Statistics'!$B$2)/'Summary Statistics'!$E$2</f>
        <v>-0.86641676188045014</v>
      </c>
      <c r="D315">
        <f>(Dataset!D315-'Summary Statistics'!$B$4)/'Summary Statistics'!$E$4</f>
        <v>0.48168307069754179</v>
      </c>
      <c r="E315" s="7">
        <f>(Dataset!E315-'Summary Statistics'!$B$5)/'Summary Statistics'!$E$5</f>
        <v>1.1847624131770711</v>
      </c>
      <c r="F315" s="13">
        <f>(Dataset!F315-'Summary Statistics'!$B$7)/'Summary Statistics'!$E$7</f>
        <v>0.6928719433626862</v>
      </c>
      <c r="G315">
        <v>68</v>
      </c>
      <c r="H315">
        <v>59</v>
      </c>
      <c r="I315">
        <v>60</v>
      </c>
      <c r="J315">
        <v>70</v>
      </c>
      <c r="K315">
        <v>77</v>
      </c>
      <c r="L315">
        <v>73</v>
      </c>
      <c r="M315">
        <v>70</v>
      </c>
      <c r="N315">
        <v>75</v>
      </c>
      <c r="O315">
        <v>67</v>
      </c>
      <c r="P315">
        <v>70</v>
      </c>
      <c r="Q315">
        <v>67</v>
      </c>
      <c r="R315">
        <v>74</v>
      </c>
      <c r="S315">
        <f>(Dataset!S315-'Summary Statistics'!$B$6)/'Summary Statistics'!$E$6</f>
        <v>0.18117555809920372</v>
      </c>
      <c r="T315">
        <v>67</v>
      </c>
      <c r="U315" t="s">
        <v>23</v>
      </c>
    </row>
    <row r="316" spans="1:21" x14ac:dyDescent="0.3">
      <c r="A316">
        <v>5654546</v>
      </c>
      <c r="B316" t="s">
        <v>20</v>
      </c>
      <c r="C316">
        <f>(Dataset!C316-'Summary Statistics'!$B$2)/'Summary Statistics'!$E$2</f>
        <v>-0.86641676188045014</v>
      </c>
      <c r="D316">
        <f>(Dataset!D316-'Summary Statistics'!$B$4)/'Summary Statistics'!$E$4</f>
        <v>-0.67604441392951242</v>
      </c>
      <c r="E316" s="7">
        <f>(Dataset!E316-'Summary Statistics'!$B$5)/'Summary Statistics'!$E$5</f>
        <v>-0.31602514683888</v>
      </c>
      <c r="F316" s="13">
        <f>(Dataset!F316-'Summary Statistics'!$B$7)/'Summary Statistics'!$E$7</f>
        <v>0.50776350630879752</v>
      </c>
      <c r="G316">
        <v>66</v>
      </c>
      <c r="H316">
        <v>73</v>
      </c>
      <c r="I316">
        <v>58</v>
      </c>
      <c r="J316">
        <v>66</v>
      </c>
      <c r="K316">
        <v>68</v>
      </c>
      <c r="L316">
        <v>49</v>
      </c>
      <c r="M316">
        <v>50</v>
      </c>
      <c r="N316">
        <v>56</v>
      </c>
      <c r="O316">
        <v>62</v>
      </c>
      <c r="P316">
        <v>44</v>
      </c>
      <c r="Q316">
        <v>53</v>
      </c>
      <c r="R316">
        <v>74</v>
      </c>
      <c r="S316">
        <f>(Dataset!S316-'Summary Statistics'!$B$6)/'Summary Statistics'!$E$6</f>
        <v>-0.80402706511109656</v>
      </c>
      <c r="T316">
        <v>61</v>
      </c>
      <c r="U316" t="s">
        <v>23</v>
      </c>
    </row>
    <row r="317" spans="1:21" x14ac:dyDescent="0.3">
      <c r="A317">
        <v>4365870</v>
      </c>
      <c r="B317" t="s">
        <v>21</v>
      </c>
      <c r="C317">
        <f>(Dataset!C317-'Summary Statistics'!$B$2)/'Summary Statistics'!$E$2</f>
        <v>-0.86641676188045014</v>
      </c>
      <c r="D317">
        <f>(Dataset!D317-'Summary Statistics'!$B$4)/'Summary Statistics'!$E$4</f>
        <v>1.1300104620886922</v>
      </c>
      <c r="E317" s="7">
        <f>(Dataset!E317-'Summary Statistics'!$B$5)/'Summary Statistics'!$E$5</f>
        <v>-0.15789663684078853</v>
      </c>
      <c r="F317" s="13">
        <f>(Dataset!F317-'Summary Statistics'!$B$7)/'Summary Statistics'!$E$7</f>
        <v>0.68393272885139988</v>
      </c>
      <c r="G317">
        <v>35</v>
      </c>
      <c r="H317">
        <v>43</v>
      </c>
      <c r="I317">
        <v>49</v>
      </c>
      <c r="J317">
        <v>48</v>
      </c>
      <c r="K317">
        <v>56</v>
      </c>
      <c r="L317">
        <v>47</v>
      </c>
      <c r="M317">
        <v>82</v>
      </c>
      <c r="N317">
        <v>68</v>
      </c>
      <c r="O317">
        <v>38</v>
      </c>
      <c r="P317">
        <v>66</v>
      </c>
      <c r="Q317">
        <v>86</v>
      </c>
      <c r="R317">
        <v>62</v>
      </c>
      <c r="S317">
        <f>(Dataset!S317-'Summary Statistics'!$B$6)/'Summary Statistics'!$E$6</f>
        <v>-1.4216617371542513</v>
      </c>
      <c r="T317">
        <v>54</v>
      </c>
      <c r="U317" t="s">
        <v>24</v>
      </c>
    </row>
    <row r="318" spans="1:21" x14ac:dyDescent="0.3">
      <c r="A318">
        <v>1188176</v>
      </c>
      <c r="B318" t="s">
        <v>20</v>
      </c>
      <c r="C318">
        <f>(Dataset!C318-'Summary Statistics'!$B$2)/'Summary Statistics'!$E$2</f>
        <v>-0.86641676188045014</v>
      </c>
      <c r="D318">
        <f>(Dataset!D318-'Summary Statistics'!$B$4)/'Summary Statistics'!$E$4</f>
        <v>1.5004832571693494</v>
      </c>
      <c r="E318" s="7">
        <f>(Dataset!E318-'Summary Statistics'!$B$5)/'Summary Statistics'!$E$5</f>
        <v>-0.38527922318477031</v>
      </c>
      <c r="F318" s="13">
        <f>(Dataset!F318-'Summary Statistics'!$B$7)/'Summary Statistics'!$E$7</f>
        <v>0.48297741312088516</v>
      </c>
      <c r="G318">
        <v>45</v>
      </c>
      <c r="H318">
        <v>40</v>
      </c>
      <c r="I318">
        <v>42</v>
      </c>
      <c r="J318">
        <v>50</v>
      </c>
      <c r="K318">
        <v>63</v>
      </c>
      <c r="L318">
        <v>80</v>
      </c>
      <c r="M318">
        <v>55</v>
      </c>
      <c r="N318">
        <v>70</v>
      </c>
      <c r="O318">
        <v>64</v>
      </c>
      <c r="P318">
        <v>61</v>
      </c>
      <c r="Q318">
        <v>67</v>
      </c>
      <c r="R318">
        <v>50</v>
      </c>
      <c r="S318">
        <f>(Dataset!S318-'Summary Statistics'!$B$6)/'Summary Statistics'!$E$6</f>
        <v>-1.3523661398030677</v>
      </c>
      <c r="T318">
        <v>54</v>
      </c>
      <c r="U318" t="s">
        <v>24</v>
      </c>
    </row>
    <row r="319" spans="1:21" x14ac:dyDescent="0.3">
      <c r="A319">
        <v>2389564</v>
      </c>
      <c r="B319" t="s">
        <v>20</v>
      </c>
      <c r="C319">
        <f>(Dataset!C319-'Summary Statistics'!$B$2)/'Summary Statistics'!$E$2</f>
        <v>-0.86641676188045014</v>
      </c>
      <c r="D319">
        <f>(Dataset!D319-'Summary Statistics'!$B$4)/'Summary Statistics'!$E$4</f>
        <v>1.2689377602439387</v>
      </c>
      <c r="E319" s="7">
        <f>(Dataset!E319-'Summary Statistics'!$B$5)/'Summary Statistics'!$E$5</f>
        <v>0.60916825256685858</v>
      </c>
      <c r="F319" s="13">
        <f>(Dataset!F319-'Summary Statistics'!$B$7)/'Summary Statistics'!$E$7</f>
        <v>0.70961541261603067</v>
      </c>
      <c r="G319">
        <v>60</v>
      </c>
      <c r="H319">
        <v>75</v>
      </c>
      <c r="I319">
        <v>74</v>
      </c>
      <c r="J319">
        <v>73</v>
      </c>
      <c r="K319">
        <v>69</v>
      </c>
      <c r="L319">
        <v>80</v>
      </c>
      <c r="M319">
        <v>81</v>
      </c>
      <c r="N319">
        <v>49</v>
      </c>
      <c r="O319">
        <v>75</v>
      </c>
      <c r="P319">
        <v>86</v>
      </c>
      <c r="Q319">
        <v>83</v>
      </c>
      <c r="R319">
        <v>81</v>
      </c>
      <c r="S319">
        <f>(Dataset!S319-'Summary Statistics'!$B$6)/'Summary Statistics'!$E$6</f>
        <v>0.76265600543739365</v>
      </c>
      <c r="T319">
        <v>72</v>
      </c>
      <c r="U319" t="s">
        <v>25</v>
      </c>
    </row>
    <row r="320" spans="1:21" x14ac:dyDescent="0.3">
      <c r="A320">
        <v>8509178</v>
      </c>
      <c r="B320" t="s">
        <v>20</v>
      </c>
      <c r="C320">
        <f>(Dataset!C320-'Summary Statistics'!$B$2)/'Summary Statistics'!$E$2</f>
        <v>-0.86641676188045014</v>
      </c>
      <c r="D320">
        <f>(Dataset!D320-'Summary Statistics'!$B$4)/'Summary Statistics'!$E$4</f>
        <v>0.34275577254229528</v>
      </c>
      <c r="E320" s="7">
        <f>(Dataset!E320-'Summary Statistics'!$B$5)/'Summary Statistics'!$E$5</f>
        <v>0.53250954767765346</v>
      </c>
      <c r="F320" s="13">
        <f>(Dataset!F320-'Summary Statistics'!$B$7)/'Summary Statistics'!$E$7</f>
        <v>0.62470831555314299</v>
      </c>
      <c r="G320">
        <v>78</v>
      </c>
      <c r="H320">
        <v>70</v>
      </c>
      <c r="I320">
        <v>70</v>
      </c>
      <c r="J320">
        <v>71</v>
      </c>
      <c r="K320">
        <v>70</v>
      </c>
      <c r="L320">
        <v>79</v>
      </c>
      <c r="M320">
        <v>85</v>
      </c>
      <c r="N320">
        <v>76</v>
      </c>
      <c r="O320">
        <v>67</v>
      </c>
      <c r="P320">
        <v>74</v>
      </c>
      <c r="Q320">
        <v>77</v>
      </c>
      <c r="R320">
        <v>78</v>
      </c>
      <c r="S320">
        <f>(Dataset!S320-'Summary Statistics'!$B$6)/'Summary Statistics'!$E$6</f>
        <v>0.86509297543479424</v>
      </c>
      <c r="T320">
        <v>73</v>
      </c>
      <c r="U320" t="s">
        <v>25</v>
      </c>
    </row>
    <row r="321" spans="1:21" x14ac:dyDescent="0.3">
      <c r="A321">
        <v>2993624</v>
      </c>
      <c r="B321" t="s">
        <v>21</v>
      </c>
      <c r="C321">
        <f>(Dataset!C321-'Summary Statistics'!$B$2)/'Summary Statistics'!$E$2</f>
        <v>-0.86641676188045014</v>
      </c>
      <c r="D321">
        <f>(Dataset!D321-'Summary Statistics'!$B$4)/'Summary Statistics'!$E$4</f>
        <v>1.5004832571693494</v>
      </c>
      <c r="E321" s="7">
        <f>(Dataset!E321-'Summary Statistics'!$B$5)/'Summary Statistics'!$E$5</f>
        <v>0.86645106393458193</v>
      </c>
      <c r="F321" s="13">
        <f>(Dataset!F321-'Summary Statistics'!$B$7)/'Summary Statistics'!$E$7</f>
        <v>0.72196396302798216</v>
      </c>
      <c r="G321">
        <v>62</v>
      </c>
      <c r="H321">
        <v>71</v>
      </c>
      <c r="I321">
        <v>66</v>
      </c>
      <c r="J321">
        <v>72</v>
      </c>
      <c r="K321">
        <v>86</v>
      </c>
      <c r="L321">
        <v>72</v>
      </c>
      <c r="M321">
        <v>83</v>
      </c>
      <c r="N321">
        <v>77</v>
      </c>
      <c r="O321">
        <v>88</v>
      </c>
      <c r="P321">
        <v>75</v>
      </c>
      <c r="Q321">
        <v>86</v>
      </c>
      <c r="R321">
        <v>61</v>
      </c>
      <c r="S321">
        <f>(Dataset!S321-'Summary Statistics'!$B$6)/'Summary Statistics'!$E$6</f>
        <v>0.84701586308231269</v>
      </c>
      <c r="T321">
        <v>73</v>
      </c>
      <c r="U321" t="s">
        <v>25</v>
      </c>
    </row>
    <row r="322" spans="1:21" x14ac:dyDescent="0.3">
      <c r="A322">
        <v>36985</v>
      </c>
      <c r="B322" t="s">
        <v>22</v>
      </c>
      <c r="C322">
        <f>(Dataset!C322-'Summary Statistics'!$B$2)/'Summary Statistics'!$E$2</f>
        <v>-0.86641676188045014</v>
      </c>
      <c r="D322">
        <f>(Dataset!D322-'Summary Statistics'!$B$4)/'Summary Statistics'!$E$4</f>
        <v>1.0373922633185277</v>
      </c>
      <c r="E322" s="7">
        <f>(Dataset!E322-'Summary Statistics'!$B$5)/'Summary Statistics'!$E$5</f>
        <v>1.451815262737862</v>
      </c>
      <c r="F322" s="13">
        <f>(Dataset!F322-'Summary Statistics'!$B$7)/'Summary Statistics'!$E$7</f>
        <v>0.63643789839386355</v>
      </c>
      <c r="G322">
        <v>65</v>
      </c>
      <c r="H322">
        <v>59</v>
      </c>
      <c r="I322">
        <v>67</v>
      </c>
      <c r="J322">
        <v>59</v>
      </c>
      <c r="K322">
        <v>80</v>
      </c>
      <c r="L322">
        <v>83</v>
      </c>
      <c r="M322">
        <v>73</v>
      </c>
      <c r="N322">
        <v>86</v>
      </c>
      <c r="O322">
        <v>71</v>
      </c>
      <c r="P322">
        <v>42</v>
      </c>
      <c r="Q322">
        <v>83</v>
      </c>
      <c r="R322">
        <v>79</v>
      </c>
      <c r="S322">
        <f>(Dataset!S322-'Summary Statistics'!$B$6)/'Summary Statistics'!$E$6</f>
        <v>0.31374104868407698</v>
      </c>
      <c r="T322">
        <v>68</v>
      </c>
      <c r="U322" t="s">
        <v>23</v>
      </c>
    </row>
    <row r="323" spans="1:21" x14ac:dyDescent="0.3">
      <c r="A323">
        <v>2644451</v>
      </c>
      <c r="B323" t="s">
        <v>21</v>
      </c>
      <c r="C323">
        <f>(Dataset!C323-'Summary Statistics'!$B$2)/'Summary Statistics'!$E$2</f>
        <v>-0.86641676188045014</v>
      </c>
      <c r="D323">
        <f>(Dataset!D323-'Summary Statistics'!$B$4)/'Summary Statistics'!$E$4</f>
        <v>0.38906487192737743</v>
      </c>
      <c r="E323" s="7">
        <f>(Dataset!E323-'Summary Statistics'!$B$5)/'Summary Statistics'!$E$5</f>
        <v>0.23242012927292807</v>
      </c>
      <c r="F323" s="13">
        <f>(Dataset!F323-'Summary Statistics'!$B$7)/'Summary Statistics'!$E$7</f>
        <v>-0.15238449679785879</v>
      </c>
      <c r="G323">
        <v>75</v>
      </c>
      <c r="H323">
        <v>75</v>
      </c>
      <c r="I323">
        <v>81</v>
      </c>
      <c r="J323">
        <v>61</v>
      </c>
      <c r="K323">
        <v>79</v>
      </c>
      <c r="L323">
        <v>60</v>
      </c>
      <c r="M323">
        <v>77</v>
      </c>
      <c r="N323">
        <v>44</v>
      </c>
      <c r="O323">
        <v>64</v>
      </c>
      <c r="P323">
        <v>84</v>
      </c>
      <c r="Q323">
        <v>68</v>
      </c>
      <c r="R323">
        <v>59</v>
      </c>
      <c r="S323">
        <f>(Dataset!S323-'Summary Statistics'!$B$6)/'Summary Statistics'!$E$6</f>
        <v>0.25950971162662889</v>
      </c>
      <c r="T323">
        <v>68</v>
      </c>
      <c r="U323" t="s">
        <v>23</v>
      </c>
    </row>
    <row r="324" spans="1:21" x14ac:dyDescent="0.3">
      <c r="A324">
        <v>4664296</v>
      </c>
      <c r="B324" t="s">
        <v>20</v>
      </c>
      <c r="C324">
        <f>(Dataset!C324-'Summary Statistics'!$B$2)/'Summary Statistics'!$E$2</f>
        <v>-0.86641676188045014</v>
      </c>
      <c r="D324">
        <f>(Dataset!D324-'Summary Statistics'!$B$4)/'Summary Statistics'!$E$4</f>
        <v>0.43537397131245958</v>
      </c>
      <c r="E324" s="7">
        <f>(Dataset!E324-'Summary Statistics'!$B$5)/'Summary Statistics'!$E$5</f>
        <v>-4.9122145937295449E-2</v>
      </c>
      <c r="F324" s="13">
        <f>(Dataset!F324-'Summary Statistics'!$B$7)/'Summary Statistics'!$E$7</f>
        <v>0.66600131256694739</v>
      </c>
      <c r="G324">
        <v>68</v>
      </c>
      <c r="H324">
        <v>71</v>
      </c>
      <c r="I324">
        <v>60</v>
      </c>
      <c r="J324">
        <v>53</v>
      </c>
      <c r="K324">
        <v>49</v>
      </c>
      <c r="L324">
        <v>69</v>
      </c>
      <c r="M324">
        <v>86</v>
      </c>
      <c r="N324">
        <v>74</v>
      </c>
      <c r="O324">
        <v>85</v>
      </c>
      <c r="P324">
        <v>65</v>
      </c>
      <c r="Q324">
        <v>51</v>
      </c>
      <c r="R324">
        <v>89</v>
      </c>
      <c r="S324">
        <f>(Dataset!S324-'Summary Statistics'!$B$6)/'Summary Statistics'!$E$6</f>
        <v>7.5725736043055325E-2</v>
      </c>
      <c r="T324">
        <v>66</v>
      </c>
      <c r="U324" t="s">
        <v>23</v>
      </c>
    </row>
    <row r="325" spans="1:21" x14ac:dyDescent="0.3">
      <c r="A325">
        <v>8684689</v>
      </c>
      <c r="B325" t="s">
        <v>20</v>
      </c>
      <c r="C325">
        <f>(Dataset!C325-'Summary Statistics'!$B$2)/'Summary Statistics'!$E$2</f>
        <v>-0.86641676188045014</v>
      </c>
      <c r="D325">
        <f>(Dataset!D325-'Summary Statistics'!$B$4)/'Summary Statistics'!$E$4</f>
        <v>1.8592076846720085E-2</v>
      </c>
      <c r="E325" s="7">
        <f>(Dataset!E325-'Summary Statistics'!$B$5)/'Summary Statistics'!$E$5</f>
        <v>0.51748315519817589</v>
      </c>
      <c r="F325" s="13">
        <f>(Dataset!F325-'Summary Statistics'!$B$7)/'Summary Statistics'!$E$7</f>
        <v>0.70601746859403802</v>
      </c>
      <c r="G325">
        <v>85</v>
      </c>
      <c r="H325">
        <v>83</v>
      </c>
      <c r="I325">
        <v>81</v>
      </c>
      <c r="J325">
        <v>89</v>
      </c>
      <c r="K325">
        <v>72</v>
      </c>
      <c r="L325">
        <v>89</v>
      </c>
      <c r="M325">
        <v>78</v>
      </c>
      <c r="N325">
        <v>74</v>
      </c>
      <c r="O325">
        <v>90</v>
      </c>
      <c r="P325">
        <v>79</v>
      </c>
      <c r="Q325">
        <v>88</v>
      </c>
      <c r="R325">
        <v>83</v>
      </c>
      <c r="S325">
        <f>(Dataset!S325-'Summary Statistics'!$B$6)/'Summary Statistics'!$E$6</f>
        <v>1.8804241192325672</v>
      </c>
      <c r="T325">
        <v>81</v>
      </c>
      <c r="U325" t="s">
        <v>25</v>
      </c>
    </row>
    <row r="326" spans="1:21" x14ac:dyDescent="0.3">
      <c r="A326">
        <v>5741708</v>
      </c>
      <c r="B326" t="s">
        <v>20</v>
      </c>
      <c r="C326">
        <f>(Dataset!C326-'Summary Statistics'!$B$2)/'Summary Statistics'!$E$2</f>
        <v>-0.86641676188045014</v>
      </c>
      <c r="D326">
        <f>(Dataset!D326-'Summary Statistics'!$B$4)/'Summary Statistics'!$E$4</f>
        <v>0.29644667315721307</v>
      </c>
      <c r="E326" s="7">
        <f>(Dataset!E326-'Summary Statistics'!$B$5)/'Summary Statistics'!$E$5</f>
        <v>1.2617487535453553</v>
      </c>
      <c r="F326" s="13">
        <f>(Dataset!F326-'Summary Statistics'!$B$7)/'Summary Statistics'!$E$7</f>
        <v>0.72059379175107197</v>
      </c>
      <c r="G326">
        <v>78</v>
      </c>
      <c r="H326">
        <v>62</v>
      </c>
      <c r="I326">
        <v>85</v>
      </c>
      <c r="J326">
        <v>73</v>
      </c>
      <c r="K326">
        <v>82</v>
      </c>
      <c r="L326">
        <v>90</v>
      </c>
      <c r="M326">
        <v>86</v>
      </c>
      <c r="N326">
        <v>95</v>
      </c>
      <c r="O326">
        <v>80</v>
      </c>
      <c r="P326">
        <v>77</v>
      </c>
      <c r="Q326">
        <v>85</v>
      </c>
      <c r="R326">
        <v>91</v>
      </c>
      <c r="S326">
        <f>(Dataset!S326-'Summary Statistics'!$B$6)/'Summary Statistics'!$E$6</f>
        <v>1.6966401436489937</v>
      </c>
      <c r="T326">
        <v>80</v>
      </c>
      <c r="U326" t="s">
        <v>25</v>
      </c>
    </row>
    <row r="327" spans="1:21" x14ac:dyDescent="0.3">
      <c r="A327">
        <v>445683</v>
      </c>
      <c r="B327" t="s">
        <v>20</v>
      </c>
      <c r="C327">
        <f>(Dataset!C327-'Summary Statistics'!$B$2)/'Summary Statistics'!$E$2</f>
        <v>-0.86641676188045014</v>
      </c>
      <c r="D327">
        <f>(Dataset!D327-'Summary Statistics'!$B$4)/'Summary Statistics'!$E$4</f>
        <v>0.75953766700803482</v>
      </c>
      <c r="E327" s="7">
        <f>(Dataset!E327-'Summary Statistics'!$B$5)/'Summary Statistics'!$E$5</f>
        <v>0.24140941749944123</v>
      </c>
      <c r="F327" s="13">
        <f>(Dataset!F327-'Summary Statistics'!$B$7)/'Summary Statistics'!$E$7</f>
        <v>0.72269216114550516</v>
      </c>
      <c r="G327">
        <v>56</v>
      </c>
      <c r="H327">
        <v>66</v>
      </c>
      <c r="I327">
        <v>66</v>
      </c>
      <c r="J327">
        <v>78</v>
      </c>
      <c r="K327">
        <v>91</v>
      </c>
      <c r="L327">
        <v>75</v>
      </c>
      <c r="M327">
        <v>78</v>
      </c>
      <c r="N327">
        <v>71</v>
      </c>
      <c r="O327">
        <v>84</v>
      </c>
      <c r="P327">
        <v>83</v>
      </c>
      <c r="Q327">
        <v>76</v>
      </c>
      <c r="R327">
        <v>62</v>
      </c>
      <c r="S327">
        <f>(Dataset!S327-'Summary Statistics'!$B$6)/'Summary Statistics'!$E$6</f>
        <v>0.71445037249743948</v>
      </c>
      <c r="T327">
        <v>72</v>
      </c>
      <c r="U327" t="s">
        <v>25</v>
      </c>
    </row>
    <row r="328" spans="1:21" x14ac:dyDescent="0.3">
      <c r="A328">
        <v>1818090</v>
      </c>
      <c r="B328" t="s">
        <v>21</v>
      </c>
      <c r="C328">
        <f>(Dataset!C328-'Summary Statistics'!$B$2)/'Summary Statistics'!$E$2</f>
        <v>-0.86641676188045014</v>
      </c>
      <c r="D328">
        <f>(Dataset!D328-'Summary Statistics'!$B$4)/'Summary Statistics'!$E$4</f>
        <v>0.99108316393344564</v>
      </c>
      <c r="E328" s="7">
        <f>(Dataset!E328-'Summary Statistics'!$B$5)/'Summary Statistics'!$E$5</f>
        <v>0.91167457687688602</v>
      </c>
      <c r="F328" s="13">
        <f>(Dataset!F328-'Summary Statistics'!$B$7)/'Summary Statistics'!$E$7</f>
        <v>0.65601504443730896</v>
      </c>
      <c r="G328">
        <v>44</v>
      </c>
      <c r="H328">
        <v>53</v>
      </c>
      <c r="I328">
        <v>39</v>
      </c>
      <c r="J328">
        <v>61</v>
      </c>
      <c r="K328">
        <v>80</v>
      </c>
      <c r="L328">
        <v>76</v>
      </c>
      <c r="M328">
        <v>71</v>
      </c>
      <c r="N328">
        <v>63</v>
      </c>
      <c r="O328">
        <v>75</v>
      </c>
      <c r="P328">
        <v>72</v>
      </c>
      <c r="Q328">
        <v>84</v>
      </c>
      <c r="R328">
        <v>83</v>
      </c>
      <c r="S328">
        <f>(Dataset!S328-'Summary Statistics'!$B$6)/'Summary Statistics'!$E$6</f>
        <v>-0.26171369453661913</v>
      </c>
      <c r="T328">
        <v>63</v>
      </c>
      <c r="U328" t="s">
        <v>23</v>
      </c>
    </row>
    <row r="329" spans="1:21" x14ac:dyDescent="0.3">
      <c r="A329">
        <v>4314816</v>
      </c>
      <c r="B329" t="s">
        <v>21</v>
      </c>
      <c r="C329">
        <f>(Dataset!C329-'Summary Statistics'!$B$2)/'Summary Statistics'!$E$2</f>
        <v>-0.86641676188045014</v>
      </c>
      <c r="D329">
        <f>(Dataset!D329-'Summary Statistics'!$B$4)/'Summary Statistics'!$E$4</f>
        <v>-0.12033522130852642</v>
      </c>
      <c r="E329" s="7">
        <f>(Dataset!E329-'Summary Statistics'!$B$5)/'Summary Statistics'!$E$5</f>
        <v>0.68374862508107537</v>
      </c>
      <c r="F329" s="13">
        <f>(Dataset!F329-'Summary Statistics'!$B$7)/'Summary Statistics'!$E$7</f>
        <v>0.54535477590556203</v>
      </c>
      <c r="G329">
        <v>69</v>
      </c>
      <c r="H329">
        <v>74</v>
      </c>
      <c r="I329">
        <v>75</v>
      </c>
      <c r="J329">
        <v>72</v>
      </c>
      <c r="K329">
        <v>86</v>
      </c>
      <c r="L329">
        <v>69</v>
      </c>
      <c r="M329">
        <v>80</v>
      </c>
      <c r="N329">
        <v>57</v>
      </c>
      <c r="O329">
        <v>89</v>
      </c>
      <c r="P329">
        <v>85</v>
      </c>
      <c r="Q329">
        <v>75</v>
      </c>
      <c r="R329">
        <v>80</v>
      </c>
      <c r="S329">
        <f>(Dataset!S329-'Summary Statistics'!$B$6)/'Summary Statistics'!$E$6</f>
        <v>1.0127227263134031</v>
      </c>
      <c r="T329">
        <v>74</v>
      </c>
      <c r="U329" t="s">
        <v>25</v>
      </c>
    </row>
    <row r="330" spans="1:21" x14ac:dyDescent="0.3">
      <c r="A330">
        <v>3503661</v>
      </c>
      <c r="B330" t="s">
        <v>22</v>
      </c>
      <c r="C330">
        <f>(Dataset!C330-'Summary Statistics'!$B$2)/'Summary Statistics'!$E$2</f>
        <v>-0.86641676188045014</v>
      </c>
      <c r="D330">
        <f>(Dataset!D330-'Summary Statistics'!$B$4)/'Summary Statistics'!$E$4</f>
        <v>0.20382847438704876</v>
      </c>
      <c r="E330" s="7">
        <f>(Dataset!E330-'Summary Statistics'!$B$5)/'Summary Statistics'!$E$5</f>
        <v>1.3249021724409857</v>
      </c>
      <c r="F330" s="13">
        <f>(Dataset!F330-'Summary Statistics'!$B$7)/'Summary Statistics'!$E$7</f>
        <v>0.70260846069459426</v>
      </c>
      <c r="G330">
        <v>60</v>
      </c>
      <c r="H330">
        <v>59</v>
      </c>
      <c r="I330">
        <v>73</v>
      </c>
      <c r="J330">
        <v>52</v>
      </c>
      <c r="K330">
        <v>64</v>
      </c>
      <c r="L330">
        <v>84</v>
      </c>
      <c r="M330">
        <v>74</v>
      </c>
      <c r="N330">
        <v>81</v>
      </c>
      <c r="O330">
        <v>66</v>
      </c>
      <c r="P330">
        <v>78</v>
      </c>
      <c r="Q330">
        <v>65</v>
      </c>
      <c r="R330">
        <v>83</v>
      </c>
      <c r="S330">
        <f>(Dataset!S330-'Summary Statistics'!$B$6)/'Summary Statistics'!$E$6</f>
        <v>0.2233554869216641</v>
      </c>
      <c r="T330">
        <v>67</v>
      </c>
      <c r="U330" t="s">
        <v>23</v>
      </c>
    </row>
    <row r="331" spans="1:21" x14ac:dyDescent="0.3">
      <c r="A331">
        <v>6342731</v>
      </c>
      <c r="B331" t="s">
        <v>21</v>
      </c>
      <c r="C331">
        <f>(Dataset!C331-'Summary Statistics'!$B$2)/'Summary Statistics'!$E$2</f>
        <v>-0.86641676188045014</v>
      </c>
      <c r="D331">
        <f>(Dataset!D331-'Summary Statistics'!$B$4)/'Summary Statistics'!$E$4</f>
        <v>0.52799217008262389</v>
      </c>
      <c r="E331" s="7">
        <f>(Dataset!E331-'Summary Statistics'!$B$5)/'Summary Statistics'!$E$5</f>
        <v>-0.48284749917975855</v>
      </c>
      <c r="F331" s="13">
        <f>(Dataset!F331-'Summary Statistics'!$B$7)/'Summary Statistics'!$E$7</f>
        <v>0.69940586947418049</v>
      </c>
      <c r="G331">
        <v>60</v>
      </c>
      <c r="H331">
        <v>43</v>
      </c>
      <c r="I331">
        <v>51</v>
      </c>
      <c r="J331">
        <v>60</v>
      </c>
      <c r="K331">
        <v>51</v>
      </c>
      <c r="L331">
        <v>57</v>
      </c>
      <c r="M331">
        <v>63</v>
      </c>
      <c r="N331">
        <v>65</v>
      </c>
      <c r="O331">
        <v>49</v>
      </c>
      <c r="P331">
        <v>70</v>
      </c>
      <c r="Q331">
        <v>73</v>
      </c>
      <c r="R331">
        <v>44</v>
      </c>
      <c r="S331">
        <f>(Dataset!S331-'Summary Statistics'!$B$6)/'Summary Statistics'!$E$6</f>
        <v>-1.2499291698056672</v>
      </c>
      <c r="T331">
        <v>55</v>
      </c>
      <c r="U331" t="s">
        <v>24</v>
      </c>
    </row>
    <row r="332" spans="1:21" x14ac:dyDescent="0.3">
      <c r="A332">
        <v>4550810</v>
      </c>
      <c r="B332" t="s">
        <v>20</v>
      </c>
      <c r="C332">
        <f>(Dataset!C332-'Summary Statistics'!$B$2)/'Summary Statistics'!$E$2</f>
        <v>-0.86641676188045014</v>
      </c>
      <c r="D332">
        <f>(Dataset!D332-'Summary Statistics'!$B$4)/'Summary Statistics'!$E$4</f>
        <v>0.52799217008262389</v>
      </c>
      <c r="E332" s="7">
        <f>(Dataset!E332-'Summary Statistics'!$B$5)/'Summary Statistics'!$E$5</f>
        <v>0.49084705681949287</v>
      </c>
      <c r="F332" s="13">
        <f>(Dataset!F332-'Summary Statistics'!$B$7)/'Summary Statistics'!$E$7</f>
        <v>0.69907104304371692</v>
      </c>
      <c r="G332">
        <v>77</v>
      </c>
      <c r="H332">
        <v>74</v>
      </c>
      <c r="I332">
        <v>74</v>
      </c>
      <c r="J332">
        <v>79</v>
      </c>
      <c r="K332">
        <v>84</v>
      </c>
      <c r="L332">
        <v>79</v>
      </c>
      <c r="M332">
        <v>85</v>
      </c>
      <c r="N332">
        <v>82</v>
      </c>
      <c r="O332">
        <v>75</v>
      </c>
      <c r="P332">
        <v>77</v>
      </c>
      <c r="Q332">
        <v>85</v>
      </c>
      <c r="R332">
        <v>83</v>
      </c>
      <c r="S332">
        <f>(Dataset!S332-'Summary Statistics'!$B$6)/'Summary Statistics'!$E$6</f>
        <v>1.4435605707142383</v>
      </c>
      <c r="T332">
        <v>78</v>
      </c>
      <c r="U332" t="s">
        <v>25</v>
      </c>
    </row>
    <row r="333" spans="1:21" x14ac:dyDescent="0.3">
      <c r="A333">
        <v>1765391</v>
      </c>
      <c r="B333" t="s">
        <v>20</v>
      </c>
      <c r="C333">
        <f>(Dataset!C333-'Summary Statistics'!$B$2)/'Summary Statistics'!$E$2</f>
        <v>-0.82079665938413493</v>
      </c>
      <c r="D333">
        <f>(Dataset!D333-'Summary Statistics'!$B$4)/'Summary Statistics'!$E$4</f>
        <v>-0.35188071823393724</v>
      </c>
      <c r="E333" s="7">
        <f>(Dataset!E333-'Summary Statistics'!$B$5)/'Summary Statistics'!$E$5</f>
        <v>0.92955572929483532</v>
      </c>
      <c r="F333" s="13">
        <f>(Dataset!F333-'Summary Statistics'!$B$7)/'Summary Statistics'!$E$7</f>
        <v>-0.27103646793805863</v>
      </c>
      <c r="G333">
        <v>79</v>
      </c>
      <c r="H333">
        <v>81</v>
      </c>
      <c r="I333">
        <v>84</v>
      </c>
      <c r="J333">
        <v>82</v>
      </c>
      <c r="K333">
        <v>80</v>
      </c>
      <c r="L333">
        <v>83</v>
      </c>
      <c r="M333">
        <v>89</v>
      </c>
      <c r="N333">
        <v>87</v>
      </c>
      <c r="O333">
        <v>73</v>
      </c>
      <c r="P333">
        <v>61</v>
      </c>
      <c r="Q333">
        <v>82</v>
      </c>
      <c r="R333">
        <v>72</v>
      </c>
      <c r="S333">
        <f>(Dataset!S333-'Summary Statistics'!$B$6)/'Summary Statistics'!$E$6</f>
        <v>1.5008047598304324</v>
      </c>
      <c r="T333">
        <v>78</v>
      </c>
      <c r="U333" t="s">
        <v>25</v>
      </c>
    </row>
    <row r="334" spans="1:21" x14ac:dyDescent="0.3">
      <c r="A334">
        <v>7266198</v>
      </c>
      <c r="B334" t="s">
        <v>21</v>
      </c>
      <c r="C334">
        <f>(Dataset!C334-'Summary Statistics'!$B$2)/'Summary Statistics'!$E$2</f>
        <v>-0.82079665938413493</v>
      </c>
      <c r="D334">
        <f>(Dataset!D334-'Summary Statistics'!$B$4)/'Summary Statistics'!$E$4</f>
        <v>0.25013757377213092</v>
      </c>
      <c r="E334" s="7">
        <f>(Dataset!E334-'Summary Statistics'!$B$5)/'Summary Statistics'!$E$5</f>
        <v>-1.8962029871134236E-2</v>
      </c>
      <c r="F334" s="13">
        <f>(Dataset!F334-'Summary Statistics'!$B$7)/'Summary Statistics'!$E$7</f>
        <v>0.68262496102816117</v>
      </c>
      <c r="G334">
        <v>58</v>
      </c>
      <c r="H334">
        <v>58</v>
      </c>
      <c r="I334">
        <v>46</v>
      </c>
      <c r="J334">
        <v>62</v>
      </c>
      <c r="K334">
        <v>69</v>
      </c>
      <c r="L334">
        <v>76</v>
      </c>
      <c r="M334">
        <v>78</v>
      </c>
      <c r="N334">
        <v>64</v>
      </c>
      <c r="O334">
        <v>61</v>
      </c>
      <c r="P334">
        <v>73</v>
      </c>
      <c r="Q334">
        <v>85</v>
      </c>
      <c r="R334">
        <v>79</v>
      </c>
      <c r="S334">
        <f>(Dataset!S334-'Summary Statistics'!$B$6)/'Summary Statistics'!$E$6</f>
        <v>-0.10805823954051653</v>
      </c>
      <c r="T334">
        <v>65</v>
      </c>
      <c r="U334" t="s">
        <v>23</v>
      </c>
    </row>
    <row r="335" spans="1:21" x14ac:dyDescent="0.3">
      <c r="A335">
        <v>2572793</v>
      </c>
      <c r="B335" t="s">
        <v>21</v>
      </c>
      <c r="C335">
        <f>(Dataset!C335-'Summary Statistics'!$B$2)/'Summary Statistics'!$E$2</f>
        <v>-0.82079665938413493</v>
      </c>
      <c r="D335">
        <f>(Dataset!D335-'Summary Statistics'!$B$4)/'Summary Statistics'!$E$4</f>
        <v>0.80584676639311692</v>
      </c>
      <c r="E335" s="7">
        <f>(Dataset!E335-'Summary Statistics'!$B$5)/'Summary Statistics'!$E$5</f>
        <v>0.8562210664319353</v>
      </c>
      <c r="F335" s="13">
        <f>(Dataset!F335-'Summary Statistics'!$B$7)/'Summary Statistics'!$E$7</f>
        <v>0.70306690207718159</v>
      </c>
      <c r="G335">
        <v>56</v>
      </c>
      <c r="H335">
        <v>48</v>
      </c>
      <c r="I335">
        <v>57</v>
      </c>
      <c r="J335">
        <v>37</v>
      </c>
      <c r="K335">
        <v>81</v>
      </c>
      <c r="L335">
        <v>78</v>
      </c>
      <c r="M335">
        <v>76</v>
      </c>
      <c r="N335">
        <v>82</v>
      </c>
      <c r="O335">
        <v>64</v>
      </c>
      <c r="P335">
        <v>78</v>
      </c>
      <c r="Q335">
        <v>77</v>
      </c>
      <c r="R335">
        <v>70</v>
      </c>
      <c r="S335">
        <f>(Dataset!S335-'Summary Statistics'!$B$6)/'Summary Statistics'!$E$6</f>
        <v>-0.23158517394914818</v>
      </c>
      <c r="T335">
        <v>64</v>
      </c>
      <c r="U335" t="s">
        <v>23</v>
      </c>
    </row>
    <row r="336" spans="1:21" x14ac:dyDescent="0.3">
      <c r="A336">
        <v>5662232</v>
      </c>
      <c r="B336" t="s">
        <v>20</v>
      </c>
      <c r="C336">
        <f>(Dataset!C336-'Summary Statistics'!$B$2)/'Summary Statistics'!$E$2</f>
        <v>-0.82079665938413493</v>
      </c>
      <c r="D336">
        <f>(Dataset!D336-'Summary Statistics'!$B$4)/'Summary Statistics'!$E$4</f>
        <v>0.52799217008262389</v>
      </c>
      <c r="E336" s="7">
        <f>(Dataset!E336-'Summary Statistics'!$B$5)/'Summary Statistics'!$E$5</f>
        <v>1.5290381713661325</v>
      </c>
      <c r="F336" s="13">
        <f>(Dataset!F336-'Summary Statistics'!$B$7)/'Summary Statistics'!$E$7</f>
        <v>0.7036756194078192</v>
      </c>
      <c r="G336">
        <v>78</v>
      </c>
      <c r="H336">
        <v>70</v>
      </c>
      <c r="I336">
        <v>70</v>
      </c>
      <c r="J336">
        <v>66</v>
      </c>
      <c r="K336">
        <v>72</v>
      </c>
      <c r="L336">
        <v>76</v>
      </c>
      <c r="M336">
        <v>68</v>
      </c>
      <c r="N336">
        <v>84</v>
      </c>
      <c r="O336">
        <v>85</v>
      </c>
      <c r="P336">
        <v>82</v>
      </c>
      <c r="Q336">
        <v>80</v>
      </c>
      <c r="R336">
        <v>88</v>
      </c>
      <c r="S336">
        <f>(Dataset!S336-'Summary Statistics'!$B$6)/'Summary Statistics'!$E$6</f>
        <v>1.0669540633708512</v>
      </c>
      <c r="T336">
        <v>74</v>
      </c>
      <c r="U336" t="s">
        <v>25</v>
      </c>
    </row>
    <row r="337" spans="1:21" x14ac:dyDescent="0.3">
      <c r="A337">
        <v>1636709</v>
      </c>
      <c r="B337" t="s">
        <v>20</v>
      </c>
      <c r="C337">
        <f>(Dataset!C337-'Summary Statistics'!$B$2)/'Summary Statistics'!$E$2</f>
        <v>-0.82079665938413493</v>
      </c>
      <c r="D337">
        <f>(Dataset!D337-'Summary Statistics'!$B$4)/'Summary Statistics'!$E$4</f>
        <v>0.71322856762295261</v>
      </c>
      <c r="E337" s="7">
        <f>(Dataset!E337-'Summary Statistics'!$B$5)/'Summary Statistics'!$E$5</f>
        <v>1.3367090627005596</v>
      </c>
      <c r="F337" s="13">
        <f>(Dataset!F337-'Summary Statistics'!$B$7)/'Summary Statistics'!$E$7</f>
        <v>0.69768217824738843</v>
      </c>
      <c r="G337">
        <v>61</v>
      </c>
      <c r="H337">
        <v>75</v>
      </c>
      <c r="I337">
        <v>70</v>
      </c>
      <c r="J337">
        <v>76</v>
      </c>
      <c r="K337">
        <v>81</v>
      </c>
      <c r="L337">
        <v>76</v>
      </c>
      <c r="M337">
        <v>78</v>
      </c>
      <c r="N337">
        <v>92</v>
      </c>
      <c r="O337">
        <v>85</v>
      </c>
      <c r="P337">
        <v>85</v>
      </c>
      <c r="Q337">
        <v>73</v>
      </c>
      <c r="R337">
        <v>70</v>
      </c>
      <c r="S337">
        <f>(Dataset!S337-'Summary Statistics'!$B$6)/'Summary Statistics'!$E$6</f>
        <v>1.0880440277820804</v>
      </c>
      <c r="T337">
        <v>75</v>
      </c>
      <c r="U337" t="s">
        <v>25</v>
      </c>
    </row>
    <row r="338" spans="1:21" x14ac:dyDescent="0.3">
      <c r="A338">
        <v>6645988</v>
      </c>
      <c r="B338" t="s">
        <v>20</v>
      </c>
      <c r="C338">
        <f>(Dataset!C338-'Summary Statistics'!$B$2)/'Summary Statistics'!$E$2</f>
        <v>-0.82079665938413493</v>
      </c>
      <c r="D338">
        <f>(Dataset!D338-'Summary Statistics'!$B$4)/'Summary Statistics'!$E$4</f>
        <v>1.6857196547096782</v>
      </c>
      <c r="E338" s="7">
        <f>(Dataset!E338-'Summary Statistics'!$B$5)/'Summary Statistics'!$E$5</f>
        <v>0.95118482763361556</v>
      </c>
      <c r="F338" s="13">
        <f>(Dataset!F338-'Summary Statistics'!$B$7)/'Summary Statistics'!$E$7</f>
        <v>0.7165814101882777</v>
      </c>
      <c r="G338">
        <v>84</v>
      </c>
      <c r="H338">
        <v>75</v>
      </c>
      <c r="I338">
        <v>70</v>
      </c>
      <c r="J338">
        <v>82</v>
      </c>
      <c r="K338">
        <v>90</v>
      </c>
      <c r="L338">
        <v>93</v>
      </c>
      <c r="M338">
        <v>83</v>
      </c>
      <c r="N338">
        <v>90</v>
      </c>
      <c r="O338">
        <v>79</v>
      </c>
      <c r="P338">
        <v>84</v>
      </c>
      <c r="Q338">
        <v>85</v>
      </c>
      <c r="R338">
        <v>76</v>
      </c>
      <c r="S338">
        <f>(Dataset!S338-'Summary Statistics'!$B$6)/'Summary Statistics'!$E$6</f>
        <v>1.7990771136463943</v>
      </c>
      <c r="T338">
        <v>81</v>
      </c>
      <c r="U338" t="s">
        <v>25</v>
      </c>
    </row>
    <row r="339" spans="1:21" x14ac:dyDescent="0.3">
      <c r="A339">
        <v>8481531</v>
      </c>
      <c r="B339" t="s">
        <v>22</v>
      </c>
      <c r="C339">
        <f>(Dataset!C339-'Summary Statistics'!$B$2)/'Summary Statistics'!$E$2</f>
        <v>-0.82079665938413493</v>
      </c>
      <c r="D339">
        <f>(Dataset!D339-'Summary Statistics'!$B$4)/'Summary Statistics'!$E$4</f>
        <v>0.85215586577819913</v>
      </c>
      <c r="E339" s="7">
        <f>(Dataset!E339-'Summary Statistics'!$B$5)/'Summary Statistics'!$E$5</f>
        <v>7.2468512809597527E-2</v>
      </c>
      <c r="F339" s="13">
        <f>(Dataset!F339-'Summary Statistics'!$B$7)/'Summary Statistics'!$E$7</f>
        <v>0.68402950025257503</v>
      </c>
      <c r="G339">
        <v>65</v>
      </c>
      <c r="H339">
        <v>74</v>
      </c>
      <c r="I339">
        <v>73</v>
      </c>
      <c r="J339">
        <v>80</v>
      </c>
      <c r="K339">
        <v>84</v>
      </c>
      <c r="L339">
        <v>84</v>
      </c>
      <c r="M339">
        <v>95</v>
      </c>
      <c r="N339">
        <v>82</v>
      </c>
      <c r="O339">
        <v>88</v>
      </c>
      <c r="P339">
        <v>74</v>
      </c>
      <c r="Q339">
        <v>92</v>
      </c>
      <c r="R339">
        <v>65</v>
      </c>
      <c r="S339">
        <f>(Dataset!S339-'Summary Statistics'!$B$6)/'Summary Statistics'!$E$6</f>
        <v>1.4254834583617551</v>
      </c>
      <c r="T339">
        <v>77</v>
      </c>
      <c r="U339" t="s">
        <v>25</v>
      </c>
    </row>
    <row r="340" spans="1:21" x14ac:dyDescent="0.3">
      <c r="A340">
        <v>8113891</v>
      </c>
      <c r="B340" t="s">
        <v>22</v>
      </c>
      <c r="C340">
        <f>(Dataset!C340-'Summary Statistics'!$B$2)/'Summary Statistics'!$E$2</f>
        <v>-0.82079665938413493</v>
      </c>
      <c r="D340">
        <f>(Dataset!D340-'Summary Statistics'!$B$4)/'Summary Statistics'!$E$4</f>
        <v>1.4078650583991852</v>
      </c>
      <c r="E340" s="7">
        <f>(Dataset!E340-'Summary Statistics'!$B$5)/'Summary Statistics'!$E$5</f>
        <v>0.94257444523249978</v>
      </c>
      <c r="F340" s="13">
        <f>(Dataset!F340-'Summary Statistics'!$B$7)/'Summary Statistics'!$E$7</f>
        <v>0.66758124834085275</v>
      </c>
      <c r="G340">
        <v>64</v>
      </c>
      <c r="H340">
        <v>59</v>
      </c>
      <c r="I340">
        <v>53</v>
      </c>
      <c r="J340">
        <v>53</v>
      </c>
      <c r="K340">
        <v>81</v>
      </c>
      <c r="L340">
        <v>78</v>
      </c>
      <c r="M340">
        <v>67</v>
      </c>
      <c r="N340">
        <v>46</v>
      </c>
      <c r="O340">
        <v>66</v>
      </c>
      <c r="P340">
        <v>83</v>
      </c>
      <c r="Q340">
        <v>65</v>
      </c>
      <c r="R340">
        <v>65</v>
      </c>
      <c r="S340">
        <f>(Dataset!S340-'Summary Statistics'!$B$6)/'Summary Statistics'!$E$6</f>
        <v>-0.35511210835777984</v>
      </c>
      <c r="T340">
        <v>63</v>
      </c>
      <c r="U340" t="s">
        <v>23</v>
      </c>
    </row>
    <row r="341" spans="1:21" x14ac:dyDescent="0.3">
      <c r="A341">
        <v>9916197</v>
      </c>
      <c r="B341" t="s">
        <v>21</v>
      </c>
      <c r="C341">
        <f>(Dataset!C341-'Summary Statistics'!$B$2)/'Summary Statistics'!$E$2</f>
        <v>-0.82079665938413493</v>
      </c>
      <c r="D341">
        <f>(Dataset!D341-'Summary Statistics'!$B$4)/'Summary Statistics'!$E$4</f>
        <v>0.62061036885278831</v>
      </c>
      <c r="E341" s="7">
        <f>(Dataset!E341-'Summary Statistics'!$B$5)/'Summary Statistics'!$E$5</f>
        <v>0.82788917550026808</v>
      </c>
      <c r="F341" s="13">
        <f>(Dataset!F341-'Summary Statistics'!$B$7)/'Summary Statistics'!$E$7</f>
        <v>0.72647339974706726</v>
      </c>
      <c r="G341">
        <v>75</v>
      </c>
      <c r="H341">
        <v>52</v>
      </c>
      <c r="I341">
        <v>59</v>
      </c>
      <c r="J341">
        <v>59</v>
      </c>
      <c r="K341">
        <v>78</v>
      </c>
      <c r="L341">
        <v>59</v>
      </c>
      <c r="M341">
        <v>75</v>
      </c>
      <c r="N341">
        <v>61</v>
      </c>
      <c r="O341">
        <v>77</v>
      </c>
      <c r="P341">
        <v>80</v>
      </c>
      <c r="Q341">
        <v>53</v>
      </c>
      <c r="R341">
        <v>80</v>
      </c>
      <c r="S341">
        <f>(Dataset!S341-'Summary Statistics'!$B$6)/'Summary Statistics'!$E$6</f>
        <v>-5.382690248307017E-2</v>
      </c>
      <c r="T341">
        <v>65</v>
      </c>
      <c r="U341" t="s">
        <v>23</v>
      </c>
    </row>
    <row r="342" spans="1:21" x14ac:dyDescent="0.3">
      <c r="A342">
        <v>1302407</v>
      </c>
      <c r="B342" t="s">
        <v>21</v>
      </c>
      <c r="C342">
        <f>(Dataset!C342-'Summary Statistics'!$B$2)/'Summary Statistics'!$E$2</f>
        <v>-0.82079665938413493</v>
      </c>
      <c r="D342">
        <f>(Dataset!D342-'Summary Statistics'!$B$4)/'Summary Statistics'!$E$4</f>
        <v>0.15751937500196658</v>
      </c>
      <c r="E342" s="7">
        <f>(Dataset!E342-'Summary Statistics'!$B$5)/'Summary Statistics'!$E$5</f>
        <v>1.0042189538248143</v>
      </c>
      <c r="F342" s="13">
        <f>(Dataset!F342-'Summary Statistics'!$B$7)/'Summary Statistics'!$E$7</f>
        <v>0.713559285308077</v>
      </c>
      <c r="G342">
        <v>82</v>
      </c>
      <c r="H342">
        <v>88</v>
      </c>
      <c r="I342">
        <v>86</v>
      </c>
      <c r="J342">
        <v>83</v>
      </c>
      <c r="K342">
        <v>80</v>
      </c>
      <c r="L342">
        <v>90</v>
      </c>
      <c r="M342">
        <v>73</v>
      </c>
      <c r="N342">
        <v>85</v>
      </c>
      <c r="O342">
        <v>67</v>
      </c>
      <c r="P342">
        <v>61</v>
      </c>
      <c r="Q342">
        <v>79</v>
      </c>
      <c r="R342">
        <v>87</v>
      </c>
      <c r="S342">
        <f>(Dataset!S342-'Summary Statistics'!$B$6)/'Summary Statistics'!$E$6</f>
        <v>1.6122802860040746</v>
      </c>
      <c r="T342">
        <v>79</v>
      </c>
      <c r="U342" t="s">
        <v>25</v>
      </c>
    </row>
    <row r="343" spans="1:21" x14ac:dyDescent="0.3">
      <c r="A343">
        <v>213955</v>
      </c>
      <c r="B343" t="s">
        <v>21</v>
      </c>
      <c r="C343">
        <f>(Dataset!C343-'Summary Statistics'!$B$2)/'Summary Statistics'!$E$2</f>
        <v>-0.82079665938413493</v>
      </c>
      <c r="D343">
        <f>(Dataset!D343-'Summary Statistics'!$B$4)/'Summary Statistics'!$E$4</f>
        <v>0.48168307069754179</v>
      </c>
      <c r="E343" s="7">
        <f>(Dataset!E343-'Summary Statistics'!$B$5)/'Summary Statistics'!$E$5</f>
        <v>1.3847597408188272</v>
      </c>
      <c r="F343" s="13">
        <f>(Dataset!F343-'Summary Statistics'!$B$7)/'Summary Statistics'!$E$7</f>
        <v>0.69309184431350934</v>
      </c>
      <c r="G343">
        <v>74</v>
      </c>
      <c r="H343">
        <v>86</v>
      </c>
      <c r="I343">
        <v>75</v>
      </c>
      <c r="J343">
        <v>64</v>
      </c>
      <c r="K343">
        <v>88</v>
      </c>
      <c r="L343">
        <v>67</v>
      </c>
      <c r="M343">
        <v>83</v>
      </c>
      <c r="N343">
        <v>86</v>
      </c>
      <c r="O343">
        <v>83</v>
      </c>
      <c r="P343">
        <v>65</v>
      </c>
      <c r="Q343">
        <v>88</v>
      </c>
      <c r="R343">
        <v>72</v>
      </c>
      <c r="S343">
        <f>(Dataset!S343-'Summary Statistics'!$B$6)/'Summary Statistics'!$E$6</f>
        <v>1.2206095183669521</v>
      </c>
      <c r="T343">
        <v>76</v>
      </c>
      <c r="U343" t="s">
        <v>25</v>
      </c>
    </row>
    <row r="344" spans="1:21" x14ac:dyDescent="0.3">
      <c r="A344">
        <v>6860793</v>
      </c>
      <c r="B344" t="s">
        <v>20</v>
      </c>
      <c r="C344">
        <f>(Dataset!C344-'Summary Statistics'!$B$2)/'Summary Statistics'!$E$2</f>
        <v>-0.82079665938413493</v>
      </c>
      <c r="D344">
        <f>(Dataset!D344-'Summary Statistics'!$B$4)/'Summary Statistics'!$E$4</f>
        <v>0.66691946823787041</v>
      </c>
      <c r="E344" s="7">
        <f>(Dataset!E344-'Summary Statistics'!$B$5)/'Summary Statistics'!$E$5</f>
        <v>0.15130591869071108</v>
      </c>
      <c r="F344" s="13">
        <f>(Dataset!F344-'Summary Statistics'!$B$7)/'Summary Statistics'!$E$7</f>
        <v>0.73187153789312875</v>
      </c>
      <c r="G344">
        <v>59</v>
      </c>
      <c r="H344">
        <v>78</v>
      </c>
      <c r="I344">
        <v>57</v>
      </c>
      <c r="J344">
        <v>65</v>
      </c>
      <c r="K344">
        <v>76</v>
      </c>
      <c r="L344">
        <v>83</v>
      </c>
      <c r="M344">
        <v>83</v>
      </c>
      <c r="N344">
        <v>82</v>
      </c>
      <c r="O344">
        <v>78</v>
      </c>
      <c r="P344">
        <v>78</v>
      </c>
      <c r="Q344">
        <v>79</v>
      </c>
      <c r="R344">
        <v>84</v>
      </c>
      <c r="S344">
        <f>(Dataset!S344-'Summary Statistics'!$B$6)/'Summary Statistics'!$E$6</f>
        <v>0.83797730690607108</v>
      </c>
      <c r="T344">
        <v>73</v>
      </c>
      <c r="U344" t="s">
        <v>25</v>
      </c>
    </row>
    <row r="345" spans="1:21" x14ac:dyDescent="0.3">
      <c r="A345">
        <v>705288</v>
      </c>
      <c r="B345" t="s">
        <v>20</v>
      </c>
      <c r="C345">
        <f>(Dataset!C345-'Summary Statistics'!$B$2)/'Summary Statistics'!$E$2</f>
        <v>-0.82079665938413493</v>
      </c>
      <c r="D345">
        <f>(Dataset!D345-'Summary Statistics'!$B$4)/'Summary Statistics'!$E$4</f>
        <v>0.25013757377213092</v>
      </c>
      <c r="E345" s="7">
        <f>(Dataset!E345-'Summary Statistics'!$B$5)/'Summary Statistics'!$E$5</f>
        <v>0.52162103291129125</v>
      </c>
      <c r="F345" s="13">
        <f>(Dataset!F345-'Summary Statistics'!$B$7)/'Summary Statistics'!$E$7</f>
        <v>0.72171430419903315</v>
      </c>
      <c r="G345">
        <v>77</v>
      </c>
      <c r="H345">
        <v>80</v>
      </c>
      <c r="I345">
        <v>75</v>
      </c>
      <c r="J345">
        <v>70</v>
      </c>
      <c r="K345">
        <v>53</v>
      </c>
      <c r="L345">
        <v>74</v>
      </c>
      <c r="M345">
        <v>78</v>
      </c>
      <c r="N345">
        <v>87</v>
      </c>
      <c r="O345">
        <v>60</v>
      </c>
      <c r="P345">
        <v>82</v>
      </c>
      <c r="Q345">
        <v>85</v>
      </c>
      <c r="R345">
        <v>68</v>
      </c>
      <c r="S345">
        <f>(Dataset!S345-'Summary Statistics'!$B$6)/'Summary Statistics'!$E$6</f>
        <v>0.85002871514105882</v>
      </c>
      <c r="T345">
        <v>73</v>
      </c>
      <c r="U345" t="s">
        <v>25</v>
      </c>
    </row>
    <row r="346" spans="1:21" x14ac:dyDescent="0.3">
      <c r="A346">
        <v>6439640</v>
      </c>
      <c r="B346" t="s">
        <v>20</v>
      </c>
      <c r="C346">
        <f>(Dataset!C346-'Summary Statistics'!$B$2)/'Summary Statistics'!$E$2</f>
        <v>-0.82079665938413493</v>
      </c>
      <c r="D346">
        <f>(Dataset!D346-'Summary Statistics'!$B$4)/'Summary Statistics'!$E$4</f>
        <v>0.85215586577819913</v>
      </c>
      <c r="E346" s="7">
        <f>(Dataset!E346-'Summary Statistics'!$B$5)/'Summary Statistics'!$E$5</f>
        <v>0.99337982511189593</v>
      </c>
      <c r="F346" s="13">
        <f>(Dataset!F346-'Summary Statistics'!$B$7)/'Summary Statistics'!$E$7</f>
        <v>0.7320046424598653</v>
      </c>
      <c r="G346">
        <v>81</v>
      </c>
      <c r="H346">
        <v>71</v>
      </c>
      <c r="I346">
        <v>58</v>
      </c>
      <c r="J346">
        <v>74</v>
      </c>
      <c r="K346">
        <v>82</v>
      </c>
      <c r="L346">
        <v>55</v>
      </c>
      <c r="M346">
        <v>77</v>
      </c>
      <c r="N346">
        <v>84</v>
      </c>
      <c r="O346">
        <v>75</v>
      </c>
      <c r="P346">
        <v>77</v>
      </c>
      <c r="Q346">
        <v>95</v>
      </c>
      <c r="R346">
        <v>79</v>
      </c>
      <c r="S346">
        <f>(Dataset!S346-'Summary Statistics'!$B$6)/'Summary Statistics'!$E$6</f>
        <v>0.96752994543219661</v>
      </c>
      <c r="T346">
        <v>74</v>
      </c>
      <c r="U346" t="s">
        <v>25</v>
      </c>
    </row>
    <row r="347" spans="1:21" x14ac:dyDescent="0.3">
      <c r="A347">
        <v>7482058</v>
      </c>
      <c r="B347" t="s">
        <v>20</v>
      </c>
      <c r="C347">
        <f>(Dataset!C347-'Summary Statistics'!$B$2)/'Summary Statistics'!$E$2</f>
        <v>-0.77517655688781972</v>
      </c>
      <c r="D347">
        <f>(Dataset!D347-'Summary Statistics'!$B$4)/'Summary Statistics'!$E$4</f>
        <v>0.99108316393344564</v>
      </c>
      <c r="E347" s="7">
        <f>(Dataset!E347-'Summary Statistics'!$B$5)/'Summary Statistics'!$E$5</f>
        <v>1.3612359820434008</v>
      </c>
      <c r="F347" s="13">
        <f>(Dataset!F347-'Summary Statistics'!$B$7)/'Summary Statistics'!$E$7</f>
        <v>0.68188410556283163</v>
      </c>
      <c r="G347">
        <v>83</v>
      </c>
      <c r="H347">
        <v>77</v>
      </c>
      <c r="I347">
        <v>87</v>
      </c>
      <c r="J347">
        <v>67</v>
      </c>
      <c r="K347">
        <v>91</v>
      </c>
      <c r="L347">
        <v>75</v>
      </c>
      <c r="M347">
        <v>88</v>
      </c>
      <c r="N347">
        <v>85</v>
      </c>
      <c r="O347">
        <v>84</v>
      </c>
      <c r="P347">
        <v>80</v>
      </c>
      <c r="Q347">
        <v>92</v>
      </c>
      <c r="R347">
        <v>76</v>
      </c>
      <c r="S347">
        <f>(Dataset!S347-'Summary Statistics'!$B$6)/'Summary Statistics'!$E$6</f>
        <v>1.7538843327651878</v>
      </c>
      <c r="T347">
        <v>80</v>
      </c>
      <c r="U347" t="s">
        <v>25</v>
      </c>
    </row>
    <row r="348" spans="1:21" x14ac:dyDescent="0.3">
      <c r="A348">
        <v>293185</v>
      </c>
      <c r="B348" t="s">
        <v>20</v>
      </c>
      <c r="C348">
        <f>(Dataset!C348-'Summary Statistics'!$B$2)/'Summary Statistics'!$E$2</f>
        <v>-0.77517655688781972</v>
      </c>
      <c r="D348">
        <f>(Dataset!D348-'Summary Statistics'!$B$4)/'Summary Statistics'!$E$4</f>
        <v>1.1763195614737743</v>
      </c>
      <c r="E348" s="7">
        <f>(Dataset!E348-'Summary Statistics'!$B$5)/'Summary Statistics'!$E$5</f>
        <v>1.1945461645898479</v>
      </c>
      <c r="F348" s="13">
        <f>(Dataset!F348-'Summary Statistics'!$B$7)/'Summary Statistics'!$E$7</f>
        <v>0.72270752049911935</v>
      </c>
      <c r="G348">
        <v>66</v>
      </c>
      <c r="H348">
        <v>60</v>
      </c>
      <c r="I348">
        <v>66</v>
      </c>
      <c r="J348">
        <v>69</v>
      </c>
      <c r="K348">
        <v>50</v>
      </c>
      <c r="L348">
        <v>79</v>
      </c>
      <c r="M348">
        <v>79</v>
      </c>
      <c r="N348">
        <v>89</v>
      </c>
      <c r="O348">
        <v>81</v>
      </c>
      <c r="P348">
        <v>86</v>
      </c>
      <c r="Q348">
        <v>84</v>
      </c>
      <c r="R348">
        <v>74</v>
      </c>
      <c r="S348">
        <f>(Dataset!S348-'Summary Statistics'!$B$6)/'Summary Statistics'!$E$6</f>
        <v>0.67227044367498079</v>
      </c>
      <c r="T348">
        <v>72</v>
      </c>
      <c r="U348" t="s">
        <v>25</v>
      </c>
    </row>
    <row r="349" spans="1:21" x14ac:dyDescent="0.3">
      <c r="A349">
        <v>620465</v>
      </c>
      <c r="B349" t="s">
        <v>20</v>
      </c>
      <c r="C349">
        <f>(Dataset!C349-'Summary Statistics'!$B$2)/'Summary Statistics'!$E$2</f>
        <v>-0.77517655688781972</v>
      </c>
      <c r="D349">
        <f>(Dataset!D349-'Summary Statistics'!$B$4)/'Summary Statistics'!$E$4</f>
        <v>0.48168307069754179</v>
      </c>
      <c r="E349" s="7">
        <f>(Dataset!E349-'Summary Statistics'!$B$5)/'Summary Statistics'!$E$5</f>
        <v>-0.77929051532179161</v>
      </c>
      <c r="F349" s="13">
        <f>(Dataset!F349-'Summary Statistics'!$B$7)/'Summary Statistics'!$E$7</f>
        <v>0.59763303172638549</v>
      </c>
      <c r="G349">
        <v>55</v>
      </c>
      <c r="H349">
        <v>62</v>
      </c>
      <c r="I349">
        <v>48</v>
      </c>
      <c r="J349">
        <v>57</v>
      </c>
      <c r="K349">
        <v>70</v>
      </c>
      <c r="L349">
        <v>53</v>
      </c>
      <c r="M349">
        <v>81</v>
      </c>
      <c r="N349">
        <v>63</v>
      </c>
      <c r="O349">
        <v>69</v>
      </c>
      <c r="P349">
        <v>69</v>
      </c>
      <c r="Q349">
        <v>64</v>
      </c>
      <c r="R349">
        <v>71</v>
      </c>
      <c r="S349">
        <f>(Dataset!S349-'Summary Statistics'!$B$6)/'Summary Statistics'!$E$6</f>
        <v>-0.53889608394135169</v>
      </c>
      <c r="T349">
        <v>62</v>
      </c>
      <c r="U349" t="s">
        <v>23</v>
      </c>
    </row>
    <row r="350" spans="1:21" x14ac:dyDescent="0.3">
      <c r="A350">
        <v>5304633</v>
      </c>
      <c r="B350" t="s">
        <v>20</v>
      </c>
      <c r="C350">
        <f>(Dataset!C350-'Summary Statistics'!$B$2)/'Summary Statistics'!$E$2</f>
        <v>-0.77517655688781972</v>
      </c>
      <c r="D350">
        <f>(Dataset!D350-'Summary Statistics'!$B$4)/'Summary Statistics'!$E$4</f>
        <v>0.66691946823787041</v>
      </c>
      <c r="E350" s="7">
        <f>(Dataset!E350-'Summary Statistics'!$B$5)/'Summary Statistics'!$E$5</f>
        <v>0.97706751292764138</v>
      </c>
      <c r="F350" s="13">
        <f>(Dataset!F350-'Summary Statistics'!$B$7)/'Summary Statistics'!$E$7</f>
        <v>0.73473689806050424</v>
      </c>
      <c r="G350">
        <v>57</v>
      </c>
      <c r="H350">
        <v>66</v>
      </c>
      <c r="I350">
        <v>60</v>
      </c>
      <c r="J350">
        <v>48</v>
      </c>
      <c r="K350">
        <v>84</v>
      </c>
      <c r="L350">
        <v>76</v>
      </c>
      <c r="M350">
        <v>78</v>
      </c>
      <c r="N350">
        <v>82</v>
      </c>
      <c r="O350">
        <v>75</v>
      </c>
      <c r="P350">
        <v>74</v>
      </c>
      <c r="Q350">
        <v>87</v>
      </c>
      <c r="R350">
        <v>73</v>
      </c>
      <c r="S350">
        <f>(Dataset!S350-'Summary Statistics'!$B$6)/'Summary Statistics'!$E$6</f>
        <v>0.37399808985901895</v>
      </c>
      <c r="T350">
        <v>70</v>
      </c>
      <c r="U350" t="s">
        <v>25</v>
      </c>
    </row>
    <row r="351" spans="1:21" x14ac:dyDescent="0.3">
      <c r="A351">
        <v>8463752</v>
      </c>
      <c r="B351" t="s">
        <v>20</v>
      </c>
      <c r="C351">
        <f>(Dataset!C351-'Summary Statistics'!$B$2)/'Summary Statistics'!$E$2</f>
        <v>-0.77517655688781972</v>
      </c>
      <c r="D351">
        <f>(Dataset!D351-'Summary Statistics'!$B$4)/'Summary Statistics'!$E$4</f>
        <v>1.8592076846720085E-2</v>
      </c>
      <c r="E351" s="7">
        <f>(Dataset!E351-'Summary Statistics'!$B$5)/'Summary Statistics'!$E$5</f>
        <v>-0.83050074120655759</v>
      </c>
      <c r="F351" s="13">
        <f>(Dataset!F351-'Summary Statistics'!$B$7)/'Summary Statistics'!$E$7</f>
        <v>0.54829574885963206</v>
      </c>
      <c r="G351">
        <v>55</v>
      </c>
      <c r="H351">
        <v>45</v>
      </c>
      <c r="I351">
        <v>60</v>
      </c>
      <c r="J351">
        <v>67</v>
      </c>
      <c r="K351">
        <v>66</v>
      </c>
      <c r="L351">
        <v>80</v>
      </c>
      <c r="M351">
        <v>58</v>
      </c>
      <c r="N351">
        <v>60</v>
      </c>
      <c r="O351">
        <v>78</v>
      </c>
      <c r="P351">
        <v>56</v>
      </c>
      <c r="Q351">
        <v>77</v>
      </c>
      <c r="R351">
        <v>69</v>
      </c>
      <c r="S351">
        <f>(Dataset!S351-'Summary Statistics'!$B$6)/'Summary Statistics'!$E$6</f>
        <v>-0.44248481806144496</v>
      </c>
      <c r="T351">
        <v>62</v>
      </c>
      <c r="U351" t="s">
        <v>23</v>
      </c>
    </row>
    <row r="352" spans="1:21" x14ac:dyDescent="0.3">
      <c r="A352">
        <v>6233840</v>
      </c>
      <c r="B352" t="s">
        <v>20</v>
      </c>
      <c r="C352">
        <f>(Dataset!C352-'Summary Statistics'!$B$2)/'Summary Statistics'!$E$2</f>
        <v>-0.77517655688781972</v>
      </c>
      <c r="D352">
        <f>(Dataset!D352-'Summary Statistics'!$B$4)/'Summary Statistics'!$E$4</f>
        <v>0.25013757377213092</v>
      </c>
      <c r="E352" s="7">
        <f>(Dataset!E352-'Summary Statistics'!$B$5)/'Summary Statistics'!$E$5</f>
        <v>0.39489413113349098</v>
      </c>
      <c r="F352" s="13">
        <f>(Dataset!F352-'Summary Statistics'!$B$7)/'Summary Statistics'!$E$7</f>
        <v>0.71559290489317029</v>
      </c>
      <c r="G352">
        <v>63</v>
      </c>
      <c r="H352">
        <v>68</v>
      </c>
      <c r="I352">
        <v>63</v>
      </c>
      <c r="J352">
        <v>62</v>
      </c>
      <c r="K352">
        <v>85</v>
      </c>
      <c r="L352">
        <v>77</v>
      </c>
      <c r="M352">
        <v>74</v>
      </c>
      <c r="N352">
        <v>89</v>
      </c>
      <c r="O352">
        <v>74</v>
      </c>
      <c r="P352">
        <v>81</v>
      </c>
      <c r="Q352">
        <v>68</v>
      </c>
      <c r="R352">
        <v>75</v>
      </c>
      <c r="S352">
        <f>(Dataset!S352-'Summary Statistics'!$B$6)/'Summary Statistics'!$E$6</f>
        <v>0.62105195867628049</v>
      </c>
      <c r="T352">
        <v>72</v>
      </c>
      <c r="U352" t="s">
        <v>25</v>
      </c>
    </row>
    <row r="353" spans="1:21" x14ac:dyDescent="0.3">
      <c r="A353">
        <v>865252</v>
      </c>
      <c r="B353" t="s">
        <v>20</v>
      </c>
      <c r="C353">
        <f>(Dataset!C353-'Summary Statistics'!$B$2)/'Summary Statistics'!$E$2</f>
        <v>-0.77517655688781972</v>
      </c>
      <c r="D353">
        <f>(Dataset!D353-'Summary Statistics'!$B$4)/'Summary Statistics'!$E$4</f>
        <v>0.34275577254229528</v>
      </c>
      <c r="E353" s="7">
        <f>(Dataset!E353-'Summary Statistics'!$B$5)/'Summary Statistics'!$E$5</f>
        <v>0.8716751921814393</v>
      </c>
      <c r="F353" s="13">
        <f>(Dataset!F353-'Summary Statistics'!$B$7)/'Summary Statistics'!$E$7</f>
        <v>0.719834845093554</v>
      </c>
      <c r="G353">
        <v>75</v>
      </c>
      <c r="H353">
        <v>68</v>
      </c>
      <c r="I353">
        <v>77</v>
      </c>
      <c r="J353">
        <v>72</v>
      </c>
      <c r="K353">
        <v>75</v>
      </c>
      <c r="L353">
        <v>76</v>
      </c>
      <c r="M353">
        <v>73</v>
      </c>
      <c r="N353">
        <v>79</v>
      </c>
      <c r="O353">
        <v>80</v>
      </c>
      <c r="P353">
        <v>78</v>
      </c>
      <c r="Q353">
        <v>86</v>
      </c>
      <c r="R353">
        <v>92</v>
      </c>
      <c r="S353">
        <f>(Dataset!S353-'Summary Statistics'!$B$6)/'Summary Statistics'!$E$6</f>
        <v>1.1995195539557226</v>
      </c>
      <c r="T353">
        <v>76</v>
      </c>
      <c r="U353" t="s">
        <v>25</v>
      </c>
    </row>
    <row r="354" spans="1:21" x14ac:dyDescent="0.3">
      <c r="A354">
        <v>863683</v>
      </c>
      <c r="B354" t="s">
        <v>20</v>
      </c>
      <c r="C354">
        <f>(Dataset!C354-'Summary Statistics'!$B$2)/'Summary Statistics'!$E$2</f>
        <v>-0.77517655688781972</v>
      </c>
      <c r="D354">
        <f>(Dataset!D354-'Summary Statistics'!$B$4)/'Summary Statistics'!$E$4</f>
        <v>0.94477406454836343</v>
      </c>
      <c r="E354" s="7">
        <f>(Dataset!E354-'Summary Statistics'!$B$5)/'Summary Statistics'!$E$5</f>
        <v>-1.0300941241556592</v>
      </c>
      <c r="F354" s="13">
        <f>(Dataset!F354-'Summary Statistics'!$B$7)/'Summary Statistics'!$E$7</f>
        <v>0.70985018862820293</v>
      </c>
      <c r="G354">
        <v>70</v>
      </c>
      <c r="H354">
        <v>53</v>
      </c>
      <c r="I354">
        <v>67</v>
      </c>
      <c r="J354">
        <v>67</v>
      </c>
      <c r="K354">
        <v>72</v>
      </c>
      <c r="L354">
        <v>77</v>
      </c>
      <c r="M354">
        <v>81</v>
      </c>
      <c r="N354">
        <v>57</v>
      </c>
      <c r="O354">
        <v>91</v>
      </c>
      <c r="P354">
        <v>73</v>
      </c>
      <c r="Q354">
        <v>74</v>
      </c>
      <c r="R354">
        <v>77</v>
      </c>
      <c r="S354">
        <f>(Dataset!S354-'Summary Statistics'!$B$6)/'Summary Statistics'!$E$6</f>
        <v>0.44329368721020079</v>
      </c>
      <c r="T354">
        <v>71</v>
      </c>
      <c r="U354" t="s">
        <v>25</v>
      </c>
    </row>
    <row r="355" spans="1:21" x14ac:dyDescent="0.3">
      <c r="A355">
        <v>1717308</v>
      </c>
      <c r="B355" t="s">
        <v>20</v>
      </c>
      <c r="C355">
        <f>(Dataset!C355-'Summary Statistics'!$B$2)/'Summary Statistics'!$E$2</f>
        <v>-0.77517655688781972</v>
      </c>
      <c r="D355">
        <f>(Dataset!D355-'Summary Statistics'!$B$4)/'Summary Statistics'!$E$4</f>
        <v>1.8592076846720085E-2</v>
      </c>
      <c r="E355" s="7">
        <f>(Dataset!E355-'Summary Statistics'!$B$5)/'Summary Statistics'!$E$5</f>
        <v>-1.1607463818028543</v>
      </c>
      <c r="F355" s="13">
        <f>(Dataset!F355-'Summary Statistics'!$B$7)/'Summary Statistics'!$E$7</f>
        <v>0.12872441852067143</v>
      </c>
      <c r="G355">
        <v>65</v>
      </c>
      <c r="H355">
        <v>62</v>
      </c>
      <c r="I355">
        <v>73</v>
      </c>
      <c r="J355">
        <v>56</v>
      </c>
      <c r="K355">
        <v>73</v>
      </c>
      <c r="L355">
        <v>57</v>
      </c>
      <c r="M355">
        <v>71</v>
      </c>
      <c r="N355">
        <v>48</v>
      </c>
      <c r="O355">
        <v>78</v>
      </c>
      <c r="P355">
        <v>73</v>
      </c>
      <c r="Q355">
        <v>58</v>
      </c>
      <c r="R355">
        <v>70</v>
      </c>
      <c r="S355">
        <f>(Dataset!S355-'Summary Statistics'!$B$6)/'Summary Statistics'!$E$6</f>
        <v>-0.23761087806664202</v>
      </c>
      <c r="T355">
        <v>64</v>
      </c>
      <c r="U355" t="s">
        <v>23</v>
      </c>
    </row>
    <row r="356" spans="1:21" x14ac:dyDescent="0.3">
      <c r="A356">
        <v>8786027</v>
      </c>
      <c r="B356" t="s">
        <v>20</v>
      </c>
      <c r="C356">
        <f>(Dataset!C356-'Summary Statistics'!$B$2)/'Summary Statistics'!$E$2</f>
        <v>-0.77517655688781972</v>
      </c>
      <c r="D356">
        <f>(Dataset!D356-'Summary Statistics'!$B$4)/'Summary Statistics'!$E$4</f>
        <v>-7.4026121923444252E-2</v>
      </c>
      <c r="E356" s="7">
        <f>(Dataset!E356-'Summary Statistics'!$B$5)/'Summary Statistics'!$E$5</f>
        <v>1.107505506072201</v>
      </c>
      <c r="F356" s="13">
        <f>(Dataset!F356-'Summary Statistics'!$B$7)/'Summary Statistics'!$E$7</f>
        <v>0.70647366953413293</v>
      </c>
      <c r="G356">
        <v>87</v>
      </c>
      <c r="H356">
        <v>66</v>
      </c>
      <c r="I356">
        <v>74</v>
      </c>
      <c r="J356">
        <v>72</v>
      </c>
      <c r="K356">
        <v>86</v>
      </c>
      <c r="L356">
        <v>84</v>
      </c>
      <c r="M356">
        <v>74</v>
      </c>
      <c r="N356">
        <v>79</v>
      </c>
      <c r="O356">
        <v>70</v>
      </c>
      <c r="P356">
        <v>68</v>
      </c>
      <c r="Q356">
        <v>75</v>
      </c>
      <c r="R356">
        <v>77</v>
      </c>
      <c r="S356">
        <f>(Dataset!S356-'Summary Statistics'!$B$6)/'Summary Statistics'!$E$6</f>
        <v>1.048876951018368</v>
      </c>
      <c r="T356">
        <v>74</v>
      </c>
      <c r="U356" t="s">
        <v>25</v>
      </c>
    </row>
    <row r="357" spans="1:21" x14ac:dyDescent="0.3">
      <c r="A357">
        <v>9282342</v>
      </c>
      <c r="B357" t="s">
        <v>20</v>
      </c>
      <c r="C357">
        <f>(Dataset!C357-'Summary Statistics'!$B$2)/'Summary Statistics'!$E$2</f>
        <v>-0.77517655688781972</v>
      </c>
      <c r="D357">
        <f>(Dataset!D357-'Summary Statistics'!$B$4)/'Summary Statistics'!$E$4</f>
        <v>0.48168307069754179</v>
      </c>
      <c r="E357" s="7">
        <f>(Dataset!E357-'Summary Statistics'!$B$5)/'Summary Statistics'!$E$5</f>
        <v>0.54130626791016001</v>
      </c>
      <c r="F357" s="13">
        <f>(Dataset!F357-'Summary Statistics'!$B$7)/'Summary Statistics'!$E$7</f>
        <v>0.49153733546147621</v>
      </c>
      <c r="G357">
        <v>55</v>
      </c>
      <c r="H357">
        <v>55</v>
      </c>
      <c r="I357">
        <v>40</v>
      </c>
      <c r="J357">
        <v>52</v>
      </c>
      <c r="K357">
        <v>60</v>
      </c>
      <c r="L357">
        <v>60</v>
      </c>
      <c r="M357">
        <v>62</v>
      </c>
      <c r="N357">
        <v>85</v>
      </c>
      <c r="O357">
        <v>62</v>
      </c>
      <c r="P357">
        <v>57</v>
      </c>
      <c r="Q357">
        <v>47</v>
      </c>
      <c r="R357">
        <v>73</v>
      </c>
      <c r="S357">
        <f>(Dataset!S357-'Summary Statistics'!$B$6)/'Summary Statistics'!$E$6</f>
        <v>-1.0872351586333238</v>
      </c>
      <c r="T357">
        <v>57</v>
      </c>
      <c r="U357" t="s">
        <v>24</v>
      </c>
    </row>
    <row r="358" spans="1:21" x14ac:dyDescent="0.3">
      <c r="A358">
        <v>6704754</v>
      </c>
      <c r="B358" t="s">
        <v>20</v>
      </c>
      <c r="C358">
        <f>(Dataset!C358-'Summary Statistics'!$B$2)/'Summary Statistics'!$E$2</f>
        <v>-0.77517655688781972</v>
      </c>
      <c r="D358">
        <f>(Dataset!D358-'Summary Statistics'!$B$4)/'Summary Statistics'!$E$4</f>
        <v>0.80584676639311692</v>
      </c>
      <c r="E358" s="7">
        <f>(Dataset!E358-'Summary Statistics'!$B$5)/'Summary Statistics'!$E$5</f>
        <v>0.74671323015735502</v>
      </c>
      <c r="F358" s="13">
        <f>(Dataset!F358-'Summary Statistics'!$B$7)/'Summary Statistics'!$E$7</f>
        <v>0.70092631594340582</v>
      </c>
      <c r="G358">
        <v>79</v>
      </c>
      <c r="H358">
        <v>72</v>
      </c>
      <c r="I358">
        <v>72</v>
      </c>
      <c r="J358">
        <v>78</v>
      </c>
      <c r="K358">
        <v>84</v>
      </c>
      <c r="L358">
        <v>56</v>
      </c>
      <c r="M358">
        <v>69</v>
      </c>
      <c r="N358">
        <v>89</v>
      </c>
      <c r="O358">
        <v>74</v>
      </c>
      <c r="P358">
        <v>80</v>
      </c>
      <c r="Q358">
        <v>92</v>
      </c>
      <c r="R358">
        <v>70</v>
      </c>
      <c r="S358">
        <f>(Dataset!S358-'Summary Statistics'!$B$6)/'Summary Statistics'!$E$6</f>
        <v>1.0820183236645866</v>
      </c>
      <c r="T358">
        <v>75</v>
      </c>
      <c r="U358" t="s">
        <v>25</v>
      </c>
    </row>
    <row r="359" spans="1:21" x14ac:dyDescent="0.3">
      <c r="A359">
        <v>4320092</v>
      </c>
      <c r="B359" t="s">
        <v>21</v>
      </c>
      <c r="C359">
        <f>(Dataset!C359-'Summary Statistics'!$B$2)/'Summary Statistics'!$E$2</f>
        <v>-0.77517655688781972</v>
      </c>
      <c r="D359">
        <f>(Dataset!D359-'Summary Statistics'!$B$4)/'Summary Statistics'!$E$4</f>
        <v>0.15751937500196658</v>
      </c>
      <c r="E359" s="7">
        <f>(Dataset!E359-'Summary Statistics'!$B$5)/'Summary Statistics'!$E$5</f>
        <v>-0.15982223336225143</v>
      </c>
      <c r="F359" s="13">
        <f>(Dataset!F359-'Summary Statistics'!$B$7)/'Summary Statistics'!$E$7</f>
        <v>0.73299512137300948</v>
      </c>
      <c r="G359">
        <v>59</v>
      </c>
      <c r="H359">
        <v>62</v>
      </c>
      <c r="I359">
        <v>71</v>
      </c>
      <c r="J359">
        <v>60</v>
      </c>
      <c r="K359">
        <v>91</v>
      </c>
      <c r="L359">
        <v>59</v>
      </c>
      <c r="M359">
        <v>65</v>
      </c>
      <c r="N359">
        <v>70</v>
      </c>
      <c r="O359">
        <v>68</v>
      </c>
      <c r="P359">
        <v>77</v>
      </c>
      <c r="Q359">
        <v>64</v>
      </c>
      <c r="R359">
        <v>76</v>
      </c>
      <c r="S359">
        <f>(Dataset!S359-'Summary Statistics'!$B$6)/'Summary Statistics'!$E$6</f>
        <v>9.3802848395538596E-2</v>
      </c>
      <c r="T359">
        <v>66</v>
      </c>
      <c r="U359" t="s">
        <v>23</v>
      </c>
    </row>
    <row r="360" spans="1:21" x14ac:dyDescent="0.3">
      <c r="A360">
        <v>2292939</v>
      </c>
      <c r="B360" t="s">
        <v>21</v>
      </c>
      <c r="C360">
        <f>(Dataset!C360-'Summary Statistics'!$B$2)/'Summary Statistics'!$E$2</f>
        <v>-0.77517655688781972</v>
      </c>
      <c r="D360">
        <f>(Dataset!D360-'Summary Statistics'!$B$4)/'Summary Statistics'!$E$4</f>
        <v>0.29644667315721307</v>
      </c>
      <c r="E360" s="7">
        <f>(Dataset!E360-'Summary Statistics'!$B$5)/'Summary Statistics'!$E$5</f>
        <v>0.93827167172730008</v>
      </c>
      <c r="F360" s="13">
        <f>(Dataset!F360-'Summary Statistics'!$B$7)/'Summary Statistics'!$E$7</f>
        <v>0.46999747693147137</v>
      </c>
      <c r="G360">
        <v>61</v>
      </c>
      <c r="H360">
        <v>76</v>
      </c>
      <c r="I360">
        <v>63</v>
      </c>
      <c r="J360">
        <v>67</v>
      </c>
      <c r="K360">
        <v>74</v>
      </c>
      <c r="L360">
        <v>64</v>
      </c>
      <c r="M360">
        <v>77</v>
      </c>
      <c r="N360">
        <v>77</v>
      </c>
      <c r="O360">
        <v>84</v>
      </c>
      <c r="P360">
        <v>78</v>
      </c>
      <c r="Q360">
        <v>72</v>
      </c>
      <c r="R360">
        <v>72</v>
      </c>
      <c r="S360">
        <f>(Dataset!S360-'Summary Statistics'!$B$6)/'Summary Statistics'!$E$6</f>
        <v>0.52765354485511984</v>
      </c>
      <c r="T360">
        <v>72</v>
      </c>
      <c r="U360" t="s">
        <v>25</v>
      </c>
    </row>
    <row r="361" spans="1:21" x14ac:dyDescent="0.3">
      <c r="A361">
        <v>8964052</v>
      </c>
      <c r="B361" t="s">
        <v>22</v>
      </c>
      <c r="C361">
        <f>(Dataset!C361-'Summary Statistics'!$B$2)/'Summary Statistics'!$E$2</f>
        <v>-0.77517655688781972</v>
      </c>
      <c r="D361">
        <f>(Dataset!D361-'Summary Statistics'!$B$4)/'Summary Statistics'!$E$4</f>
        <v>1.5004832571693494</v>
      </c>
      <c r="E361" s="7">
        <f>(Dataset!E361-'Summary Statistics'!$B$5)/'Summary Statistics'!$E$5</f>
        <v>0.82691482576287079</v>
      </c>
      <c r="F361" s="13">
        <f>(Dataset!F361-'Summary Statistics'!$B$7)/'Summary Statistics'!$E$7</f>
        <v>0.58718254212417731</v>
      </c>
      <c r="G361">
        <v>70</v>
      </c>
      <c r="H361">
        <v>77</v>
      </c>
      <c r="I361">
        <v>67</v>
      </c>
      <c r="J361">
        <v>70</v>
      </c>
      <c r="K361">
        <v>91</v>
      </c>
      <c r="L361">
        <v>86</v>
      </c>
      <c r="M361">
        <v>64</v>
      </c>
      <c r="N361">
        <v>80</v>
      </c>
      <c r="O361">
        <v>85</v>
      </c>
      <c r="P361">
        <v>74</v>
      </c>
      <c r="Q361">
        <v>63</v>
      </c>
      <c r="R361">
        <v>83</v>
      </c>
      <c r="S361">
        <f>(Dataset!S361-'Summary Statistics'!$B$6)/'Summary Statistics'!$E$6</f>
        <v>0.98560705778467816</v>
      </c>
      <c r="T361">
        <v>74</v>
      </c>
      <c r="U361" t="s">
        <v>25</v>
      </c>
    </row>
    <row r="362" spans="1:21" x14ac:dyDescent="0.3">
      <c r="A362">
        <v>1586733</v>
      </c>
      <c r="B362" t="s">
        <v>20</v>
      </c>
      <c r="C362">
        <f>(Dataset!C362-'Summary Statistics'!$B$2)/'Summary Statistics'!$E$2</f>
        <v>-0.77517655688781972</v>
      </c>
      <c r="D362">
        <f>(Dataset!D362-'Summary Statistics'!$B$4)/'Summary Statistics'!$E$4</f>
        <v>1.8592076846720085E-2</v>
      </c>
      <c r="E362" s="7">
        <f>(Dataset!E362-'Summary Statistics'!$B$5)/'Summary Statistics'!$E$5</f>
        <v>1.0834497055179608</v>
      </c>
      <c r="F362" s="13">
        <f>(Dataset!F362-'Summary Statistics'!$B$7)/'Summary Statistics'!$E$7</f>
        <v>0.69275318548526676</v>
      </c>
      <c r="G362">
        <v>53</v>
      </c>
      <c r="H362">
        <v>56</v>
      </c>
      <c r="I362">
        <v>49</v>
      </c>
      <c r="J362">
        <v>57</v>
      </c>
      <c r="K362">
        <v>73</v>
      </c>
      <c r="L362">
        <v>66</v>
      </c>
      <c r="M362">
        <v>78</v>
      </c>
      <c r="N362">
        <v>66</v>
      </c>
      <c r="O362">
        <v>48</v>
      </c>
      <c r="P362">
        <v>70</v>
      </c>
      <c r="Q362">
        <v>75</v>
      </c>
      <c r="R362">
        <v>63</v>
      </c>
      <c r="S362">
        <f>(Dataset!S362-'Summary Statistics'!$B$6)/'Summary Statistics'!$E$6</f>
        <v>-0.63229449776251234</v>
      </c>
      <c r="T362">
        <v>62</v>
      </c>
      <c r="U362" t="s">
        <v>23</v>
      </c>
    </row>
    <row r="363" spans="1:21" x14ac:dyDescent="0.3">
      <c r="A363">
        <v>7313897</v>
      </c>
      <c r="B363" t="s">
        <v>20</v>
      </c>
      <c r="C363">
        <f>(Dataset!C363-'Summary Statistics'!$B$2)/'Summary Statistics'!$E$2</f>
        <v>-0.77517655688781972</v>
      </c>
      <c r="D363">
        <f>(Dataset!D363-'Summary Statistics'!$B$4)/'Summary Statistics'!$E$4</f>
        <v>0.15751937500196658</v>
      </c>
      <c r="E363" s="7">
        <f>(Dataset!E363-'Summary Statistics'!$B$5)/'Summary Statistics'!$E$5</f>
        <v>0.56544585260910574</v>
      </c>
      <c r="F363" s="13">
        <f>(Dataset!F363-'Summary Statistics'!$B$7)/'Summary Statistics'!$E$7</f>
        <v>0.53805829837222718</v>
      </c>
      <c r="G363">
        <v>48</v>
      </c>
      <c r="H363">
        <v>55</v>
      </c>
      <c r="I363">
        <v>50</v>
      </c>
      <c r="J363">
        <v>53</v>
      </c>
      <c r="K363">
        <v>73</v>
      </c>
      <c r="L363">
        <v>51</v>
      </c>
      <c r="M363">
        <v>53</v>
      </c>
      <c r="N363">
        <v>59</v>
      </c>
      <c r="O363">
        <v>77</v>
      </c>
      <c r="P363">
        <v>65</v>
      </c>
      <c r="Q363">
        <v>59</v>
      </c>
      <c r="R363">
        <v>82</v>
      </c>
      <c r="S363">
        <f>(Dataset!S363-'Summary Statistics'!$B$6)/'Summary Statistics'!$E$6</f>
        <v>-0.92152829540223347</v>
      </c>
      <c r="T363">
        <v>58</v>
      </c>
      <c r="U363" t="s">
        <v>24</v>
      </c>
    </row>
    <row r="364" spans="1:21" x14ac:dyDescent="0.3">
      <c r="A364">
        <v>5277772</v>
      </c>
      <c r="B364" t="s">
        <v>22</v>
      </c>
      <c r="C364">
        <f>(Dataset!C364-'Summary Statistics'!$B$2)/'Summary Statistics'!$E$2</f>
        <v>-0.77517655688781972</v>
      </c>
      <c r="D364">
        <f>(Dataset!D364-'Summary Statistics'!$B$4)/'Summary Statistics'!$E$4</f>
        <v>1.7783378534798424</v>
      </c>
      <c r="E364" s="7">
        <f>(Dataset!E364-'Summary Statistics'!$B$5)/'Summary Statistics'!$E$5</f>
        <v>1.4055312996049392</v>
      </c>
      <c r="F364" s="13">
        <f>(Dataset!F364-'Summary Statistics'!$B$7)/'Summary Statistics'!$E$7</f>
        <v>0.44878248012905231</v>
      </c>
      <c r="G364">
        <v>64</v>
      </c>
      <c r="H364">
        <v>66</v>
      </c>
      <c r="I364">
        <v>55</v>
      </c>
      <c r="J364">
        <v>59</v>
      </c>
      <c r="K364">
        <v>68</v>
      </c>
      <c r="L364">
        <v>77</v>
      </c>
      <c r="M364">
        <v>82</v>
      </c>
      <c r="N364">
        <v>89</v>
      </c>
      <c r="O364">
        <v>80</v>
      </c>
      <c r="P364">
        <v>66</v>
      </c>
      <c r="Q364">
        <v>70</v>
      </c>
      <c r="R364">
        <v>87</v>
      </c>
      <c r="S364">
        <f>(Dataset!S364-'Summary Statistics'!$B$6)/'Summary Statistics'!$E$6</f>
        <v>0.44028083515145472</v>
      </c>
      <c r="T364">
        <v>71</v>
      </c>
      <c r="U364" t="s">
        <v>25</v>
      </c>
    </row>
    <row r="365" spans="1:21" x14ac:dyDescent="0.3">
      <c r="A365">
        <v>3630078</v>
      </c>
      <c r="B365" t="s">
        <v>20</v>
      </c>
      <c r="C365">
        <f>(Dataset!C365-'Summary Statistics'!$B$2)/'Summary Statistics'!$E$2</f>
        <v>-0.77517655688781972</v>
      </c>
      <c r="D365">
        <f>(Dataset!D365-'Summary Statistics'!$B$4)/'Summary Statistics'!$E$4</f>
        <v>1.2226286608588566</v>
      </c>
      <c r="E365" s="7">
        <f>(Dataset!E365-'Summary Statistics'!$B$5)/'Summary Statistics'!$E$5</f>
        <v>0.1390017039546112</v>
      </c>
      <c r="F365" s="13">
        <f>(Dataset!F365-'Summary Statistics'!$B$7)/'Summary Statistics'!$E$7</f>
        <v>0.73760450955443924</v>
      </c>
      <c r="G365">
        <v>53</v>
      </c>
      <c r="H365">
        <v>48</v>
      </c>
      <c r="I365">
        <v>56</v>
      </c>
      <c r="J365">
        <v>68</v>
      </c>
      <c r="K365">
        <v>78</v>
      </c>
      <c r="L365">
        <v>79</v>
      </c>
      <c r="M365">
        <v>73</v>
      </c>
      <c r="N365">
        <v>80</v>
      </c>
      <c r="O365">
        <v>91</v>
      </c>
      <c r="P365">
        <v>62</v>
      </c>
      <c r="Q365">
        <v>82</v>
      </c>
      <c r="R365">
        <v>82</v>
      </c>
      <c r="S365">
        <f>(Dataset!S365-'Summary Statistics'!$B$6)/'Summary Statistics'!$E$6</f>
        <v>0.28361252809660603</v>
      </c>
      <c r="T365">
        <v>68</v>
      </c>
      <c r="U365" t="s">
        <v>23</v>
      </c>
    </row>
    <row r="366" spans="1:21" x14ac:dyDescent="0.3">
      <c r="A366">
        <v>1479237</v>
      </c>
      <c r="B366" t="s">
        <v>21</v>
      </c>
      <c r="C366">
        <f>(Dataset!C366-'Summary Statistics'!$B$2)/'Summary Statistics'!$E$2</f>
        <v>-0.77517655688781972</v>
      </c>
      <c r="D366">
        <f>(Dataset!D366-'Summary Statistics'!$B$4)/'Summary Statistics'!$E$4</f>
        <v>-2.7717022538362085E-2</v>
      </c>
      <c r="E366" s="7">
        <f>(Dataset!E366-'Summary Statistics'!$B$5)/'Summary Statistics'!$E$5</f>
        <v>0.85440074188749304</v>
      </c>
      <c r="F366" s="13">
        <f>(Dataset!F366-'Summary Statistics'!$B$7)/'Summary Statistics'!$E$7</f>
        <v>0.68592157973205092</v>
      </c>
      <c r="G366">
        <v>51</v>
      </c>
      <c r="H366">
        <v>57</v>
      </c>
      <c r="I366">
        <v>61</v>
      </c>
      <c r="J366">
        <v>64</v>
      </c>
      <c r="K366">
        <v>79</v>
      </c>
      <c r="L366">
        <v>61</v>
      </c>
      <c r="M366">
        <v>81</v>
      </c>
      <c r="N366">
        <v>88</v>
      </c>
      <c r="O366">
        <v>67</v>
      </c>
      <c r="P366">
        <v>66</v>
      </c>
      <c r="Q366">
        <v>88</v>
      </c>
      <c r="R366">
        <v>90</v>
      </c>
      <c r="S366">
        <f>(Dataset!S366-'Summary Statistics'!$B$6)/'Summary Statistics'!$E$6</f>
        <v>0.31675390074282306</v>
      </c>
      <c r="T366">
        <v>68</v>
      </c>
      <c r="U366" t="s">
        <v>23</v>
      </c>
    </row>
    <row r="367" spans="1:21" x14ac:dyDescent="0.3">
      <c r="A367">
        <v>9195657</v>
      </c>
      <c r="B367" t="s">
        <v>20</v>
      </c>
      <c r="C367">
        <f>(Dataset!C367-'Summary Statistics'!$B$2)/'Summary Statistics'!$E$2</f>
        <v>-0.77517655688781972</v>
      </c>
      <c r="D367">
        <f>(Dataset!D367-'Summary Statistics'!$B$4)/'Summary Statistics'!$E$4</f>
        <v>0.25013757377213092</v>
      </c>
      <c r="E367" s="7">
        <f>(Dataset!E367-'Summary Statistics'!$B$5)/'Summary Statistics'!$E$5</f>
        <v>1.4038135167544255</v>
      </c>
      <c r="F367" s="13">
        <f>(Dataset!F367-'Summary Statistics'!$B$7)/'Summary Statistics'!$E$7</f>
        <v>0.63724837743466489</v>
      </c>
      <c r="G367">
        <v>78</v>
      </c>
      <c r="H367">
        <v>80</v>
      </c>
      <c r="I367">
        <v>74</v>
      </c>
      <c r="J367">
        <v>77</v>
      </c>
      <c r="K367">
        <v>77</v>
      </c>
      <c r="L367">
        <v>64</v>
      </c>
      <c r="M367">
        <v>85</v>
      </c>
      <c r="N367">
        <v>80</v>
      </c>
      <c r="O367">
        <v>85</v>
      </c>
      <c r="P367">
        <v>79</v>
      </c>
      <c r="Q367">
        <v>87</v>
      </c>
      <c r="R367">
        <v>87</v>
      </c>
      <c r="S367">
        <f>(Dataset!S367-'Summary Statistics'!$B$6)/'Summary Statistics'!$E$6</f>
        <v>1.4495862748317321</v>
      </c>
      <c r="T367">
        <v>78</v>
      </c>
      <c r="U367" t="s">
        <v>25</v>
      </c>
    </row>
    <row r="368" spans="1:21" x14ac:dyDescent="0.3">
      <c r="A368">
        <v>1423020</v>
      </c>
      <c r="B368" t="s">
        <v>20</v>
      </c>
      <c r="C368">
        <f>(Dataset!C368-'Summary Statistics'!$B$2)/'Summary Statistics'!$E$2</f>
        <v>-0.77517655688781972</v>
      </c>
      <c r="D368">
        <f>(Dataset!D368-'Summary Statistics'!$B$4)/'Summary Statistics'!$E$4</f>
        <v>0.5743012694677061</v>
      </c>
      <c r="E368" s="7">
        <f>(Dataset!E368-'Summary Statistics'!$B$5)/'Summary Statistics'!$E$5</f>
        <v>0.11129928439242032</v>
      </c>
      <c r="F368" s="13">
        <f>(Dataset!F368-'Summary Statistics'!$B$7)/'Summary Statistics'!$E$7</f>
        <v>0.66504130725255772</v>
      </c>
      <c r="G368">
        <v>69</v>
      </c>
      <c r="H368">
        <v>46</v>
      </c>
      <c r="I368">
        <v>71</v>
      </c>
      <c r="J368">
        <v>84</v>
      </c>
      <c r="K368">
        <v>81</v>
      </c>
      <c r="L368">
        <v>79</v>
      </c>
      <c r="M368">
        <v>57</v>
      </c>
      <c r="N368">
        <v>76</v>
      </c>
      <c r="O368">
        <v>93</v>
      </c>
      <c r="P368">
        <v>66</v>
      </c>
      <c r="Q368">
        <v>66</v>
      </c>
      <c r="R368">
        <v>84</v>
      </c>
      <c r="S368">
        <f>(Dataset!S368-'Summary Statistics'!$B$6)/'Summary Statistics'!$E$6</f>
        <v>0.59996199426505115</v>
      </c>
      <c r="T368">
        <v>72</v>
      </c>
      <c r="U368" t="s">
        <v>25</v>
      </c>
    </row>
    <row r="369" spans="1:21" x14ac:dyDescent="0.3">
      <c r="A369">
        <v>9751755</v>
      </c>
      <c r="B369" t="s">
        <v>22</v>
      </c>
      <c r="C369">
        <f>(Dataset!C369-'Summary Statistics'!$B$2)/'Summary Statistics'!$E$2</f>
        <v>-0.72955645439150452</v>
      </c>
      <c r="D369">
        <f>(Dataset!D369-'Summary Statistics'!$B$4)/'Summary Statistics'!$E$4</f>
        <v>0.85215586577819913</v>
      </c>
      <c r="E369" s="7">
        <f>(Dataset!E369-'Summary Statistics'!$B$5)/'Summary Statistics'!$E$5</f>
        <v>1.0543570673959775</v>
      </c>
      <c r="F369" s="13">
        <f>(Dataset!F369-'Summary Statistics'!$B$7)/'Summary Statistics'!$E$7</f>
        <v>0.71243708023307506</v>
      </c>
      <c r="G369">
        <v>53</v>
      </c>
      <c r="H369">
        <v>58</v>
      </c>
      <c r="I369">
        <v>64</v>
      </c>
      <c r="J369">
        <v>52</v>
      </c>
      <c r="K369">
        <v>62</v>
      </c>
      <c r="L369">
        <v>82</v>
      </c>
      <c r="M369">
        <v>87</v>
      </c>
      <c r="N369">
        <v>71</v>
      </c>
      <c r="O369">
        <v>65</v>
      </c>
      <c r="P369">
        <v>92</v>
      </c>
      <c r="Q369">
        <v>72</v>
      </c>
      <c r="R369">
        <v>60</v>
      </c>
      <c r="S369">
        <f>(Dataset!S369-'Summary Statistics'!$B$6)/'Summary Statistics'!$E$6</f>
        <v>-1.7672677778103638E-2</v>
      </c>
      <c r="T369">
        <v>65</v>
      </c>
      <c r="U369" t="s">
        <v>23</v>
      </c>
    </row>
    <row r="370" spans="1:21" x14ac:dyDescent="0.3">
      <c r="A370">
        <v>6683201</v>
      </c>
      <c r="B370" t="s">
        <v>20</v>
      </c>
      <c r="C370">
        <f>(Dataset!C370-'Summary Statistics'!$B$2)/'Summary Statistics'!$E$2</f>
        <v>-0.72955645439150452</v>
      </c>
      <c r="D370">
        <f>(Dataset!D370-'Summary Statistics'!$B$4)/'Summary Statistics'!$E$4</f>
        <v>0.25013757377213092</v>
      </c>
      <c r="E370" s="7">
        <f>(Dataset!E370-'Summary Statistics'!$B$5)/'Summary Statistics'!$E$5</f>
        <v>0.46346405768676779</v>
      </c>
      <c r="F370" s="13">
        <f>(Dataset!F370-'Summary Statistics'!$B$7)/'Summary Statistics'!$E$7</f>
        <v>0.32832037454577251</v>
      </c>
      <c r="G370">
        <v>62</v>
      </c>
      <c r="H370">
        <v>58</v>
      </c>
      <c r="I370">
        <v>67</v>
      </c>
      <c r="J370">
        <v>79</v>
      </c>
      <c r="K370">
        <v>62</v>
      </c>
      <c r="L370">
        <v>65</v>
      </c>
      <c r="M370">
        <v>84</v>
      </c>
      <c r="N370">
        <v>68</v>
      </c>
      <c r="O370">
        <v>80</v>
      </c>
      <c r="P370">
        <v>48</v>
      </c>
      <c r="Q370">
        <v>78</v>
      </c>
      <c r="R370">
        <v>80</v>
      </c>
      <c r="S370">
        <f>(Dataset!S370-'Summary Statistics'!$B$6)/'Summary Statistics'!$E$6</f>
        <v>0.21732978280416854</v>
      </c>
      <c r="T370">
        <v>67</v>
      </c>
      <c r="U370" t="s">
        <v>23</v>
      </c>
    </row>
    <row r="371" spans="1:21" x14ac:dyDescent="0.3">
      <c r="A371">
        <v>3909341</v>
      </c>
      <c r="B371" t="s">
        <v>22</v>
      </c>
      <c r="C371">
        <f>(Dataset!C371-'Summary Statistics'!$B$2)/'Summary Statistics'!$E$2</f>
        <v>-0.72955645439150452</v>
      </c>
      <c r="D371">
        <f>(Dataset!D371-'Summary Statistics'!$B$4)/'Summary Statistics'!$E$4</f>
        <v>1.0373922633185277</v>
      </c>
      <c r="E371" s="7">
        <f>(Dataset!E371-'Summary Statistics'!$B$5)/'Summary Statistics'!$E$5</f>
        <v>0.86366182342998576</v>
      </c>
      <c r="F371" s="13">
        <f>(Dataset!F371-'Summary Statistics'!$B$7)/'Summary Statistics'!$E$7</f>
        <v>0.69161454598338201</v>
      </c>
      <c r="G371">
        <v>55</v>
      </c>
      <c r="H371">
        <v>56</v>
      </c>
      <c r="I371">
        <v>71</v>
      </c>
      <c r="J371">
        <v>58</v>
      </c>
      <c r="K371">
        <v>71</v>
      </c>
      <c r="L371">
        <v>58</v>
      </c>
      <c r="M371">
        <v>86</v>
      </c>
      <c r="N371">
        <v>77</v>
      </c>
      <c r="O371">
        <v>83</v>
      </c>
      <c r="P371">
        <v>72</v>
      </c>
      <c r="Q371">
        <v>76</v>
      </c>
      <c r="R371">
        <v>71</v>
      </c>
      <c r="S371">
        <f>(Dataset!S371-'Summary Statistics'!$B$6)/'Summary Statistics'!$E$6</f>
        <v>0.16611129780546824</v>
      </c>
      <c r="T371">
        <v>67</v>
      </c>
      <c r="U371" t="s">
        <v>23</v>
      </c>
    </row>
    <row r="372" spans="1:21" x14ac:dyDescent="0.3">
      <c r="A372">
        <v>3450192</v>
      </c>
      <c r="B372" t="s">
        <v>21</v>
      </c>
      <c r="C372">
        <f>(Dataset!C372-'Summary Statistics'!$B$2)/'Summary Statistics'!$E$2</f>
        <v>-0.72955645439150452</v>
      </c>
      <c r="D372">
        <f>(Dataset!D372-'Summary Statistics'!$B$4)/'Summary Statistics'!$E$4</f>
        <v>0.94477406454836343</v>
      </c>
      <c r="E372" s="7">
        <f>(Dataset!E372-'Summary Statistics'!$B$5)/'Summary Statistics'!$E$5</f>
        <v>0.84204669158339152</v>
      </c>
      <c r="F372" s="13">
        <f>(Dataset!F372-'Summary Statistics'!$B$7)/'Summary Statistics'!$E$7</f>
        <v>0.67958111503601493</v>
      </c>
      <c r="G372">
        <v>68</v>
      </c>
      <c r="H372">
        <v>59</v>
      </c>
      <c r="I372">
        <v>60</v>
      </c>
      <c r="J372">
        <v>64</v>
      </c>
      <c r="K372">
        <v>70</v>
      </c>
      <c r="L372">
        <v>80</v>
      </c>
      <c r="M372">
        <v>74</v>
      </c>
      <c r="N372">
        <v>70</v>
      </c>
      <c r="O372">
        <v>85</v>
      </c>
      <c r="P372">
        <v>83</v>
      </c>
      <c r="Q372">
        <v>73</v>
      </c>
      <c r="R372">
        <v>65</v>
      </c>
      <c r="S372">
        <f>(Dataset!S372-'Summary Statistics'!$B$6)/'Summary Statistics'!$E$6</f>
        <v>0.35290812544778788</v>
      </c>
      <c r="T372">
        <v>70</v>
      </c>
      <c r="U372" t="s">
        <v>25</v>
      </c>
    </row>
    <row r="373" spans="1:21" x14ac:dyDescent="0.3">
      <c r="A373">
        <v>2347871</v>
      </c>
      <c r="B373" t="s">
        <v>20</v>
      </c>
      <c r="C373">
        <f>(Dataset!C373-'Summary Statistics'!$B$2)/'Summary Statistics'!$E$2</f>
        <v>-0.72955645439150452</v>
      </c>
      <c r="D373">
        <f>(Dataset!D373-'Summary Statistics'!$B$4)/'Summary Statistics'!$E$4</f>
        <v>0.52799217008262389</v>
      </c>
      <c r="E373" s="7">
        <f>(Dataset!E373-'Summary Statistics'!$B$5)/'Summary Statistics'!$E$5</f>
        <v>-0.11995407349976561</v>
      </c>
      <c r="F373" s="13">
        <f>(Dataset!F373-'Summary Statistics'!$B$7)/'Summary Statistics'!$E$7</f>
        <v>0.45456539680325908</v>
      </c>
      <c r="G373">
        <v>47</v>
      </c>
      <c r="H373">
        <v>53</v>
      </c>
      <c r="I373">
        <v>61</v>
      </c>
      <c r="J373">
        <v>52</v>
      </c>
      <c r="K373">
        <v>77</v>
      </c>
      <c r="L373">
        <v>56</v>
      </c>
      <c r="M373">
        <v>65</v>
      </c>
      <c r="N373">
        <v>66</v>
      </c>
      <c r="O373">
        <v>65</v>
      </c>
      <c r="P373">
        <v>72</v>
      </c>
      <c r="Q373">
        <v>62</v>
      </c>
      <c r="R373">
        <v>63</v>
      </c>
      <c r="S373">
        <f>(Dataset!S373-'Summary Statistics'!$B$6)/'Summary Statistics'!$E$6</f>
        <v>-0.77389854452362561</v>
      </c>
      <c r="T373">
        <v>61</v>
      </c>
      <c r="U373" t="s">
        <v>23</v>
      </c>
    </row>
    <row r="374" spans="1:21" x14ac:dyDescent="0.3">
      <c r="A374">
        <v>9278854</v>
      </c>
      <c r="B374" t="s">
        <v>21</v>
      </c>
      <c r="C374">
        <f>(Dataset!C374-'Summary Statistics'!$B$2)/'Summary Statistics'!$E$2</f>
        <v>-0.72955645439150452</v>
      </c>
      <c r="D374">
        <f>(Dataset!D374-'Summary Statistics'!$B$4)/'Summary Statistics'!$E$4</f>
        <v>0.29644667315721307</v>
      </c>
      <c r="E374" s="7">
        <f>(Dataset!E374-'Summary Statistics'!$B$5)/'Summary Statistics'!$E$5</f>
        <v>-0.27943426147650902</v>
      </c>
      <c r="F374" s="13">
        <f>(Dataset!F374-'Summary Statistics'!$B$7)/'Summary Statistics'!$E$7</f>
        <v>0.65062896187836716</v>
      </c>
      <c r="G374">
        <v>68</v>
      </c>
      <c r="H374">
        <v>60</v>
      </c>
      <c r="I374">
        <v>54</v>
      </c>
      <c r="J374">
        <v>60</v>
      </c>
      <c r="K374">
        <v>75</v>
      </c>
      <c r="L374">
        <v>71</v>
      </c>
      <c r="M374">
        <v>79</v>
      </c>
      <c r="N374">
        <v>55</v>
      </c>
      <c r="O374">
        <v>55</v>
      </c>
      <c r="P374">
        <v>73</v>
      </c>
      <c r="Q374">
        <v>63</v>
      </c>
      <c r="R374">
        <v>56</v>
      </c>
      <c r="S374">
        <f>(Dataset!S374-'Summary Statistics'!$B$6)/'Summary Statistics'!$E$6</f>
        <v>-0.41536914953272092</v>
      </c>
      <c r="T374">
        <v>62</v>
      </c>
      <c r="U374" t="s">
        <v>23</v>
      </c>
    </row>
    <row r="375" spans="1:21" x14ac:dyDescent="0.3">
      <c r="A375">
        <v>8403281</v>
      </c>
      <c r="B375" t="s">
        <v>21</v>
      </c>
      <c r="C375">
        <f>(Dataset!C375-'Summary Statistics'!$B$2)/'Summary Statistics'!$E$2</f>
        <v>-0.72955645439150452</v>
      </c>
      <c r="D375">
        <f>(Dataset!D375-'Summary Statistics'!$B$4)/'Summary Statistics'!$E$4</f>
        <v>0.43537397131245958</v>
      </c>
      <c r="E375" s="7">
        <f>(Dataset!E375-'Summary Statistics'!$B$5)/'Summary Statistics'!$E$5</f>
        <v>0.55228576830671439</v>
      </c>
      <c r="F375" s="13">
        <f>(Dataset!F375-'Summary Statistics'!$B$7)/'Summary Statistics'!$E$7</f>
        <v>-0.41627988635195934</v>
      </c>
      <c r="G375">
        <v>68</v>
      </c>
      <c r="H375">
        <v>64</v>
      </c>
      <c r="I375">
        <v>69</v>
      </c>
      <c r="J375">
        <v>66</v>
      </c>
      <c r="K375">
        <v>67</v>
      </c>
      <c r="L375">
        <v>69</v>
      </c>
      <c r="M375">
        <v>71</v>
      </c>
      <c r="N375">
        <v>87</v>
      </c>
      <c r="O375">
        <v>75</v>
      </c>
      <c r="P375">
        <v>83</v>
      </c>
      <c r="Q375">
        <v>75</v>
      </c>
      <c r="R375">
        <v>76</v>
      </c>
      <c r="S375">
        <f>(Dataset!S375-'Summary Statistics'!$B$6)/'Summary Statistics'!$E$6</f>
        <v>0.57284632573632621</v>
      </c>
      <c r="T375">
        <v>72</v>
      </c>
      <c r="U375" t="s">
        <v>25</v>
      </c>
    </row>
    <row r="376" spans="1:21" x14ac:dyDescent="0.3">
      <c r="A376">
        <v>3378916</v>
      </c>
      <c r="B376" t="s">
        <v>22</v>
      </c>
      <c r="C376">
        <f>(Dataset!C376-'Summary Statistics'!$B$2)/'Summary Statistics'!$E$2</f>
        <v>-0.72955645439150452</v>
      </c>
      <c r="D376">
        <f>(Dataset!D376-'Summary Statistics'!$B$4)/'Summary Statistics'!$E$4</f>
        <v>0.20382847438704876</v>
      </c>
      <c r="E376" s="7">
        <f>(Dataset!E376-'Summary Statistics'!$B$5)/'Summary Statistics'!$E$5</f>
        <v>0.23086344339483922</v>
      </c>
      <c r="F376" s="13">
        <f>(Dataset!F376-'Summary Statistics'!$B$7)/'Summary Statistics'!$E$7</f>
        <v>0.70241023359825328</v>
      </c>
      <c r="G376">
        <v>56</v>
      </c>
      <c r="H376">
        <v>62</v>
      </c>
      <c r="I376">
        <v>59</v>
      </c>
      <c r="J376">
        <v>65</v>
      </c>
      <c r="K376">
        <v>64</v>
      </c>
      <c r="L376">
        <v>82</v>
      </c>
      <c r="M376">
        <v>92</v>
      </c>
      <c r="N376">
        <v>71</v>
      </c>
      <c r="O376">
        <v>71</v>
      </c>
      <c r="P376">
        <v>54</v>
      </c>
      <c r="Q376">
        <v>64</v>
      </c>
      <c r="R376">
        <v>78</v>
      </c>
      <c r="S376">
        <f>(Dataset!S376-'Summary Statistics'!$B$6)/'Summary Statistics'!$E$6</f>
        <v>2.7520103103102812E-2</v>
      </c>
      <c r="T376">
        <v>66</v>
      </c>
      <c r="U376" t="s">
        <v>23</v>
      </c>
    </row>
    <row r="377" spans="1:21" x14ac:dyDescent="0.3">
      <c r="A377">
        <v>5997028</v>
      </c>
      <c r="B377" t="s">
        <v>20</v>
      </c>
      <c r="C377">
        <f>(Dataset!C377-'Summary Statistics'!$B$2)/'Summary Statistics'!$E$2</f>
        <v>-0.72955645439150452</v>
      </c>
      <c r="D377">
        <f>(Dataset!D377-'Summary Statistics'!$B$4)/'Summary Statistics'!$E$4</f>
        <v>-0.12033522130852642</v>
      </c>
      <c r="E377" s="7">
        <f>(Dataset!E377-'Summary Statistics'!$B$5)/'Summary Statistics'!$E$5</f>
        <v>0.16305018034325439</v>
      </c>
      <c r="F377" s="13">
        <f>(Dataset!F377-'Summary Statistics'!$B$7)/'Summary Statistics'!$E$7</f>
        <v>0.3389798996543591</v>
      </c>
      <c r="G377">
        <v>70</v>
      </c>
      <c r="H377">
        <v>72</v>
      </c>
      <c r="I377">
        <v>76</v>
      </c>
      <c r="J377">
        <v>69</v>
      </c>
      <c r="K377">
        <v>84</v>
      </c>
      <c r="L377">
        <v>81</v>
      </c>
      <c r="M377">
        <v>77</v>
      </c>
      <c r="N377">
        <v>76</v>
      </c>
      <c r="O377">
        <v>69</v>
      </c>
      <c r="P377">
        <v>80</v>
      </c>
      <c r="Q377">
        <v>77</v>
      </c>
      <c r="R377">
        <v>66</v>
      </c>
      <c r="S377">
        <f>(Dataset!S377-'Summary Statistics'!$B$6)/'Summary Statistics'!$E$6</f>
        <v>0.87714438366978376</v>
      </c>
      <c r="T377">
        <v>73</v>
      </c>
      <c r="U377" t="s">
        <v>25</v>
      </c>
    </row>
    <row r="378" spans="1:21" x14ac:dyDescent="0.3">
      <c r="A378">
        <v>3929750</v>
      </c>
      <c r="B378" t="s">
        <v>21</v>
      </c>
      <c r="C378">
        <f>(Dataset!C378-'Summary Statistics'!$B$2)/'Summary Statistics'!$E$2</f>
        <v>-0.72955645439150452</v>
      </c>
      <c r="D378">
        <f>(Dataset!D378-'Summary Statistics'!$B$4)/'Summary Statistics'!$E$4</f>
        <v>0.89846496516328134</v>
      </c>
      <c r="E378" s="7">
        <f>(Dataset!E378-'Summary Statistics'!$B$5)/'Summary Statistics'!$E$5</f>
        <v>0.79058235986542214</v>
      </c>
      <c r="F378" s="13">
        <f>(Dataset!F378-'Summary Statistics'!$B$7)/'Summary Statistics'!$E$7</f>
        <v>0.68799630902010978</v>
      </c>
      <c r="G378">
        <v>60</v>
      </c>
      <c r="H378">
        <v>66</v>
      </c>
      <c r="I378">
        <v>60</v>
      </c>
      <c r="J378">
        <v>63</v>
      </c>
      <c r="K378">
        <v>64</v>
      </c>
      <c r="L378">
        <v>68</v>
      </c>
      <c r="M378">
        <v>74</v>
      </c>
      <c r="N378">
        <v>61</v>
      </c>
      <c r="O378">
        <v>78</v>
      </c>
      <c r="P378">
        <v>88</v>
      </c>
      <c r="Q378">
        <v>83</v>
      </c>
      <c r="R378">
        <v>76</v>
      </c>
      <c r="S378">
        <f>(Dataset!S378-'Summary Statistics'!$B$6)/'Summary Statistics'!$E$6</f>
        <v>0.2564968595678811</v>
      </c>
      <c r="T378">
        <v>68</v>
      </c>
      <c r="U378" t="s">
        <v>23</v>
      </c>
    </row>
    <row r="379" spans="1:21" x14ac:dyDescent="0.3">
      <c r="A379">
        <v>8244466</v>
      </c>
      <c r="B379" t="s">
        <v>20</v>
      </c>
      <c r="C379">
        <f>(Dataset!C379-'Summary Statistics'!$B$2)/'Summary Statistics'!$E$2</f>
        <v>-0.72955645439150452</v>
      </c>
      <c r="D379">
        <f>(Dataset!D379-'Summary Statistics'!$B$4)/'Summary Statistics'!$E$4</f>
        <v>0.62061036885278831</v>
      </c>
      <c r="E379" s="7">
        <f>(Dataset!E379-'Summary Statistics'!$B$5)/'Summary Statistics'!$E$5</f>
        <v>0.9799852711891236</v>
      </c>
      <c r="F379" s="13">
        <f>(Dataset!F379-'Summary Statistics'!$B$7)/'Summary Statistics'!$E$7</f>
        <v>0.65212751828634441</v>
      </c>
      <c r="G379">
        <v>64</v>
      </c>
      <c r="H379">
        <v>75</v>
      </c>
      <c r="I379">
        <v>75</v>
      </c>
      <c r="J379">
        <v>71</v>
      </c>
      <c r="K379">
        <v>71</v>
      </c>
      <c r="L379">
        <v>72</v>
      </c>
      <c r="M379">
        <v>93</v>
      </c>
      <c r="N379">
        <v>79</v>
      </c>
      <c r="O379">
        <v>82</v>
      </c>
      <c r="P379">
        <v>74</v>
      </c>
      <c r="Q379">
        <v>84</v>
      </c>
      <c r="R379">
        <v>59</v>
      </c>
      <c r="S379">
        <f>(Dataset!S379-'Summary Statistics'!$B$6)/'Summary Statistics'!$E$6</f>
        <v>0.88919579190477138</v>
      </c>
      <c r="T379">
        <v>73</v>
      </c>
      <c r="U379" t="s">
        <v>25</v>
      </c>
    </row>
    <row r="380" spans="1:21" x14ac:dyDescent="0.3">
      <c r="A380">
        <v>654820</v>
      </c>
      <c r="B380" t="s">
        <v>21</v>
      </c>
      <c r="C380">
        <f>(Dataset!C380-'Summary Statistics'!$B$2)/'Summary Statistics'!$E$2</f>
        <v>-0.72955645439150452</v>
      </c>
      <c r="D380">
        <f>(Dataset!D380-'Summary Statistics'!$B$4)/'Summary Statistics'!$E$4</f>
        <v>0.34275577254229528</v>
      </c>
      <c r="E380" s="7">
        <f>(Dataset!E380-'Summary Statistics'!$B$5)/'Summary Statistics'!$E$5</f>
        <v>1.1040881909234803</v>
      </c>
      <c r="F380" s="13">
        <f>(Dataset!F380-'Summary Statistics'!$B$7)/'Summary Statistics'!$E$7</f>
        <v>0.55091077078683792</v>
      </c>
      <c r="G380">
        <v>40</v>
      </c>
      <c r="H380">
        <v>52</v>
      </c>
      <c r="I380">
        <v>49</v>
      </c>
      <c r="J380">
        <v>46</v>
      </c>
      <c r="K380">
        <v>63</v>
      </c>
      <c r="L380">
        <v>65</v>
      </c>
      <c r="M380">
        <v>60</v>
      </c>
      <c r="N380">
        <v>62</v>
      </c>
      <c r="O380">
        <v>47</v>
      </c>
      <c r="P380">
        <v>49</v>
      </c>
      <c r="Q380">
        <v>67</v>
      </c>
      <c r="R380">
        <v>67</v>
      </c>
      <c r="S380">
        <f>(Dataset!S380-'Summary Statistics'!$B$6)/'Summary Statistics'!$E$6</f>
        <v>-1.5030087427404226</v>
      </c>
      <c r="T380">
        <v>53</v>
      </c>
      <c r="U380" t="s">
        <v>24</v>
      </c>
    </row>
    <row r="381" spans="1:21" x14ac:dyDescent="0.3">
      <c r="A381">
        <v>102805</v>
      </c>
      <c r="B381" t="s">
        <v>20</v>
      </c>
      <c r="C381">
        <f>(Dataset!C381-'Summary Statistics'!$B$2)/'Summary Statistics'!$E$2</f>
        <v>-0.72955645439150452</v>
      </c>
      <c r="D381">
        <f>(Dataset!D381-'Summary Statistics'!$B$4)/'Summary Statistics'!$E$4</f>
        <v>0.80584676639311692</v>
      </c>
      <c r="E381" s="7">
        <f>(Dataset!E381-'Summary Statistics'!$B$5)/'Summary Statistics'!$E$5</f>
        <v>1.1808131442541163</v>
      </c>
      <c r="F381" s="13">
        <f>(Dataset!F381-'Summary Statistics'!$B$7)/'Summary Statistics'!$E$7</f>
        <v>0.61112261819327074</v>
      </c>
      <c r="G381">
        <v>69</v>
      </c>
      <c r="H381">
        <v>67</v>
      </c>
      <c r="I381">
        <v>55</v>
      </c>
      <c r="J381">
        <v>63</v>
      </c>
      <c r="K381">
        <v>81</v>
      </c>
      <c r="L381">
        <v>71</v>
      </c>
      <c r="M381">
        <v>74</v>
      </c>
      <c r="N381">
        <v>67</v>
      </c>
      <c r="O381">
        <v>91</v>
      </c>
      <c r="P381">
        <v>69</v>
      </c>
      <c r="Q381">
        <v>77</v>
      </c>
      <c r="R381">
        <v>64</v>
      </c>
      <c r="S381">
        <f>(Dataset!S381-'Summary Statistics'!$B$6)/'Summary Statistics'!$E$6</f>
        <v>0.33483101309530633</v>
      </c>
      <c r="T381">
        <v>68</v>
      </c>
      <c r="U381" t="s">
        <v>23</v>
      </c>
    </row>
    <row r="382" spans="1:21" x14ac:dyDescent="0.3">
      <c r="A382">
        <v>6953910</v>
      </c>
      <c r="B382" t="s">
        <v>20</v>
      </c>
      <c r="C382">
        <f>(Dataset!C382-'Summary Statistics'!$B$2)/'Summary Statistics'!$E$2</f>
        <v>-0.72955645439150452</v>
      </c>
      <c r="D382">
        <f>(Dataset!D382-'Summary Statistics'!$B$4)/'Summary Statistics'!$E$4</f>
        <v>0.94477406454836343</v>
      </c>
      <c r="E382" s="7">
        <f>(Dataset!E382-'Summary Statistics'!$B$5)/'Summary Statistics'!$E$5</f>
        <v>1.1988506294993297</v>
      </c>
      <c r="F382" s="13">
        <f>(Dataset!F382-'Summary Statistics'!$B$7)/'Summary Statistics'!$E$7</f>
        <v>0.70089219581800322</v>
      </c>
      <c r="G382">
        <v>72</v>
      </c>
      <c r="H382">
        <v>83</v>
      </c>
      <c r="I382">
        <v>73</v>
      </c>
      <c r="J382">
        <v>62</v>
      </c>
      <c r="K382">
        <v>86</v>
      </c>
      <c r="L382">
        <v>84</v>
      </c>
      <c r="M382">
        <v>86</v>
      </c>
      <c r="N382">
        <v>85</v>
      </c>
      <c r="O382">
        <v>86</v>
      </c>
      <c r="P382">
        <v>91</v>
      </c>
      <c r="Q382">
        <v>69</v>
      </c>
      <c r="R382">
        <v>90</v>
      </c>
      <c r="S382">
        <f>(Dataset!S382-'Summary Statistics'!$B$6)/'Summary Statistics'!$E$6</f>
        <v>1.5188818721829156</v>
      </c>
      <c r="T382">
        <v>78</v>
      </c>
      <c r="U382" t="s">
        <v>25</v>
      </c>
    </row>
    <row r="383" spans="1:21" x14ac:dyDescent="0.3">
      <c r="A383">
        <v>6113139</v>
      </c>
      <c r="B383" t="s">
        <v>20</v>
      </c>
      <c r="C383">
        <f>(Dataset!C383-'Summary Statistics'!$B$2)/'Summary Statistics'!$E$2</f>
        <v>-0.72955645439150452</v>
      </c>
      <c r="D383">
        <f>(Dataset!D383-'Summary Statistics'!$B$4)/'Summary Statistics'!$E$4</f>
        <v>0.66691946823787041</v>
      </c>
      <c r="E383" s="7">
        <f>(Dataset!E383-'Summary Statistics'!$B$5)/'Summary Statistics'!$E$5</f>
        <v>1.1102634471323325</v>
      </c>
      <c r="F383" s="13">
        <f>(Dataset!F383-'Summary Statistics'!$B$7)/'Summary Statistics'!$E$7</f>
        <v>0.72236473109055643</v>
      </c>
      <c r="G383">
        <v>89</v>
      </c>
      <c r="H383">
        <v>75</v>
      </c>
      <c r="I383">
        <v>83</v>
      </c>
      <c r="J383">
        <v>86</v>
      </c>
      <c r="K383">
        <v>85</v>
      </c>
      <c r="L383">
        <v>66</v>
      </c>
      <c r="M383">
        <v>79</v>
      </c>
      <c r="N383">
        <v>77</v>
      </c>
      <c r="O383">
        <v>86</v>
      </c>
      <c r="P383">
        <v>88</v>
      </c>
      <c r="Q383">
        <v>80</v>
      </c>
      <c r="R383">
        <v>81</v>
      </c>
      <c r="S383">
        <f>(Dataset!S383-'Summary Statistics'!$B$6)/'Summary Statistics'!$E$6</f>
        <v>1.7207429601189708</v>
      </c>
      <c r="T383">
        <v>80</v>
      </c>
      <c r="U383" t="s">
        <v>25</v>
      </c>
    </row>
    <row r="384" spans="1:21" x14ac:dyDescent="0.3">
      <c r="A384">
        <v>4491614</v>
      </c>
      <c r="B384" t="s">
        <v>20</v>
      </c>
      <c r="C384">
        <f>(Dataset!C384-'Summary Statistics'!$B$2)/'Summary Statistics'!$E$2</f>
        <v>-0.72955645439150452</v>
      </c>
      <c r="D384">
        <f>(Dataset!D384-'Summary Statistics'!$B$4)/'Summary Statistics'!$E$4</f>
        <v>1.8592076846720085E-2</v>
      </c>
      <c r="E384" s="7">
        <f>(Dataset!E384-'Summary Statistics'!$B$5)/'Summary Statistics'!$E$5</f>
        <v>0.12022588150133411</v>
      </c>
      <c r="F384" s="13">
        <f>(Dataset!F384-'Summary Statistics'!$B$7)/'Summary Statistics'!$E$7</f>
        <v>0.65411243463500279</v>
      </c>
      <c r="G384">
        <v>57</v>
      </c>
      <c r="H384">
        <v>62</v>
      </c>
      <c r="I384">
        <v>72</v>
      </c>
      <c r="J384">
        <v>66</v>
      </c>
      <c r="K384">
        <v>63</v>
      </c>
      <c r="L384">
        <v>68</v>
      </c>
      <c r="M384">
        <v>74</v>
      </c>
      <c r="N384">
        <v>77</v>
      </c>
      <c r="O384">
        <v>77</v>
      </c>
      <c r="P384">
        <v>85</v>
      </c>
      <c r="Q384">
        <v>84</v>
      </c>
      <c r="R384">
        <v>80</v>
      </c>
      <c r="S384">
        <f>(Dataset!S384-'Summary Statistics'!$B$6)/'Summary Statistics'!$E$6</f>
        <v>0.49752502426764883</v>
      </c>
      <c r="T384">
        <v>71</v>
      </c>
      <c r="U384" t="s">
        <v>25</v>
      </c>
    </row>
    <row r="385" spans="1:21" x14ac:dyDescent="0.3">
      <c r="A385">
        <v>4090679</v>
      </c>
      <c r="B385" t="s">
        <v>21</v>
      </c>
      <c r="C385">
        <f>(Dataset!C385-'Summary Statistics'!$B$2)/'Summary Statistics'!$E$2</f>
        <v>-0.72955645439150452</v>
      </c>
      <c r="D385">
        <f>(Dataset!D385-'Summary Statistics'!$B$4)/'Summary Statistics'!$E$4</f>
        <v>0.34275577254229528</v>
      </c>
      <c r="E385" s="7">
        <f>(Dataset!E385-'Summary Statistics'!$B$5)/'Summary Statistics'!$E$5</f>
        <v>0.55488924824748675</v>
      </c>
      <c r="F385" s="13">
        <f>(Dataset!F385-'Summary Statistics'!$B$7)/'Summary Statistics'!$E$7</f>
        <v>0.67020185895817341</v>
      </c>
      <c r="G385">
        <v>63</v>
      </c>
      <c r="H385">
        <v>53</v>
      </c>
      <c r="I385">
        <v>61</v>
      </c>
      <c r="J385">
        <v>55</v>
      </c>
      <c r="K385">
        <v>57</v>
      </c>
      <c r="L385">
        <v>61</v>
      </c>
      <c r="M385">
        <v>62</v>
      </c>
      <c r="N385">
        <v>57</v>
      </c>
      <c r="O385">
        <v>73</v>
      </c>
      <c r="P385">
        <v>73</v>
      </c>
      <c r="Q385">
        <v>69</v>
      </c>
      <c r="R385">
        <v>77</v>
      </c>
      <c r="S385">
        <f>(Dataset!S385-'Summary Statistics'!$B$6)/'Summary Statistics'!$E$6</f>
        <v>-0.51780611953012234</v>
      </c>
      <c r="T385">
        <v>62</v>
      </c>
      <c r="U385" t="s">
        <v>23</v>
      </c>
    </row>
    <row r="386" spans="1:21" x14ac:dyDescent="0.3">
      <c r="A386">
        <v>2377879</v>
      </c>
      <c r="B386" t="s">
        <v>22</v>
      </c>
      <c r="C386">
        <f>(Dataset!C386-'Summary Statistics'!$B$2)/'Summary Statistics'!$E$2</f>
        <v>-0.72955645439150452</v>
      </c>
      <c r="D386">
        <f>(Dataset!D386-'Summary Statistics'!$B$4)/'Summary Statistics'!$E$4</f>
        <v>1.8246469528649247</v>
      </c>
      <c r="E386" s="7">
        <f>(Dataset!E386-'Summary Statistics'!$B$5)/'Summary Statistics'!$E$5</f>
        <v>1.1712910708186448</v>
      </c>
      <c r="F386" s="13">
        <f>(Dataset!F386-'Summary Statistics'!$B$7)/'Summary Statistics'!$E$7</f>
        <v>0.72956891965348314</v>
      </c>
      <c r="G386">
        <v>53</v>
      </c>
      <c r="H386">
        <v>60</v>
      </c>
      <c r="I386">
        <v>60</v>
      </c>
      <c r="J386">
        <v>63</v>
      </c>
      <c r="K386">
        <v>78</v>
      </c>
      <c r="L386">
        <v>72</v>
      </c>
      <c r="M386">
        <v>82</v>
      </c>
      <c r="N386">
        <v>61</v>
      </c>
      <c r="O386">
        <v>77</v>
      </c>
      <c r="P386">
        <v>84</v>
      </c>
      <c r="Q386">
        <v>85</v>
      </c>
      <c r="R386">
        <v>86</v>
      </c>
      <c r="S386">
        <f>(Dataset!S386-'Summary Statistics'!$B$6)/'Summary Statistics'!$E$6</f>
        <v>0.39810090632899431</v>
      </c>
      <c r="T386">
        <v>70</v>
      </c>
      <c r="U386" t="s">
        <v>25</v>
      </c>
    </row>
    <row r="387" spans="1:21" x14ac:dyDescent="0.3">
      <c r="A387">
        <v>5943710</v>
      </c>
      <c r="B387" t="s">
        <v>21</v>
      </c>
      <c r="C387">
        <f>(Dataset!C387-'Summary Statistics'!$B$2)/'Summary Statistics'!$E$2</f>
        <v>-0.72955645439150452</v>
      </c>
      <c r="D387">
        <f>(Dataset!D387-'Summary Statistics'!$B$4)/'Summary Statistics'!$E$4</f>
        <v>1.0837013627036101</v>
      </c>
      <c r="E387" s="7">
        <f>(Dataset!E387-'Summary Statistics'!$B$5)/'Summary Statistics'!$E$5</f>
        <v>1.0622305279172151</v>
      </c>
      <c r="F387" s="13">
        <f>(Dataset!F387-'Summary Statistics'!$B$7)/'Summary Statistics'!$E$7</f>
        <v>0.72203992900488034</v>
      </c>
      <c r="G387">
        <v>91</v>
      </c>
      <c r="H387">
        <v>82</v>
      </c>
      <c r="I387">
        <v>80</v>
      </c>
      <c r="J387">
        <v>85</v>
      </c>
      <c r="K387">
        <v>89</v>
      </c>
      <c r="L387">
        <v>88</v>
      </c>
      <c r="M387">
        <v>84</v>
      </c>
      <c r="N387">
        <v>88</v>
      </c>
      <c r="O387">
        <v>78</v>
      </c>
      <c r="P387">
        <v>86</v>
      </c>
      <c r="Q387">
        <v>92</v>
      </c>
      <c r="R387">
        <v>88</v>
      </c>
      <c r="S387">
        <f>(Dataset!S387-'Summary Statistics'!$B$6)/'Summary Statistics'!$E$6</f>
        <v>2.2419663662822189</v>
      </c>
      <c r="T387">
        <v>84</v>
      </c>
      <c r="U387" t="s">
        <v>25</v>
      </c>
    </row>
    <row r="388" spans="1:21" x14ac:dyDescent="0.3">
      <c r="A388">
        <v>9353677</v>
      </c>
      <c r="B388" t="s">
        <v>20</v>
      </c>
      <c r="C388">
        <f>(Dataset!C388-'Summary Statistics'!$B$2)/'Summary Statistics'!$E$2</f>
        <v>-0.72955645439150452</v>
      </c>
      <c r="D388">
        <f>(Dataset!D388-'Summary Statistics'!$B$4)/'Summary Statistics'!$E$4</f>
        <v>0.43537397131245958</v>
      </c>
      <c r="E388" s="7">
        <f>(Dataset!E388-'Summary Statistics'!$B$5)/'Summary Statistics'!$E$5</f>
        <v>-0.40725038175154027</v>
      </c>
      <c r="F388" s="13">
        <f>(Dataset!F388-'Summary Statistics'!$B$7)/'Summary Statistics'!$E$7</f>
        <v>0.60660805396262407</v>
      </c>
      <c r="G388">
        <v>51</v>
      </c>
      <c r="H388">
        <v>56</v>
      </c>
      <c r="I388">
        <v>55</v>
      </c>
      <c r="J388">
        <v>53</v>
      </c>
      <c r="K388">
        <v>81</v>
      </c>
      <c r="L388">
        <v>74</v>
      </c>
      <c r="M388">
        <v>88</v>
      </c>
      <c r="N388">
        <v>71</v>
      </c>
      <c r="O388">
        <v>71</v>
      </c>
      <c r="P388">
        <v>71</v>
      </c>
      <c r="Q388">
        <v>74</v>
      </c>
      <c r="R388">
        <v>83</v>
      </c>
      <c r="S388">
        <f>(Dataset!S388-'Summary Statistics'!$B$6)/'Summary Statistics'!$E$6</f>
        <v>3.655865927934273E-2</v>
      </c>
      <c r="T388">
        <v>66</v>
      </c>
      <c r="U388" t="s">
        <v>23</v>
      </c>
    </row>
    <row r="389" spans="1:21" x14ac:dyDescent="0.3">
      <c r="A389">
        <v>7787748</v>
      </c>
      <c r="B389" t="s">
        <v>20</v>
      </c>
      <c r="C389">
        <f>(Dataset!C389-'Summary Statistics'!$B$2)/'Summary Statistics'!$E$2</f>
        <v>-0.72955645439150452</v>
      </c>
      <c r="D389">
        <f>(Dataset!D389-'Summary Statistics'!$B$4)/'Summary Statistics'!$E$4</f>
        <v>0.89846496516328134</v>
      </c>
      <c r="E389" s="7">
        <f>(Dataset!E389-'Summary Statistics'!$B$5)/'Summary Statistics'!$E$5</f>
        <v>0.16701033607543858</v>
      </c>
      <c r="F389" s="13">
        <f>(Dataset!F389-'Summary Statistics'!$B$7)/'Summary Statistics'!$E$7</f>
        <v>0.56139098735803183</v>
      </c>
      <c r="G389">
        <v>64</v>
      </c>
      <c r="H389">
        <v>63</v>
      </c>
      <c r="I389">
        <v>70</v>
      </c>
      <c r="J389">
        <v>60</v>
      </c>
      <c r="K389">
        <v>70</v>
      </c>
      <c r="L389">
        <v>80</v>
      </c>
      <c r="M389">
        <v>56</v>
      </c>
      <c r="N389">
        <v>67</v>
      </c>
      <c r="O389">
        <v>78</v>
      </c>
      <c r="P389">
        <v>62</v>
      </c>
      <c r="Q389">
        <v>67</v>
      </c>
      <c r="R389">
        <v>77</v>
      </c>
      <c r="S389">
        <f>(Dataset!S389-'Summary Statistics'!$B$6)/'Summary Statistics'!$E$6</f>
        <v>3.655865927934273E-2</v>
      </c>
      <c r="T389">
        <v>66</v>
      </c>
      <c r="U389" t="s">
        <v>23</v>
      </c>
    </row>
    <row r="390" spans="1:21" x14ac:dyDescent="0.3">
      <c r="A390">
        <v>8404271</v>
      </c>
      <c r="B390" t="s">
        <v>22</v>
      </c>
      <c r="C390">
        <f>(Dataset!C390-'Summary Statistics'!$B$2)/'Summary Statistics'!$E$2</f>
        <v>-0.72955645439150452</v>
      </c>
      <c r="D390">
        <f>(Dataset!D390-'Summary Statistics'!$B$4)/'Summary Statistics'!$E$4</f>
        <v>1.0837013627036101</v>
      </c>
      <c r="E390" s="7">
        <f>(Dataset!E390-'Summary Statistics'!$B$5)/'Summary Statistics'!$E$5</f>
        <v>-1.3054452086265329</v>
      </c>
      <c r="F390" s="13">
        <f>(Dataset!F390-'Summary Statistics'!$B$7)/'Summary Statistics'!$E$7</f>
        <v>0.70405465401656309</v>
      </c>
      <c r="G390">
        <v>26</v>
      </c>
      <c r="H390">
        <v>37</v>
      </c>
      <c r="I390">
        <v>37</v>
      </c>
      <c r="J390">
        <v>24</v>
      </c>
      <c r="K390">
        <v>67</v>
      </c>
      <c r="L390">
        <v>56</v>
      </c>
      <c r="M390">
        <v>62</v>
      </c>
      <c r="N390">
        <v>51</v>
      </c>
      <c r="O390">
        <v>58</v>
      </c>
      <c r="P390">
        <v>49</v>
      </c>
      <c r="Q390">
        <v>64</v>
      </c>
      <c r="R390">
        <v>68</v>
      </c>
      <c r="S390">
        <f>(Dataset!S390-'Summary Statistics'!$B$6)/'Summary Statistics'!$E$6</f>
        <v>-2.3074402424258977</v>
      </c>
      <c r="T390">
        <v>46</v>
      </c>
      <c r="U390" t="s">
        <v>24</v>
      </c>
    </row>
    <row r="391" spans="1:21" x14ac:dyDescent="0.3">
      <c r="A391">
        <v>6561174</v>
      </c>
      <c r="B391" t="s">
        <v>20</v>
      </c>
      <c r="C391">
        <f>(Dataset!C391-'Summary Statistics'!$B$2)/'Summary Statistics'!$E$2</f>
        <v>-0.6839363518951892</v>
      </c>
      <c r="D391">
        <f>(Dataset!D391-'Summary Statistics'!$B$4)/'Summary Statistics'!$E$4</f>
        <v>-0.30557161884885509</v>
      </c>
      <c r="E391" s="7">
        <f>(Dataset!E391-'Summary Statistics'!$B$5)/'Summary Statistics'!$E$5</f>
        <v>-0.52377649983783348</v>
      </c>
      <c r="F391" s="13">
        <f>(Dataset!F391-'Summary Statistics'!$B$7)/'Summary Statistics'!$E$7</f>
        <v>0.61688500590117012</v>
      </c>
      <c r="G391">
        <v>82</v>
      </c>
      <c r="H391">
        <v>84</v>
      </c>
      <c r="I391">
        <v>77</v>
      </c>
      <c r="J391">
        <v>73</v>
      </c>
      <c r="K391">
        <v>62</v>
      </c>
      <c r="L391">
        <v>67</v>
      </c>
      <c r="M391">
        <v>86</v>
      </c>
      <c r="N391">
        <v>66</v>
      </c>
      <c r="O391">
        <v>78</v>
      </c>
      <c r="P391">
        <v>63</v>
      </c>
      <c r="Q391">
        <v>70</v>
      </c>
      <c r="R391">
        <v>73</v>
      </c>
      <c r="S391">
        <f>(Dataset!S391-'Summary Statistics'!$B$6)/'Summary Statistics'!$E$6</f>
        <v>0.81990019455358787</v>
      </c>
      <c r="T391">
        <v>72</v>
      </c>
      <c r="U391" t="s">
        <v>25</v>
      </c>
    </row>
    <row r="392" spans="1:21" x14ac:dyDescent="0.3">
      <c r="A392">
        <v>4572082</v>
      </c>
      <c r="B392" t="s">
        <v>20</v>
      </c>
      <c r="C392">
        <f>(Dataset!C392-'Summary Statistics'!$B$2)/'Summary Statistics'!$E$2</f>
        <v>-0.6839363518951892</v>
      </c>
      <c r="D392">
        <f>(Dataset!D392-'Summary Statistics'!$B$4)/'Summary Statistics'!$E$4</f>
        <v>0.15751937500196658</v>
      </c>
      <c r="E392" s="7">
        <f>(Dataset!E392-'Summary Statistics'!$B$5)/'Summary Statistics'!$E$5</f>
        <v>1.4880321516830233</v>
      </c>
      <c r="F392" s="13">
        <f>(Dataset!F392-'Summary Statistics'!$B$7)/'Summary Statistics'!$E$7</f>
        <v>0.52754423498309899</v>
      </c>
      <c r="G392">
        <v>56</v>
      </c>
      <c r="H392">
        <v>60</v>
      </c>
      <c r="I392">
        <v>60</v>
      </c>
      <c r="J392">
        <v>63</v>
      </c>
      <c r="K392">
        <v>68</v>
      </c>
      <c r="L392">
        <v>76</v>
      </c>
      <c r="M392">
        <v>61</v>
      </c>
      <c r="N392">
        <v>71</v>
      </c>
      <c r="O392">
        <v>70</v>
      </c>
      <c r="P392">
        <v>70</v>
      </c>
      <c r="Q392">
        <v>69</v>
      </c>
      <c r="R392">
        <v>79</v>
      </c>
      <c r="S392">
        <f>(Dataset!S392-'Summary Statistics'!$B$6)/'Summary Statistics'!$E$6</f>
        <v>-0.11709679571675817</v>
      </c>
      <c r="T392">
        <v>65</v>
      </c>
      <c r="U392" t="s">
        <v>23</v>
      </c>
    </row>
    <row r="393" spans="1:21" x14ac:dyDescent="0.3">
      <c r="A393">
        <v>4386100</v>
      </c>
      <c r="B393" t="s">
        <v>20</v>
      </c>
      <c r="C393">
        <f>(Dataset!C393-'Summary Statistics'!$B$2)/'Summary Statistics'!$E$2</f>
        <v>-0.6839363518951892</v>
      </c>
      <c r="D393">
        <f>(Dataset!D393-'Summary Statistics'!$B$4)/'Summary Statistics'!$E$4</f>
        <v>-7.4026121923444252E-2</v>
      </c>
      <c r="E393" s="7">
        <f>(Dataset!E393-'Summary Statistics'!$B$5)/'Summary Statistics'!$E$5</f>
        <v>1.104040376650629</v>
      </c>
      <c r="F393" s="13">
        <f>(Dataset!F393-'Summary Statistics'!$B$7)/'Summary Statistics'!$E$7</f>
        <v>0.58791145999422456</v>
      </c>
      <c r="G393">
        <v>60</v>
      </c>
      <c r="H393">
        <v>72</v>
      </c>
      <c r="I393">
        <v>66</v>
      </c>
      <c r="J393">
        <v>65</v>
      </c>
      <c r="K393">
        <v>66</v>
      </c>
      <c r="L393">
        <v>91</v>
      </c>
      <c r="M393">
        <v>57</v>
      </c>
      <c r="N393">
        <v>83</v>
      </c>
      <c r="O393">
        <v>51</v>
      </c>
      <c r="P393">
        <v>56</v>
      </c>
      <c r="Q393">
        <v>69</v>
      </c>
      <c r="R393">
        <v>84</v>
      </c>
      <c r="S393">
        <f>(Dataset!S393-'Summary Statistics'!$B$6)/'Summary Statistics'!$E$6</f>
        <v>0.10886710868927407</v>
      </c>
      <c r="T393">
        <v>67</v>
      </c>
      <c r="U393" t="s">
        <v>23</v>
      </c>
    </row>
    <row r="394" spans="1:21" x14ac:dyDescent="0.3">
      <c r="A394">
        <v>64667</v>
      </c>
      <c r="B394" t="s">
        <v>20</v>
      </c>
      <c r="C394">
        <f>(Dataset!C394-'Summary Statistics'!$B$2)/'Summary Statistics'!$E$2</f>
        <v>-0.6839363518951892</v>
      </c>
      <c r="D394">
        <f>(Dataset!D394-'Summary Statistics'!$B$4)/'Summary Statistics'!$E$4</f>
        <v>1.5467923565544317</v>
      </c>
      <c r="E394" s="7">
        <f>(Dataset!E394-'Summary Statistics'!$B$5)/'Summary Statistics'!$E$5</f>
        <v>-1.9633041695627949</v>
      </c>
      <c r="F394" s="13">
        <f>(Dataset!F394-'Summary Statistics'!$B$7)/'Summary Statistics'!$E$7</f>
        <v>0.66866974315495598</v>
      </c>
      <c r="G394">
        <v>32</v>
      </c>
      <c r="H394">
        <v>32</v>
      </c>
      <c r="I394">
        <v>36</v>
      </c>
      <c r="J394">
        <v>38</v>
      </c>
      <c r="K394">
        <v>58</v>
      </c>
      <c r="L394">
        <v>65</v>
      </c>
      <c r="M394">
        <v>50</v>
      </c>
      <c r="N394">
        <v>68</v>
      </c>
      <c r="O394">
        <v>73</v>
      </c>
      <c r="P394">
        <v>44</v>
      </c>
      <c r="Q394">
        <v>71</v>
      </c>
      <c r="R394">
        <v>59</v>
      </c>
      <c r="S394">
        <f>(Dataset!S394-'Summary Statistics'!$B$6)/'Summary Statistics'!$E$6</f>
        <v>-2.0212192968449236</v>
      </c>
      <c r="T394">
        <v>50</v>
      </c>
      <c r="U394" t="s">
        <v>24</v>
      </c>
    </row>
    <row r="395" spans="1:21" x14ac:dyDescent="0.3">
      <c r="A395">
        <v>2644611</v>
      </c>
      <c r="B395" t="s">
        <v>20</v>
      </c>
      <c r="C395">
        <f>(Dataset!C395-'Summary Statistics'!$B$2)/'Summary Statistics'!$E$2</f>
        <v>-0.6839363518951892</v>
      </c>
      <c r="D395">
        <f>(Dataset!D395-'Summary Statistics'!$B$4)/'Summary Statistics'!$E$4</f>
        <v>0.99108316393344564</v>
      </c>
      <c r="E395" s="7">
        <f>(Dataset!E395-'Summary Statistics'!$B$5)/'Summary Statistics'!$E$5</f>
        <v>0.45724475173824181</v>
      </c>
      <c r="F395" s="13">
        <f>(Dataset!F395-'Summary Statistics'!$B$7)/'Summary Statistics'!$E$7</f>
        <v>0.66595241648284431</v>
      </c>
      <c r="G395">
        <v>77</v>
      </c>
      <c r="H395">
        <v>64</v>
      </c>
      <c r="I395">
        <v>69</v>
      </c>
      <c r="J395">
        <v>72</v>
      </c>
      <c r="K395">
        <v>64</v>
      </c>
      <c r="L395">
        <v>81</v>
      </c>
      <c r="M395">
        <v>81</v>
      </c>
      <c r="N395">
        <v>84</v>
      </c>
      <c r="O395">
        <v>69</v>
      </c>
      <c r="P395">
        <v>77</v>
      </c>
      <c r="Q395">
        <v>81</v>
      </c>
      <c r="R395">
        <v>78</v>
      </c>
      <c r="S395">
        <f>(Dataset!S395-'Summary Statistics'!$B$6)/'Summary Statistics'!$E$6</f>
        <v>0.86208012337604822</v>
      </c>
      <c r="T395">
        <v>73</v>
      </c>
      <c r="U395" t="s">
        <v>25</v>
      </c>
    </row>
    <row r="396" spans="1:21" x14ac:dyDescent="0.3">
      <c r="A396">
        <v>7070787</v>
      </c>
      <c r="B396" t="s">
        <v>20</v>
      </c>
      <c r="C396">
        <f>(Dataset!C396-'Summary Statistics'!$B$2)/'Summary Statistics'!$E$2</f>
        <v>-0.6839363518951892</v>
      </c>
      <c r="D396">
        <f>(Dataset!D396-'Summary Statistics'!$B$4)/'Summary Statistics'!$E$4</f>
        <v>6.4901176231802249E-2</v>
      </c>
      <c r="E396" s="7">
        <f>(Dataset!E396-'Summary Statistics'!$B$5)/'Summary Statistics'!$E$5</f>
        <v>-1.4390888943818474</v>
      </c>
      <c r="F396" s="13">
        <f>(Dataset!F396-'Summary Statistics'!$B$7)/'Summary Statistics'!$E$7</f>
        <v>0.69134974377241276</v>
      </c>
      <c r="G396">
        <v>64</v>
      </c>
      <c r="H396">
        <v>71</v>
      </c>
      <c r="I396">
        <v>61</v>
      </c>
      <c r="J396">
        <v>68</v>
      </c>
      <c r="K396">
        <v>68</v>
      </c>
      <c r="L396">
        <v>70</v>
      </c>
      <c r="M396">
        <v>66</v>
      </c>
      <c r="N396">
        <v>64</v>
      </c>
      <c r="O396">
        <v>78</v>
      </c>
      <c r="P396">
        <v>73</v>
      </c>
      <c r="Q396">
        <v>75</v>
      </c>
      <c r="R396">
        <v>67</v>
      </c>
      <c r="S396">
        <f>(Dataset!S396-'Summary Statistics'!$B$6)/'Summary Statistics'!$E$6</f>
        <v>0.1570727416292266</v>
      </c>
      <c r="T396">
        <v>67</v>
      </c>
      <c r="U396" t="s">
        <v>23</v>
      </c>
    </row>
    <row r="397" spans="1:21" x14ac:dyDescent="0.3">
      <c r="A397">
        <v>3930780</v>
      </c>
      <c r="B397" t="s">
        <v>21</v>
      </c>
      <c r="C397">
        <f>(Dataset!C397-'Summary Statistics'!$B$2)/'Summary Statistics'!$E$2</f>
        <v>-0.6839363518951892</v>
      </c>
      <c r="D397">
        <f>(Dataset!D397-'Summary Statistics'!$B$4)/'Summary Statistics'!$E$4</f>
        <v>0.25013757377213092</v>
      </c>
      <c r="E397" s="7">
        <f>(Dataset!E397-'Summary Statistics'!$B$5)/'Summary Statistics'!$E$5</f>
        <v>1.0217472000649386</v>
      </c>
      <c r="F397" s="13">
        <f>(Dataset!F397-'Summary Statistics'!$B$7)/'Summary Statistics'!$E$7</f>
        <v>0.42776783371255461</v>
      </c>
      <c r="G397">
        <v>83</v>
      </c>
      <c r="H397">
        <v>81</v>
      </c>
      <c r="I397">
        <v>76</v>
      </c>
      <c r="J397">
        <v>79</v>
      </c>
      <c r="K397">
        <v>55</v>
      </c>
      <c r="L397">
        <v>57</v>
      </c>
      <c r="M397">
        <v>66</v>
      </c>
      <c r="N397">
        <v>69</v>
      </c>
      <c r="O397">
        <v>82</v>
      </c>
      <c r="P397">
        <v>76</v>
      </c>
      <c r="Q397">
        <v>56</v>
      </c>
      <c r="R397">
        <v>82</v>
      </c>
      <c r="S397">
        <f>(Dataset!S397-'Summary Statistics'!$B$6)/'Summary Statistics'!$E$6</f>
        <v>0.65720618338124537</v>
      </c>
      <c r="T397">
        <v>72</v>
      </c>
      <c r="U397" t="s">
        <v>25</v>
      </c>
    </row>
    <row r="398" spans="1:21" x14ac:dyDescent="0.3">
      <c r="A398">
        <v>2332411</v>
      </c>
      <c r="B398" t="s">
        <v>20</v>
      </c>
      <c r="C398">
        <f>(Dataset!C398-'Summary Statistics'!$B$2)/'Summary Statistics'!$E$2</f>
        <v>-0.6839363518951892</v>
      </c>
      <c r="D398">
        <f>(Dataset!D398-'Summary Statistics'!$B$4)/'Summary Statistics'!$E$4</f>
        <v>-0.30557161884885509</v>
      </c>
      <c r="E398" s="7">
        <f>(Dataset!E398-'Summary Statistics'!$B$5)/'Summary Statistics'!$E$5</f>
        <v>-2.0581793312232888</v>
      </c>
      <c r="F398" s="13">
        <f>(Dataset!F398-'Summary Statistics'!$B$7)/'Summary Statistics'!$E$7</f>
        <v>0.68336920579611926</v>
      </c>
      <c r="G398">
        <v>47</v>
      </c>
      <c r="H398">
        <v>51</v>
      </c>
      <c r="I398">
        <v>56</v>
      </c>
      <c r="J398">
        <v>39</v>
      </c>
      <c r="K398">
        <v>76</v>
      </c>
      <c r="L398">
        <v>64</v>
      </c>
      <c r="M398">
        <v>75</v>
      </c>
      <c r="N398">
        <v>83</v>
      </c>
      <c r="O398">
        <v>52</v>
      </c>
      <c r="P398">
        <v>73</v>
      </c>
      <c r="Q398">
        <v>47</v>
      </c>
      <c r="R398">
        <v>73</v>
      </c>
      <c r="S398">
        <f>(Dataset!S398-'Summary Statistics'!$B$6)/'Summary Statistics'!$E$6</f>
        <v>-0.86127125422729156</v>
      </c>
      <c r="T398">
        <v>60</v>
      </c>
      <c r="U398" t="s">
        <v>23</v>
      </c>
    </row>
    <row r="399" spans="1:21" x14ac:dyDescent="0.3">
      <c r="A399">
        <v>1157691</v>
      </c>
      <c r="B399" t="s">
        <v>22</v>
      </c>
      <c r="C399">
        <f>(Dataset!C399-'Summary Statistics'!$B$2)/'Summary Statistics'!$E$2</f>
        <v>-0.6839363518951892</v>
      </c>
      <c r="D399">
        <f>(Dataset!D399-'Summary Statistics'!$B$4)/'Summary Statistics'!$E$4</f>
        <v>0.43537397131245958</v>
      </c>
      <c r="E399" s="7">
        <f>(Dataset!E399-'Summary Statistics'!$B$5)/'Summary Statistics'!$E$5</f>
        <v>-1.3726116402355879</v>
      </c>
      <c r="F399" s="13">
        <f>(Dataset!F399-'Summary Statistics'!$B$7)/'Summary Statistics'!$E$7</f>
        <v>0.67833634126430598</v>
      </c>
      <c r="G399">
        <v>61</v>
      </c>
      <c r="H399">
        <v>49</v>
      </c>
      <c r="I399">
        <v>69</v>
      </c>
      <c r="J399">
        <v>56</v>
      </c>
      <c r="K399">
        <v>67</v>
      </c>
      <c r="L399">
        <v>73</v>
      </c>
      <c r="M399">
        <v>69</v>
      </c>
      <c r="N399">
        <v>78</v>
      </c>
      <c r="O399">
        <v>47</v>
      </c>
      <c r="P399">
        <v>62</v>
      </c>
      <c r="Q399">
        <v>30</v>
      </c>
      <c r="R399">
        <v>65</v>
      </c>
      <c r="S399">
        <f>(Dataset!S399-'Summary Statistics'!$B$6)/'Summary Statistics'!$E$6</f>
        <v>-0.82511702952232591</v>
      </c>
      <c r="T399">
        <v>60</v>
      </c>
      <c r="U399" t="s">
        <v>23</v>
      </c>
    </row>
    <row r="400" spans="1:21" x14ac:dyDescent="0.3">
      <c r="A400">
        <v>8043375</v>
      </c>
      <c r="B400" t="s">
        <v>20</v>
      </c>
      <c r="C400">
        <f>(Dataset!C400-'Summary Statistics'!$B$2)/'Summary Statistics'!$E$2</f>
        <v>-0.6839363518951892</v>
      </c>
      <c r="D400">
        <f>(Dataset!D400-'Summary Statistics'!$B$4)/'Summary Statistics'!$E$4</f>
        <v>0.15751937500196658</v>
      </c>
      <c r="E400" s="7">
        <f>(Dataset!E400-'Summary Statistics'!$B$5)/'Summary Statistics'!$E$5</f>
        <v>0.59054972943300876</v>
      </c>
      <c r="F400" s="13">
        <f>(Dataset!F400-'Summary Statistics'!$B$7)/'Summary Statistics'!$E$7</f>
        <v>0.61878104725781413</v>
      </c>
      <c r="G400">
        <v>67</v>
      </c>
      <c r="H400">
        <v>71</v>
      </c>
      <c r="I400">
        <v>70</v>
      </c>
      <c r="J400">
        <v>79</v>
      </c>
      <c r="K400">
        <v>74</v>
      </c>
      <c r="L400">
        <v>68</v>
      </c>
      <c r="M400">
        <v>93</v>
      </c>
      <c r="N400">
        <v>43</v>
      </c>
      <c r="O400">
        <v>86</v>
      </c>
      <c r="P400">
        <v>33</v>
      </c>
      <c r="Q400">
        <v>63</v>
      </c>
      <c r="R400">
        <v>65</v>
      </c>
      <c r="S400">
        <f>(Dataset!S400-'Summary Statistics'!$B$6)/'Summary Statistics'!$E$6</f>
        <v>0.10886710868927407</v>
      </c>
      <c r="T400">
        <v>67</v>
      </c>
      <c r="U400" t="s">
        <v>23</v>
      </c>
    </row>
    <row r="401" spans="1:21" x14ac:dyDescent="0.3">
      <c r="A401">
        <v>9309483</v>
      </c>
      <c r="B401" t="s">
        <v>21</v>
      </c>
      <c r="C401">
        <f>(Dataset!C401-'Summary Statistics'!$B$2)/'Summary Statistics'!$E$2</f>
        <v>-0.6839363518951892</v>
      </c>
      <c r="D401">
        <f>(Dataset!D401-'Summary Statistics'!$B$4)/'Summary Statistics'!$E$4</f>
        <v>1.0837013627036101</v>
      </c>
      <c r="E401" s="7">
        <f>(Dataset!E401-'Summary Statistics'!$B$5)/'Summary Statistics'!$E$5</f>
        <v>-1.2664043470685999</v>
      </c>
      <c r="F401" s="13">
        <f>(Dataset!F401-'Summary Statistics'!$B$7)/'Summary Statistics'!$E$7</f>
        <v>0.69122267556968708</v>
      </c>
      <c r="G401">
        <v>65</v>
      </c>
      <c r="H401">
        <v>51</v>
      </c>
      <c r="I401">
        <v>70</v>
      </c>
      <c r="J401">
        <v>54</v>
      </c>
      <c r="K401">
        <v>78</v>
      </c>
      <c r="L401">
        <v>76</v>
      </c>
      <c r="M401">
        <v>82</v>
      </c>
      <c r="N401">
        <v>65</v>
      </c>
      <c r="O401">
        <v>62</v>
      </c>
      <c r="P401">
        <v>53</v>
      </c>
      <c r="Q401">
        <v>71</v>
      </c>
      <c r="R401">
        <v>66</v>
      </c>
      <c r="S401">
        <f>(Dataset!S401-'Summary Statistics'!$B$6)/'Summary Statistics'!$E$6</f>
        <v>-0.204469505420425</v>
      </c>
      <c r="T401">
        <v>64</v>
      </c>
      <c r="U401" t="s">
        <v>23</v>
      </c>
    </row>
    <row r="402" spans="1:21" x14ac:dyDescent="0.3">
      <c r="A402">
        <v>5260212</v>
      </c>
      <c r="B402" t="s">
        <v>20</v>
      </c>
      <c r="C402">
        <f>(Dataset!C402-'Summary Statistics'!$B$2)/'Summary Statistics'!$E$2</f>
        <v>-0.6839363518951892</v>
      </c>
      <c r="D402">
        <f>(Dataset!D402-'Summary Statistics'!$B$4)/'Summary Statistics'!$E$4</f>
        <v>1.2226286608588566</v>
      </c>
      <c r="E402" s="7">
        <f>(Dataset!E402-'Summary Statistics'!$B$5)/'Summary Statistics'!$E$5</f>
        <v>0.23502392806215613</v>
      </c>
      <c r="F402" s="13">
        <f>(Dataset!F402-'Summary Statistics'!$B$7)/'Summary Statistics'!$E$7</f>
        <v>0.39151595363542641</v>
      </c>
      <c r="G402">
        <v>71</v>
      </c>
      <c r="H402">
        <v>73</v>
      </c>
      <c r="I402">
        <v>71</v>
      </c>
      <c r="J402">
        <v>83</v>
      </c>
      <c r="K402">
        <v>74</v>
      </c>
      <c r="L402">
        <v>76</v>
      </c>
      <c r="M402">
        <v>88</v>
      </c>
      <c r="N402">
        <v>74</v>
      </c>
      <c r="O402">
        <v>81</v>
      </c>
      <c r="P402">
        <v>64</v>
      </c>
      <c r="Q402">
        <v>50</v>
      </c>
      <c r="R402">
        <v>76</v>
      </c>
      <c r="S402">
        <f>(Dataset!S402-'Summary Statistics'!$B$6)/'Summary Statistics'!$E$6</f>
        <v>0.76566885749614144</v>
      </c>
      <c r="T402">
        <v>72</v>
      </c>
      <c r="U402" t="s">
        <v>25</v>
      </c>
    </row>
    <row r="403" spans="1:21" x14ac:dyDescent="0.3">
      <c r="A403">
        <v>5331760</v>
      </c>
      <c r="B403" t="s">
        <v>20</v>
      </c>
      <c r="C403">
        <f>(Dataset!C403-'Summary Statistics'!$B$2)/'Summary Statistics'!$E$2</f>
        <v>-0.6839363518951892</v>
      </c>
      <c r="D403">
        <f>(Dataset!D403-'Summary Statistics'!$B$4)/'Summary Statistics'!$E$4</f>
        <v>0.5743012694677061</v>
      </c>
      <c r="E403" s="7">
        <f>(Dataset!E403-'Summary Statistics'!$B$5)/'Summary Statistics'!$E$5</f>
        <v>1.2870103937978579</v>
      </c>
      <c r="F403" s="13">
        <f>(Dataset!F403-'Summary Statistics'!$B$7)/'Summary Statistics'!$E$7</f>
        <v>0.71458573022569749</v>
      </c>
      <c r="G403">
        <v>90</v>
      </c>
      <c r="H403">
        <v>72</v>
      </c>
      <c r="I403">
        <v>78</v>
      </c>
      <c r="J403">
        <v>80</v>
      </c>
      <c r="K403">
        <v>71</v>
      </c>
      <c r="L403">
        <v>87</v>
      </c>
      <c r="M403">
        <v>77</v>
      </c>
      <c r="N403">
        <v>80</v>
      </c>
      <c r="O403">
        <v>84</v>
      </c>
      <c r="P403">
        <v>70</v>
      </c>
      <c r="Q403">
        <v>84</v>
      </c>
      <c r="R403">
        <v>77</v>
      </c>
      <c r="S403">
        <f>(Dataset!S403-'Summary Statistics'!$B$6)/'Summary Statistics'!$E$6</f>
        <v>1.4556119789492259</v>
      </c>
      <c r="T403">
        <v>78</v>
      </c>
      <c r="U403" t="s">
        <v>25</v>
      </c>
    </row>
    <row r="404" spans="1:21" x14ac:dyDescent="0.3">
      <c r="A404">
        <v>3798773</v>
      </c>
      <c r="B404" t="s">
        <v>21</v>
      </c>
      <c r="C404">
        <f>(Dataset!C404-'Summary Statistics'!$B$2)/'Summary Statistics'!$E$2</f>
        <v>-0.6839363518951892</v>
      </c>
      <c r="D404">
        <f>(Dataset!D404-'Summary Statistics'!$B$4)/'Summary Statistics'!$E$4</f>
        <v>6.4901176231802249E-2</v>
      </c>
      <c r="E404" s="7">
        <f>(Dataset!E404-'Summary Statistics'!$B$5)/'Summary Statistics'!$E$5</f>
        <v>-1.0600989479098939</v>
      </c>
      <c r="F404" s="13">
        <f>(Dataset!F404-'Summary Statistics'!$B$7)/'Summary Statistics'!$E$7</f>
        <v>0.4787316934414268</v>
      </c>
      <c r="G404">
        <v>63</v>
      </c>
      <c r="H404">
        <v>58</v>
      </c>
      <c r="I404">
        <v>70</v>
      </c>
      <c r="J404">
        <v>64</v>
      </c>
      <c r="K404">
        <v>67</v>
      </c>
      <c r="L404">
        <v>44</v>
      </c>
      <c r="M404">
        <v>81</v>
      </c>
      <c r="N404">
        <v>62</v>
      </c>
      <c r="O404">
        <v>69</v>
      </c>
      <c r="P404">
        <v>66</v>
      </c>
      <c r="Q404">
        <v>65</v>
      </c>
      <c r="R404">
        <v>54</v>
      </c>
      <c r="S404">
        <f>(Dataset!S404-'Summary Statistics'!$B$6)/'Summary Statistics'!$E$6</f>
        <v>-0.43043340982645639</v>
      </c>
      <c r="T404">
        <v>62</v>
      </c>
      <c r="U404" t="s">
        <v>23</v>
      </c>
    </row>
    <row r="405" spans="1:21" x14ac:dyDescent="0.3">
      <c r="A405">
        <v>3723294</v>
      </c>
      <c r="B405" t="s">
        <v>20</v>
      </c>
      <c r="C405">
        <f>(Dataset!C405-'Summary Statistics'!$B$2)/'Summary Statistics'!$E$2</f>
        <v>-0.6839363518951892</v>
      </c>
      <c r="D405">
        <f>(Dataset!D405-'Summary Statistics'!$B$4)/'Summary Statistics'!$E$4</f>
        <v>0.71322856762295261</v>
      </c>
      <c r="E405" s="7">
        <f>(Dataset!E405-'Summary Statistics'!$B$5)/'Summary Statistics'!$E$5</f>
        <v>0.96851880243930544</v>
      </c>
      <c r="F405" s="13">
        <f>(Dataset!F405-'Summary Statistics'!$B$7)/'Summary Statistics'!$E$7</f>
        <v>0.68966185143866443</v>
      </c>
      <c r="G405">
        <v>78</v>
      </c>
      <c r="H405">
        <v>62</v>
      </c>
      <c r="I405">
        <v>64</v>
      </c>
      <c r="J405">
        <v>74</v>
      </c>
      <c r="K405">
        <v>82</v>
      </c>
      <c r="L405">
        <v>76</v>
      </c>
      <c r="M405">
        <v>71</v>
      </c>
      <c r="N405">
        <v>65</v>
      </c>
      <c r="O405">
        <v>76</v>
      </c>
      <c r="P405">
        <v>76</v>
      </c>
      <c r="Q405">
        <v>80</v>
      </c>
      <c r="R405">
        <v>73</v>
      </c>
      <c r="S405">
        <f>(Dataset!S405-'Summary Statistics'!$B$6)/'Summary Statistics'!$E$6</f>
        <v>0.66925759161623299</v>
      </c>
      <c r="T405">
        <v>72</v>
      </c>
      <c r="U405" t="s">
        <v>25</v>
      </c>
    </row>
    <row r="406" spans="1:21" x14ac:dyDescent="0.3">
      <c r="A406">
        <v>7488989</v>
      </c>
      <c r="B406" t="s">
        <v>21</v>
      </c>
      <c r="C406">
        <f>(Dataset!C406-'Summary Statistics'!$B$2)/'Summary Statistics'!$E$2</f>
        <v>-0.6839363518951892</v>
      </c>
      <c r="D406">
        <f>(Dataset!D406-'Summary Statistics'!$B$4)/'Summary Statistics'!$E$4</f>
        <v>0.66691946823787041</v>
      </c>
      <c r="E406" s="7">
        <f>(Dataset!E406-'Summary Statistics'!$B$5)/'Summary Statistics'!$E$5</f>
        <v>0.29002264814471823</v>
      </c>
      <c r="F406" s="13">
        <f>(Dataset!F406-'Summary Statistics'!$B$7)/'Summary Statistics'!$E$7</f>
        <v>0.67188751041956474</v>
      </c>
      <c r="G406">
        <v>81</v>
      </c>
      <c r="H406">
        <v>72</v>
      </c>
      <c r="I406">
        <v>68</v>
      </c>
      <c r="J406">
        <v>82</v>
      </c>
      <c r="K406">
        <v>77</v>
      </c>
      <c r="L406">
        <v>67</v>
      </c>
      <c r="M406">
        <v>82</v>
      </c>
      <c r="N406">
        <v>86</v>
      </c>
      <c r="O406">
        <v>72</v>
      </c>
      <c r="P406">
        <v>77</v>
      </c>
      <c r="Q406">
        <v>86</v>
      </c>
      <c r="R406">
        <v>85</v>
      </c>
      <c r="S406">
        <f>(Dataset!S406-'Summary Statistics'!$B$6)/'Summary Statistics'!$E$6</f>
        <v>1.2688151513069064</v>
      </c>
      <c r="T406">
        <v>76</v>
      </c>
      <c r="U406" t="s">
        <v>25</v>
      </c>
    </row>
    <row r="407" spans="1:21" x14ac:dyDescent="0.3">
      <c r="A407">
        <v>2009152</v>
      </c>
      <c r="B407" t="s">
        <v>20</v>
      </c>
      <c r="C407">
        <f>(Dataset!C407-'Summary Statistics'!$B$2)/'Summary Statistics'!$E$2</f>
        <v>-0.6839363518951892</v>
      </c>
      <c r="D407">
        <f>(Dataset!D407-'Summary Statistics'!$B$4)/'Summary Statistics'!$E$4</f>
        <v>0.99108316393344564</v>
      </c>
      <c r="E407" s="7">
        <f>(Dataset!E407-'Summary Statistics'!$B$5)/'Summary Statistics'!$E$5</f>
        <v>0.39711912525668414</v>
      </c>
      <c r="F407" s="13">
        <f>(Dataset!F407-'Summary Statistics'!$B$7)/'Summary Statistics'!$E$7</f>
        <v>0.53482007536822229</v>
      </c>
      <c r="G407">
        <v>77</v>
      </c>
      <c r="H407">
        <v>65</v>
      </c>
      <c r="I407">
        <v>76</v>
      </c>
      <c r="J407">
        <v>71</v>
      </c>
      <c r="K407">
        <v>76</v>
      </c>
      <c r="L407">
        <v>61</v>
      </c>
      <c r="M407">
        <v>79</v>
      </c>
      <c r="N407">
        <v>75</v>
      </c>
      <c r="O407">
        <v>87</v>
      </c>
      <c r="P407">
        <v>82</v>
      </c>
      <c r="Q407">
        <v>75</v>
      </c>
      <c r="R407">
        <v>91</v>
      </c>
      <c r="S407">
        <f>(Dataset!S407-'Summary Statistics'!$B$6)/'Summary Statistics'!$E$6</f>
        <v>1.0458640989596202</v>
      </c>
      <c r="T407">
        <v>74</v>
      </c>
      <c r="U407" t="s">
        <v>25</v>
      </c>
    </row>
    <row r="408" spans="1:21" x14ac:dyDescent="0.3">
      <c r="A408">
        <v>4976039</v>
      </c>
      <c r="B408" t="s">
        <v>20</v>
      </c>
      <c r="C408">
        <f>(Dataset!C408-'Summary Statistics'!$B$2)/'Summary Statistics'!$E$2</f>
        <v>-0.6839363518951892</v>
      </c>
      <c r="D408">
        <f>(Dataset!D408-'Summary Statistics'!$B$4)/'Summary Statistics'!$E$4</f>
        <v>1.2689377602439387</v>
      </c>
      <c r="E408" s="7">
        <f>(Dataset!E408-'Summary Statistics'!$B$5)/'Summary Statistics'!$E$5</f>
        <v>-0.60392176263786379</v>
      </c>
      <c r="F408" s="13">
        <f>(Dataset!F408-'Summary Statistics'!$B$7)/'Summary Statistics'!$E$7</f>
        <v>0.69284334232341804</v>
      </c>
      <c r="G408">
        <v>70</v>
      </c>
      <c r="H408">
        <v>56</v>
      </c>
      <c r="I408">
        <v>65</v>
      </c>
      <c r="J408">
        <v>74</v>
      </c>
      <c r="K408">
        <v>78</v>
      </c>
      <c r="L408">
        <v>54</v>
      </c>
      <c r="M408">
        <v>57</v>
      </c>
      <c r="N408">
        <v>86</v>
      </c>
      <c r="O408">
        <v>76</v>
      </c>
      <c r="P408">
        <v>56</v>
      </c>
      <c r="Q408">
        <v>67</v>
      </c>
      <c r="R408">
        <v>80</v>
      </c>
      <c r="S408">
        <f>(Dataset!S408-'Summary Statistics'!$B$6)/'Summary Statistics'!$E$6</f>
        <v>0.10585425663052629</v>
      </c>
      <c r="T408">
        <v>67</v>
      </c>
      <c r="U408" t="s">
        <v>23</v>
      </c>
    </row>
    <row r="409" spans="1:21" x14ac:dyDescent="0.3">
      <c r="A409">
        <v>6743330</v>
      </c>
      <c r="B409" t="s">
        <v>20</v>
      </c>
      <c r="C409">
        <f>(Dataset!C409-'Summary Statistics'!$B$2)/'Summary Statistics'!$E$2</f>
        <v>-0.6839363518951892</v>
      </c>
      <c r="D409">
        <f>(Dataset!D409-'Summary Statistics'!$B$4)/'Summary Statistics'!$E$4</f>
        <v>0.29644667315721307</v>
      </c>
      <c r="E409" s="7">
        <f>(Dataset!E409-'Summary Statistics'!$B$5)/'Summary Statistics'!$E$5</f>
        <v>-0.70464806035724137</v>
      </c>
      <c r="F409" s="13">
        <f>(Dataset!F409-'Summary Statistics'!$B$7)/'Summary Statistics'!$E$7</f>
        <v>0.71812901246076699</v>
      </c>
      <c r="G409">
        <v>63</v>
      </c>
      <c r="H409">
        <v>68</v>
      </c>
      <c r="I409">
        <v>73</v>
      </c>
      <c r="J409">
        <v>73</v>
      </c>
      <c r="K409">
        <v>77</v>
      </c>
      <c r="L409">
        <v>66</v>
      </c>
      <c r="M409">
        <v>72</v>
      </c>
      <c r="N409">
        <v>63</v>
      </c>
      <c r="O409">
        <v>72</v>
      </c>
      <c r="P409">
        <v>72</v>
      </c>
      <c r="Q409">
        <v>78</v>
      </c>
      <c r="R409">
        <v>67</v>
      </c>
      <c r="S409">
        <f>(Dataset!S409-'Summary Statistics'!$B$6)/'Summary Statistics'!$E$6</f>
        <v>0.36797238574152336</v>
      </c>
      <c r="T409">
        <v>70</v>
      </c>
      <c r="U409" t="s">
        <v>25</v>
      </c>
    </row>
    <row r="410" spans="1:21" x14ac:dyDescent="0.3">
      <c r="A410">
        <v>3644545</v>
      </c>
      <c r="B410" t="s">
        <v>20</v>
      </c>
      <c r="C410">
        <f>(Dataset!C410-'Summary Statistics'!$B$2)/'Summary Statistics'!$E$2</f>
        <v>-0.6839363518951892</v>
      </c>
      <c r="D410">
        <f>(Dataset!D410-'Summary Statistics'!$B$4)/'Summary Statistics'!$E$4</f>
        <v>-2.7717022538362085E-2</v>
      </c>
      <c r="E410" s="7">
        <f>(Dataset!E410-'Summary Statistics'!$B$5)/'Summary Statistics'!$E$5</f>
        <v>-0.49830445630093195</v>
      </c>
      <c r="F410" s="13">
        <f>(Dataset!F410-'Summary Statistics'!$B$7)/'Summary Statistics'!$E$7</f>
        <v>0.64864676088731366</v>
      </c>
      <c r="G410">
        <v>73</v>
      </c>
      <c r="H410">
        <v>60</v>
      </c>
      <c r="I410">
        <v>68</v>
      </c>
      <c r="J410">
        <v>64</v>
      </c>
      <c r="K410">
        <v>55</v>
      </c>
      <c r="L410">
        <v>63</v>
      </c>
      <c r="M410">
        <v>80</v>
      </c>
      <c r="N410">
        <v>80</v>
      </c>
      <c r="O410">
        <v>66</v>
      </c>
      <c r="P410">
        <v>82</v>
      </c>
      <c r="Q410">
        <v>63</v>
      </c>
      <c r="R410">
        <v>67</v>
      </c>
      <c r="S410">
        <f>(Dataset!S410-'Summary Statistics'!$B$6)/'Summary Statistics'!$E$6</f>
        <v>0.12393136898300956</v>
      </c>
      <c r="T410">
        <v>67</v>
      </c>
      <c r="U410" t="s">
        <v>23</v>
      </c>
    </row>
    <row r="411" spans="1:21" x14ac:dyDescent="0.3">
      <c r="A411">
        <v>4393692</v>
      </c>
      <c r="B411" t="s">
        <v>21</v>
      </c>
      <c r="C411">
        <f>(Dataset!C411-'Summary Statistics'!$B$2)/'Summary Statistics'!$E$2</f>
        <v>-0.6839363518951892</v>
      </c>
      <c r="D411">
        <f>(Dataset!D411-'Summary Statistics'!$B$4)/'Summary Statistics'!$E$4</f>
        <v>1.2226286608588566</v>
      </c>
      <c r="E411" s="7">
        <f>(Dataset!E411-'Summary Statistics'!$B$5)/'Summary Statistics'!$E$5</f>
        <v>0.59771358958808829</v>
      </c>
      <c r="F411" s="13">
        <f>(Dataset!F411-'Summary Statistics'!$B$7)/'Summary Statistics'!$E$7</f>
        <v>0.73402201108785903</v>
      </c>
      <c r="G411">
        <v>80</v>
      </c>
      <c r="H411">
        <v>62</v>
      </c>
      <c r="I411">
        <v>60</v>
      </c>
      <c r="J411">
        <v>63</v>
      </c>
      <c r="K411">
        <v>51</v>
      </c>
      <c r="L411">
        <v>51</v>
      </c>
      <c r="M411">
        <v>61</v>
      </c>
      <c r="N411">
        <v>81</v>
      </c>
      <c r="O411">
        <v>85</v>
      </c>
      <c r="P411">
        <v>86</v>
      </c>
      <c r="Q411">
        <v>74</v>
      </c>
      <c r="R411">
        <v>69</v>
      </c>
      <c r="S411">
        <f>(Dataset!S411-'Summary Statistics'!$B$6)/'Summary Statistics'!$E$6</f>
        <v>0.1420084813354911</v>
      </c>
      <c r="T411">
        <v>67</v>
      </c>
      <c r="U411" t="s">
        <v>23</v>
      </c>
    </row>
    <row r="412" spans="1:21" x14ac:dyDescent="0.3">
      <c r="A412">
        <v>6000868</v>
      </c>
      <c r="B412" t="s">
        <v>21</v>
      </c>
      <c r="C412">
        <f>(Dataset!C412-'Summary Statistics'!$B$2)/'Summary Statistics'!$E$2</f>
        <v>-0.63831624939887399</v>
      </c>
      <c r="D412">
        <f>(Dataset!D412-'Summary Statistics'!$B$4)/'Summary Statistics'!$E$4</f>
        <v>0.25013757377213092</v>
      </c>
      <c r="E412" s="7">
        <f>(Dataset!E412-'Summary Statistics'!$B$5)/'Summary Statistics'!$E$5</f>
        <v>-5.9809730097435641E-2</v>
      </c>
      <c r="F412" s="13">
        <f>(Dataset!F412-'Summary Statistics'!$B$7)/'Summary Statistics'!$E$7</f>
        <v>8.7569644532201438E-2</v>
      </c>
      <c r="G412">
        <v>53</v>
      </c>
      <c r="H412">
        <v>60</v>
      </c>
      <c r="I412">
        <v>59</v>
      </c>
      <c r="J412">
        <v>58</v>
      </c>
      <c r="K412">
        <v>58</v>
      </c>
      <c r="L412">
        <v>64</v>
      </c>
      <c r="M412">
        <v>68</v>
      </c>
      <c r="N412">
        <v>51</v>
      </c>
      <c r="O412">
        <v>72</v>
      </c>
      <c r="P412">
        <v>67</v>
      </c>
      <c r="Q412">
        <v>73</v>
      </c>
      <c r="R412">
        <v>62</v>
      </c>
      <c r="S412">
        <f>(Dataset!S412-'Summary Statistics'!$B$6)/'Summary Statistics'!$E$6</f>
        <v>-0.66844872246747722</v>
      </c>
      <c r="T412">
        <v>62</v>
      </c>
      <c r="U412" t="s">
        <v>23</v>
      </c>
    </row>
    <row r="413" spans="1:21" x14ac:dyDescent="0.3">
      <c r="A413">
        <v>6460115</v>
      </c>
      <c r="B413" t="s">
        <v>21</v>
      </c>
      <c r="C413">
        <f>(Dataset!C413-'Summary Statistics'!$B$2)/'Summary Statistics'!$E$2</f>
        <v>-0.63831624939887399</v>
      </c>
      <c r="D413">
        <f>(Dataset!D413-'Summary Statistics'!$B$4)/'Summary Statistics'!$E$4</f>
        <v>0.38906487192737743</v>
      </c>
      <c r="E413" s="7">
        <f>(Dataset!E413-'Summary Statistics'!$B$5)/'Summary Statistics'!$E$5</f>
        <v>-1.8617127674498271</v>
      </c>
      <c r="F413" s="13">
        <f>(Dataset!F413-'Summary Statistics'!$B$7)/'Summary Statistics'!$E$7</f>
        <v>0.72143088812767464</v>
      </c>
      <c r="G413">
        <v>61</v>
      </c>
      <c r="H413">
        <v>61</v>
      </c>
      <c r="I413">
        <v>74</v>
      </c>
      <c r="J413">
        <v>72</v>
      </c>
      <c r="K413">
        <v>65</v>
      </c>
      <c r="L413">
        <v>75</v>
      </c>
      <c r="M413">
        <v>64</v>
      </c>
      <c r="N413">
        <v>84</v>
      </c>
      <c r="O413">
        <v>52</v>
      </c>
      <c r="P413">
        <v>61</v>
      </c>
      <c r="Q413">
        <v>50</v>
      </c>
      <c r="R413">
        <v>59</v>
      </c>
      <c r="S413">
        <f>(Dataset!S413-'Summary Statistics'!$B$6)/'Summary Statistics'!$E$6</f>
        <v>-0.25568799041912532</v>
      </c>
      <c r="T413">
        <v>64</v>
      </c>
      <c r="U413" t="s">
        <v>23</v>
      </c>
    </row>
    <row r="414" spans="1:21" x14ac:dyDescent="0.3">
      <c r="A414">
        <v>3554251</v>
      </c>
      <c r="B414" t="s">
        <v>20</v>
      </c>
      <c r="C414">
        <f>(Dataset!C414-'Summary Statistics'!$B$2)/'Summary Statistics'!$E$2</f>
        <v>-0.63831624939887399</v>
      </c>
      <c r="D414">
        <f>(Dataset!D414-'Summary Statistics'!$B$4)/'Summary Statistics'!$E$4</f>
        <v>-0.35188071823393724</v>
      </c>
      <c r="E414" s="7">
        <f>(Dataset!E414-'Summary Statistics'!$B$5)/'Summary Statistics'!$E$5</f>
        <v>1.434874094188368</v>
      </c>
      <c r="F414" s="13">
        <f>(Dataset!F414-'Summary Statistics'!$B$7)/'Summary Statistics'!$E$7</f>
        <v>0.65407185107606225</v>
      </c>
      <c r="G414">
        <v>78</v>
      </c>
      <c r="H414">
        <v>75</v>
      </c>
      <c r="I414">
        <v>86</v>
      </c>
      <c r="J414">
        <v>76</v>
      </c>
      <c r="K414">
        <v>77</v>
      </c>
      <c r="L414">
        <v>84</v>
      </c>
      <c r="M414">
        <v>77</v>
      </c>
      <c r="N414">
        <v>83</v>
      </c>
      <c r="O414">
        <v>85</v>
      </c>
      <c r="P414">
        <v>88</v>
      </c>
      <c r="Q414">
        <v>60</v>
      </c>
      <c r="R414">
        <v>83</v>
      </c>
      <c r="S414">
        <f>(Dataset!S414-'Summary Statistics'!$B$6)/'Summary Statistics'!$E$6</f>
        <v>1.4586248310079737</v>
      </c>
      <c r="T414">
        <v>78</v>
      </c>
      <c r="U414" t="s">
        <v>25</v>
      </c>
    </row>
    <row r="415" spans="1:21" x14ac:dyDescent="0.3">
      <c r="A415">
        <v>2086445</v>
      </c>
      <c r="B415" t="s">
        <v>20</v>
      </c>
      <c r="C415">
        <f>(Dataset!C415-'Summary Statistics'!$B$2)/'Summary Statistics'!$E$2</f>
        <v>-0.63831624939887399</v>
      </c>
      <c r="D415">
        <f>(Dataset!D415-'Summary Statistics'!$B$4)/'Summary Statistics'!$E$4</f>
        <v>-0.1666443206936086</v>
      </c>
      <c r="E415" s="7">
        <f>(Dataset!E415-'Summary Statistics'!$B$5)/'Summary Statistics'!$E$5</f>
        <v>1.0938625601181602</v>
      </c>
      <c r="F415" s="13">
        <f>(Dataset!F415-'Summary Statistics'!$B$7)/'Summary Statistics'!$E$7</f>
        <v>0.71421517639040821</v>
      </c>
      <c r="G415">
        <v>45</v>
      </c>
      <c r="H415">
        <v>53</v>
      </c>
      <c r="I415">
        <v>63</v>
      </c>
      <c r="J415">
        <v>62</v>
      </c>
      <c r="K415">
        <v>75</v>
      </c>
      <c r="L415">
        <v>85</v>
      </c>
      <c r="M415">
        <v>89</v>
      </c>
      <c r="N415">
        <v>71</v>
      </c>
      <c r="O415">
        <v>72</v>
      </c>
      <c r="P415">
        <v>54</v>
      </c>
      <c r="Q415">
        <v>73</v>
      </c>
      <c r="R415">
        <v>83</v>
      </c>
      <c r="S415">
        <f>(Dataset!S415-'Summary Statistics'!$B$6)/'Summary Statistics'!$E$6</f>
        <v>3.3545807220596663E-2</v>
      </c>
      <c r="T415">
        <v>66</v>
      </c>
      <c r="U415" t="s">
        <v>23</v>
      </c>
    </row>
    <row r="416" spans="1:21" x14ac:dyDescent="0.3">
      <c r="A416">
        <v>3881817</v>
      </c>
      <c r="B416" t="s">
        <v>21</v>
      </c>
      <c r="C416">
        <f>(Dataset!C416-'Summary Statistics'!$B$2)/'Summary Statistics'!$E$2</f>
        <v>-0.63831624939887399</v>
      </c>
      <c r="D416">
        <f>(Dataset!D416-'Summary Statistics'!$B$4)/'Summary Statistics'!$E$4</f>
        <v>0.71322856762295261</v>
      </c>
      <c r="E416" s="7">
        <f>(Dataset!E416-'Summary Statistics'!$B$5)/'Summary Statistics'!$E$5</f>
        <v>0.6614744671576015</v>
      </c>
      <c r="F416" s="13">
        <f>(Dataset!F416-'Summary Statistics'!$B$7)/'Summary Statistics'!$E$7</f>
        <v>0.37358136074805393</v>
      </c>
      <c r="G416">
        <v>62</v>
      </c>
      <c r="H416">
        <v>70</v>
      </c>
      <c r="I416">
        <v>62</v>
      </c>
      <c r="J416">
        <v>64</v>
      </c>
      <c r="K416">
        <v>85</v>
      </c>
      <c r="L416">
        <v>67</v>
      </c>
      <c r="M416">
        <v>57</v>
      </c>
      <c r="N416">
        <v>77</v>
      </c>
      <c r="O416">
        <v>64</v>
      </c>
      <c r="P416">
        <v>73</v>
      </c>
      <c r="Q416">
        <v>79</v>
      </c>
      <c r="R416">
        <v>87</v>
      </c>
      <c r="S416">
        <f>(Dataset!S416-'Summary Statistics'!$B$6)/'Summary Statistics'!$E$6</f>
        <v>0.3378438651540524</v>
      </c>
      <c r="T416">
        <v>68</v>
      </c>
      <c r="U416" t="s">
        <v>23</v>
      </c>
    </row>
    <row r="417" spans="1:21" x14ac:dyDescent="0.3">
      <c r="A417">
        <v>8973640</v>
      </c>
      <c r="B417" t="s">
        <v>22</v>
      </c>
      <c r="C417">
        <f>(Dataset!C417-'Summary Statistics'!$B$2)/'Summary Statistics'!$E$2</f>
        <v>-0.63831624939887399</v>
      </c>
      <c r="D417">
        <f>(Dataset!D417-'Summary Statistics'!$B$4)/'Summary Statistics'!$E$4</f>
        <v>0.25013757377213092</v>
      </c>
      <c r="E417" s="7">
        <f>(Dataset!E417-'Summary Statistics'!$B$5)/'Summary Statistics'!$E$5</f>
        <v>-0.9377299032958194</v>
      </c>
      <c r="F417" s="13">
        <f>(Dataset!F417-'Summary Statistics'!$B$7)/'Summary Statistics'!$E$7</f>
        <v>-0.74737519374421835</v>
      </c>
      <c r="G417">
        <v>80</v>
      </c>
      <c r="H417">
        <v>73</v>
      </c>
      <c r="I417">
        <v>74</v>
      </c>
      <c r="J417">
        <v>71</v>
      </c>
      <c r="K417">
        <v>78</v>
      </c>
      <c r="L417">
        <v>81</v>
      </c>
      <c r="M417">
        <v>80</v>
      </c>
      <c r="N417">
        <v>77</v>
      </c>
      <c r="O417">
        <v>80</v>
      </c>
      <c r="P417">
        <v>72</v>
      </c>
      <c r="Q417">
        <v>72</v>
      </c>
      <c r="R417">
        <v>86</v>
      </c>
      <c r="S417">
        <f>(Dataset!S417-'Summary Statistics'!$B$6)/'Summary Statistics'!$E$6</f>
        <v>1.1543267730745161</v>
      </c>
      <c r="T417">
        <v>75</v>
      </c>
      <c r="U417" t="s">
        <v>25</v>
      </c>
    </row>
    <row r="418" spans="1:21" x14ac:dyDescent="0.3">
      <c r="A418">
        <v>6359396</v>
      </c>
      <c r="B418" t="s">
        <v>22</v>
      </c>
      <c r="C418">
        <f>(Dataset!C418-'Summary Statistics'!$B$2)/'Summary Statistics'!$E$2</f>
        <v>-0.63831624939887399</v>
      </c>
      <c r="D418">
        <f>(Dataset!D418-'Summary Statistics'!$B$4)/'Summary Statistics'!$E$4</f>
        <v>0.38906487192737743</v>
      </c>
      <c r="E418" s="7">
        <f>(Dataset!E418-'Summary Statistics'!$B$5)/'Summary Statistics'!$E$5</f>
        <v>0.92643040574914848</v>
      </c>
      <c r="F418" s="13">
        <f>(Dataset!F418-'Summary Statistics'!$B$7)/'Summary Statistics'!$E$7</f>
        <v>0.71571671425876338</v>
      </c>
      <c r="G418">
        <v>80</v>
      </c>
      <c r="H418">
        <v>84</v>
      </c>
      <c r="I418">
        <v>73</v>
      </c>
      <c r="J418">
        <v>82</v>
      </c>
      <c r="K418">
        <v>86</v>
      </c>
      <c r="L418">
        <v>75</v>
      </c>
      <c r="M418">
        <v>71</v>
      </c>
      <c r="N418">
        <v>86</v>
      </c>
      <c r="O418">
        <v>83</v>
      </c>
      <c r="P418">
        <v>89</v>
      </c>
      <c r="Q418">
        <v>72</v>
      </c>
      <c r="R418">
        <v>74</v>
      </c>
      <c r="S418">
        <f>(Dataset!S418-'Summary Statistics'!$B$6)/'Summary Statistics'!$E$6</f>
        <v>1.4977919077716846</v>
      </c>
      <c r="T418">
        <v>78</v>
      </c>
      <c r="U418" t="s">
        <v>25</v>
      </c>
    </row>
    <row r="419" spans="1:21" x14ac:dyDescent="0.3">
      <c r="A419">
        <v>3465183</v>
      </c>
      <c r="B419" t="s">
        <v>21</v>
      </c>
      <c r="C419">
        <f>(Dataset!C419-'Summary Statistics'!$B$2)/'Summary Statistics'!$E$2</f>
        <v>-0.63831624939887399</v>
      </c>
      <c r="D419">
        <f>(Dataset!D419-'Summary Statistics'!$B$4)/'Summary Statistics'!$E$4</f>
        <v>0.38906487192737743</v>
      </c>
      <c r="E419" s="7">
        <f>(Dataset!E419-'Summary Statistics'!$B$5)/'Summary Statistics'!$E$5</f>
        <v>-1.0210063779548713</v>
      </c>
      <c r="F419" s="13">
        <f>(Dataset!F419-'Summary Statistics'!$B$7)/'Summary Statistics'!$E$7</f>
        <v>0.67724917865910861</v>
      </c>
      <c r="G419">
        <v>86</v>
      </c>
      <c r="H419">
        <v>84</v>
      </c>
      <c r="I419">
        <v>82</v>
      </c>
      <c r="J419">
        <v>78</v>
      </c>
      <c r="K419">
        <v>88</v>
      </c>
      <c r="L419">
        <v>92</v>
      </c>
      <c r="M419">
        <v>89</v>
      </c>
      <c r="N419">
        <v>84</v>
      </c>
      <c r="O419">
        <v>80</v>
      </c>
      <c r="P419">
        <v>71</v>
      </c>
      <c r="Q419">
        <v>86</v>
      </c>
      <c r="R419">
        <v>92</v>
      </c>
      <c r="S419">
        <f>(Dataset!S419-'Summary Statistics'!$B$6)/'Summary Statistics'!$E$6</f>
        <v>2.0461309824636573</v>
      </c>
      <c r="T419">
        <v>83</v>
      </c>
      <c r="U419" t="s">
        <v>25</v>
      </c>
    </row>
    <row r="420" spans="1:21" x14ac:dyDescent="0.3">
      <c r="A420">
        <v>6101035</v>
      </c>
      <c r="B420" t="s">
        <v>20</v>
      </c>
      <c r="C420">
        <f>(Dataset!C420-'Summary Statistics'!$B$2)/'Summary Statistics'!$E$2</f>
        <v>-0.63831624939887399</v>
      </c>
      <c r="D420">
        <f>(Dataset!D420-'Summary Statistics'!$B$4)/'Summary Statistics'!$E$4</f>
        <v>0.34275577254229528</v>
      </c>
      <c r="E420" s="7">
        <f>(Dataset!E420-'Summary Statistics'!$B$5)/'Summary Statistics'!$E$5</f>
        <v>-7.5796419584521421E-2</v>
      </c>
      <c r="F420" s="13">
        <f>(Dataset!F420-'Summary Statistics'!$B$7)/'Summary Statistics'!$E$7</f>
        <v>0.58288915192167023</v>
      </c>
      <c r="G420">
        <v>73</v>
      </c>
      <c r="H420">
        <v>61</v>
      </c>
      <c r="I420">
        <v>72</v>
      </c>
      <c r="J420">
        <v>67</v>
      </c>
      <c r="K420">
        <v>82</v>
      </c>
      <c r="L420">
        <v>86</v>
      </c>
      <c r="M420">
        <v>66</v>
      </c>
      <c r="N420">
        <v>79</v>
      </c>
      <c r="O420">
        <v>69</v>
      </c>
      <c r="P420">
        <v>84</v>
      </c>
      <c r="Q420">
        <v>77</v>
      </c>
      <c r="R420">
        <v>81</v>
      </c>
      <c r="S420">
        <f>(Dataset!S420-'Summary Statistics'!$B$6)/'Summary Statistics'!$E$6</f>
        <v>0.83496445484732329</v>
      </c>
      <c r="T420">
        <v>73</v>
      </c>
      <c r="U420" t="s">
        <v>25</v>
      </c>
    </row>
    <row r="421" spans="1:21" x14ac:dyDescent="0.3">
      <c r="A421">
        <v>1876784</v>
      </c>
      <c r="B421" t="s">
        <v>21</v>
      </c>
      <c r="C421">
        <f>(Dataset!C421-'Summary Statistics'!$B$2)/'Summary Statistics'!$E$2</f>
        <v>-0.63831624939887399</v>
      </c>
      <c r="D421">
        <f>(Dataset!D421-'Summary Statistics'!$B$4)/'Summary Statistics'!$E$4</f>
        <v>0.11121027561688442</v>
      </c>
      <c r="E421" s="7">
        <f>(Dataset!E421-'Summary Statistics'!$B$5)/'Summary Statistics'!$E$5</f>
        <v>0.38193691759612797</v>
      </c>
      <c r="F421" s="13">
        <f>(Dataset!F421-'Summary Statistics'!$B$7)/'Summary Statistics'!$E$7</f>
        <v>0.63237390751586942</v>
      </c>
      <c r="G421">
        <v>63</v>
      </c>
      <c r="H421">
        <v>66</v>
      </c>
      <c r="I421">
        <v>77</v>
      </c>
      <c r="J421">
        <v>64</v>
      </c>
      <c r="K421">
        <v>76</v>
      </c>
      <c r="L421">
        <v>74</v>
      </c>
      <c r="M421">
        <v>68</v>
      </c>
      <c r="N421">
        <v>58</v>
      </c>
      <c r="O421">
        <v>73</v>
      </c>
      <c r="P421">
        <v>68</v>
      </c>
      <c r="Q421">
        <v>60</v>
      </c>
      <c r="R421">
        <v>78</v>
      </c>
      <c r="S421">
        <f>(Dataset!S421-'Summary Statistics'!$B$6)/'Summary Statistics'!$E$6</f>
        <v>0.17514985398170985</v>
      </c>
      <c r="T421">
        <v>67</v>
      </c>
      <c r="U421" t="s">
        <v>23</v>
      </c>
    </row>
    <row r="422" spans="1:21" x14ac:dyDescent="0.3">
      <c r="A422">
        <v>3861117</v>
      </c>
      <c r="B422" t="s">
        <v>20</v>
      </c>
      <c r="C422">
        <f>(Dataset!C422-'Summary Statistics'!$B$2)/'Summary Statistics'!$E$2</f>
        <v>-0.63831624939887399</v>
      </c>
      <c r="D422">
        <f>(Dataset!D422-'Summary Statistics'!$B$4)/'Summary Statistics'!$E$4</f>
        <v>0.62061036885278831</v>
      </c>
      <c r="E422" s="7">
        <f>(Dataset!E422-'Summary Statistics'!$B$5)/'Summary Statistics'!$E$5</f>
        <v>1.2410233971841138</v>
      </c>
      <c r="F422" s="13">
        <f>(Dataset!F422-'Summary Statistics'!$B$7)/'Summary Statistics'!$E$7</f>
        <v>0.68773259254248653</v>
      </c>
      <c r="G422">
        <v>80</v>
      </c>
      <c r="H422">
        <v>78</v>
      </c>
      <c r="I422">
        <v>87</v>
      </c>
      <c r="J422">
        <v>63</v>
      </c>
      <c r="K422">
        <v>82</v>
      </c>
      <c r="L422">
        <v>81</v>
      </c>
      <c r="M422">
        <v>88</v>
      </c>
      <c r="N422">
        <v>65</v>
      </c>
      <c r="O422">
        <v>78</v>
      </c>
      <c r="P422">
        <v>67</v>
      </c>
      <c r="Q422">
        <v>81</v>
      </c>
      <c r="R422">
        <v>88</v>
      </c>
      <c r="S422">
        <f>(Dataset!S422-'Summary Statistics'!$B$6)/'Summary Statistics'!$E$6</f>
        <v>1.3109950801293648</v>
      </c>
      <c r="T422">
        <v>77</v>
      </c>
      <c r="U422" t="s">
        <v>25</v>
      </c>
    </row>
    <row r="423" spans="1:21" x14ac:dyDescent="0.3">
      <c r="A423">
        <v>7999991</v>
      </c>
      <c r="B423" t="s">
        <v>20</v>
      </c>
      <c r="C423">
        <f>(Dataset!C423-'Summary Statistics'!$B$2)/'Summary Statistics'!$E$2</f>
        <v>-0.63831624939887399</v>
      </c>
      <c r="D423">
        <f>(Dataset!D423-'Summary Statistics'!$B$4)/'Summary Statistics'!$E$4</f>
        <v>0.99108316393344564</v>
      </c>
      <c r="E423" s="7">
        <f>(Dataset!E423-'Summary Statistics'!$B$5)/'Summary Statistics'!$E$5</f>
        <v>0.6670098695191603</v>
      </c>
      <c r="F423" s="13">
        <f>(Dataset!F423-'Summary Statistics'!$B$7)/'Summary Statistics'!$E$7</f>
        <v>0.56792176792055915</v>
      </c>
      <c r="G423">
        <v>58</v>
      </c>
      <c r="H423">
        <v>54</v>
      </c>
      <c r="I423">
        <v>64</v>
      </c>
      <c r="J423">
        <v>63</v>
      </c>
      <c r="K423">
        <v>71</v>
      </c>
      <c r="L423">
        <v>79</v>
      </c>
      <c r="M423">
        <v>82</v>
      </c>
      <c r="N423">
        <v>76</v>
      </c>
      <c r="O423">
        <v>72</v>
      </c>
      <c r="P423">
        <v>61</v>
      </c>
      <c r="Q423">
        <v>66</v>
      </c>
      <c r="R423">
        <v>73</v>
      </c>
      <c r="S423">
        <f>(Dataset!S423-'Summary Statistics'!$B$6)/'Summary Statistics'!$E$6</f>
        <v>2.7520103103102812E-2</v>
      </c>
      <c r="T423">
        <v>66</v>
      </c>
      <c r="U423" t="s">
        <v>23</v>
      </c>
    </row>
    <row r="424" spans="1:21" x14ac:dyDescent="0.3">
      <c r="A424">
        <v>6229859</v>
      </c>
      <c r="B424" t="s">
        <v>20</v>
      </c>
      <c r="C424">
        <f>(Dataset!C424-'Summary Statistics'!$B$2)/'Summary Statistics'!$E$2</f>
        <v>-0.63831624939887399</v>
      </c>
      <c r="D424">
        <f>(Dataset!D424-'Summary Statistics'!$B$4)/'Summary Statistics'!$E$4</f>
        <v>0.48168307069754179</v>
      </c>
      <c r="E424" s="7">
        <f>(Dataset!E424-'Summary Statistics'!$B$5)/'Summary Statistics'!$E$5</f>
        <v>0.27471625778782005</v>
      </c>
      <c r="F424" s="13">
        <f>(Dataset!F424-'Summary Statistics'!$B$7)/'Summary Statistics'!$E$7</f>
        <v>0.6644552243695222</v>
      </c>
      <c r="G424">
        <v>51</v>
      </c>
      <c r="H424">
        <v>56</v>
      </c>
      <c r="I424">
        <v>48</v>
      </c>
      <c r="J424">
        <v>52</v>
      </c>
      <c r="K424">
        <v>70</v>
      </c>
      <c r="L424">
        <v>77</v>
      </c>
      <c r="M424">
        <v>67</v>
      </c>
      <c r="N424">
        <v>76</v>
      </c>
      <c r="O424">
        <v>77</v>
      </c>
      <c r="P424">
        <v>74</v>
      </c>
      <c r="Q424">
        <v>81</v>
      </c>
      <c r="R424">
        <v>78</v>
      </c>
      <c r="S424">
        <f>(Dataset!S424-'Summary Statistics'!$B$6)/'Summary Statistics'!$E$6</f>
        <v>-0.17735383689170009</v>
      </c>
      <c r="T424">
        <v>64</v>
      </c>
      <c r="U424" t="s">
        <v>23</v>
      </c>
    </row>
    <row r="425" spans="1:21" x14ac:dyDescent="0.3">
      <c r="A425">
        <v>1338102</v>
      </c>
      <c r="B425" t="s">
        <v>20</v>
      </c>
      <c r="C425">
        <f>(Dataset!C425-'Summary Statistics'!$B$2)/'Summary Statistics'!$E$2</f>
        <v>-0.63831624939887399</v>
      </c>
      <c r="D425">
        <f>(Dataset!D425-'Summary Statistics'!$B$4)/'Summary Statistics'!$E$4</f>
        <v>0.43537397131245958</v>
      </c>
      <c r="E425" s="7">
        <f>(Dataset!E425-'Summary Statistics'!$B$5)/'Summary Statistics'!$E$5</f>
        <v>0.95611614711499893</v>
      </c>
      <c r="F425" s="13">
        <f>(Dataset!F425-'Summary Statistics'!$B$7)/'Summary Statistics'!$E$7</f>
        <v>0.6693452428566774</v>
      </c>
      <c r="G425">
        <v>73</v>
      </c>
      <c r="H425">
        <v>61</v>
      </c>
      <c r="I425">
        <v>69</v>
      </c>
      <c r="J425">
        <v>72</v>
      </c>
      <c r="K425">
        <v>87</v>
      </c>
      <c r="L425">
        <v>72</v>
      </c>
      <c r="M425">
        <v>72</v>
      </c>
      <c r="N425">
        <v>63</v>
      </c>
      <c r="O425">
        <v>78</v>
      </c>
      <c r="P425">
        <v>74</v>
      </c>
      <c r="Q425">
        <v>76</v>
      </c>
      <c r="R425">
        <v>82</v>
      </c>
      <c r="S425">
        <f>(Dataset!S425-'Summary Statistics'!$B$6)/'Summary Statistics'!$E$6</f>
        <v>0.6782961477924746</v>
      </c>
      <c r="T425">
        <v>72</v>
      </c>
      <c r="U425" t="s">
        <v>25</v>
      </c>
    </row>
    <row r="426" spans="1:21" x14ac:dyDescent="0.3">
      <c r="A426">
        <v>8883323</v>
      </c>
      <c r="B426" t="s">
        <v>20</v>
      </c>
      <c r="C426">
        <f>(Dataset!C426-'Summary Statistics'!$B$2)/'Summary Statistics'!$E$2</f>
        <v>-0.63831624939887399</v>
      </c>
      <c r="D426">
        <f>(Dataset!D426-'Summary Statistics'!$B$4)/'Summary Statistics'!$E$4</f>
        <v>1.1763195614737743</v>
      </c>
      <c r="E426" s="7">
        <f>(Dataset!E426-'Summary Statistics'!$B$5)/'Summary Statistics'!$E$5</f>
        <v>0.39427451513250145</v>
      </c>
      <c r="F426" s="13">
        <f>(Dataset!F426-'Summary Statistics'!$B$7)/'Summary Statistics'!$E$7</f>
        <v>0.71821478592436538</v>
      </c>
      <c r="G426">
        <v>73</v>
      </c>
      <c r="H426">
        <v>82</v>
      </c>
      <c r="I426">
        <v>76</v>
      </c>
      <c r="J426">
        <v>62</v>
      </c>
      <c r="K426">
        <v>71</v>
      </c>
      <c r="L426">
        <v>75</v>
      </c>
      <c r="M426">
        <v>73</v>
      </c>
      <c r="N426">
        <v>75</v>
      </c>
      <c r="O426">
        <v>64</v>
      </c>
      <c r="P426">
        <v>79</v>
      </c>
      <c r="Q426">
        <v>86</v>
      </c>
      <c r="R426">
        <v>64</v>
      </c>
      <c r="S426">
        <f>(Dataset!S426-'Summary Statistics'!$B$6)/'Summary Statistics'!$E$6</f>
        <v>0.74156604102616441</v>
      </c>
      <c r="T426">
        <v>72</v>
      </c>
      <c r="U426" t="s">
        <v>25</v>
      </c>
    </row>
    <row r="427" spans="1:21" x14ac:dyDescent="0.3">
      <c r="A427">
        <v>2854116</v>
      </c>
      <c r="B427" t="s">
        <v>20</v>
      </c>
      <c r="C427">
        <f>(Dataset!C427-'Summary Statistics'!$B$2)/'Summary Statistics'!$E$2</f>
        <v>-0.63831624939887399</v>
      </c>
      <c r="D427">
        <f>(Dataset!D427-'Summary Statistics'!$B$4)/'Summary Statistics'!$E$4</f>
        <v>0.43537397131245958</v>
      </c>
      <c r="E427" s="7">
        <f>(Dataset!E427-'Summary Statistics'!$B$5)/'Summary Statistics'!$E$5</f>
        <v>-0.12589967998154847</v>
      </c>
      <c r="F427" s="13">
        <f>(Dataset!F427-'Summary Statistics'!$B$7)/'Summary Statistics'!$E$7</f>
        <v>0.62053891571307196</v>
      </c>
      <c r="G427">
        <v>78</v>
      </c>
      <c r="H427">
        <v>72</v>
      </c>
      <c r="I427">
        <v>73</v>
      </c>
      <c r="J427">
        <v>76</v>
      </c>
      <c r="K427">
        <v>86</v>
      </c>
      <c r="L427">
        <v>73</v>
      </c>
      <c r="M427">
        <v>80</v>
      </c>
      <c r="N427">
        <v>80</v>
      </c>
      <c r="O427">
        <v>60</v>
      </c>
      <c r="P427">
        <v>82</v>
      </c>
      <c r="Q427">
        <v>71</v>
      </c>
      <c r="R427">
        <v>79</v>
      </c>
      <c r="S427">
        <f>(Dataset!S427-'Summary Statistics'!$B$6)/'Summary Statistics'!$E$6</f>
        <v>1.0307998386658845</v>
      </c>
      <c r="T427">
        <v>74</v>
      </c>
      <c r="U427" t="s">
        <v>25</v>
      </c>
    </row>
    <row r="428" spans="1:21" x14ac:dyDescent="0.3">
      <c r="A428">
        <v>3725135</v>
      </c>
      <c r="B428" t="s">
        <v>21</v>
      </c>
      <c r="C428">
        <f>(Dataset!C428-'Summary Statistics'!$B$2)/'Summary Statistics'!$E$2</f>
        <v>-0.63831624939887399</v>
      </c>
      <c r="D428">
        <f>(Dataset!D428-'Summary Statistics'!$B$4)/'Summary Statistics'!$E$4</f>
        <v>0.52799217008262389</v>
      </c>
      <c r="E428" s="7">
        <f>(Dataset!E428-'Summary Statistics'!$B$5)/'Summary Statistics'!$E$5</f>
        <v>0.61970630041085095</v>
      </c>
      <c r="F428" s="13">
        <f>(Dataset!F428-'Summary Statistics'!$B$7)/'Summary Statistics'!$E$7</f>
        <v>0.50420151931358115</v>
      </c>
      <c r="G428">
        <v>73</v>
      </c>
      <c r="H428">
        <v>65</v>
      </c>
      <c r="I428">
        <v>63</v>
      </c>
      <c r="J428">
        <v>70</v>
      </c>
      <c r="K428">
        <v>81</v>
      </c>
      <c r="L428">
        <v>66</v>
      </c>
      <c r="M428">
        <v>81</v>
      </c>
      <c r="N428">
        <v>87</v>
      </c>
      <c r="O428">
        <v>70</v>
      </c>
      <c r="P428">
        <v>78</v>
      </c>
      <c r="Q428">
        <v>80</v>
      </c>
      <c r="R428">
        <v>71</v>
      </c>
      <c r="S428">
        <f>(Dataset!S428-'Summary Statistics'!$B$6)/'Summary Statistics'!$E$6</f>
        <v>0.72047607661493507</v>
      </c>
      <c r="T428">
        <v>72</v>
      </c>
      <c r="U428" t="s">
        <v>25</v>
      </c>
    </row>
    <row r="429" spans="1:21" x14ac:dyDescent="0.3">
      <c r="A429">
        <v>8300598</v>
      </c>
      <c r="B429" t="s">
        <v>21</v>
      </c>
      <c r="C429">
        <f>(Dataset!C429-'Summary Statistics'!$B$2)/'Summary Statistics'!$E$2</f>
        <v>-0.63831624939887399</v>
      </c>
      <c r="D429">
        <f>(Dataset!D429-'Summary Statistics'!$B$4)/'Summary Statistics'!$E$4</f>
        <v>-0.25926251946377293</v>
      </c>
      <c r="E429" s="7">
        <f>(Dataset!E429-'Summary Statistics'!$B$5)/'Summary Statistics'!$E$5</f>
        <v>0.94054408589625982</v>
      </c>
      <c r="F429" s="13">
        <f>(Dataset!F429-'Summary Statistics'!$B$7)/'Summary Statistics'!$E$7</f>
        <v>0.36100141001166264</v>
      </c>
      <c r="G429">
        <v>48</v>
      </c>
      <c r="H429">
        <v>52</v>
      </c>
      <c r="I429">
        <v>58</v>
      </c>
      <c r="J429">
        <v>61</v>
      </c>
      <c r="K429">
        <v>69</v>
      </c>
      <c r="L429">
        <v>71</v>
      </c>
      <c r="M429">
        <v>44</v>
      </c>
      <c r="N429">
        <v>37</v>
      </c>
      <c r="O429">
        <v>50</v>
      </c>
      <c r="P429">
        <v>72</v>
      </c>
      <c r="Q429">
        <v>81</v>
      </c>
      <c r="R429">
        <v>52</v>
      </c>
      <c r="S429">
        <f>(Dataset!S429-'Summary Statistics'!$B$6)/'Summary Statistics'!$E$6</f>
        <v>-1.1535179039257595</v>
      </c>
      <c r="T429">
        <v>56</v>
      </c>
      <c r="U429" t="s">
        <v>24</v>
      </c>
    </row>
    <row r="430" spans="1:21" x14ac:dyDescent="0.3">
      <c r="A430">
        <v>1045899</v>
      </c>
      <c r="B430" t="s">
        <v>21</v>
      </c>
      <c r="C430">
        <f>(Dataset!C430-'Summary Statistics'!$B$2)/'Summary Statistics'!$E$2</f>
        <v>-0.63831624939887399</v>
      </c>
      <c r="D430">
        <f>(Dataset!D430-'Summary Statistics'!$B$4)/'Summary Statistics'!$E$4</f>
        <v>1.8592076846720085E-2</v>
      </c>
      <c r="E430" s="7">
        <f>(Dataset!E430-'Summary Statistics'!$B$5)/'Summary Statistics'!$E$5</f>
        <v>0.85552091411688325</v>
      </c>
      <c r="F430" s="13">
        <f>(Dataset!F430-'Summary Statistics'!$B$7)/'Summary Statistics'!$E$7</f>
        <v>0.6530103516907263</v>
      </c>
      <c r="G430">
        <v>73</v>
      </c>
      <c r="H430">
        <v>69</v>
      </c>
      <c r="I430">
        <v>76</v>
      </c>
      <c r="J430">
        <v>59</v>
      </c>
      <c r="K430">
        <v>78</v>
      </c>
      <c r="L430">
        <v>76</v>
      </c>
      <c r="M430">
        <v>81</v>
      </c>
      <c r="N430">
        <v>63</v>
      </c>
      <c r="O430">
        <v>86</v>
      </c>
      <c r="P430">
        <v>81</v>
      </c>
      <c r="Q430">
        <v>80</v>
      </c>
      <c r="R430">
        <v>73</v>
      </c>
      <c r="S430">
        <f>(Dataset!S430-'Summary Statistics'!$B$6)/'Summary Statistics'!$E$6</f>
        <v>0.82893875072982948</v>
      </c>
      <c r="T430">
        <v>73</v>
      </c>
      <c r="U430" t="s">
        <v>25</v>
      </c>
    </row>
    <row r="431" spans="1:21" x14ac:dyDescent="0.3">
      <c r="A431">
        <v>9423122</v>
      </c>
      <c r="B431" t="s">
        <v>20</v>
      </c>
      <c r="C431">
        <f>(Dataset!C431-'Summary Statistics'!$B$2)/'Summary Statistics'!$E$2</f>
        <v>-0.63831624939887399</v>
      </c>
      <c r="D431">
        <f>(Dataset!D431-'Summary Statistics'!$B$4)/'Summary Statistics'!$E$4</f>
        <v>0.43537397131245958</v>
      </c>
      <c r="E431" s="7">
        <f>(Dataset!E431-'Summary Statistics'!$B$5)/'Summary Statistics'!$E$5</f>
        <v>1.004712045551916E-3</v>
      </c>
      <c r="F431" s="13">
        <f>(Dataset!F431-'Summary Statistics'!$B$7)/'Summary Statistics'!$E$7</f>
        <v>0.6588127898443833</v>
      </c>
      <c r="G431">
        <v>65</v>
      </c>
      <c r="H431">
        <v>65</v>
      </c>
      <c r="I431">
        <v>66</v>
      </c>
      <c r="J431">
        <v>57</v>
      </c>
      <c r="K431">
        <v>62</v>
      </c>
      <c r="L431">
        <v>69</v>
      </c>
      <c r="M431">
        <v>56</v>
      </c>
      <c r="N431">
        <v>65</v>
      </c>
      <c r="O431">
        <v>67</v>
      </c>
      <c r="P431">
        <v>69</v>
      </c>
      <c r="Q431">
        <v>81</v>
      </c>
      <c r="R431">
        <v>50</v>
      </c>
      <c r="S431">
        <f>(Dataset!S431-'Summary Statistics'!$B$6)/'Summary Statistics'!$E$6</f>
        <v>-0.35511210835777984</v>
      </c>
      <c r="T431">
        <v>63</v>
      </c>
      <c r="U431" t="s">
        <v>23</v>
      </c>
    </row>
    <row r="432" spans="1:21" x14ac:dyDescent="0.3">
      <c r="A432">
        <v>693722</v>
      </c>
      <c r="B432" t="s">
        <v>21</v>
      </c>
      <c r="C432">
        <f>(Dataset!C432-'Summary Statistics'!$B$2)/'Summary Statistics'!$E$2</f>
        <v>-0.59269614690255878</v>
      </c>
      <c r="D432">
        <f>(Dataset!D432-'Summary Statistics'!$B$4)/'Summary Statistics'!$E$4</f>
        <v>1.0373922633185277</v>
      </c>
      <c r="E432" s="7">
        <f>(Dataset!E432-'Summary Statistics'!$B$5)/'Summary Statistics'!$E$5</f>
        <v>-1.2069504136462812</v>
      </c>
      <c r="F432" s="13">
        <f>(Dataset!F432-'Summary Statistics'!$B$7)/'Summary Statistics'!$E$7</f>
        <v>0.7332752485060573</v>
      </c>
      <c r="G432">
        <v>75</v>
      </c>
      <c r="H432">
        <v>78</v>
      </c>
      <c r="I432">
        <v>62</v>
      </c>
      <c r="J432">
        <v>68</v>
      </c>
      <c r="K432">
        <v>84</v>
      </c>
      <c r="L432">
        <v>81</v>
      </c>
      <c r="M432">
        <v>55</v>
      </c>
      <c r="N432">
        <v>70</v>
      </c>
      <c r="O432">
        <v>48</v>
      </c>
      <c r="P432">
        <v>60</v>
      </c>
      <c r="Q432">
        <v>72</v>
      </c>
      <c r="R432">
        <v>63</v>
      </c>
      <c r="S432">
        <f>(Dataset!S432-'Summary Statistics'!$B$6)/'Summary Statistics'!$E$6</f>
        <v>0.13296992515925118</v>
      </c>
      <c r="T432">
        <v>67</v>
      </c>
      <c r="U432" t="s">
        <v>23</v>
      </c>
    </row>
    <row r="433" spans="1:21" x14ac:dyDescent="0.3">
      <c r="A433">
        <v>5609473</v>
      </c>
      <c r="B433" t="s">
        <v>20</v>
      </c>
      <c r="C433">
        <f>(Dataset!C433-'Summary Statistics'!$B$2)/'Summary Statistics'!$E$2</f>
        <v>-0.59269614690255878</v>
      </c>
      <c r="D433">
        <f>(Dataset!D433-'Summary Statistics'!$B$4)/'Summary Statistics'!$E$4</f>
        <v>1.4078650583991852</v>
      </c>
      <c r="E433" s="7">
        <f>(Dataset!E433-'Summary Statistics'!$B$5)/'Summary Statistics'!$E$5</f>
        <v>-1.0325040886504828</v>
      </c>
      <c r="F433" s="13">
        <f>(Dataset!F433-'Summary Statistics'!$B$7)/'Summary Statistics'!$E$7</f>
        <v>0.71948699384469106</v>
      </c>
      <c r="G433">
        <v>45</v>
      </c>
      <c r="H433">
        <v>64</v>
      </c>
      <c r="I433">
        <v>54</v>
      </c>
      <c r="J433">
        <v>61</v>
      </c>
      <c r="K433">
        <v>75</v>
      </c>
      <c r="L433">
        <v>72</v>
      </c>
      <c r="M433">
        <v>56</v>
      </c>
      <c r="N433">
        <v>63</v>
      </c>
      <c r="O433">
        <v>72</v>
      </c>
      <c r="P433">
        <v>78</v>
      </c>
      <c r="Q433">
        <v>69</v>
      </c>
      <c r="R433">
        <v>76</v>
      </c>
      <c r="S433">
        <f>(Dataset!S433-'Summary Statistics'!$B$6)/'Summary Statistics'!$E$6</f>
        <v>-0.32498358777030883</v>
      </c>
      <c r="T433">
        <v>63</v>
      </c>
      <c r="U433" t="s">
        <v>23</v>
      </c>
    </row>
    <row r="434" spans="1:21" x14ac:dyDescent="0.3">
      <c r="A434">
        <v>4636643</v>
      </c>
      <c r="B434" t="s">
        <v>20</v>
      </c>
      <c r="C434">
        <f>(Dataset!C434-'Summary Statistics'!$B$2)/'Summary Statistics'!$E$2</f>
        <v>-0.59269614690255878</v>
      </c>
      <c r="D434">
        <f>(Dataset!D434-'Summary Statistics'!$B$4)/'Summary Statistics'!$E$4</f>
        <v>0.62061036885278831</v>
      </c>
      <c r="E434" s="7">
        <f>(Dataset!E434-'Summary Statistics'!$B$5)/'Summary Statistics'!$E$5</f>
        <v>0.64604426681119698</v>
      </c>
      <c r="F434" s="13">
        <f>(Dataset!F434-'Summary Statistics'!$B$7)/'Summary Statistics'!$E$7</f>
        <v>0.23125171049782972</v>
      </c>
      <c r="G434">
        <v>72</v>
      </c>
      <c r="H434">
        <v>62</v>
      </c>
      <c r="I434">
        <v>58</v>
      </c>
      <c r="J434">
        <v>67</v>
      </c>
      <c r="K434">
        <v>70</v>
      </c>
      <c r="L434">
        <v>82</v>
      </c>
      <c r="M434">
        <v>78</v>
      </c>
      <c r="N434">
        <v>67</v>
      </c>
      <c r="O434">
        <v>72</v>
      </c>
      <c r="P434">
        <v>61</v>
      </c>
      <c r="Q434">
        <v>75</v>
      </c>
      <c r="R434">
        <v>83</v>
      </c>
      <c r="S434">
        <f>(Dataset!S434-'Summary Statistics'!$B$6)/'Summary Statistics'!$E$6</f>
        <v>0.3408567172128002</v>
      </c>
      <c r="T434">
        <v>70</v>
      </c>
      <c r="U434" t="s">
        <v>25</v>
      </c>
    </row>
    <row r="435" spans="1:21" x14ac:dyDescent="0.3">
      <c r="A435">
        <v>4181856</v>
      </c>
      <c r="B435" t="s">
        <v>21</v>
      </c>
      <c r="C435">
        <f>(Dataset!C435-'Summary Statistics'!$B$2)/'Summary Statistics'!$E$2</f>
        <v>-0.59269614690255878</v>
      </c>
      <c r="D435">
        <f>(Dataset!D435-'Summary Statistics'!$B$4)/'Summary Statistics'!$E$4</f>
        <v>0.34275577254229528</v>
      </c>
      <c r="E435" s="7">
        <f>(Dataset!E435-'Summary Statistics'!$B$5)/'Summary Statistics'!$E$5</f>
        <v>-0.12878250386116014</v>
      </c>
      <c r="F435" s="13">
        <f>(Dataset!F435-'Summary Statistics'!$B$7)/'Summary Statistics'!$E$7</f>
        <v>0.68946364073572597</v>
      </c>
      <c r="G435">
        <v>59</v>
      </c>
      <c r="H435">
        <v>72</v>
      </c>
      <c r="I435">
        <v>57</v>
      </c>
      <c r="J435">
        <v>80</v>
      </c>
      <c r="K435">
        <v>72</v>
      </c>
      <c r="L435">
        <v>63</v>
      </c>
      <c r="M435">
        <v>79</v>
      </c>
      <c r="N435">
        <v>78</v>
      </c>
      <c r="O435">
        <v>77</v>
      </c>
      <c r="P435">
        <v>70</v>
      </c>
      <c r="Q435">
        <v>78</v>
      </c>
      <c r="R435">
        <v>89</v>
      </c>
      <c r="S435">
        <f>(Dataset!S435-'Summary Statistics'!$B$6)/'Summary Statistics'!$E$6</f>
        <v>0.61201340250003888</v>
      </c>
      <c r="T435">
        <v>72</v>
      </c>
      <c r="U435" t="s">
        <v>25</v>
      </c>
    </row>
    <row r="436" spans="1:21" x14ac:dyDescent="0.3">
      <c r="A436">
        <v>3431865</v>
      </c>
      <c r="B436" t="s">
        <v>20</v>
      </c>
      <c r="C436">
        <f>(Dataset!C436-'Summary Statistics'!$B$2)/'Summary Statistics'!$E$2</f>
        <v>-0.59269614690255878</v>
      </c>
      <c r="D436">
        <f>(Dataset!D436-'Summary Statistics'!$B$4)/'Summary Statistics'!$E$4</f>
        <v>-0.25926251946377293</v>
      </c>
      <c r="E436" s="7">
        <f>(Dataset!E436-'Summary Statistics'!$B$5)/'Summary Statistics'!$E$5</f>
        <v>-0.53869444025980084</v>
      </c>
      <c r="F436" s="13">
        <f>(Dataset!F436-'Summary Statistics'!$B$7)/'Summary Statistics'!$E$7</f>
        <v>0.64172389900485682</v>
      </c>
      <c r="G436">
        <v>77</v>
      </c>
      <c r="H436">
        <v>78</v>
      </c>
      <c r="I436">
        <v>81</v>
      </c>
      <c r="J436">
        <v>78</v>
      </c>
      <c r="K436">
        <v>68</v>
      </c>
      <c r="L436">
        <v>82</v>
      </c>
      <c r="M436">
        <v>90</v>
      </c>
      <c r="N436">
        <v>75</v>
      </c>
      <c r="O436">
        <v>76</v>
      </c>
      <c r="P436">
        <v>76</v>
      </c>
      <c r="Q436">
        <v>91</v>
      </c>
      <c r="R436">
        <v>79</v>
      </c>
      <c r="S436">
        <f>(Dataset!S436-'Summary Statistics'!$B$6)/'Summary Statistics'!$E$6</f>
        <v>1.4465734227729843</v>
      </c>
      <c r="T436">
        <v>78</v>
      </c>
      <c r="U436" t="s">
        <v>25</v>
      </c>
    </row>
    <row r="437" spans="1:21" x14ac:dyDescent="0.3">
      <c r="A437">
        <v>3758434</v>
      </c>
      <c r="B437" t="s">
        <v>22</v>
      </c>
      <c r="C437">
        <f>(Dataset!C437-'Summary Statistics'!$B$2)/'Summary Statistics'!$E$2</f>
        <v>-0.59269614690255878</v>
      </c>
      <c r="D437">
        <f>(Dataset!D437-'Summary Statistics'!$B$4)/'Summary Statistics'!$E$4</f>
        <v>0.38906487192737743</v>
      </c>
      <c r="E437" s="7">
        <f>(Dataset!E437-'Summary Statistics'!$B$5)/'Summary Statistics'!$E$5</f>
        <v>0.81962389362835952</v>
      </c>
      <c r="F437" s="13">
        <f>(Dataset!F437-'Summary Statistics'!$B$7)/'Summary Statistics'!$E$7</f>
        <v>0.61353496447339917</v>
      </c>
      <c r="G437">
        <v>69</v>
      </c>
      <c r="H437">
        <v>72</v>
      </c>
      <c r="I437">
        <v>68</v>
      </c>
      <c r="J437">
        <v>71</v>
      </c>
      <c r="K437">
        <v>62</v>
      </c>
      <c r="L437">
        <v>70</v>
      </c>
      <c r="M437">
        <v>77</v>
      </c>
      <c r="N437">
        <v>74</v>
      </c>
      <c r="O437">
        <v>90</v>
      </c>
      <c r="P437">
        <v>66</v>
      </c>
      <c r="Q437">
        <v>81</v>
      </c>
      <c r="R437">
        <v>64</v>
      </c>
      <c r="S437">
        <f>(Dataset!S437-'Summary Statistics'!$B$6)/'Summary Statistics'!$E$6</f>
        <v>0.55778206544259079</v>
      </c>
      <c r="T437">
        <v>72</v>
      </c>
      <c r="U437" t="s">
        <v>25</v>
      </c>
    </row>
    <row r="438" spans="1:21" x14ac:dyDescent="0.3">
      <c r="A438">
        <v>3540449</v>
      </c>
      <c r="B438" t="s">
        <v>21</v>
      </c>
      <c r="C438">
        <f>(Dataset!C438-'Summary Statistics'!$B$2)/'Summary Statistics'!$E$2</f>
        <v>-0.59269614690255878</v>
      </c>
      <c r="D438">
        <f>(Dataset!D438-'Summary Statistics'!$B$4)/'Summary Statistics'!$E$4</f>
        <v>0.80584676639311692</v>
      </c>
      <c r="E438" s="7">
        <f>(Dataset!E438-'Summary Statistics'!$B$5)/'Summary Statistics'!$E$5</f>
        <v>1.3139774256443979</v>
      </c>
      <c r="F438" s="13">
        <f>(Dataset!F438-'Summary Statistics'!$B$7)/'Summary Statistics'!$E$7</f>
        <v>0.70219043097088685</v>
      </c>
      <c r="G438">
        <v>66</v>
      </c>
      <c r="H438">
        <v>63</v>
      </c>
      <c r="I438">
        <v>68</v>
      </c>
      <c r="J438">
        <v>61</v>
      </c>
      <c r="K438">
        <v>79</v>
      </c>
      <c r="L438">
        <v>75</v>
      </c>
      <c r="M438">
        <v>71</v>
      </c>
      <c r="N438">
        <v>66</v>
      </c>
      <c r="O438">
        <v>57</v>
      </c>
      <c r="P438">
        <v>88</v>
      </c>
      <c r="Q438">
        <v>71</v>
      </c>
      <c r="R438">
        <v>91</v>
      </c>
      <c r="S438">
        <f>(Dataset!S438-'Summary Statistics'!$B$6)/'Summary Statistics'!$E$6</f>
        <v>0.41919087074022537</v>
      </c>
      <c r="T438">
        <v>71</v>
      </c>
      <c r="U438" t="s">
        <v>25</v>
      </c>
    </row>
    <row r="439" spans="1:21" x14ac:dyDescent="0.3">
      <c r="A439">
        <v>6175198</v>
      </c>
      <c r="B439" t="s">
        <v>20</v>
      </c>
      <c r="C439">
        <f>(Dataset!C439-'Summary Statistics'!$B$2)/'Summary Statistics'!$E$2</f>
        <v>-0.59269614690255878</v>
      </c>
      <c r="D439">
        <f>(Dataset!D439-'Summary Statistics'!$B$4)/'Summary Statistics'!$E$4</f>
        <v>-0.35188071823393724</v>
      </c>
      <c r="E439" s="7">
        <f>(Dataset!E439-'Summary Statistics'!$B$5)/'Summary Statistics'!$E$5</f>
        <v>1.0511099248136044</v>
      </c>
      <c r="F439" s="13">
        <f>(Dataset!F439-'Summary Statistics'!$B$7)/'Summary Statistics'!$E$7</f>
        <v>0.69393196704294602</v>
      </c>
      <c r="G439">
        <v>45</v>
      </c>
      <c r="H439">
        <v>53</v>
      </c>
      <c r="I439">
        <v>43</v>
      </c>
      <c r="J439">
        <v>48</v>
      </c>
      <c r="K439">
        <v>70</v>
      </c>
      <c r="L439">
        <v>80</v>
      </c>
      <c r="M439">
        <v>81</v>
      </c>
      <c r="N439">
        <v>66</v>
      </c>
      <c r="O439">
        <v>70</v>
      </c>
      <c r="P439">
        <v>81</v>
      </c>
      <c r="Q439">
        <v>40</v>
      </c>
      <c r="R439">
        <v>72</v>
      </c>
      <c r="S439">
        <f>(Dataset!S439-'Summary Statistics'!$B$6)/'Summary Statistics'!$E$6</f>
        <v>-0.75582143217114317</v>
      </c>
      <c r="T439">
        <v>61</v>
      </c>
      <c r="U439" t="s">
        <v>23</v>
      </c>
    </row>
    <row r="440" spans="1:21" x14ac:dyDescent="0.3">
      <c r="A440">
        <v>9366118</v>
      </c>
      <c r="B440" t="s">
        <v>20</v>
      </c>
      <c r="C440">
        <f>(Dataset!C440-'Summary Statistics'!$B$2)/'Summary Statistics'!$E$2</f>
        <v>-0.59269614690255878</v>
      </c>
      <c r="D440">
        <f>(Dataset!D440-'Summary Statistics'!$B$4)/'Summary Statistics'!$E$4</f>
        <v>-0.1666443206936086</v>
      </c>
      <c r="E440" s="7">
        <f>(Dataset!E440-'Summary Statistics'!$B$5)/'Summary Statistics'!$E$5</f>
        <v>-0.31545895863877438</v>
      </c>
      <c r="F440" s="13">
        <f>(Dataset!F440-'Summary Statistics'!$B$7)/'Summary Statistics'!$E$7</f>
        <v>0.34244358323464091</v>
      </c>
      <c r="G440">
        <v>63</v>
      </c>
      <c r="H440">
        <v>67</v>
      </c>
      <c r="I440">
        <v>79</v>
      </c>
      <c r="J440">
        <v>62</v>
      </c>
      <c r="K440">
        <v>89</v>
      </c>
      <c r="L440">
        <v>78</v>
      </c>
      <c r="M440">
        <v>69</v>
      </c>
      <c r="N440">
        <v>87</v>
      </c>
      <c r="O440">
        <v>77</v>
      </c>
      <c r="P440">
        <v>61</v>
      </c>
      <c r="Q440">
        <v>60</v>
      </c>
      <c r="R440">
        <v>68</v>
      </c>
      <c r="S440">
        <f>(Dataset!S440-'Summary Statistics'!$B$6)/'Summary Statistics'!$E$6</f>
        <v>0.49451217220890276</v>
      </c>
      <c r="T440">
        <v>71</v>
      </c>
      <c r="U440" t="s">
        <v>25</v>
      </c>
    </row>
    <row r="441" spans="1:21" x14ac:dyDescent="0.3">
      <c r="A441">
        <v>9712152</v>
      </c>
      <c r="B441" t="s">
        <v>20</v>
      </c>
      <c r="C441">
        <f>(Dataset!C441-'Summary Statistics'!$B$2)/'Summary Statistics'!$E$2</f>
        <v>-0.59269614690255878</v>
      </c>
      <c r="D441">
        <f>(Dataset!D441-'Summary Statistics'!$B$4)/'Summary Statistics'!$E$4</f>
        <v>6.4901176231802249E-2</v>
      </c>
      <c r="E441" s="7">
        <f>(Dataset!E441-'Summary Statistics'!$B$5)/'Summary Statistics'!$E$5</f>
        <v>9.3144177642448756E-2</v>
      </c>
      <c r="F441" s="13">
        <f>(Dataset!F441-'Summary Statistics'!$B$7)/'Summary Statistics'!$E$7</f>
        <v>0.65709808449432527</v>
      </c>
      <c r="G441">
        <v>81</v>
      </c>
      <c r="H441">
        <v>62</v>
      </c>
      <c r="I441">
        <v>64</v>
      </c>
      <c r="J441">
        <v>81</v>
      </c>
      <c r="K441">
        <v>71</v>
      </c>
      <c r="L441">
        <v>67</v>
      </c>
      <c r="M441">
        <v>59</v>
      </c>
      <c r="N441">
        <v>57</v>
      </c>
      <c r="O441">
        <v>83</v>
      </c>
      <c r="P441">
        <v>73</v>
      </c>
      <c r="Q441">
        <v>68</v>
      </c>
      <c r="R441">
        <v>67</v>
      </c>
      <c r="S441">
        <f>(Dataset!S441-'Summary Statistics'!$B$6)/'Summary Statistics'!$E$6</f>
        <v>0.30168964044908758</v>
      </c>
      <c r="T441">
        <v>68</v>
      </c>
      <c r="U441" t="s">
        <v>23</v>
      </c>
    </row>
    <row r="442" spans="1:21" x14ac:dyDescent="0.3">
      <c r="A442">
        <v>9953404</v>
      </c>
      <c r="B442" t="s">
        <v>22</v>
      </c>
      <c r="C442">
        <f>(Dataset!C442-'Summary Statistics'!$B$2)/'Summary Statistics'!$E$2</f>
        <v>-0.59269614690255878</v>
      </c>
      <c r="D442">
        <f>(Dataset!D442-'Summary Statistics'!$B$4)/'Summary Statistics'!$E$4</f>
        <v>0.48168307069754179</v>
      </c>
      <c r="E442" s="7">
        <f>(Dataset!E442-'Summary Statistics'!$B$5)/'Summary Statistics'!$E$5</f>
        <v>-8.622383103414949E-2</v>
      </c>
      <c r="F442" s="13">
        <f>(Dataset!F442-'Summary Statistics'!$B$7)/'Summary Statistics'!$E$7</f>
        <v>0.57816780945783852</v>
      </c>
      <c r="G442">
        <v>43</v>
      </c>
      <c r="H442">
        <v>58</v>
      </c>
      <c r="I442">
        <v>65</v>
      </c>
      <c r="J442">
        <v>63</v>
      </c>
      <c r="K442">
        <v>70</v>
      </c>
      <c r="L442">
        <v>44</v>
      </c>
      <c r="M442">
        <v>80</v>
      </c>
      <c r="N442">
        <v>70</v>
      </c>
      <c r="O442">
        <v>74</v>
      </c>
      <c r="P442">
        <v>71</v>
      </c>
      <c r="Q442">
        <v>72</v>
      </c>
      <c r="R442">
        <v>83</v>
      </c>
      <c r="S442">
        <f>(Dataset!S442-'Summary Statistics'!$B$6)/'Summary Statistics'!$E$6</f>
        <v>-0.23761087806664202</v>
      </c>
      <c r="T442">
        <v>64</v>
      </c>
      <c r="U442" t="s">
        <v>23</v>
      </c>
    </row>
    <row r="443" spans="1:21" x14ac:dyDescent="0.3">
      <c r="A443">
        <v>3503515</v>
      </c>
      <c r="B443" t="s">
        <v>20</v>
      </c>
      <c r="C443">
        <f>(Dataset!C443-'Summary Statistics'!$B$2)/'Summary Statistics'!$E$2</f>
        <v>-0.59269614690255878</v>
      </c>
      <c r="D443">
        <f>(Dataset!D443-'Summary Statistics'!$B$4)/'Summary Statistics'!$E$4</f>
        <v>-0.12033522130852642</v>
      </c>
      <c r="E443" s="7">
        <f>(Dataset!E443-'Summary Statistics'!$B$5)/'Summary Statistics'!$E$5</f>
        <v>-0.22970825859180774</v>
      </c>
      <c r="F443" s="13">
        <f>(Dataset!F443-'Summary Statistics'!$B$7)/'Summary Statistics'!$E$7</f>
        <v>0.70213459048870519</v>
      </c>
      <c r="G443">
        <v>89</v>
      </c>
      <c r="H443">
        <v>84</v>
      </c>
      <c r="I443">
        <v>86</v>
      </c>
      <c r="J443">
        <v>84</v>
      </c>
      <c r="K443">
        <v>60</v>
      </c>
      <c r="L443">
        <v>65</v>
      </c>
      <c r="M443">
        <v>85</v>
      </c>
      <c r="N443">
        <v>74</v>
      </c>
      <c r="O443">
        <v>64</v>
      </c>
      <c r="P443">
        <v>77</v>
      </c>
      <c r="Q443">
        <v>86</v>
      </c>
      <c r="R443">
        <v>76</v>
      </c>
      <c r="S443">
        <f>(Dataset!S443-'Summary Statistics'!$B$6)/'Summary Statistics'!$E$6</f>
        <v>1.3441364527755837</v>
      </c>
      <c r="T443">
        <v>77</v>
      </c>
      <c r="U443" t="s">
        <v>25</v>
      </c>
    </row>
    <row r="444" spans="1:21" x14ac:dyDescent="0.3">
      <c r="A444">
        <v>6832423</v>
      </c>
      <c r="B444" t="s">
        <v>20</v>
      </c>
      <c r="C444">
        <f>(Dataset!C444-'Summary Statistics'!$B$2)/'Summary Statistics'!$E$2</f>
        <v>-0.59269614690255878</v>
      </c>
      <c r="D444">
        <f>(Dataset!D444-'Summary Statistics'!$B$4)/'Summary Statistics'!$E$4</f>
        <v>-0.21295342007869075</v>
      </c>
      <c r="E444" s="7">
        <f>(Dataset!E444-'Summary Statistics'!$B$5)/'Summary Statistics'!$E$5</f>
        <v>-0.65334425651292416</v>
      </c>
      <c r="F444" s="13">
        <f>(Dataset!F444-'Summary Statistics'!$B$7)/'Summary Statistics'!$E$7</f>
        <v>0.64585707530721348</v>
      </c>
      <c r="G444">
        <v>41</v>
      </c>
      <c r="H444">
        <v>57</v>
      </c>
      <c r="I444">
        <v>53</v>
      </c>
      <c r="J444">
        <v>55</v>
      </c>
      <c r="K444">
        <v>70</v>
      </c>
      <c r="L444">
        <v>54</v>
      </c>
      <c r="M444">
        <v>67</v>
      </c>
      <c r="N444">
        <v>70</v>
      </c>
      <c r="O444">
        <v>78</v>
      </c>
      <c r="P444">
        <v>75</v>
      </c>
      <c r="Q444">
        <v>58</v>
      </c>
      <c r="R444">
        <v>47</v>
      </c>
      <c r="S444">
        <f>(Dataset!S444-'Summary Statistics'!$B$6)/'Summary Statistics'!$E$6</f>
        <v>-0.92152829540223347</v>
      </c>
      <c r="T444">
        <v>58</v>
      </c>
      <c r="U444" t="s">
        <v>24</v>
      </c>
    </row>
    <row r="445" spans="1:21" x14ac:dyDescent="0.3">
      <c r="A445">
        <v>6933479</v>
      </c>
      <c r="B445" t="s">
        <v>21</v>
      </c>
      <c r="C445">
        <f>(Dataset!C445-'Summary Statistics'!$B$2)/'Summary Statistics'!$E$2</f>
        <v>-0.59269614690255878</v>
      </c>
      <c r="D445">
        <f>(Dataset!D445-'Summary Statistics'!$B$4)/'Summary Statistics'!$E$4</f>
        <v>0.29644667315721307</v>
      </c>
      <c r="E445" s="7">
        <f>(Dataset!E445-'Summary Statistics'!$B$5)/'Summary Statistics'!$E$5</f>
        <v>0.84230043457525017</v>
      </c>
      <c r="F445" s="13">
        <f>(Dataset!F445-'Summary Statistics'!$B$7)/'Summary Statistics'!$E$7</f>
        <v>0.65295157504873047</v>
      </c>
      <c r="G445">
        <v>56</v>
      </c>
      <c r="H445">
        <v>74</v>
      </c>
      <c r="I445">
        <v>72</v>
      </c>
      <c r="J445">
        <v>72</v>
      </c>
      <c r="K445">
        <v>69</v>
      </c>
      <c r="L445">
        <v>54</v>
      </c>
      <c r="M445">
        <v>72</v>
      </c>
      <c r="N445">
        <v>72</v>
      </c>
      <c r="O445">
        <v>80</v>
      </c>
      <c r="P445">
        <v>72</v>
      </c>
      <c r="Q445">
        <v>87</v>
      </c>
      <c r="R445">
        <v>82</v>
      </c>
      <c r="S445">
        <f>(Dataset!S445-'Summary Statistics'!$B$6)/'Summary Statistics'!$E$6</f>
        <v>0.52162784073762591</v>
      </c>
      <c r="T445">
        <v>72</v>
      </c>
      <c r="U445" t="s">
        <v>25</v>
      </c>
    </row>
    <row r="446" spans="1:21" x14ac:dyDescent="0.3">
      <c r="A446">
        <v>991574</v>
      </c>
      <c r="B446" t="s">
        <v>22</v>
      </c>
      <c r="C446">
        <f>(Dataset!C446-'Summary Statistics'!$B$2)/'Summary Statistics'!$E$2</f>
        <v>-0.59269614690255878</v>
      </c>
      <c r="D446">
        <f>(Dataset!D446-'Summary Statistics'!$B$4)/'Summary Statistics'!$E$4</f>
        <v>0.11121027561688442</v>
      </c>
      <c r="E446" s="7">
        <f>(Dataset!E446-'Summary Statistics'!$B$5)/'Summary Statistics'!$E$5</f>
        <v>-2.736899017877081E-3</v>
      </c>
      <c r="F446" s="13">
        <f>(Dataset!F446-'Summary Statistics'!$B$7)/'Summary Statistics'!$E$7</f>
        <v>0.17226057907487577</v>
      </c>
      <c r="G446">
        <v>55</v>
      </c>
      <c r="H446">
        <v>65</v>
      </c>
      <c r="I446">
        <v>63</v>
      </c>
      <c r="J446">
        <v>62</v>
      </c>
      <c r="K446">
        <v>79</v>
      </c>
      <c r="L446">
        <v>54</v>
      </c>
      <c r="M446">
        <v>72</v>
      </c>
      <c r="N446">
        <v>61</v>
      </c>
      <c r="O446">
        <v>63</v>
      </c>
      <c r="P446">
        <v>56</v>
      </c>
      <c r="Q446">
        <v>67</v>
      </c>
      <c r="R446">
        <v>78</v>
      </c>
      <c r="S446">
        <f>(Dataset!S446-'Summary Statistics'!$B$6)/'Summary Statistics'!$E$6</f>
        <v>-0.35209925629903205</v>
      </c>
      <c r="T446">
        <v>63</v>
      </c>
      <c r="U446" t="s">
        <v>23</v>
      </c>
    </row>
    <row r="447" spans="1:21" x14ac:dyDescent="0.3">
      <c r="A447">
        <v>6107275</v>
      </c>
      <c r="B447" t="s">
        <v>20</v>
      </c>
      <c r="C447">
        <f>(Dataset!C447-'Summary Statistics'!$B$2)/'Summary Statistics'!$E$2</f>
        <v>-0.59269614690255878</v>
      </c>
      <c r="D447">
        <f>(Dataset!D447-'Summary Statistics'!$B$4)/'Summary Statistics'!$E$4</f>
        <v>-0.30557161884885509</v>
      </c>
      <c r="E447" s="7">
        <f>(Dataset!E447-'Summary Statistics'!$B$5)/'Summary Statistics'!$E$5</f>
        <v>1.2710929722881021</v>
      </c>
      <c r="F447" s="13">
        <f>(Dataset!F447-'Summary Statistics'!$B$7)/'Summary Statistics'!$E$7</f>
        <v>0.1238379562220014</v>
      </c>
      <c r="G447">
        <v>55</v>
      </c>
      <c r="H447">
        <v>59</v>
      </c>
      <c r="I447">
        <v>70</v>
      </c>
      <c r="J447">
        <v>51</v>
      </c>
      <c r="K447">
        <v>76</v>
      </c>
      <c r="L447">
        <v>60</v>
      </c>
      <c r="M447">
        <v>57</v>
      </c>
      <c r="N447">
        <v>76</v>
      </c>
      <c r="O447">
        <v>78</v>
      </c>
      <c r="P447">
        <v>60</v>
      </c>
      <c r="Q447">
        <v>58</v>
      </c>
      <c r="R447">
        <v>73</v>
      </c>
      <c r="S447">
        <f>(Dataset!S447-'Summary Statistics'!$B$6)/'Summary Statistics'!$E$6</f>
        <v>-0.40030488923898544</v>
      </c>
      <c r="T447">
        <v>62</v>
      </c>
      <c r="U447" t="s">
        <v>23</v>
      </c>
    </row>
    <row r="448" spans="1:21" x14ac:dyDescent="0.3">
      <c r="A448">
        <v>358075</v>
      </c>
      <c r="B448" t="s">
        <v>21</v>
      </c>
      <c r="C448">
        <f>(Dataset!C448-'Summary Statistics'!$B$2)/'Summary Statistics'!$E$2</f>
        <v>-0.59269614690255878</v>
      </c>
      <c r="D448">
        <f>(Dataset!D448-'Summary Statistics'!$B$4)/'Summary Statistics'!$E$4</f>
        <v>-7.4026121923444252E-2</v>
      </c>
      <c r="E448" s="7">
        <f>(Dataset!E448-'Summary Statistics'!$B$5)/'Summary Statistics'!$E$5</f>
        <v>0.31809154911743526</v>
      </c>
      <c r="F448" s="13">
        <f>(Dataset!F448-'Summary Statistics'!$B$7)/'Summary Statistics'!$E$7</f>
        <v>0.50260367098910375</v>
      </c>
      <c r="G448">
        <v>50</v>
      </c>
      <c r="H448">
        <v>54</v>
      </c>
      <c r="I448">
        <v>56</v>
      </c>
      <c r="J448">
        <v>36</v>
      </c>
      <c r="K448">
        <v>66</v>
      </c>
      <c r="L448">
        <v>77</v>
      </c>
      <c r="M448">
        <v>76</v>
      </c>
      <c r="N448">
        <v>72</v>
      </c>
      <c r="O448">
        <v>63</v>
      </c>
      <c r="P448">
        <v>40</v>
      </c>
      <c r="Q448">
        <v>53</v>
      </c>
      <c r="R448">
        <v>76</v>
      </c>
      <c r="S448">
        <f>(Dataset!S448-'Summary Statistics'!$B$6)/'Summary Statistics'!$E$6</f>
        <v>-1.0058881530471517</v>
      </c>
      <c r="T448">
        <v>57</v>
      </c>
      <c r="U448" t="s">
        <v>24</v>
      </c>
    </row>
    <row r="449" spans="1:21" x14ac:dyDescent="0.3">
      <c r="A449">
        <v>5791814</v>
      </c>
      <c r="B449" t="s">
        <v>21</v>
      </c>
      <c r="C449">
        <f>(Dataset!C449-'Summary Statistics'!$B$2)/'Summary Statistics'!$E$2</f>
        <v>-0.59269614690255878</v>
      </c>
      <c r="D449">
        <f>(Dataset!D449-'Summary Statistics'!$B$4)/'Summary Statistics'!$E$4</f>
        <v>0.20382847438704876</v>
      </c>
      <c r="E449" s="7">
        <f>(Dataset!E449-'Summary Statistics'!$B$5)/'Summary Statistics'!$E$5</f>
        <v>-0.32018927378907652</v>
      </c>
      <c r="F449" s="13">
        <f>(Dataset!F449-'Summary Statistics'!$B$7)/'Summary Statistics'!$E$7</f>
        <v>0.55611387719603544</v>
      </c>
      <c r="G449">
        <v>74</v>
      </c>
      <c r="H449">
        <v>75</v>
      </c>
      <c r="I449">
        <v>70</v>
      </c>
      <c r="J449">
        <v>70</v>
      </c>
      <c r="K449">
        <v>74</v>
      </c>
      <c r="L449">
        <v>75</v>
      </c>
      <c r="M449">
        <v>59</v>
      </c>
      <c r="N449">
        <v>76</v>
      </c>
      <c r="O449">
        <v>52</v>
      </c>
      <c r="P449">
        <v>75</v>
      </c>
      <c r="Q449">
        <v>84</v>
      </c>
      <c r="R449">
        <v>64</v>
      </c>
      <c r="S449">
        <f>(Dataset!S449-'Summary Statistics'!$B$6)/'Summary Statistics'!$E$6</f>
        <v>0.44028083515145472</v>
      </c>
      <c r="T449">
        <v>71</v>
      </c>
      <c r="U449" t="s">
        <v>25</v>
      </c>
    </row>
    <row r="450" spans="1:21" x14ac:dyDescent="0.3">
      <c r="A450">
        <v>6465431</v>
      </c>
      <c r="B450" t="s">
        <v>20</v>
      </c>
      <c r="C450">
        <f>(Dataset!C450-'Summary Statistics'!$B$2)/'Summary Statistics'!$E$2</f>
        <v>-0.59269614690255878</v>
      </c>
      <c r="D450">
        <f>(Dataset!D450-'Summary Statistics'!$B$4)/'Summary Statistics'!$E$4</f>
        <v>-0.30557161884885509</v>
      </c>
      <c r="E450" s="7">
        <f>(Dataset!E450-'Summary Statistics'!$B$5)/'Summary Statistics'!$E$5</f>
        <v>-1.3511002331172737</v>
      </c>
      <c r="F450" s="13">
        <f>(Dataset!F450-'Summary Statistics'!$B$7)/'Summary Statistics'!$E$7</f>
        <v>8.5674376712030528E-2</v>
      </c>
      <c r="G450">
        <v>70</v>
      </c>
      <c r="H450">
        <v>77</v>
      </c>
      <c r="I450">
        <v>65</v>
      </c>
      <c r="J450">
        <v>76</v>
      </c>
      <c r="K450">
        <v>64</v>
      </c>
      <c r="L450">
        <v>71</v>
      </c>
      <c r="M450">
        <v>63</v>
      </c>
      <c r="N450">
        <v>79</v>
      </c>
      <c r="O450">
        <v>68</v>
      </c>
      <c r="P450">
        <v>54</v>
      </c>
      <c r="Q450">
        <v>56</v>
      </c>
      <c r="R450">
        <v>88</v>
      </c>
      <c r="S450">
        <f>(Dataset!S450-'Summary Statistics'!$B$6)/'Summary Statistics'!$E$6</f>
        <v>0.28361252809660603</v>
      </c>
      <c r="T450">
        <v>68</v>
      </c>
      <c r="U450" t="s">
        <v>23</v>
      </c>
    </row>
    <row r="451" spans="1:21" x14ac:dyDescent="0.3">
      <c r="A451">
        <v>3933030</v>
      </c>
      <c r="B451" t="s">
        <v>22</v>
      </c>
      <c r="C451">
        <f>(Dataset!C451-'Summary Statistics'!$B$2)/'Summary Statistics'!$E$2</f>
        <v>-0.59269614690255878</v>
      </c>
      <c r="D451">
        <f>(Dataset!D451-'Summary Statistics'!$B$4)/'Summary Statistics'!$E$4</f>
        <v>0.66691946823787041</v>
      </c>
      <c r="E451" s="7">
        <f>(Dataset!E451-'Summary Statistics'!$B$5)/'Summary Statistics'!$E$5</f>
        <v>0.17315969366984157</v>
      </c>
      <c r="F451" s="13">
        <f>(Dataset!F451-'Summary Statistics'!$B$7)/'Summary Statistics'!$E$7</f>
        <v>0.68987213850668627</v>
      </c>
      <c r="G451">
        <v>48</v>
      </c>
      <c r="H451">
        <v>70</v>
      </c>
      <c r="I451">
        <v>65</v>
      </c>
      <c r="J451">
        <v>51</v>
      </c>
      <c r="K451">
        <v>65</v>
      </c>
      <c r="L451">
        <v>73</v>
      </c>
      <c r="M451">
        <v>71</v>
      </c>
      <c r="N451">
        <v>52</v>
      </c>
      <c r="O451">
        <v>52</v>
      </c>
      <c r="P451">
        <v>65</v>
      </c>
      <c r="Q451">
        <v>68</v>
      </c>
      <c r="R451">
        <v>77</v>
      </c>
      <c r="S451">
        <f>(Dataset!S451-'Summary Statistics'!$B$6)/'Summary Statistics'!$E$6</f>
        <v>-0.5479346401175933</v>
      </c>
      <c r="T451">
        <v>62</v>
      </c>
      <c r="U451" t="s">
        <v>23</v>
      </c>
    </row>
    <row r="452" spans="1:21" x14ac:dyDescent="0.3">
      <c r="A452">
        <v>7959949</v>
      </c>
      <c r="B452" t="s">
        <v>20</v>
      </c>
      <c r="C452">
        <f>(Dataset!C452-'Summary Statistics'!$B$2)/'Summary Statistics'!$E$2</f>
        <v>-0.59269614690255878</v>
      </c>
      <c r="D452">
        <f>(Dataset!D452-'Summary Statistics'!$B$4)/'Summary Statistics'!$E$4</f>
        <v>0.11121027561688442</v>
      </c>
      <c r="E452" s="7">
        <f>(Dataset!E452-'Summary Statistics'!$B$5)/'Summary Statistics'!$E$5</f>
        <v>-0.70852874985555925</v>
      </c>
      <c r="F452" s="13">
        <f>(Dataset!F452-'Summary Statistics'!$B$7)/'Summary Statistics'!$E$7</f>
        <v>0.71039813834443866</v>
      </c>
      <c r="G452">
        <v>51</v>
      </c>
      <c r="H452">
        <v>60</v>
      </c>
      <c r="I452">
        <v>38</v>
      </c>
      <c r="J452">
        <v>37</v>
      </c>
      <c r="K452">
        <v>61</v>
      </c>
      <c r="L452">
        <v>58</v>
      </c>
      <c r="M452">
        <v>68</v>
      </c>
      <c r="N452">
        <v>69</v>
      </c>
      <c r="O452">
        <v>61</v>
      </c>
      <c r="P452">
        <v>80</v>
      </c>
      <c r="Q452">
        <v>79</v>
      </c>
      <c r="R452">
        <v>64</v>
      </c>
      <c r="S452">
        <f>(Dataset!S452-'Summary Statistics'!$B$6)/'Summary Statistics'!$E$6</f>
        <v>-0.97274678040093376</v>
      </c>
      <c r="T452">
        <v>58</v>
      </c>
      <c r="U452" t="s">
        <v>24</v>
      </c>
    </row>
    <row r="453" spans="1:21" x14ac:dyDescent="0.3">
      <c r="A453">
        <v>1127484</v>
      </c>
      <c r="B453" t="s">
        <v>21</v>
      </c>
      <c r="C453">
        <f>(Dataset!C453-'Summary Statistics'!$B$2)/'Summary Statistics'!$E$2</f>
        <v>-0.59269614690255878</v>
      </c>
      <c r="D453">
        <f>(Dataset!D453-'Summary Statistics'!$B$4)/'Summary Statistics'!$E$4</f>
        <v>-0.12033522130852642</v>
      </c>
      <c r="E453" s="7">
        <f>(Dataset!E453-'Summary Statistics'!$B$5)/'Summary Statistics'!$E$5</f>
        <v>0.93153931855345873</v>
      </c>
      <c r="F453" s="13">
        <f>(Dataset!F453-'Summary Statistics'!$B$7)/'Summary Statistics'!$E$7</f>
        <v>0.63075019633435425</v>
      </c>
      <c r="G453">
        <v>68</v>
      </c>
      <c r="H453">
        <v>61</v>
      </c>
      <c r="I453">
        <v>63</v>
      </c>
      <c r="J453">
        <v>66</v>
      </c>
      <c r="K453">
        <v>64</v>
      </c>
      <c r="L453">
        <v>77</v>
      </c>
      <c r="M453">
        <v>54</v>
      </c>
      <c r="N453">
        <v>74</v>
      </c>
      <c r="O453">
        <v>84</v>
      </c>
      <c r="P453">
        <v>66</v>
      </c>
      <c r="Q453">
        <v>81</v>
      </c>
      <c r="R453">
        <v>79</v>
      </c>
      <c r="S453">
        <f>(Dataset!S453-'Summary Statistics'!$B$6)/'Summary Statistics'!$E$6</f>
        <v>0.24745830339163949</v>
      </c>
      <c r="T453">
        <v>68</v>
      </c>
      <c r="U453" t="s">
        <v>23</v>
      </c>
    </row>
    <row r="454" spans="1:21" x14ac:dyDescent="0.3">
      <c r="A454">
        <v>8957406</v>
      </c>
      <c r="B454" t="s">
        <v>21</v>
      </c>
      <c r="C454">
        <f>(Dataset!C454-'Summary Statistics'!$B$2)/'Summary Statistics'!$E$2</f>
        <v>-0.59269614690255878</v>
      </c>
      <c r="D454">
        <f>(Dataset!D454-'Summary Statistics'!$B$4)/'Summary Statistics'!$E$4</f>
        <v>0.11121027561688442</v>
      </c>
      <c r="E454" s="7">
        <f>(Dataset!E454-'Summary Statistics'!$B$5)/'Summary Statistics'!$E$5</f>
        <v>-2.3291962960314274</v>
      </c>
      <c r="F454" s="13">
        <f>(Dataset!F454-'Summary Statistics'!$B$7)/'Summary Statistics'!$E$7</f>
        <v>0.60023343289716247</v>
      </c>
      <c r="G454">
        <v>60</v>
      </c>
      <c r="H454">
        <v>53</v>
      </c>
      <c r="I454">
        <v>49</v>
      </c>
      <c r="J454">
        <v>62</v>
      </c>
      <c r="K454">
        <v>70</v>
      </c>
      <c r="L454">
        <v>38</v>
      </c>
      <c r="M454">
        <v>66</v>
      </c>
      <c r="N454">
        <v>60</v>
      </c>
      <c r="O454">
        <v>33</v>
      </c>
      <c r="P454">
        <v>83</v>
      </c>
      <c r="Q454">
        <v>57</v>
      </c>
      <c r="R454">
        <v>54</v>
      </c>
      <c r="S454">
        <f>(Dataset!S454-'Summary Statistics'!$B$6)/'Summary Statistics'!$E$6</f>
        <v>-1.228839205394437</v>
      </c>
      <c r="T454">
        <v>55</v>
      </c>
      <c r="U454" t="s">
        <v>24</v>
      </c>
    </row>
    <row r="455" spans="1:21" x14ac:dyDescent="0.3">
      <c r="A455">
        <v>115352</v>
      </c>
      <c r="B455" t="s">
        <v>20</v>
      </c>
      <c r="C455">
        <f>(Dataset!C455-'Summary Statistics'!$B$2)/'Summary Statistics'!$E$2</f>
        <v>-0.59269614690255878</v>
      </c>
      <c r="D455">
        <f>(Dataset!D455-'Summary Statistics'!$B$4)/'Summary Statistics'!$E$4</f>
        <v>0.43537397131245958</v>
      </c>
      <c r="E455" s="7">
        <f>(Dataset!E455-'Summary Statistics'!$B$5)/'Summary Statistics'!$E$5</f>
        <v>0.94843486488153372</v>
      </c>
      <c r="F455" s="13">
        <f>(Dataset!F455-'Summary Statistics'!$B$7)/'Summary Statistics'!$E$7</f>
        <v>0.70329711167358921</v>
      </c>
      <c r="G455">
        <v>54</v>
      </c>
      <c r="H455">
        <v>59</v>
      </c>
      <c r="I455">
        <v>62</v>
      </c>
      <c r="J455">
        <v>69</v>
      </c>
      <c r="K455">
        <v>67</v>
      </c>
      <c r="L455">
        <v>74</v>
      </c>
      <c r="M455">
        <v>70</v>
      </c>
      <c r="N455">
        <v>53</v>
      </c>
      <c r="O455">
        <v>80</v>
      </c>
      <c r="P455">
        <v>88</v>
      </c>
      <c r="Q455">
        <v>65</v>
      </c>
      <c r="R455">
        <v>64</v>
      </c>
      <c r="S455">
        <f>(Dataset!S455-'Summary Statistics'!$B$6)/'Summary Statistics'!$E$6</f>
        <v>-8.395542307054113E-2</v>
      </c>
      <c r="T455">
        <v>65</v>
      </c>
      <c r="U455" t="s">
        <v>23</v>
      </c>
    </row>
    <row r="456" spans="1:21" x14ac:dyDescent="0.3">
      <c r="A456">
        <v>1432935</v>
      </c>
      <c r="B456" t="s">
        <v>20</v>
      </c>
      <c r="C456">
        <f>(Dataset!C456-'Summary Statistics'!$B$2)/'Summary Statistics'!$E$2</f>
        <v>-0.59269614690255878</v>
      </c>
      <c r="D456">
        <f>(Dataset!D456-'Summary Statistics'!$B$4)/'Summary Statistics'!$E$4</f>
        <v>0.80584676639311692</v>
      </c>
      <c r="E456" s="7">
        <f>(Dataset!E456-'Summary Statistics'!$B$5)/'Summary Statistics'!$E$5</f>
        <v>-6.8120718235184688E-2</v>
      </c>
      <c r="F456" s="13">
        <f>(Dataset!F456-'Summary Statistics'!$B$7)/'Summary Statistics'!$E$7</f>
        <v>0.48503588137875203</v>
      </c>
      <c r="G456">
        <v>85</v>
      </c>
      <c r="H456">
        <v>83</v>
      </c>
      <c r="I456">
        <v>79</v>
      </c>
      <c r="J456">
        <v>88</v>
      </c>
      <c r="K456">
        <v>85</v>
      </c>
      <c r="L456">
        <v>81</v>
      </c>
      <c r="M456">
        <v>81</v>
      </c>
      <c r="N456">
        <v>85</v>
      </c>
      <c r="O456">
        <v>88</v>
      </c>
      <c r="P456">
        <v>65</v>
      </c>
      <c r="Q456">
        <v>76</v>
      </c>
      <c r="R456">
        <v>85</v>
      </c>
      <c r="S456">
        <f>(Dataset!S456-'Summary Statistics'!$B$6)/'Summary Statistics'!$E$6</f>
        <v>1.7810000012939127</v>
      </c>
      <c r="T456">
        <v>80</v>
      </c>
      <c r="U456" t="s">
        <v>25</v>
      </c>
    </row>
    <row r="457" spans="1:21" x14ac:dyDescent="0.3">
      <c r="A457">
        <v>1176636</v>
      </c>
      <c r="B457" t="s">
        <v>20</v>
      </c>
      <c r="C457">
        <f>(Dataset!C457-'Summary Statistics'!$B$2)/'Summary Statistics'!$E$2</f>
        <v>-0.54707604440624358</v>
      </c>
      <c r="D457">
        <f>(Dataset!D457-'Summary Statistics'!$B$4)/'Summary Statistics'!$E$4</f>
        <v>1.3615559590141029</v>
      </c>
      <c r="E457" s="7">
        <f>(Dataset!E457-'Summary Statistics'!$B$5)/'Summary Statistics'!$E$5</f>
        <v>-0.86001282595757578</v>
      </c>
      <c r="F457" s="13">
        <f>(Dataset!F457-'Summary Statistics'!$B$7)/'Summary Statistics'!$E$7</f>
        <v>0.6785591076830062</v>
      </c>
      <c r="G457">
        <v>55</v>
      </c>
      <c r="H457">
        <v>58</v>
      </c>
      <c r="I457">
        <v>59</v>
      </c>
      <c r="J457">
        <v>41</v>
      </c>
      <c r="K457">
        <v>82</v>
      </c>
      <c r="L457">
        <v>54</v>
      </c>
      <c r="M457">
        <v>82</v>
      </c>
      <c r="N457">
        <v>64</v>
      </c>
      <c r="O457">
        <v>59</v>
      </c>
      <c r="P457">
        <v>90</v>
      </c>
      <c r="Q457">
        <v>62</v>
      </c>
      <c r="R457">
        <v>57</v>
      </c>
      <c r="S457">
        <f>(Dataset!S457-'Summary Statistics'!$B$6)/'Summary Statistics'!$E$6</f>
        <v>-0.5569731962938349</v>
      </c>
      <c r="T457">
        <v>62</v>
      </c>
      <c r="U457" t="s">
        <v>23</v>
      </c>
    </row>
    <row r="458" spans="1:21" x14ac:dyDescent="0.3">
      <c r="A458">
        <v>4355493</v>
      </c>
      <c r="B458" t="s">
        <v>21</v>
      </c>
      <c r="C458">
        <f>(Dataset!C458-'Summary Statistics'!$B$2)/'Summary Statistics'!$E$2</f>
        <v>-0.54707604440624358</v>
      </c>
      <c r="D458">
        <f>(Dataset!D458-'Summary Statistics'!$B$4)/'Summary Statistics'!$E$4</f>
        <v>1.1300104620886922</v>
      </c>
      <c r="E458" s="7">
        <f>(Dataset!E458-'Summary Statistics'!$B$5)/'Summary Statistics'!$E$5</f>
        <v>-0.29127945673855327</v>
      </c>
      <c r="F458" s="13">
        <f>(Dataset!F458-'Summary Statistics'!$B$7)/'Summary Statistics'!$E$7</f>
        <v>0.68003936687287392</v>
      </c>
      <c r="G458">
        <v>70</v>
      </c>
      <c r="H458">
        <v>73</v>
      </c>
      <c r="I458">
        <v>64</v>
      </c>
      <c r="J458">
        <v>65</v>
      </c>
      <c r="K458">
        <v>73</v>
      </c>
      <c r="L458">
        <v>68</v>
      </c>
      <c r="M458">
        <v>80</v>
      </c>
      <c r="N458">
        <v>68</v>
      </c>
      <c r="O458">
        <v>91</v>
      </c>
      <c r="P458">
        <v>80</v>
      </c>
      <c r="Q458">
        <v>89</v>
      </c>
      <c r="R458">
        <v>78</v>
      </c>
      <c r="S458">
        <f>(Dataset!S458-'Summary Statistics'!$B$6)/'Summary Statistics'!$E$6</f>
        <v>0.85002871514105882</v>
      </c>
      <c r="T458">
        <v>73</v>
      </c>
      <c r="U458" t="s">
        <v>25</v>
      </c>
    </row>
    <row r="459" spans="1:21" x14ac:dyDescent="0.3">
      <c r="A459">
        <v>4308182</v>
      </c>
      <c r="B459" t="s">
        <v>20</v>
      </c>
      <c r="C459">
        <f>(Dataset!C459-'Summary Statistics'!$B$2)/'Summary Statistics'!$E$2</f>
        <v>-0.54707604440624358</v>
      </c>
      <c r="D459">
        <f>(Dataset!D459-'Summary Statistics'!$B$4)/'Summary Statistics'!$E$4</f>
        <v>0.85215586577819913</v>
      </c>
      <c r="E459" s="7">
        <f>(Dataset!E459-'Summary Statistics'!$B$5)/'Summary Statistics'!$E$5</f>
        <v>-7.8810635201331747E-2</v>
      </c>
      <c r="F459" s="13">
        <f>(Dataset!F459-'Summary Statistics'!$B$7)/'Summary Statistics'!$E$7</f>
        <v>0.7223159171036696</v>
      </c>
      <c r="G459">
        <v>76</v>
      </c>
      <c r="H459">
        <v>65</v>
      </c>
      <c r="I459">
        <v>64</v>
      </c>
      <c r="J459">
        <v>61</v>
      </c>
      <c r="K459">
        <v>79</v>
      </c>
      <c r="L459">
        <v>82</v>
      </c>
      <c r="M459">
        <v>63</v>
      </c>
      <c r="N459">
        <v>54</v>
      </c>
      <c r="O459">
        <v>78</v>
      </c>
      <c r="P459">
        <v>62</v>
      </c>
      <c r="Q459">
        <v>81</v>
      </c>
      <c r="R459">
        <v>73</v>
      </c>
      <c r="S459">
        <f>(Dataset!S459-'Summary Statistics'!$B$6)/'Summary Statistics'!$E$6</f>
        <v>0.28059967603785824</v>
      </c>
      <c r="T459">
        <v>68</v>
      </c>
      <c r="U459" t="s">
        <v>23</v>
      </c>
    </row>
    <row r="460" spans="1:21" x14ac:dyDescent="0.3">
      <c r="A460">
        <v>9744087</v>
      </c>
      <c r="B460" t="s">
        <v>22</v>
      </c>
      <c r="C460">
        <f>(Dataset!C460-'Summary Statistics'!$B$2)/'Summary Statistics'!$E$2</f>
        <v>-0.54707604440624358</v>
      </c>
      <c r="D460">
        <f>(Dataset!D460-'Summary Statistics'!$B$4)/'Summary Statistics'!$E$4</f>
        <v>0.52799217008262389</v>
      </c>
      <c r="E460" s="7">
        <f>(Dataset!E460-'Summary Statistics'!$B$5)/'Summary Statistics'!$E$5</f>
        <v>1.0788546887503194</v>
      </c>
      <c r="F460" s="13">
        <f>(Dataset!F460-'Summary Statistics'!$B$7)/'Summary Statistics'!$E$7</f>
        <v>0.72674379581414317</v>
      </c>
      <c r="G460">
        <v>50</v>
      </c>
      <c r="H460">
        <v>41</v>
      </c>
      <c r="I460">
        <v>51</v>
      </c>
      <c r="J460">
        <v>52</v>
      </c>
      <c r="K460">
        <v>72</v>
      </c>
      <c r="L460">
        <v>67</v>
      </c>
      <c r="M460">
        <v>79</v>
      </c>
      <c r="N460">
        <v>72</v>
      </c>
      <c r="O460">
        <v>76</v>
      </c>
      <c r="P460">
        <v>72</v>
      </c>
      <c r="Q460">
        <v>80</v>
      </c>
      <c r="R460">
        <v>74</v>
      </c>
      <c r="S460">
        <f>(Dataset!S460-'Summary Statistics'!$B$6)/'Summary Statistics'!$E$6</f>
        <v>-0.40633059335648014</v>
      </c>
      <c r="T460">
        <v>62</v>
      </c>
      <c r="U460" t="s">
        <v>23</v>
      </c>
    </row>
    <row r="461" spans="1:21" x14ac:dyDescent="0.3">
      <c r="A461">
        <v>7367029</v>
      </c>
      <c r="B461" t="s">
        <v>20</v>
      </c>
      <c r="C461">
        <f>(Dataset!C461-'Summary Statistics'!$B$2)/'Summary Statistics'!$E$2</f>
        <v>-0.54707604440624358</v>
      </c>
      <c r="D461">
        <f>(Dataset!D461-'Summary Statistics'!$B$4)/'Summary Statistics'!$E$4</f>
        <v>0.52799217008262389</v>
      </c>
      <c r="E461" s="7">
        <f>(Dataset!E461-'Summary Statistics'!$B$5)/'Summary Statistics'!$E$5</f>
        <v>0.64516379961406767</v>
      </c>
      <c r="F461" s="13">
        <f>(Dataset!F461-'Summary Statistics'!$B$7)/'Summary Statistics'!$E$7</f>
        <v>0.38952941605483415</v>
      </c>
      <c r="G461">
        <v>55</v>
      </c>
      <c r="H461">
        <v>55</v>
      </c>
      <c r="I461">
        <v>61</v>
      </c>
      <c r="J461">
        <v>62</v>
      </c>
      <c r="K461">
        <v>68</v>
      </c>
      <c r="L461">
        <v>75</v>
      </c>
      <c r="M461">
        <v>58</v>
      </c>
      <c r="N461">
        <v>68</v>
      </c>
      <c r="O461">
        <v>48</v>
      </c>
      <c r="P461">
        <v>64</v>
      </c>
      <c r="Q461">
        <v>73</v>
      </c>
      <c r="R461">
        <v>68</v>
      </c>
      <c r="S461">
        <f>(Dataset!S461-'Summary Statistics'!$B$6)/'Summary Statistics'!$E$6</f>
        <v>-0.56902460452882264</v>
      </c>
      <c r="T461">
        <v>62</v>
      </c>
      <c r="U461" t="s">
        <v>23</v>
      </c>
    </row>
    <row r="462" spans="1:21" x14ac:dyDescent="0.3">
      <c r="A462">
        <v>6748806</v>
      </c>
      <c r="B462" t="s">
        <v>21</v>
      </c>
      <c r="C462">
        <f>(Dataset!C462-'Summary Statistics'!$B$2)/'Summary Statistics'!$E$2</f>
        <v>-0.54707604440624358</v>
      </c>
      <c r="D462">
        <f>(Dataset!D462-'Summary Statistics'!$B$4)/'Summary Statistics'!$E$4</f>
        <v>-0.1666443206936086</v>
      </c>
      <c r="E462" s="7">
        <f>(Dataset!E462-'Summary Statistics'!$B$5)/'Summary Statistics'!$E$5</f>
        <v>0.51177865535129596</v>
      </c>
      <c r="F462" s="13">
        <f>(Dataset!F462-'Summary Statistics'!$B$7)/'Summary Statistics'!$E$7</f>
        <v>0.7126490811941909</v>
      </c>
      <c r="G462">
        <v>82</v>
      </c>
      <c r="H462">
        <v>72</v>
      </c>
      <c r="I462">
        <v>77</v>
      </c>
      <c r="J462">
        <v>82</v>
      </c>
      <c r="K462">
        <v>67</v>
      </c>
      <c r="L462">
        <v>84</v>
      </c>
      <c r="M462">
        <v>76</v>
      </c>
      <c r="N462">
        <v>58</v>
      </c>
      <c r="O462">
        <v>68</v>
      </c>
      <c r="P462">
        <v>69</v>
      </c>
      <c r="Q462">
        <v>69</v>
      </c>
      <c r="R462">
        <v>67</v>
      </c>
      <c r="S462">
        <f>(Dataset!S462-'Summary Statistics'!$B$6)/'Summary Statistics'!$E$6</f>
        <v>0.72047607661493507</v>
      </c>
      <c r="T462">
        <v>72</v>
      </c>
      <c r="U462" t="s">
        <v>25</v>
      </c>
    </row>
    <row r="463" spans="1:21" x14ac:dyDescent="0.3">
      <c r="A463">
        <v>2050605</v>
      </c>
      <c r="B463" t="s">
        <v>20</v>
      </c>
      <c r="C463">
        <f>(Dataset!C463-'Summary Statistics'!$B$2)/'Summary Statistics'!$E$2</f>
        <v>-0.54707604440624358</v>
      </c>
      <c r="D463">
        <f>(Dataset!D463-'Summary Statistics'!$B$4)/'Summary Statistics'!$E$4</f>
        <v>0.38906487192737743</v>
      </c>
      <c r="E463" s="7">
        <f>(Dataset!E463-'Summary Statistics'!$B$5)/'Summary Statistics'!$E$5</f>
        <v>0.70950955962281381</v>
      </c>
      <c r="F463" s="13">
        <f>(Dataset!F463-'Summary Statistics'!$B$7)/'Summary Statistics'!$E$7</f>
        <v>0.68768956922163582</v>
      </c>
      <c r="G463">
        <v>37</v>
      </c>
      <c r="H463">
        <v>43</v>
      </c>
      <c r="I463">
        <v>52</v>
      </c>
      <c r="J463">
        <v>43</v>
      </c>
      <c r="K463">
        <v>53</v>
      </c>
      <c r="L463">
        <v>80</v>
      </c>
      <c r="M463">
        <v>60</v>
      </c>
      <c r="N463">
        <v>63</v>
      </c>
      <c r="O463">
        <v>75</v>
      </c>
      <c r="P463">
        <v>82</v>
      </c>
      <c r="Q463">
        <v>64</v>
      </c>
      <c r="R463">
        <v>68</v>
      </c>
      <c r="S463">
        <f>(Dataset!S463-'Summary Statistics'!$B$6)/'Summary Statistics'!$E$6</f>
        <v>-1.0601194901045998</v>
      </c>
      <c r="T463">
        <v>57</v>
      </c>
      <c r="U463" t="s">
        <v>24</v>
      </c>
    </row>
    <row r="464" spans="1:21" x14ac:dyDescent="0.3">
      <c r="A464">
        <v>7355408</v>
      </c>
      <c r="B464" t="s">
        <v>22</v>
      </c>
      <c r="C464">
        <f>(Dataset!C464-'Summary Statistics'!$B$2)/'Summary Statistics'!$E$2</f>
        <v>-0.54707604440624358</v>
      </c>
      <c r="D464">
        <f>(Dataset!D464-'Summary Statistics'!$B$4)/'Summary Statistics'!$E$4</f>
        <v>-0.35188071823393724</v>
      </c>
      <c r="E464" s="7">
        <f>(Dataset!E464-'Summary Statistics'!$B$5)/'Summary Statistics'!$E$5</f>
        <v>-1.1242695379495193</v>
      </c>
      <c r="F464" s="13">
        <f>(Dataset!F464-'Summary Statistics'!$B$7)/'Summary Statistics'!$E$7</f>
        <v>0.12181366148327175</v>
      </c>
      <c r="G464">
        <v>41</v>
      </c>
      <c r="H464">
        <v>50</v>
      </c>
      <c r="I464">
        <v>43</v>
      </c>
      <c r="J464">
        <v>46</v>
      </c>
      <c r="K464">
        <v>78</v>
      </c>
      <c r="L464">
        <v>73</v>
      </c>
      <c r="M464">
        <v>61</v>
      </c>
      <c r="N464">
        <v>76</v>
      </c>
      <c r="O464">
        <v>70</v>
      </c>
      <c r="P464">
        <v>63</v>
      </c>
      <c r="Q464">
        <v>74</v>
      </c>
      <c r="R464">
        <v>44</v>
      </c>
      <c r="S464">
        <f>(Dataset!S464-'Summary Statistics'!$B$6)/'Summary Statistics'!$E$6</f>
        <v>-1.0540937859871058</v>
      </c>
      <c r="T464">
        <v>57</v>
      </c>
      <c r="U464" t="s">
        <v>24</v>
      </c>
    </row>
    <row r="465" spans="1:21" x14ac:dyDescent="0.3">
      <c r="A465">
        <v>2698016</v>
      </c>
      <c r="B465" t="s">
        <v>22</v>
      </c>
      <c r="C465">
        <f>(Dataset!C465-'Summary Statistics'!$B$2)/'Summary Statistics'!$E$2</f>
        <v>-0.54707604440624358</v>
      </c>
      <c r="D465">
        <f>(Dataset!D465-'Summary Statistics'!$B$4)/'Summary Statistics'!$E$4</f>
        <v>1.8592076846720085E-2</v>
      </c>
      <c r="E465" s="7">
        <f>(Dataset!E465-'Summary Statistics'!$B$5)/'Summary Statistics'!$E$5</f>
        <v>-1.4298912818413076</v>
      </c>
      <c r="F465" s="13">
        <f>(Dataset!F465-'Summary Statistics'!$B$7)/'Summary Statistics'!$E$7</f>
        <v>0.54319729500531166</v>
      </c>
      <c r="G465">
        <v>73</v>
      </c>
      <c r="H465">
        <v>72</v>
      </c>
      <c r="I465">
        <v>91</v>
      </c>
      <c r="J465">
        <v>68</v>
      </c>
      <c r="K465">
        <v>75</v>
      </c>
      <c r="L465">
        <v>72</v>
      </c>
      <c r="M465">
        <v>72</v>
      </c>
      <c r="N465">
        <v>54</v>
      </c>
      <c r="O465">
        <v>81</v>
      </c>
      <c r="P465">
        <v>72</v>
      </c>
      <c r="Q465">
        <v>52</v>
      </c>
      <c r="R465">
        <v>60</v>
      </c>
      <c r="S465">
        <f>(Dataset!S465-'Summary Statistics'!$B$6)/'Summary Statistics'!$E$6</f>
        <v>0.43124227897521306</v>
      </c>
      <c r="T465">
        <v>71</v>
      </c>
      <c r="U465" t="s">
        <v>25</v>
      </c>
    </row>
    <row r="466" spans="1:21" x14ac:dyDescent="0.3">
      <c r="A466">
        <v>6216721</v>
      </c>
      <c r="B466" t="s">
        <v>21</v>
      </c>
      <c r="C466">
        <f>(Dataset!C466-'Summary Statistics'!$B$2)/'Summary Statistics'!$E$2</f>
        <v>-0.54707604440624358</v>
      </c>
      <c r="D466">
        <f>(Dataset!D466-'Summary Statistics'!$B$4)/'Summary Statistics'!$E$4</f>
        <v>0.52799217008262389</v>
      </c>
      <c r="E466" s="7">
        <f>(Dataset!E466-'Summary Statistics'!$B$5)/'Summary Statistics'!$E$5</f>
        <v>-0.34311710933217449</v>
      </c>
      <c r="F466" s="13">
        <f>(Dataset!F466-'Summary Statistics'!$B$7)/'Summary Statistics'!$E$7</f>
        <v>0.65391375364251558</v>
      </c>
      <c r="G466">
        <v>56</v>
      </c>
      <c r="H466">
        <v>67</v>
      </c>
      <c r="I466">
        <v>76</v>
      </c>
      <c r="J466">
        <v>58</v>
      </c>
      <c r="K466">
        <v>81</v>
      </c>
      <c r="L466">
        <v>81</v>
      </c>
      <c r="M466">
        <v>74</v>
      </c>
      <c r="N466">
        <v>78</v>
      </c>
      <c r="O466">
        <v>74</v>
      </c>
      <c r="P466">
        <v>60</v>
      </c>
      <c r="Q466">
        <v>60</v>
      </c>
      <c r="R466">
        <v>81</v>
      </c>
      <c r="S466">
        <f>(Dataset!S466-'Summary Statistics'!$B$6)/'Summary Statistics'!$E$6</f>
        <v>0.32579245691906467</v>
      </c>
      <c r="T466">
        <v>68</v>
      </c>
      <c r="U466" t="s">
        <v>23</v>
      </c>
    </row>
    <row r="467" spans="1:21" x14ac:dyDescent="0.3">
      <c r="A467">
        <v>9221542</v>
      </c>
      <c r="B467" t="s">
        <v>22</v>
      </c>
      <c r="C467">
        <f>(Dataset!C467-'Summary Statistics'!$B$2)/'Summary Statistics'!$E$2</f>
        <v>-0.54707604440624358</v>
      </c>
      <c r="D467">
        <f>(Dataset!D467-'Summary Statistics'!$B$4)/'Summary Statistics'!$E$4</f>
        <v>0.66691946823787041</v>
      </c>
      <c r="E467" s="7">
        <f>(Dataset!E467-'Summary Statistics'!$B$5)/'Summary Statistics'!$E$5</f>
        <v>0.85906241093961788</v>
      </c>
      <c r="F467" s="13">
        <f>(Dataset!F467-'Summary Statistics'!$B$7)/'Summary Statistics'!$E$7</f>
        <v>0.72226011921054223</v>
      </c>
      <c r="G467">
        <v>64</v>
      </c>
      <c r="H467">
        <v>67</v>
      </c>
      <c r="I467">
        <v>77</v>
      </c>
      <c r="J467">
        <v>74</v>
      </c>
      <c r="K467">
        <v>70</v>
      </c>
      <c r="L467">
        <v>74</v>
      </c>
      <c r="M467">
        <v>64</v>
      </c>
      <c r="N467">
        <v>82</v>
      </c>
      <c r="O467">
        <v>61</v>
      </c>
      <c r="P467">
        <v>72</v>
      </c>
      <c r="Q467">
        <v>76</v>
      </c>
      <c r="R467">
        <v>83</v>
      </c>
      <c r="S467">
        <f>(Dataset!S467-'Summary Statistics'!$B$6)/'Summary Statistics'!$E$6</f>
        <v>0.5638077695600846</v>
      </c>
      <c r="T467">
        <v>72</v>
      </c>
      <c r="U467" t="s">
        <v>25</v>
      </c>
    </row>
    <row r="468" spans="1:21" x14ac:dyDescent="0.3">
      <c r="A468">
        <v>129273</v>
      </c>
      <c r="B468" t="s">
        <v>20</v>
      </c>
      <c r="C468">
        <f>(Dataset!C468-'Summary Statistics'!$B$2)/'Summary Statistics'!$E$2</f>
        <v>-0.54707604440624358</v>
      </c>
      <c r="D468">
        <f>(Dataset!D468-'Summary Statistics'!$B$4)/'Summary Statistics'!$E$4</f>
        <v>0.34275577254229528</v>
      </c>
      <c r="E468" s="7">
        <f>(Dataset!E468-'Summary Statistics'!$B$5)/'Summary Statistics'!$E$5</f>
        <v>1.4355956663483727</v>
      </c>
      <c r="F468" s="13">
        <f>(Dataset!F468-'Summary Statistics'!$B$7)/'Summary Statistics'!$E$7</f>
        <v>0.57908617393765571</v>
      </c>
      <c r="G468">
        <v>68</v>
      </c>
      <c r="H468">
        <v>69</v>
      </c>
      <c r="I468">
        <v>76</v>
      </c>
      <c r="J468">
        <v>81</v>
      </c>
      <c r="K468">
        <v>92</v>
      </c>
      <c r="L468">
        <v>76</v>
      </c>
      <c r="M468">
        <v>79</v>
      </c>
      <c r="N468">
        <v>80</v>
      </c>
      <c r="O468">
        <v>89</v>
      </c>
      <c r="P468">
        <v>70</v>
      </c>
      <c r="Q468">
        <v>81</v>
      </c>
      <c r="R468">
        <v>74</v>
      </c>
      <c r="S468">
        <f>(Dataset!S468-'Summary Statistics'!$B$6)/'Summary Statistics'!$E$6</f>
        <v>1.2416994827781813</v>
      </c>
      <c r="T468">
        <v>76</v>
      </c>
      <c r="U468" t="s">
        <v>25</v>
      </c>
    </row>
    <row r="469" spans="1:21" x14ac:dyDescent="0.3">
      <c r="A469">
        <v>785685</v>
      </c>
      <c r="B469" t="s">
        <v>21</v>
      </c>
      <c r="C469">
        <f>(Dataset!C469-'Summary Statistics'!$B$2)/'Summary Statistics'!$E$2</f>
        <v>-0.54707604440624358</v>
      </c>
      <c r="D469">
        <f>(Dataset!D469-'Summary Statistics'!$B$4)/'Summary Statistics'!$E$4</f>
        <v>0.99108316393344564</v>
      </c>
      <c r="E469" s="7">
        <f>(Dataset!E469-'Summary Statistics'!$B$5)/'Summary Statistics'!$E$5</f>
        <v>0.60864203749585244</v>
      </c>
      <c r="F469" s="13">
        <f>(Dataset!F469-'Summary Statistics'!$B$7)/'Summary Statistics'!$E$7</f>
        <v>0.71558173937683756</v>
      </c>
      <c r="G469">
        <v>55</v>
      </c>
      <c r="H469">
        <v>73</v>
      </c>
      <c r="I469">
        <v>68</v>
      </c>
      <c r="J469">
        <v>62</v>
      </c>
      <c r="K469">
        <v>69</v>
      </c>
      <c r="L469">
        <v>83</v>
      </c>
      <c r="M469">
        <v>78</v>
      </c>
      <c r="N469">
        <v>75</v>
      </c>
      <c r="O469">
        <v>70</v>
      </c>
      <c r="P469">
        <v>78</v>
      </c>
      <c r="Q469">
        <v>80</v>
      </c>
      <c r="R469">
        <v>60</v>
      </c>
      <c r="S469">
        <f>(Dataset!S469-'Summary Statistics'!$B$6)/'Summary Statistics'!$E$6</f>
        <v>0.37399808985901895</v>
      </c>
      <c r="T469">
        <v>70</v>
      </c>
      <c r="U469" t="s">
        <v>25</v>
      </c>
    </row>
    <row r="470" spans="1:21" x14ac:dyDescent="0.3">
      <c r="A470">
        <v>5448587</v>
      </c>
      <c r="B470" t="s">
        <v>21</v>
      </c>
      <c r="C470">
        <f>(Dataset!C470-'Summary Statistics'!$B$2)/'Summary Statistics'!$E$2</f>
        <v>-0.54707604440624358</v>
      </c>
      <c r="D470">
        <f>(Dataset!D470-'Summary Statistics'!$B$4)/'Summary Statistics'!$E$4</f>
        <v>0.99108316393344564</v>
      </c>
      <c r="E470" s="7">
        <f>(Dataset!E470-'Summary Statistics'!$B$5)/'Summary Statistics'!$E$5</f>
        <v>-1.9688225473603918</v>
      </c>
      <c r="F470" s="13">
        <f>(Dataset!F470-'Summary Statistics'!$B$7)/'Summary Statistics'!$E$7</f>
        <v>0.73602269258688091</v>
      </c>
      <c r="G470">
        <v>71</v>
      </c>
      <c r="H470">
        <v>50</v>
      </c>
      <c r="I470">
        <v>71</v>
      </c>
      <c r="J470">
        <v>55</v>
      </c>
      <c r="K470">
        <v>54</v>
      </c>
      <c r="L470">
        <v>58</v>
      </c>
      <c r="M470">
        <v>59</v>
      </c>
      <c r="N470">
        <v>82</v>
      </c>
      <c r="O470">
        <v>76</v>
      </c>
      <c r="P470">
        <v>84</v>
      </c>
      <c r="Q470">
        <v>62</v>
      </c>
      <c r="R470">
        <v>55</v>
      </c>
      <c r="S470">
        <f>(Dataset!S470-'Summary Statistics'!$B$6)/'Summary Statistics'!$E$6</f>
        <v>-0.32799643982905491</v>
      </c>
      <c r="T470">
        <v>63</v>
      </c>
      <c r="U470" t="s">
        <v>23</v>
      </c>
    </row>
    <row r="471" spans="1:21" x14ac:dyDescent="0.3">
      <c r="A471">
        <v>5795197</v>
      </c>
      <c r="B471" t="s">
        <v>20</v>
      </c>
      <c r="C471">
        <f>(Dataset!C471-'Summary Statistics'!$B$2)/'Summary Statistics'!$E$2</f>
        <v>-0.54707604440624358</v>
      </c>
      <c r="D471">
        <f>(Dataset!D471-'Summary Statistics'!$B$4)/'Summary Statistics'!$E$4</f>
        <v>0.15751937500196658</v>
      </c>
      <c r="E471" s="7">
        <f>(Dataset!E471-'Summary Statistics'!$B$5)/'Summary Statistics'!$E$5</f>
        <v>0.79626351667011208</v>
      </c>
      <c r="F471" s="13">
        <f>(Dataset!F471-'Summary Statistics'!$B$7)/'Summary Statistics'!$E$7</f>
        <v>0.52989415925779937</v>
      </c>
      <c r="G471">
        <v>69</v>
      </c>
      <c r="H471">
        <v>55</v>
      </c>
      <c r="I471">
        <v>64</v>
      </c>
      <c r="J471">
        <v>57</v>
      </c>
      <c r="K471">
        <v>79</v>
      </c>
      <c r="L471">
        <v>84</v>
      </c>
      <c r="M471">
        <v>85</v>
      </c>
      <c r="N471">
        <v>74</v>
      </c>
      <c r="O471">
        <v>68</v>
      </c>
      <c r="P471">
        <v>75</v>
      </c>
      <c r="Q471">
        <v>75</v>
      </c>
      <c r="R471">
        <v>69</v>
      </c>
      <c r="S471">
        <f>(Dataset!S471-'Summary Statistics'!$B$6)/'Summary Statistics'!$E$6</f>
        <v>0.36194668162402949</v>
      </c>
      <c r="T471">
        <v>70</v>
      </c>
      <c r="U471" t="s">
        <v>25</v>
      </c>
    </row>
    <row r="472" spans="1:21" x14ac:dyDescent="0.3">
      <c r="A472">
        <v>2939369</v>
      </c>
      <c r="B472" t="s">
        <v>20</v>
      </c>
      <c r="C472">
        <f>(Dataset!C472-'Summary Statistics'!$B$2)/'Summary Statistics'!$E$2</f>
        <v>-0.54707604440624358</v>
      </c>
      <c r="D472">
        <f>(Dataset!D472-'Summary Statistics'!$B$4)/'Summary Statistics'!$E$4</f>
        <v>-0.39818981761901945</v>
      </c>
      <c r="E472" s="7">
        <f>(Dataset!E472-'Summary Statistics'!$B$5)/'Summary Statistics'!$E$5</f>
        <v>1.1290907255411629</v>
      </c>
      <c r="F472" s="13">
        <f>(Dataset!F472-'Summary Statistics'!$B$7)/'Summary Statistics'!$E$7</f>
        <v>0.46259751984780761</v>
      </c>
      <c r="G472">
        <v>51</v>
      </c>
      <c r="H472">
        <v>53</v>
      </c>
      <c r="I472">
        <v>58</v>
      </c>
      <c r="J472">
        <v>52</v>
      </c>
      <c r="K472">
        <v>61</v>
      </c>
      <c r="L472">
        <v>70</v>
      </c>
      <c r="M472">
        <v>82</v>
      </c>
      <c r="N472">
        <v>74</v>
      </c>
      <c r="O472">
        <v>63</v>
      </c>
      <c r="P472">
        <v>70</v>
      </c>
      <c r="Q472">
        <v>80</v>
      </c>
      <c r="R472">
        <v>58</v>
      </c>
      <c r="S472">
        <f>(Dataset!S472-'Summary Statistics'!$B$6)/'Summary Statistics'!$E$6</f>
        <v>-0.47261333864891591</v>
      </c>
      <c r="T472">
        <v>62</v>
      </c>
      <c r="U472" t="s">
        <v>23</v>
      </c>
    </row>
    <row r="473" spans="1:21" x14ac:dyDescent="0.3">
      <c r="A473">
        <v>5683389</v>
      </c>
      <c r="B473" t="s">
        <v>20</v>
      </c>
      <c r="C473">
        <f>(Dataset!C473-'Summary Statistics'!$B$2)/'Summary Statistics'!$E$2</f>
        <v>-0.54707604440624358</v>
      </c>
      <c r="D473">
        <f>(Dataset!D473-'Summary Statistics'!$B$4)/'Summary Statistics'!$E$4</f>
        <v>0.20382847438704876</v>
      </c>
      <c r="E473" s="7">
        <f>(Dataset!E473-'Summary Statistics'!$B$5)/'Summary Statistics'!$E$5</f>
        <v>0.15306396248897902</v>
      </c>
      <c r="F473" s="13">
        <f>(Dataset!F473-'Summary Statistics'!$B$7)/'Summary Statistics'!$E$7</f>
        <v>0.64549361452913379</v>
      </c>
      <c r="G473">
        <v>66</v>
      </c>
      <c r="H473">
        <v>78</v>
      </c>
      <c r="I473">
        <v>88</v>
      </c>
      <c r="J473">
        <v>83</v>
      </c>
      <c r="K473">
        <v>75</v>
      </c>
      <c r="L473">
        <v>90</v>
      </c>
      <c r="M473">
        <v>83</v>
      </c>
      <c r="N473">
        <v>78</v>
      </c>
      <c r="O473">
        <v>70</v>
      </c>
      <c r="P473">
        <v>90</v>
      </c>
      <c r="Q473">
        <v>82</v>
      </c>
      <c r="R473">
        <v>73</v>
      </c>
      <c r="S473">
        <f>(Dataset!S473-'Summary Statistics'!$B$6)/'Summary Statistics'!$E$6</f>
        <v>1.4947790557129386</v>
      </c>
      <c r="T473">
        <v>78</v>
      </c>
      <c r="U473" t="s">
        <v>25</v>
      </c>
    </row>
    <row r="474" spans="1:21" x14ac:dyDescent="0.3">
      <c r="A474">
        <v>9580273</v>
      </c>
      <c r="B474" t="s">
        <v>20</v>
      </c>
      <c r="C474">
        <f>(Dataset!C474-'Summary Statistics'!$B$2)/'Summary Statistics'!$E$2</f>
        <v>-0.54707604440624358</v>
      </c>
      <c r="D474">
        <f>(Dataset!D474-'Summary Statistics'!$B$4)/'Summary Statistics'!$E$4</f>
        <v>0.43537397131245958</v>
      </c>
      <c r="E474" s="7">
        <f>(Dataset!E474-'Summary Statistics'!$B$5)/'Summary Statistics'!$E$5</f>
        <v>-1.2662795616108342</v>
      </c>
      <c r="F474" s="13">
        <f>(Dataset!F474-'Summary Statistics'!$B$7)/'Summary Statistics'!$E$7</f>
        <v>0.65365214050616238</v>
      </c>
      <c r="G474">
        <v>54</v>
      </c>
      <c r="H474">
        <v>55</v>
      </c>
      <c r="I474">
        <v>60</v>
      </c>
      <c r="J474">
        <v>58</v>
      </c>
      <c r="K474">
        <v>62</v>
      </c>
      <c r="L474">
        <v>65</v>
      </c>
      <c r="M474">
        <v>87</v>
      </c>
      <c r="N474">
        <v>82</v>
      </c>
      <c r="O474">
        <v>67</v>
      </c>
      <c r="P474">
        <v>82</v>
      </c>
      <c r="Q474">
        <v>42</v>
      </c>
      <c r="R474">
        <v>72</v>
      </c>
      <c r="S474">
        <f>(Dataset!S474-'Summary Statistics'!$B$6)/'Summary Statistics'!$E$6</f>
        <v>-0.30690647541782562</v>
      </c>
      <c r="T474">
        <v>63</v>
      </c>
      <c r="U474" t="s">
        <v>23</v>
      </c>
    </row>
    <row r="475" spans="1:21" x14ac:dyDescent="0.3">
      <c r="A475">
        <v>9697225</v>
      </c>
      <c r="B475" t="s">
        <v>20</v>
      </c>
      <c r="C475">
        <f>(Dataset!C475-'Summary Statistics'!$B$2)/'Summary Statistics'!$E$2</f>
        <v>-0.54707604440624358</v>
      </c>
      <c r="D475">
        <f>(Dataset!D475-'Summary Statistics'!$B$4)/'Summary Statistics'!$E$4</f>
        <v>0.52799217008262389</v>
      </c>
      <c r="E475" s="7">
        <f>(Dataset!E475-'Summary Statistics'!$B$5)/'Summary Statistics'!$E$5</f>
        <v>0.8943180232769895</v>
      </c>
      <c r="F475" s="13">
        <f>(Dataset!F475-'Summary Statistics'!$B$7)/'Summary Statistics'!$E$7</f>
        <v>0.64365330641976415</v>
      </c>
      <c r="G475">
        <v>47</v>
      </c>
      <c r="H475">
        <v>54</v>
      </c>
      <c r="I475">
        <v>65</v>
      </c>
      <c r="J475">
        <v>66</v>
      </c>
      <c r="K475">
        <v>63</v>
      </c>
      <c r="L475">
        <v>79</v>
      </c>
      <c r="M475">
        <v>49</v>
      </c>
      <c r="N475">
        <v>71</v>
      </c>
      <c r="O475">
        <v>59</v>
      </c>
      <c r="P475">
        <v>73</v>
      </c>
      <c r="Q475">
        <v>75</v>
      </c>
      <c r="R475">
        <v>57</v>
      </c>
      <c r="S475">
        <f>(Dataset!S475-'Summary Statistics'!$B$6)/'Summary Statistics'!$E$6</f>
        <v>-0.54492178805884639</v>
      </c>
      <c r="T475">
        <v>62</v>
      </c>
      <c r="U475" t="s">
        <v>23</v>
      </c>
    </row>
    <row r="476" spans="1:21" x14ac:dyDescent="0.3">
      <c r="A476">
        <v>2559495</v>
      </c>
      <c r="B476" t="s">
        <v>20</v>
      </c>
      <c r="C476">
        <f>(Dataset!C476-'Summary Statistics'!$B$2)/'Summary Statistics'!$E$2</f>
        <v>-0.54707604440624358</v>
      </c>
      <c r="D476">
        <f>(Dataset!D476-'Summary Statistics'!$B$4)/'Summary Statistics'!$E$4</f>
        <v>-0.35188071823393724</v>
      </c>
      <c r="E476" s="7">
        <f>(Dataset!E476-'Summary Statistics'!$B$5)/'Summary Statistics'!$E$5</f>
        <v>9.5574504613997219E-2</v>
      </c>
      <c r="F476" s="13">
        <f>(Dataset!F476-'Summary Statistics'!$B$7)/'Summary Statistics'!$E$7</f>
        <v>0.13271108097380499</v>
      </c>
      <c r="G476">
        <v>70</v>
      </c>
      <c r="H476">
        <v>72</v>
      </c>
      <c r="I476">
        <v>54</v>
      </c>
      <c r="J476">
        <v>66</v>
      </c>
      <c r="K476">
        <v>54</v>
      </c>
      <c r="L476">
        <v>66</v>
      </c>
      <c r="M476">
        <v>73</v>
      </c>
      <c r="N476">
        <v>69</v>
      </c>
      <c r="O476">
        <v>70</v>
      </c>
      <c r="P476">
        <v>73</v>
      </c>
      <c r="Q476">
        <v>52</v>
      </c>
      <c r="R476">
        <v>79</v>
      </c>
      <c r="S476">
        <f>(Dataset!S476-'Summary Statistics'!$B$6)/'Summary Statistics'!$E$6</f>
        <v>-9.2993979246781058E-2</v>
      </c>
      <c r="T476">
        <v>65</v>
      </c>
      <c r="U476" t="s">
        <v>23</v>
      </c>
    </row>
    <row r="477" spans="1:21" x14ac:dyDescent="0.3">
      <c r="A477">
        <v>1791669</v>
      </c>
      <c r="B477" t="s">
        <v>20</v>
      </c>
      <c r="C477">
        <f>(Dataset!C477-'Summary Statistics'!$B$2)/'Summary Statistics'!$E$2</f>
        <v>-0.54707604440624358</v>
      </c>
      <c r="D477">
        <f>(Dataset!D477-'Summary Statistics'!$B$4)/'Summary Statistics'!$E$4</f>
        <v>0.11121027561688442</v>
      </c>
      <c r="E477" s="7">
        <f>(Dataset!E477-'Summary Statistics'!$B$5)/'Summary Statistics'!$E$5</f>
        <v>1.1413132830724826</v>
      </c>
      <c r="F477" s="13">
        <f>(Dataset!F477-'Summary Statistics'!$B$7)/'Summary Statistics'!$E$7</f>
        <v>0.51074442377099627</v>
      </c>
      <c r="G477">
        <v>63</v>
      </c>
      <c r="H477">
        <v>64</v>
      </c>
      <c r="I477">
        <v>67</v>
      </c>
      <c r="J477">
        <v>48</v>
      </c>
      <c r="K477">
        <v>67</v>
      </c>
      <c r="L477">
        <v>59</v>
      </c>
      <c r="M477">
        <v>71</v>
      </c>
      <c r="N477">
        <v>71</v>
      </c>
      <c r="O477">
        <v>86</v>
      </c>
      <c r="P477">
        <v>65</v>
      </c>
      <c r="Q477">
        <v>61</v>
      </c>
      <c r="R477">
        <v>51</v>
      </c>
      <c r="S477">
        <f>(Dataset!S477-'Summary Statistics'!$B$6)/'Summary Statistics'!$E$6</f>
        <v>-0.37921492482775521</v>
      </c>
      <c r="T477">
        <v>62</v>
      </c>
      <c r="U477" t="s">
        <v>23</v>
      </c>
    </row>
    <row r="478" spans="1:21" x14ac:dyDescent="0.3">
      <c r="A478">
        <v>9930879</v>
      </c>
      <c r="B478" t="s">
        <v>20</v>
      </c>
      <c r="C478">
        <f>(Dataset!C478-'Summary Statistics'!$B$2)/'Summary Statistics'!$E$2</f>
        <v>-0.54707604440624358</v>
      </c>
      <c r="D478">
        <f>(Dataset!D478-'Summary Statistics'!$B$4)/'Summary Statistics'!$E$4</f>
        <v>1.8592076846720085E-2</v>
      </c>
      <c r="E478" s="7">
        <f>(Dataset!E478-'Summary Statistics'!$B$5)/'Summary Statistics'!$E$5</f>
        <v>0.64634919061345764</v>
      </c>
      <c r="F478" s="13">
        <f>(Dataset!F478-'Summary Statistics'!$B$7)/'Summary Statistics'!$E$7</f>
        <v>0.71783005808200484</v>
      </c>
      <c r="G478">
        <v>60</v>
      </c>
      <c r="H478">
        <v>62</v>
      </c>
      <c r="I478">
        <v>57</v>
      </c>
      <c r="J478">
        <v>77</v>
      </c>
      <c r="K478">
        <v>76</v>
      </c>
      <c r="L478">
        <v>64</v>
      </c>
      <c r="M478">
        <v>78</v>
      </c>
      <c r="N478">
        <v>62</v>
      </c>
      <c r="O478">
        <v>79</v>
      </c>
      <c r="P478">
        <v>56</v>
      </c>
      <c r="Q478">
        <v>72</v>
      </c>
      <c r="R478">
        <v>75</v>
      </c>
      <c r="S478">
        <f>(Dataset!S478-'Summary Statistics'!$B$6)/'Summary Statistics'!$E$6</f>
        <v>6.9700031925561484E-2</v>
      </c>
      <c r="T478">
        <v>66</v>
      </c>
      <c r="U478" t="s">
        <v>23</v>
      </c>
    </row>
    <row r="479" spans="1:21" x14ac:dyDescent="0.3">
      <c r="A479">
        <v>1227499</v>
      </c>
      <c r="B479" t="s">
        <v>20</v>
      </c>
      <c r="C479">
        <f>(Dataset!C479-'Summary Statistics'!$B$2)/'Summary Statistics'!$E$2</f>
        <v>-0.54707604440624358</v>
      </c>
      <c r="D479">
        <f>(Dataset!D479-'Summary Statistics'!$B$4)/'Summary Statistics'!$E$4</f>
        <v>0.38906487192737743</v>
      </c>
      <c r="E479" s="7">
        <f>(Dataset!E479-'Summary Statistics'!$B$5)/'Summary Statistics'!$E$5</f>
        <v>0.88031459059862216</v>
      </c>
      <c r="F479" s="13">
        <f>(Dataset!F479-'Summary Statistics'!$B$7)/'Summary Statistics'!$E$7</f>
        <v>0.23120763533965885</v>
      </c>
      <c r="G479">
        <v>51</v>
      </c>
      <c r="H479">
        <v>46</v>
      </c>
      <c r="I479">
        <v>41</v>
      </c>
      <c r="J479">
        <v>58</v>
      </c>
      <c r="K479">
        <v>67</v>
      </c>
      <c r="L479">
        <v>77</v>
      </c>
      <c r="M479">
        <v>54</v>
      </c>
      <c r="N479">
        <v>60</v>
      </c>
      <c r="O479">
        <v>60</v>
      </c>
      <c r="P479">
        <v>70</v>
      </c>
      <c r="Q479">
        <v>78</v>
      </c>
      <c r="R479">
        <v>88</v>
      </c>
      <c r="S479">
        <f>(Dataset!S479-'Summary Statistics'!$B$6)/'Summary Statistics'!$E$6</f>
        <v>-0.72569291158367222</v>
      </c>
      <c r="T479">
        <v>61</v>
      </c>
      <c r="U479" t="s">
        <v>23</v>
      </c>
    </row>
    <row r="480" spans="1:21" x14ac:dyDescent="0.3">
      <c r="A480">
        <v>6393364</v>
      </c>
      <c r="B480" t="s">
        <v>20</v>
      </c>
      <c r="C480">
        <f>(Dataset!C480-'Summary Statistics'!$B$2)/'Summary Statistics'!$E$2</f>
        <v>-0.54707604440624358</v>
      </c>
      <c r="D480">
        <f>(Dataset!D480-'Summary Statistics'!$B$4)/'Summary Statistics'!$E$4</f>
        <v>1.1763195614737743</v>
      </c>
      <c r="E480" s="7">
        <f>(Dataset!E480-'Summary Statistics'!$B$5)/'Summary Statistics'!$E$5</f>
        <v>-0.78153948305013443</v>
      </c>
      <c r="F480" s="13">
        <f>(Dataset!F480-'Summary Statistics'!$B$7)/'Summary Statistics'!$E$7</f>
        <v>0.67884793971820268</v>
      </c>
      <c r="G480">
        <v>74</v>
      </c>
      <c r="H480">
        <v>72</v>
      </c>
      <c r="I480">
        <v>81</v>
      </c>
      <c r="J480">
        <v>71</v>
      </c>
      <c r="K480">
        <v>72</v>
      </c>
      <c r="L480">
        <v>65</v>
      </c>
      <c r="M480">
        <v>88</v>
      </c>
      <c r="N480">
        <v>86</v>
      </c>
      <c r="O480">
        <v>75</v>
      </c>
      <c r="P480">
        <v>69</v>
      </c>
      <c r="Q480">
        <v>61</v>
      </c>
      <c r="R480">
        <v>91</v>
      </c>
      <c r="S480">
        <f>(Dataset!S480-'Summary Statistics'!$B$6)/'Summary Statistics'!$E$6</f>
        <v>0.98259420572593204</v>
      </c>
      <c r="T480">
        <v>74</v>
      </c>
      <c r="U480" t="s">
        <v>25</v>
      </c>
    </row>
    <row r="481" spans="1:21" x14ac:dyDescent="0.3">
      <c r="A481">
        <v>3228515</v>
      </c>
      <c r="B481" t="s">
        <v>20</v>
      </c>
      <c r="C481">
        <f>(Dataset!C481-'Summary Statistics'!$B$2)/'Summary Statistics'!$E$2</f>
        <v>-0.54707604440624358</v>
      </c>
      <c r="D481">
        <f>(Dataset!D481-'Summary Statistics'!$B$4)/'Summary Statistics'!$E$4</f>
        <v>1.3615559590141029</v>
      </c>
      <c r="E481" s="7">
        <f>(Dataset!E481-'Summary Statistics'!$B$5)/'Summary Statistics'!$E$5</f>
        <v>0.46851057364299781</v>
      </c>
      <c r="F481" s="13">
        <f>(Dataset!F481-'Summary Statistics'!$B$7)/'Summary Statistics'!$E$7</f>
        <v>0.39051103146983018</v>
      </c>
      <c r="G481">
        <v>69</v>
      </c>
      <c r="H481">
        <v>74</v>
      </c>
      <c r="I481">
        <v>73</v>
      </c>
      <c r="J481">
        <v>66</v>
      </c>
      <c r="K481">
        <v>68</v>
      </c>
      <c r="L481">
        <v>88</v>
      </c>
      <c r="M481">
        <v>78</v>
      </c>
      <c r="N481">
        <v>78</v>
      </c>
      <c r="O481">
        <v>72</v>
      </c>
      <c r="P481">
        <v>90</v>
      </c>
      <c r="Q481">
        <v>58</v>
      </c>
      <c r="R481">
        <v>66</v>
      </c>
      <c r="S481">
        <f>(Dataset!S481-'Summary Statistics'!$B$6)/'Summary Statistics'!$E$6</f>
        <v>0.70842466837994567</v>
      </c>
      <c r="T481">
        <v>72</v>
      </c>
      <c r="U481" t="s">
        <v>25</v>
      </c>
    </row>
    <row r="482" spans="1:21" x14ac:dyDescent="0.3">
      <c r="A482">
        <v>6386182</v>
      </c>
      <c r="B482" t="s">
        <v>20</v>
      </c>
      <c r="C482">
        <f>(Dataset!C482-'Summary Statistics'!$B$2)/'Summary Statistics'!$E$2</f>
        <v>-0.54707604440624358</v>
      </c>
      <c r="D482">
        <f>(Dataset!D482-'Summary Statistics'!$B$4)/'Summary Statistics'!$E$4</f>
        <v>1.5467923565544317</v>
      </c>
      <c r="E482" s="7">
        <f>(Dataset!E482-'Summary Statistics'!$B$5)/'Summary Statistics'!$E$5</f>
        <v>1.2211515439621123</v>
      </c>
      <c r="F482" s="13">
        <f>(Dataset!F482-'Summary Statistics'!$B$7)/'Summary Statistics'!$E$7</f>
        <v>0.66755975190709516</v>
      </c>
      <c r="G482">
        <v>75</v>
      </c>
      <c r="H482">
        <v>67</v>
      </c>
      <c r="I482">
        <v>69</v>
      </c>
      <c r="J482">
        <v>79</v>
      </c>
      <c r="K482">
        <v>90</v>
      </c>
      <c r="L482">
        <v>87</v>
      </c>
      <c r="M482">
        <v>92</v>
      </c>
      <c r="N482">
        <v>83</v>
      </c>
      <c r="O482">
        <v>91</v>
      </c>
      <c r="P482">
        <v>81</v>
      </c>
      <c r="Q482">
        <v>82</v>
      </c>
      <c r="R482">
        <v>81</v>
      </c>
      <c r="S482">
        <f>(Dataset!S482-'Summary Statistics'!$B$6)/'Summary Statistics'!$E$6</f>
        <v>1.6092674339453286</v>
      </c>
      <c r="T482">
        <v>79</v>
      </c>
      <c r="U482" t="s">
        <v>25</v>
      </c>
    </row>
    <row r="483" spans="1:21" x14ac:dyDescent="0.3">
      <c r="A483">
        <v>721795</v>
      </c>
      <c r="B483" t="s">
        <v>22</v>
      </c>
      <c r="C483">
        <f>(Dataset!C483-'Summary Statistics'!$B$2)/'Summary Statistics'!$E$2</f>
        <v>-0.54707604440624358</v>
      </c>
      <c r="D483">
        <f>(Dataset!D483-'Summary Statistics'!$B$4)/'Summary Statistics'!$E$4</f>
        <v>0.52799217008262389</v>
      </c>
      <c r="E483" s="7">
        <f>(Dataset!E483-'Summary Statistics'!$B$5)/'Summary Statistics'!$E$5</f>
        <v>-1.0905376267758511</v>
      </c>
      <c r="F483" s="13">
        <f>(Dataset!F483-'Summary Statistics'!$B$7)/'Summary Statistics'!$E$7</f>
        <v>0.5816961897810875</v>
      </c>
      <c r="G483">
        <v>58</v>
      </c>
      <c r="H483">
        <v>61</v>
      </c>
      <c r="I483">
        <v>56</v>
      </c>
      <c r="J483">
        <v>72</v>
      </c>
      <c r="K483">
        <v>74</v>
      </c>
      <c r="L483">
        <v>63</v>
      </c>
      <c r="M483">
        <v>42</v>
      </c>
      <c r="N483">
        <v>78</v>
      </c>
      <c r="O483">
        <v>75</v>
      </c>
      <c r="P483">
        <v>47</v>
      </c>
      <c r="Q483">
        <v>56</v>
      </c>
      <c r="R483">
        <v>75</v>
      </c>
      <c r="S483">
        <f>(Dataset!S483-'Summary Statistics'!$B$6)/'Summary Statistics'!$E$6</f>
        <v>-0.50876756335388074</v>
      </c>
      <c r="T483">
        <v>62</v>
      </c>
      <c r="U483" t="s">
        <v>23</v>
      </c>
    </row>
    <row r="484" spans="1:21" x14ac:dyDescent="0.3">
      <c r="A484">
        <v>5881029</v>
      </c>
      <c r="B484" t="s">
        <v>20</v>
      </c>
      <c r="C484">
        <f>(Dataset!C484-'Summary Statistics'!$B$2)/'Summary Statistics'!$E$2</f>
        <v>-0.54707604440624358</v>
      </c>
      <c r="D484">
        <f>(Dataset!D484-'Summary Statistics'!$B$4)/'Summary Statistics'!$E$4</f>
        <v>0.66691946823787041</v>
      </c>
      <c r="E484" s="7">
        <f>(Dataset!E484-'Summary Statistics'!$B$5)/'Summary Statistics'!$E$5</f>
        <v>-1.525398325812334</v>
      </c>
      <c r="F484" s="13">
        <f>(Dataset!F484-'Summary Statistics'!$B$7)/'Summary Statistics'!$E$7</f>
        <v>0.36101782738768007</v>
      </c>
      <c r="G484">
        <v>69</v>
      </c>
      <c r="H484">
        <v>77</v>
      </c>
      <c r="I484">
        <v>75</v>
      </c>
      <c r="J484">
        <v>76</v>
      </c>
      <c r="K484">
        <v>69</v>
      </c>
      <c r="L484">
        <v>60</v>
      </c>
      <c r="M484">
        <v>55</v>
      </c>
      <c r="N484">
        <v>77</v>
      </c>
      <c r="O484">
        <v>84</v>
      </c>
      <c r="P484">
        <v>87</v>
      </c>
      <c r="Q484">
        <v>77</v>
      </c>
      <c r="R484">
        <v>74</v>
      </c>
      <c r="S484">
        <f>(Dataset!S484-'Summary Statistics'!$B$6)/'Summary Statistics'!$E$6</f>
        <v>0.75361744926115204</v>
      </c>
      <c r="T484">
        <v>72</v>
      </c>
      <c r="U484" t="s">
        <v>25</v>
      </c>
    </row>
    <row r="485" spans="1:21" x14ac:dyDescent="0.3">
      <c r="A485">
        <v>2297034</v>
      </c>
      <c r="B485" t="s">
        <v>22</v>
      </c>
      <c r="C485">
        <f>(Dataset!C485-'Summary Statistics'!$B$2)/'Summary Statistics'!$E$2</f>
        <v>-0.54707604440624358</v>
      </c>
      <c r="D485">
        <f>(Dataset!D485-'Summary Statistics'!$B$4)/'Summary Statistics'!$E$4</f>
        <v>0.48168307069754179</v>
      </c>
      <c r="E485" s="7">
        <f>(Dataset!E485-'Summary Statistics'!$B$5)/'Summary Statistics'!$E$5</f>
        <v>1.2990829080367274</v>
      </c>
      <c r="F485" s="13">
        <f>(Dataset!F485-'Summary Statistics'!$B$7)/'Summary Statistics'!$E$7</f>
        <v>0.52800500192819477</v>
      </c>
      <c r="G485">
        <v>60</v>
      </c>
      <c r="H485">
        <v>47</v>
      </c>
      <c r="I485">
        <v>61</v>
      </c>
      <c r="J485">
        <v>58</v>
      </c>
      <c r="K485">
        <v>58</v>
      </c>
      <c r="L485">
        <v>76</v>
      </c>
      <c r="M485">
        <v>36</v>
      </c>
      <c r="N485">
        <v>84</v>
      </c>
      <c r="O485">
        <v>55</v>
      </c>
      <c r="P485">
        <v>64</v>
      </c>
      <c r="Q485">
        <v>67</v>
      </c>
      <c r="R485">
        <v>66</v>
      </c>
      <c r="S485">
        <f>(Dataset!S485-'Summary Statistics'!$B$6)/'Summary Statistics'!$E$6</f>
        <v>-0.79800136099360264</v>
      </c>
      <c r="T485">
        <v>61</v>
      </c>
      <c r="U485" t="s">
        <v>23</v>
      </c>
    </row>
    <row r="486" spans="1:21" x14ac:dyDescent="0.3">
      <c r="A486">
        <v>8585887</v>
      </c>
      <c r="B486" t="s">
        <v>20</v>
      </c>
      <c r="C486">
        <f>(Dataset!C486-'Summary Statistics'!$B$2)/'Summary Statistics'!$E$2</f>
        <v>-0.54707604440624358</v>
      </c>
      <c r="D486">
        <f>(Dataset!D486-'Summary Statistics'!$B$4)/'Summary Statistics'!$E$4</f>
        <v>0.11121027561688442</v>
      </c>
      <c r="E486" s="7">
        <f>(Dataset!E486-'Summary Statistics'!$B$5)/'Summary Statistics'!$E$5</f>
        <v>0.26781950155695028</v>
      </c>
      <c r="F486" s="13">
        <f>(Dataset!F486-'Summary Statistics'!$B$7)/'Summary Statistics'!$E$7</f>
        <v>0.20934566627273407</v>
      </c>
      <c r="G486">
        <v>60</v>
      </c>
      <c r="H486">
        <v>61</v>
      </c>
      <c r="I486">
        <v>59</v>
      </c>
      <c r="J486">
        <v>64</v>
      </c>
      <c r="K486">
        <v>81</v>
      </c>
      <c r="L486">
        <v>78</v>
      </c>
      <c r="M486">
        <v>77</v>
      </c>
      <c r="N486">
        <v>77</v>
      </c>
      <c r="O486">
        <v>52</v>
      </c>
      <c r="P486">
        <v>77</v>
      </c>
      <c r="Q486">
        <v>62</v>
      </c>
      <c r="R486">
        <v>62</v>
      </c>
      <c r="S486">
        <f>(Dataset!S486-'Summary Statistics'!$B$6)/'Summary Statistics'!$E$6</f>
        <v>-3.8762642189334687E-2</v>
      </c>
      <c r="T486">
        <v>65</v>
      </c>
      <c r="U486" t="s">
        <v>23</v>
      </c>
    </row>
    <row r="487" spans="1:21" x14ac:dyDescent="0.3">
      <c r="A487">
        <v>3165127</v>
      </c>
      <c r="B487" t="s">
        <v>21</v>
      </c>
      <c r="C487">
        <f>(Dataset!C487-'Summary Statistics'!$B$2)/'Summary Statistics'!$E$2</f>
        <v>-0.54707604440624358</v>
      </c>
      <c r="D487">
        <f>(Dataset!D487-'Summary Statistics'!$B$4)/'Summary Statistics'!$E$4</f>
        <v>0.11121027561688442</v>
      </c>
      <c r="E487" s="7">
        <f>(Dataset!E487-'Summary Statistics'!$B$5)/'Summary Statistics'!$E$5</f>
        <v>-0.12773080506067494</v>
      </c>
      <c r="F487" s="13">
        <f>(Dataset!F487-'Summary Statistics'!$B$7)/'Summary Statistics'!$E$7</f>
        <v>0.55168516107645349</v>
      </c>
      <c r="G487">
        <v>80</v>
      </c>
      <c r="H487">
        <v>82</v>
      </c>
      <c r="I487">
        <v>75</v>
      </c>
      <c r="J487">
        <v>86</v>
      </c>
      <c r="K487">
        <v>61</v>
      </c>
      <c r="L487">
        <v>82</v>
      </c>
      <c r="M487">
        <v>67</v>
      </c>
      <c r="N487">
        <v>80</v>
      </c>
      <c r="O487">
        <v>93</v>
      </c>
      <c r="P487">
        <v>83</v>
      </c>
      <c r="Q487">
        <v>81</v>
      </c>
      <c r="R487">
        <v>73</v>
      </c>
      <c r="S487">
        <f>(Dataset!S487-'Summary Statistics'!$B$6)/'Summary Statistics'!$E$6</f>
        <v>1.4013806418917778</v>
      </c>
      <c r="T487">
        <v>77</v>
      </c>
      <c r="U487" t="s">
        <v>25</v>
      </c>
    </row>
    <row r="488" spans="1:21" x14ac:dyDescent="0.3">
      <c r="A488">
        <v>6616905</v>
      </c>
      <c r="B488" t="s">
        <v>21</v>
      </c>
      <c r="C488">
        <f>(Dataset!C488-'Summary Statistics'!$B$2)/'Summary Statistics'!$E$2</f>
        <v>-0.54707604440624358</v>
      </c>
      <c r="D488">
        <f>(Dataset!D488-'Summary Statistics'!$B$4)/'Summary Statistics'!$E$4</f>
        <v>-0.21295342007869075</v>
      </c>
      <c r="E488" s="7">
        <f>(Dataset!E488-'Summary Statistics'!$B$5)/'Summary Statistics'!$E$5</f>
        <v>1.1041107196243782</v>
      </c>
      <c r="F488" s="13">
        <f>(Dataset!F488-'Summary Statistics'!$B$7)/'Summary Statistics'!$E$7</f>
        <v>6.9926063268654914E-2</v>
      </c>
      <c r="G488">
        <v>77</v>
      </c>
      <c r="H488">
        <v>70</v>
      </c>
      <c r="I488">
        <v>74</v>
      </c>
      <c r="J488">
        <v>84</v>
      </c>
      <c r="K488">
        <v>78</v>
      </c>
      <c r="L488">
        <v>66</v>
      </c>
      <c r="M488">
        <v>64</v>
      </c>
      <c r="N488">
        <v>82</v>
      </c>
      <c r="O488">
        <v>68</v>
      </c>
      <c r="P488">
        <v>61</v>
      </c>
      <c r="Q488">
        <v>82</v>
      </c>
      <c r="R488">
        <v>75</v>
      </c>
      <c r="S488">
        <f>(Dataset!S488-'Summary Statistics'!$B$6)/'Summary Statistics'!$E$6</f>
        <v>0.78675882190737079</v>
      </c>
      <c r="T488">
        <v>72</v>
      </c>
      <c r="U488" t="s">
        <v>25</v>
      </c>
    </row>
    <row r="489" spans="1:21" x14ac:dyDescent="0.3">
      <c r="A489">
        <v>2702803</v>
      </c>
      <c r="B489" t="s">
        <v>22</v>
      </c>
      <c r="C489">
        <f>(Dataset!C489-'Summary Statistics'!$B$2)/'Summary Statistics'!$E$2</f>
        <v>-0.54707604440624358</v>
      </c>
      <c r="D489">
        <f>(Dataset!D489-'Summary Statistics'!$B$4)/'Summary Statistics'!$E$4</f>
        <v>-0.53711711577426591</v>
      </c>
      <c r="E489" s="7">
        <f>(Dataset!E489-'Summary Statistics'!$B$5)/'Summary Statistics'!$E$5</f>
        <v>4.8301900713297277E-2</v>
      </c>
      <c r="F489" s="13">
        <f>(Dataset!F489-'Summary Statistics'!$B$7)/'Summary Statistics'!$E$7</f>
        <v>0.20303252249331596</v>
      </c>
      <c r="G489">
        <v>56</v>
      </c>
      <c r="H489">
        <v>55</v>
      </c>
      <c r="I489">
        <v>43</v>
      </c>
      <c r="J489">
        <v>52</v>
      </c>
      <c r="K489">
        <v>62</v>
      </c>
      <c r="L489">
        <v>69</v>
      </c>
      <c r="M489">
        <v>65</v>
      </c>
      <c r="N489">
        <v>64</v>
      </c>
      <c r="O489">
        <v>62</v>
      </c>
      <c r="P489">
        <v>60</v>
      </c>
      <c r="Q489">
        <v>74</v>
      </c>
      <c r="R489">
        <v>73</v>
      </c>
      <c r="S489">
        <f>(Dataset!S489-'Summary Statistics'!$B$6)/'Summary Statistics'!$E$6</f>
        <v>-0.83114273363982061</v>
      </c>
      <c r="T489">
        <v>60</v>
      </c>
      <c r="U489" t="s">
        <v>23</v>
      </c>
    </row>
    <row r="490" spans="1:21" x14ac:dyDescent="0.3">
      <c r="A490">
        <v>2105030</v>
      </c>
      <c r="B490" t="s">
        <v>21</v>
      </c>
      <c r="C490">
        <f>(Dataset!C490-'Summary Statistics'!$B$2)/'Summary Statistics'!$E$2</f>
        <v>-0.54707604440624358</v>
      </c>
      <c r="D490">
        <f>(Dataset!D490-'Summary Statistics'!$B$4)/'Summary Statistics'!$E$4</f>
        <v>0.99108316393344564</v>
      </c>
      <c r="E490" s="7">
        <f>(Dataset!E490-'Summary Statistics'!$B$5)/'Summary Statistics'!$E$5</f>
        <v>1.2807532588705774</v>
      </c>
      <c r="F490" s="13">
        <f>(Dataset!F490-'Summary Statistics'!$B$7)/'Summary Statistics'!$E$7</f>
        <v>0.19671013488472874</v>
      </c>
      <c r="G490">
        <v>60</v>
      </c>
      <c r="H490">
        <v>74</v>
      </c>
      <c r="I490">
        <v>84</v>
      </c>
      <c r="J490">
        <v>78</v>
      </c>
      <c r="K490">
        <v>83</v>
      </c>
      <c r="L490">
        <v>81</v>
      </c>
      <c r="M490">
        <v>92</v>
      </c>
      <c r="N490">
        <v>90</v>
      </c>
      <c r="O490">
        <v>88</v>
      </c>
      <c r="P490">
        <v>83</v>
      </c>
      <c r="Q490">
        <v>89</v>
      </c>
      <c r="R490">
        <v>87</v>
      </c>
      <c r="S490">
        <f>(Dataset!S490-'Summary Statistics'!$B$6)/'Summary Statistics'!$E$6</f>
        <v>1.7358072204127062</v>
      </c>
      <c r="T490">
        <v>80</v>
      </c>
      <c r="U490" t="s">
        <v>25</v>
      </c>
    </row>
    <row r="491" spans="1:21" x14ac:dyDescent="0.3">
      <c r="A491">
        <v>4358182</v>
      </c>
      <c r="B491" t="s">
        <v>20</v>
      </c>
      <c r="C491">
        <f>(Dataset!C491-'Summary Statistics'!$B$2)/'Summary Statistics'!$E$2</f>
        <v>-0.50145594190992826</v>
      </c>
      <c r="D491">
        <f>(Dataset!D491-'Summary Statistics'!$B$4)/'Summary Statistics'!$E$4</f>
        <v>0.71322856762295261</v>
      </c>
      <c r="E491" s="7">
        <f>(Dataset!E491-'Summary Statistics'!$B$5)/'Summary Statistics'!$E$5</f>
        <v>4.1021593044948894E-2</v>
      </c>
      <c r="F491" s="13">
        <f>(Dataset!F491-'Summary Statistics'!$B$7)/'Summary Statistics'!$E$7</f>
        <v>0.69450904806341907</v>
      </c>
      <c r="G491">
        <v>73</v>
      </c>
      <c r="H491">
        <v>79</v>
      </c>
      <c r="I491">
        <v>74</v>
      </c>
      <c r="J491">
        <v>72</v>
      </c>
      <c r="K491">
        <v>69</v>
      </c>
      <c r="L491">
        <v>87</v>
      </c>
      <c r="M491">
        <v>69</v>
      </c>
      <c r="N491">
        <v>84</v>
      </c>
      <c r="O491">
        <v>53</v>
      </c>
      <c r="P491">
        <v>73</v>
      </c>
      <c r="Q491">
        <v>53</v>
      </c>
      <c r="R491">
        <v>45</v>
      </c>
      <c r="S491">
        <f>(Dataset!S491-'Summary Statistics'!$B$6)/'Summary Statistics'!$E$6</f>
        <v>0.31374104868407698</v>
      </c>
      <c r="T491">
        <v>68</v>
      </c>
      <c r="U491" t="s">
        <v>23</v>
      </c>
    </row>
    <row r="492" spans="1:21" x14ac:dyDescent="0.3">
      <c r="A492">
        <v>9201588</v>
      </c>
      <c r="B492" t="s">
        <v>21</v>
      </c>
      <c r="C492">
        <f>(Dataset!C492-'Summary Statistics'!$B$2)/'Summary Statistics'!$E$2</f>
        <v>-0.50145594190992826</v>
      </c>
      <c r="D492">
        <f>(Dataset!D492-'Summary Statistics'!$B$4)/'Summary Statistics'!$E$4</f>
        <v>1.0373922633185277</v>
      </c>
      <c r="E492" s="7">
        <f>(Dataset!E492-'Summary Statistics'!$B$5)/'Summary Statistics'!$E$5</f>
        <v>9.8060982791182402E-2</v>
      </c>
      <c r="F492" s="13">
        <f>(Dataset!F492-'Summary Statistics'!$B$7)/'Summary Statistics'!$E$7</f>
        <v>0.69799459781216899</v>
      </c>
      <c r="G492">
        <v>66</v>
      </c>
      <c r="H492">
        <v>70</v>
      </c>
      <c r="I492">
        <v>61</v>
      </c>
      <c r="J492">
        <v>76</v>
      </c>
      <c r="K492">
        <v>69</v>
      </c>
      <c r="L492">
        <v>79</v>
      </c>
      <c r="M492">
        <v>68</v>
      </c>
      <c r="N492">
        <v>71</v>
      </c>
      <c r="O492">
        <v>67</v>
      </c>
      <c r="P492">
        <v>73</v>
      </c>
      <c r="Q492">
        <v>69</v>
      </c>
      <c r="R492">
        <v>72</v>
      </c>
      <c r="S492">
        <f>(Dataset!S492-'Summary Statistics'!$B$6)/'Summary Statistics'!$E$6</f>
        <v>0.32880530897781246</v>
      </c>
      <c r="T492">
        <v>68</v>
      </c>
      <c r="U492" t="s">
        <v>23</v>
      </c>
    </row>
    <row r="493" spans="1:21" x14ac:dyDescent="0.3">
      <c r="A493">
        <v>9787385</v>
      </c>
      <c r="B493" t="s">
        <v>21</v>
      </c>
      <c r="C493">
        <f>(Dataset!C493-'Summary Statistics'!$B$2)/'Summary Statistics'!$E$2</f>
        <v>-0.50145594190992826</v>
      </c>
      <c r="D493">
        <f>(Dataset!D493-'Summary Statistics'!$B$4)/'Summary Statistics'!$E$4</f>
        <v>0.99108316393344564</v>
      </c>
      <c r="E493" s="7">
        <f>(Dataset!E493-'Summary Statistics'!$B$5)/'Summary Statistics'!$E$5</f>
        <v>0.28820004429936169</v>
      </c>
      <c r="F493" s="13">
        <f>(Dataset!F493-'Summary Statistics'!$B$7)/'Summary Statistics'!$E$7</f>
        <v>0.70162648422027041</v>
      </c>
      <c r="G493">
        <v>72</v>
      </c>
      <c r="H493">
        <v>64</v>
      </c>
      <c r="I493">
        <v>67</v>
      </c>
      <c r="J493">
        <v>58</v>
      </c>
      <c r="K493">
        <v>79</v>
      </c>
      <c r="L493">
        <v>59</v>
      </c>
      <c r="M493">
        <v>72</v>
      </c>
      <c r="N493">
        <v>94</v>
      </c>
      <c r="O493">
        <v>86</v>
      </c>
      <c r="P493">
        <v>70</v>
      </c>
      <c r="Q493">
        <v>94</v>
      </c>
      <c r="R493">
        <v>72</v>
      </c>
      <c r="S493">
        <f>(Dataset!S493-'Summary Statistics'!$B$6)/'Summary Statistics'!$E$6</f>
        <v>0.70842466837994567</v>
      </c>
      <c r="T493">
        <v>72</v>
      </c>
      <c r="U493" t="s">
        <v>25</v>
      </c>
    </row>
    <row r="494" spans="1:21" x14ac:dyDescent="0.3">
      <c r="A494">
        <v>6315620</v>
      </c>
      <c r="B494" t="s">
        <v>20</v>
      </c>
      <c r="C494">
        <f>(Dataset!C494-'Summary Statistics'!$B$2)/'Summary Statistics'!$E$2</f>
        <v>-0.50145594190992826</v>
      </c>
      <c r="D494">
        <f>(Dataset!D494-'Summary Statistics'!$B$4)/'Summary Statistics'!$E$4</f>
        <v>0.15751937500196658</v>
      </c>
      <c r="E494" s="7">
        <f>(Dataset!E494-'Summary Statistics'!$B$5)/'Summary Statistics'!$E$5</f>
        <v>0.88160474713809045</v>
      </c>
      <c r="F494" s="13">
        <f>(Dataset!F494-'Summary Statistics'!$B$7)/'Summary Statistics'!$E$7</f>
        <v>0.56332401922728814</v>
      </c>
      <c r="G494">
        <v>54</v>
      </c>
      <c r="H494">
        <v>54</v>
      </c>
      <c r="I494">
        <v>45</v>
      </c>
      <c r="J494">
        <v>58</v>
      </c>
      <c r="K494">
        <v>49</v>
      </c>
      <c r="L494">
        <v>51</v>
      </c>
      <c r="M494">
        <v>72</v>
      </c>
      <c r="N494">
        <v>42</v>
      </c>
      <c r="O494">
        <v>67</v>
      </c>
      <c r="P494">
        <v>63</v>
      </c>
      <c r="Q494">
        <v>83</v>
      </c>
      <c r="R494">
        <v>63</v>
      </c>
      <c r="S494">
        <f>(Dataset!S494-'Summary Statistics'!$B$6)/'Summary Statistics'!$E$6</f>
        <v>-1.1233893833382886</v>
      </c>
      <c r="T494">
        <v>56</v>
      </c>
      <c r="U494" t="s">
        <v>24</v>
      </c>
    </row>
    <row r="495" spans="1:21" x14ac:dyDescent="0.3">
      <c r="A495">
        <v>3391101</v>
      </c>
      <c r="B495" t="s">
        <v>20</v>
      </c>
      <c r="C495">
        <f>(Dataset!C495-'Summary Statistics'!$B$2)/'Summary Statistics'!$E$2</f>
        <v>-0.50145594190992826</v>
      </c>
      <c r="D495">
        <f>(Dataset!D495-'Summary Statistics'!$B$4)/'Summary Statistics'!$E$4</f>
        <v>-2.7717022538362085E-2</v>
      </c>
      <c r="E495" s="7">
        <f>(Dataset!E495-'Summary Statistics'!$B$5)/'Summary Statistics'!$E$5</f>
        <v>-5.698556084732094E-2</v>
      </c>
      <c r="F495" s="13">
        <f>(Dataset!F495-'Summary Statistics'!$B$7)/'Summary Statistics'!$E$7</f>
        <v>0.46414191837628999</v>
      </c>
      <c r="G495">
        <v>73</v>
      </c>
      <c r="H495">
        <v>53</v>
      </c>
      <c r="I495">
        <v>63</v>
      </c>
      <c r="J495">
        <v>68</v>
      </c>
      <c r="K495">
        <v>71</v>
      </c>
      <c r="L495">
        <v>59</v>
      </c>
      <c r="M495">
        <v>68</v>
      </c>
      <c r="N495">
        <v>92</v>
      </c>
      <c r="O495">
        <v>70</v>
      </c>
      <c r="P495">
        <v>74</v>
      </c>
      <c r="Q495">
        <v>68</v>
      </c>
      <c r="R495">
        <v>79</v>
      </c>
      <c r="S495">
        <f>(Dataset!S495-'Summary Statistics'!$B$6)/'Summary Statistics'!$E$6</f>
        <v>0.25348400750913508</v>
      </c>
      <c r="T495">
        <v>68</v>
      </c>
      <c r="U495" t="s">
        <v>23</v>
      </c>
    </row>
    <row r="496" spans="1:21" x14ac:dyDescent="0.3">
      <c r="A496">
        <v>8243921</v>
      </c>
      <c r="B496" t="s">
        <v>20</v>
      </c>
      <c r="C496">
        <f>(Dataset!C496-'Summary Statistics'!$B$2)/'Summary Statistics'!$E$2</f>
        <v>-0.50145594190992826</v>
      </c>
      <c r="D496">
        <f>(Dataset!D496-'Summary Statistics'!$B$4)/'Summary Statistics'!$E$4</f>
        <v>0.43537397131245958</v>
      </c>
      <c r="E496" s="7">
        <f>(Dataset!E496-'Summary Statistics'!$B$5)/'Summary Statistics'!$E$5</f>
        <v>0.10220752482088362</v>
      </c>
      <c r="F496" s="13">
        <f>(Dataset!F496-'Summary Statistics'!$B$7)/'Summary Statistics'!$E$7</f>
        <v>0.56048281180280546</v>
      </c>
      <c r="G496">
        <v>89</v>
      </c>
      <c r="H496">
        <v>84</v>
      </c>
      <c r="I496">
        <v>89</v>
      </c>
      <c r="J496">
        <v>90</v>
      </c>
      <c r="K496">
        <v>79</v>
      </c>
      <c r="L496">
        <v>88</v>
      </c>
      <c r="M496">
        <v>86</v>
      </c>
      <c r="N496">
        <v>56</v>
      </c>
      <c r="O496">
        <v>76</v>
      </c>
      <c r="P496">
        <v>79</v>
      </c>
      <c r="Q496">
        <v>94</v>
      </c>
      <c r="R496">
        <v>89</v>
      </c>
      <c r="S496">
        <f>(Dataset!S496-'Summary Statistics'!$B$6)/'Summary Statistics'!$E$6</f>
        <v>1.9949124974649555</v>
      </c>
      <c r="T496">
        <v>82</v>
      </c>
      <c r="U496" t="s">
        <v>25</v>
      </c>
    </row>
    <row r="497" spans="1:21" x14ac:dyDescent="0.3">
      <c r="A497">
        <v>937045</v>
      </c>
      <c r="B497" t="s">
        <v>21</v>
      </c>
      <c r="C497">
        <f>(Dataset!C497-'Summary Statistics'!$B$2)/'Summary Statistics'!$E$2</f>
        <v>-0.50145594190992826</v>
      </c>
      <c r="D497">
        <f>(Dataset!D497-'Summary Statistics'!$B$4)/'Summary Statistics'!$E$4</f>
        <v>1.3615559590141029</v>
      </c>
      <c r="E497" s="7">
        <f>(Dataset!E497-'Summary Statistics'!$B$5)/'Summary Statistics'!$E$5</f>
        <v>0.33090472106467567</v>
      </c>
      <c r="F497" s="13">
        <f>(Dataset!F497-'Summary Statistics'!$B$7)/'Summary Statistics'!$E$7</f>
        <v>0.68509232052043201</v>
      </c>
      <c r="G497">
        <v>76</v>
      </c>
      <c r="H497">
        <v>84</v>
      </c>
      <c r="I497">
        <v>76</v>
      </c>
      <c r="J497">
        <v>80</v>
      </c>
      <c r="K497">
        <v>79</v>
      </c>
      <c r="L497">
        <v>83</v>
      </c>
      <c r="M497">
        <v>69</v>
      </c>
      <c r="N497">
        <v>69</v>
      </c>
      <c r="O497">
        <v>77</v>
      </c>
      <c r="P497">
        <v>78</v>
      </c>
      <c r="Q497">
        <v>85</v>
      </c>
      <c r="R497">
        <v>74</v>
      </c>
      <c r="S497">
        <f>(Dataset!S497-'Summary Statistics'!$B$6)/'Summary Statistics'!$E$6</f>
        <v>1.2627894471894123</v>
      </c>
      <c r="T497">
        <v>76</v>
      </c>
      <c r="U497" t="s">
        <v>25</v>
      </c>
    </row>
    <row r="498" spans="1:21" x14ac:dyDescent="0.3">
      <c r="A498">
        <v>92750</v>
      </c>
      <c r="B498" t="s">
        <v>20</v>
      </c>
      <c r="C498">
        <f>(Dataset!C498-'Summary Statistics'!$B$2)/'Summary Statistics'!$E$2</f>
        <v>-0.50145594190992826</v>
      </c>
      <c r="D498">
        <f>(Dataset!D498-'Summary Statistics'!$B$4)/'Summary Statistics'!$E$4</f>
        <v>0.85215586577819913</v>
      </c>
      <c r="E498" s="7">
        <f>(Dataset!E498-'Summary Statistics'!$B$5)/'Summary Statistics'!$E$5</f>
        <v>0.45762467842803906</v>
      </c>
      <c r="F498" s="13">
        <f>(Dataset!F498-'Summary Statistics'!$B$7)/'Summary Statistics'!$E$7</f>
        <v>0.7148214934401268</v>
      </c>
      <c r="G498">
        <v>77</v>
      </c>
      <c r="H498">
        <v>74</v>
      </c>
      <c r="I498">
        <v>73</v>
      </c>
      <c r="J498">
        <v>70</v>
      </c>
      <c r="K498">
        <v>71</v>
      </c>
      <c r="L498">
        <v>69</v>
      </c>
      <c r="M498">
        <v>75</v>
      </c>
      <c r="N498">
        <v>52</v>
      </c>
      <c r="O498">
        <v>65</v>
      </c>
      <c r="P498">
        <v>69</v>
      </c>
      <c r="Q498">
        <v>56</v>
      </c>
      <c r="R498">
        <v>76</v>
      </c>
      <c r="S498">
        <f>(Dataset!S498-'Summary Statistics'!$B$6)/'Summary Statistics'!$E$6</f>
        <v>0.26553541574412276</v>
      </c>
      <c r="T498">
        <v>68</v>
      </c>
      <c r="U498" t="s">
        <v>23</v>
      </c>
    </row>
    <row r="499" spans="1:21" x14ac:dyDescent="0.3">
      <c r="A499">
        <v>1250264</v>
      </c>
      <c r="B499" t="s">
        <v>21</v>
      </c>
      <c r="C499">
        <f>(Dataset!C499-'Summary Statistics'!$B$2)/'Summary Statistics'!$E$2</f>
        <v>-0.50145594190992826</v>
      </c>
      <c r="D499">
        <f>(Dataset!D499-'Summary Statistics'!$B$4)/'Summary Statistics'!$E$4</f>
        <v>0.11121027561688442</v>
      </c>
      <c r="E499" s="7">
        <f>(Dataset!E499-'Summary Statistics'!$B$5)/'Summary Statistics'!$E$5</f>
        <v>0.25026372931395913</v>
      </c>
      <c r="F499" s="13">
        <f>(Dataset!F499-'Summary Statistics'!$B$7)/'Summary Statistics'!$E$7</f>
        <v>0.4533288698409228</v>
      </c>
      <c r="G499">
        <v>58</v>
      </c>
      <c r="H499">
        <v>72</v>
      </c>
      <c r="I499">
        <v>62</v>
      </c>
      <c r="J499">
        <v>68</v>
      </c>
      <c r="K499">
        <v>82</v>
      </c>
      <c r="L499">
        <v>76</v>
      </c>
      <c r="M499">
        <v>72</v>
      </c>
      <c r="N499">
        <v>79</v>
      </c>
      <c r="O499">
        <v>69</v>
      </c>
      <c r="P499">
        <v>81</v>
      </c>
      <c r="Q499">
        <v>58</v>
      </c>
      <c r="R499">
        <v>62</v>
      </c>
      <c r="S499">
        <f>(Dataset!S499-'Summary Statistics'!$B$6)/'Summary Statistics'!$E$6</f>
        <v>0.27156111986161663</v>
      </c>
      <c r="T499">
        <v>68</v>
      </c>
      <c r="U499" t="s">
        <v>23</v>
      </c>
    </row>
    <row r="500" spans="1:21" x14ac:dyDescent="0.3">
      <c r="A500">
        <v>621644</v>
      </c>
      <c r="B500" t="s">
        <v>20</v>
      </c>
      <c r="C500">
        <f>(Dataset!C500-'Summary Statistics'!$B$2)/'Summary Statistics'!$E$2</f>
        <v>-0.50145594190992826</v>
      </c>
      <c r="D500">
        <f>(Dataset!D500-'Summary Statistics'!$B$4)/'Summary Statistics'!$E$4</f>
        <v>0.52799217008262389</v>
      </c>
      <c r="E500" s="7">
        <f>(Dataset!E500-'Summary Statistics'!$B$5)/'Summary Statistics'!$E$5</f>
        <v>0.88578025188142739</v>
      </c>
      <c r="F500" s="13">
        <f>(Dataset!F500-'Summary Statistics'!$B$7)/'Summary Statistics'!$E$7</f>
        <v>0.71026612575400538</v>
      </c>
      <c r="G500">
        <v>82</v>
      </c>
      <c r="H500">
        <v>80</v>
      </c>
      <c r="I500">
        <v>84</v>
      </c>
      <c r="J500">
        <v>80</v>
      </c>
      <c r="K500">
        <v>89</v>
      </c>
      <c r="L500">
        <v>77</v>
      </c>
      <c r="M500">
        <v>82</v>
      </c>
      <c r="N500">
        <v>86</v>
      </c>
      <c r="O500">
        <v>68</v>
      </c>
      <c r="P500">
        <v>65</v>
      </c>
      <c r="Q500">
        <v>69</v>
      </c>
      <c r="R500">
        <v>77</v>
      </c>
      <c r="S500">
        <f>(Dataset!S500-'Summary Statistics'!$B$6)/'Summary Statistics'!$E$6</f>
        <v>1.3742649733630548</v>
      </c>
      <c r="T500">
        <v>77</v>
      </c>
      <c r="U500" t="s">
        <v>25</v>
      </c>
    </row>
    <row r="501" spans="1:21" x14ac:dyDescent="0.3">
      <c r="A501">
        <v>2545227</v>
      </c>
      <c r="B501" t="s">
        <v>20</v>
      </c>
      <c r="C501">
        <f>(Dataset!C501-'Summary Statistics'!$B$2)/'Summary Statistics'!$E$2</f>
        <v>-0.50145594190992826</v>
      </c>
      <c r="D501">
        <f>(Dataset!D501-'Summary Statistics'!$B$4)/'Summary Statistics'!$E$4</f>
        <v>0.34275577254229528</v>
      </c>
      <c r="E501" s="7">
        <f>(Dataset!E501-'Summary Statistics'!$B$5)/'Summary Statistics'!$E$5</f>
        <v>0.88779421517940837</v>
      </c>
      <c r="F501" s="13">
        <f>(Dataset!F501-'Summary Statistics'!$B$7)/'Summary Statistics'!$E$7</f>
        <v>0.35893958285170674</v>
      </c>
      <c r="G501">
        <v>77</v>
      </c>
      <c r="H501">
        <v>50</v>
      </c>
      <c r="I501">
        <v>66</v>
      </c>
      <c r="J501">
        <v>67</v>
      </c>
      <c r="K501">
        <v>68</v>
      </c>
      <c r="L501">
        <v>64</v>
      </c>
      <c r="M501">
        <v>61</v>
      </c>
      <c r="N501">
        <v>65</v>
      </c>
      <c r="O501">
        <v>69</v>
      </c>
      <c r="P501">
        <v>70</v>
      </c>
      <c r="Q501">
        <v>68</v>
      </c>
      <c r="R501">
        <v>89</v>
      </c>
      <c r="S501">
        <f>(Dataset!S501-'Summary Statistics'!$B$6)/'Summary Statistics'!$E$6</f>
        <v>4.5597215455584365E-2</v>
      </c>
      <c r="T501">
        <v>66</v>
      </c>
      <c r="U501" t="s">
        <v>23</v>
      </c>
    </row>
    <row r="502" spans="1:21" x14ac:dyDescent="0.3">
      <c r="A502">
        <v>5582559</v>
      </c>
      <c r="B502" t="s">
        <v>20</v>
      </c>
      <c r="C502">
        <f>(Dataset!C502-'Summary Statistics'!$B$2)/'Summary Statistics'!$E$2</f>
        <v>-0.50145594190992826</v>
      </c>
      <c r="D502">
        <f>(Dataset!D502-'Summary Statistics'!$B$4)/'Summary Statistics'!$E$4</f>
        <v>1.5467923565544317</v>
      </c>
      <c r="E502" s="7">
        <f>(Dataset!E502-'Summary Statistics'!$B$5)/'Summary Statistics'!$E$5</f>
        <v>-1.0356856355081252</v>
      </c>
      <c r="F502" s="13">
        <f>(Dataset!F502-'Summary Statistics'!$B$7)/'Summary Statistics'!$E$7</f>
        <v>0.63569019498981727</v>
      </c>
      <c r="G502">
        <v>51</v>
      </c>
      <c r="H502">
        <v>61</v>
      </c>
      <c r="I502">
        <v>56</v>
      </c>
      <c r="J502">
        <v>50</v>
      </c>
      <c r="K502">
        <v>81</v>
      </c>
      <c r="L502">
        <v>58</v>
      </c>
      <c r="M502">
        <v>89</v>
      </c>
      <c r="N502">
        <v>78</v>
      </c>
      <c r="O502">
        <v>59</v>
      </c>
      <c r="P502">
        <v>63</v>
      </c>
      <c r="Q502">
        <v>77</v>
      </c>
      <c r="R502">
        <v>73</v>
      </c>
      <c r="S502">
        <f>(Dataset!S502-'Summary Statistics'!$B$6)/'Summary Statistics'!$E$6</f>
        <v>-0.24363658218413589</v>
      </c>
      <c r="T502">
        <v>64</v>
      </c>
      <c r="U502" t="s">
        <v>23</v>
      </c>
    </row>
    <row r="503" spans="1:21" x14ac:dyDescent="0.3">
      <c r="A503">
        <v>2811075</v>
      </c>
      <c r="B503" t="s">
        <v>20</v>
      </c>
      <c r="C503">
        <f>(Dataset!C503-'Summary Statistics'!$B$2)/'Summary Statistics'!$E$2</f>
        <v>-0.50145594190992826</v>
      </c>
      <c r="D503">
        <f>(Dataset!D503-'Summary Statistics'!$B$4)/'Summary Statistics'!$E$4</f>
        <v>0.80584676639311692</v>
      </c>
      <c r="E503" s="7">
        <f>(Dataset!E503-'Summary Statistics'!$B$5)/'Summary Statistics'!$E$5</f>
        <v>-0.34550932022423447</v>
      </c>
      <c r="F503" s="13">
        <f>(Dataset!F503-'Summary Statistics'!$B$7)/'Summary Statistics'!$E$7</f>
        <v>0.70141002416854226</v>
      </c>
      <c r="G503">
        <v>64</v>
      </c>
      <c r="H503">
        <v>48</v>
      </c>
      <c r="I503">
        <v>60</v>
      </c>
      <c r="J503">
        <v>49</v>
      </c>
      <c r="K503">
        <v>73</v>
      </c>
      <c r="L503">
        <v>68</v>
      </c>
      <c r="M503">
        <v>73</v>
      </c>
      <c r="N503">
        <v>64</v>
      </c>
      <c r="O503">
        <v>82</v>
      </c>
      <c r="P503">
        <v>67</v>
      </c>
      <c r="Q503">
        <v>54</v>
      </c>
      <c r="R503">
        <v>79</v>
      </c>
      <c r="S503">
        <f>(Dataset!S503-'Summary Statistics'!$B$6)/'Summary Statistics'!$E$6</f>
        <v>-0.37017636865151532</v>
      </c>
      <c r="T503">
        <v>63</v>
      </c>
      <c r="U503" t="s">
        <v>23</v>
      </c>
    </row>
    <row r="504" spans="1:21" x14ac:dyDescent="0.3">
      <c r="A504">
        <v>1375743</v>
      </c>
      <c r="B504" t="s">
        <v>21</v>
      </c>
      <c r="C504">
        <f>(Dataset!C504-'Summary Statistics'!$B$2)/'Summary Statistics'!$E$2</f>
        <v>-0.50145594190992826</v>
      </c>
      <c r="D504">
        <f>(Dataset!D504-'Summary Statistics'!$B$4)/'Summary Statistics'!$E$4</f>
        <v>1.0837013627036101</v>
      </c>
      <c r="E504" s="7">
        <f>(Dataset!E504-'Summary Statistics'!$B$5)/'Summary Statistics'!$E$5</f>
        <v>-0.19785442578856127</v>
      </c>
      <c r="F504" s="13">
        <f>(Dataset!F504-'Summary Statistics'!$B$7)/'Summary Statistics'!$E$7</f>
        <v>0.60188874318802621</v>
      </c>
      <c r="G504">
        <v>60</v>
      </c>
      <c r="H504">
        <v>54</v>
      </c>
      <c r="I504">
        <v>58</v>
      </c>
      <c r="J504">
        <v>55</v>
      </c>
      <c r="K504">
        <v>60</v>
      </c>
      <c r="L504">
        <v>59</v>
      </c>
      <c r="M504">
        <v>75</v>
      </c>
      <c r="N504">
        <v>83</v>
      </c>
      <c r="O504">
        <v>82</v>
      </c>
      <c r="P504">
        <v>39</v>
      </c>
      <c r="Q504">
        <v>47</v>
      </c>
      <c r="R504">
        <v>76</v>
      </c>
      <c r="S504">
        <f>(Dataset!S504-'Summary Statistics'!$B$6)/'Summary Statistics'!$E$6</f>
        <v>-0.65037161011499478</v>
      </c>
      <c r="T504">
        <v>62</v>
      </c>
      <c r="U504" t="s">
        <v>23</v>
      </c>
    </row>
    <row r="505" spans="1:21" x14ac:dyDescent="0.3">
      <c r="A505">
        <v>2221491</v>
      </c>
      <c r="B505" t="s">
        <v>20</v>
      </c>
      <c r="C505">
        <f>(Dataset!C505-'Summary Statistics'!$B$2)/'Summary Statistics'!$E$2</f>
        <v>-0.50145594190992826</v>
      </c>
      <c r="D505">
        <f>(Dataset!D505-'Summary Statistics'!$B$4)/'Summary Statistics'!$E$4</f>
        <v>-0.1666443206936086</v>
      </c>
      <c r="E505" s="7">
        <f>(Dataset!E505-'Summary Statistics'!$B$5)/'Summary Statistics'!$E$5</f>
        <v>-0.31267007061476754</v>
      </c>
      <c r="F505" s="13">
        <f>(Dataset!F505-'Summary Statistics'!$B$7)/'Summary Statistics'!$E$7</f>
        <v>0.28503019102602345</v>
      </c>
      <c r="G505">
        <v>69</v>
      </c>
      <c r="H505">
        <v>56</v>
      </c>
      <c r="I505">
        <v>49</v>
      </c>
      <c r="J505">
        <v>52</v>
      </c>
      <c r="K505">
        <v>77</v>
      </c>
      <c r="L505">
        <v>58</v>
      </c>
      <c r="M505">
        <v>66</v>
      </c>
      <c r="N505">
        <v>85</v>
      </c>
      <c r="O505">
        <v>74</v>
      </c>
      <c r="P505">
        <v>52</v>
      </c>
      <c r="Q505">
        <v>72</v>
      </c>
      <c r="R505">
        <v>70</v>
      </c>
      <c r="S505">
        <f>(Dataset!S505-'Summary Statistics'!$B$6)/'Summary Statistics'!$E$6</f>
        <v>-0.36415066453401973</v>
      </c>
      <c r="T505">
        <v>63</v>
      </c>
      <c r="U505" t="s">
        <v>23</v>
      </c>
    </row>
    <row r="506" spans="1:21" x14ac:dyDescent="0.3">
      <c r="A506">
        <v>7433498</v>
      </c>
      <c r="B506" t="s">
        <v>20</v>
      </c>
      <c r="C506">
        <f>(Dataset!C506-'Summary Statistics'!$B$2)/'Summary Statistics'!$E$2</f>
        <v>-0.50145594190992826</v>
      </c>
      <c r="D506">
        <f>(Dataset!D506-'Summary Statistics'!$B$4)/'Summary Statistics'!$E$4</f>
        <v>-0.49080801638918375</v>
      </c>
      <c r="E506" s="7">
        <f>(Dataset!E506-'Summary Statistics'!$B$5)/'Summary Statistics'!$E$5</f>
        <v>1.1131784805696741</v>
      </c>
      <c r="F506" s="13">
        <f>(Dataset!F506-'Summary Statistics'!$B$7)/'Summary Statistics'!$E$7</f>
        <v>0.24111153148185319</v>
      </c>
      <c r="G506">
        <v>39</v>
      </c>
      <c r="H506">
        <v>38</v>
      </c>
      <c r="I506">
        <v>52</v>
      </c>
      <c r="J506">
        <v>46</v>
      </c>
      <c r="K506">
        <v>62</v>
      </c>
      <c r="L506">
        <v>73</v>
      </c>
      <c r="M506">
        <v>47</v>
      </c>
      <c r="N506">
        <v>57</v>
      </c>
      <c r="O506">
        <v>67</v>
      </c>
      <c r="P506">
        <v>62</v>
      </c>
      <c r="Q506">
        <v>68</v>
      </c>
      <c r="R506">
        <v>39</v>
      </c>
      <c r="S506">
        <f>(Dataset!S506-'Summary Statistics'!$B$6)/'Summary Statistics'!$E$6</f>
        <v>-1.6928184224414899</v>
      </c>
      <c r="T506">
        <v>52</v>
      </c>
      <c r="U506" t="s">
        <v>24</v>
      </c>
    </row>
    <row r="507" spans="1:21" x14ac:dyDescent="0.3">
      <c r="A507">
        <v>5081130</v>
      </c>
      <c r="B507" t="s">
        <v>22</v>
      </c>
      <c r="C507">
        <f>(Dataset!C507-'Summary Statistics'!$B$2)/'Summary Statistics'!$E$2</f>
        <v>-0.50145594190992826</v>
      </c>
      <c r="D507">
        <f>(Dataset!D507-'Summary Statistics'!$B$4)/'Summary Statistics'!$E$4</f>
        <v>1.5004832571693494</v>
      </c>
      <c r="E507" s="7">
        <f>(Dataset!E507-'Summary Statistics'!$B$5)/'Summary Statistics'!$E$5</f>
        <v>1.3629067873864906</v>
      </c>
      <c r="F507" s="13">
        <f>(Dataset!F507-'Summary Statistics'!$B$7)/'Summary Statistics'!$E$7</f>
        <v>0.72455793723533757</v>
      </c>
      <c r="G507">
        <v>68</v>
      </c>
      <c r="H507">
        <v>71</v>
      </c>
      <c r="I507">
        <v>69</v>
      </c>
      <c r="J507">
        <v>75</v>
      </c>
      <c r="K507">
        <v>80</v>
      </c>
      <c r="L507">
        <v>63</v>
      </c>
      <c r="M507">
        <v>81</v>
      </c>
      <c r="N507">
        <v>76</v>
      </c>
      <c r="O507">
        <v>75</v>
      </c>
      <c r="P507">
        <v>72</v>
      </c>
      <c r="Q507">
        <v>83</v>
      </c>
      <c r="R507">
        <v>80</v>
      </c>
      <c r="S507">
        <f>(Dataset!S507-'Summary Statistics'!$B$6)/'Summary Statistics'!$E$6</f>
        <v>0.82893875072982948</v>
      </c>
      <c r="T507">
        <v>73</v>
      </c>
      <c r="U507" t="s">
        <v>25</v>
      </c>
    </row>
    <row r="508" spans="1:21" x14ac:dyDescent="0.3">
      <c r="A508">
        <v>2541443</v>
      </c>
      <c r="B508" t="s">
        <v>20</v>
      </c>
      <c r="C508">
        <f>(Dataset!C508-'Summary Statistics'!$B$2)/'Summary Statistics'!$E$2</f>
        <v>-0.50145594190992826</v>
      </c>
      <c r="D508">
        <f>(Dataset!D508-'Summary Statistics'!$B$4)/'Summary Statistics'!$E$4</f>
        <v>-2.7717022538362085E-2</v>
      </c>
      <c r="E508" s="7">
        <f>(Dataset!E508-'Summary Statistics'!$B$5)/'Summary Statistics'!$E$5</f>
        <v>1.3739704202647072</v>
      </c>
      <c r="F508" s="13">
        <f>(Dataset!F508-'Summary Statistics'!$B$7)/'Summary Statistics'!$E$7</f>
        <v>0.61992148043808493</v>
      </c>
      <c r="G508">
        <v>54</v>
      </c>
      <c r="H508">
        <v>61</v>
      </c>
      <c r="I508">
        <v>56</v>
      </c>
      <c r="J508">
        <v>54</v>
      </c>
      <c r="K508">
        <v>79</v>
      </c>
      <c r="L508">
        <v>67</v>
      </c>
      <c r="M508">
        <v>75</v>
      </c>
      <c r="N508">
        <v>75</v>
      </c>
      <c r="O508">
        <v>84</v>
      </c>
      <c r="P508">
        <v>69</v>
      </c>
      <c r="Q508">
        <v>73</v>
      </c>
      <c r="R508">
        <v>64</v>
      </c>
      <c r="S508">
        <f>(Dataset!S508-'Summary Statistics'!$B$6)/'Summary Statistics'!$E$6</f>
        <v>-8.6968275129287204E-2</v>
      </c>
      <c r="T508">
        <v>65</v>
      </c>
      <c r="U508" t="s">
        <v>23</v>
      </c>
    </row>
    <row r="509" spans="1:21" x14ac:dyDescent="0.3">
      <c r="A509">
        <v>2204678</v>
      </c>
      <c r="B509" t="s">
        <v>20</v>
      </c>
      <c r="C509">
        <f>(Dataset!C509-'Summary Statistics'!$B$2)/'Summary Statistics'!$E$2</f>
        <v>-0.50145594190992826</v>
      </c>
      <c r="D509">
        <f>(Dataset!D509-'Summary Statistics'!$B$4)/'Summary Statistics'!$E$4</f>
        <v>-2.7717022538362085E-2</v>
      </c>
      <c r="E509" s="7">
        <f>(Dataset!E509-'Summary Statistics'!$B$5)/'Summary Statistics'!$E$5</f>
        <v>-1.1587514314420007</v>
      </c>
      <c r="F509" s="13">
        <f>(Dataset!F509-'Summary Statistics'!$B$7)/'Summary Statistics'!$E$7</f>
        <v>0.68625442313067109</v>
      </c>
      <c r="G509">
        <v>63</v>
      </c>
      <c r="H509">
        <v>56</v>
      </c>
      <c r="I509">
        <v>48</v>
      </c>
      <c r="J509">
        <v>49</v>
      </c>
      <c r="K509">
        <v>69</v>
      </c>
      <c r="L509">
        <v>56</v>
      </c>
      <c r="M509">
        <v>61</v>
      </c>
      <c r="N509">
        <v>69</v>
      </c>
      <c r="O509">
        <v>59</v>
      </c>
      <c r="P509">
        <v>46</v>
      </c>
      <c r="Q509">
        <v>73</v>
      </c>
      <c r="R509">
        <v>75</v>
      </c>
      <c r="S509">
        <f>(Dataset!S509-'Summary Statistics'!$B$6)/'Summary Statistics'!$E$6</f>
        <v>-0.90043833099100323</v>
      </c>
      <c r="T509">
        <v>58</v>
      </c>
      <c r="U509" t="s">
        <v>24</v>
      </c>
    </row>
    <row r="510" spans="1:21" x14ac:dyDescent="0.3">
      <c r="A510">
        <v>4171201</v>
      </c>
      <c r="B510" t="s">
        <v>22</v>
      </c>
      <c r="C510">
        <f>(Dataset!C510-'Summary Statistics'!$B$2)/'Summary Statistics'!$E$2</f>
        <v>-0.50145594190992826</v>
      </c>
      <c r="D510">
        <f>(Dataset!D510-'Summary Statistics'!$B$4)/'Summary Statistics'!$E$4</f>
        <v>0.99108316393344564</v>
      </c>
      <c r="E510" s="7">
        <f>(Dataset!E510-'Summary Statistics'!$B$5)/'Summary Statistics'!$E$5</f>
        <v>1.432657221890751</v>
      </c>
      <c r="F510" s="13">
        <f>(Dataset!F510-'Summary Statistics'!$B$7)/'Summary Statistics'!$E$7</f>
        <v>0.70550783957596364</v>
      </c>
      <c r="G510">
        <v>47</v>
      </c>
      <c r="H510">
        <v>65</v>
      </c>
      <c r="I510">
        <v>54</v>
      </c>
      <c r="J510">
        <v>63</v>
      </c>
      <c r="K510">
        <v>59</v>
      </c>
      <c r="L510">
        <v>64</v>
      </c>
      <c r="M510">
        <v>84</v>
      </c>
      <c r="N510">
        <v>73</v>
      </c>
      <c r="O510">
        <v>83</v>
      </c>
      <c r="P510">
        <v>62</v>
      </c>
      <c r="Q510">
        <v>65</v>
      </c>
      <c r="R510">
        <v>74</v>
      </c>
      <c r="S510">
        <f>(Dataset!S510-'Summary Statistics'!$B$6)/'Summary Statistics'!$E$6</f>
        <v>-0.23761087806664202</v>
      </c>
      <c r="T510">
        <v>64</v>
      </c>
      <c r="U510" t="s">
        <v>23</v>
      </c>
    </row>
    <row r="511" spans="1:21" x14ac:dyDescent="0.3">
      <c r="A511">
        <v>163490</v>
      </c>
      <c r="B511" t="s">
        <v>20</v>
      </c>
      <c r="C511">
        <f>(Dataset!C511-'Summary Statistics'!$B$2)/'Summary Statistics'!$E$2</f>
        <v>-0.50145594190992826</v>
      </c>
      <c r="D511">
        <f>(Dataset!D511-'Summary Statistics'!$B$4)/'Summary Statistics'!$E$4</f>
        <v>1.4078650583991852</v>
      </c>
      <c r="E511" s="7">
        <f>(Dataset!E511-'Summary Statistics'!$B$5)/'Summary Statistics'!$E$5</f>
        <v>-2.1958095925657743</v>
      </c>
      <c r="F511" s="13">
        <f>(Dataset!F511-'Summary Statistics'!$B$7)/'Summary Statistics'!$E$7</f>
        <v>0.49837175853676863</v>
      </c>
      <c r="G511">
        <v>82</v>
      </c>
      <c r="H511">
        <v>84</v>
      </c>
      <c r="I511">
        <v>77</v>
      </c>
      <c r="J511">
        <v>85</v>
      </c>
      <c r="K511">
        <v>74</v>
      </c>
      <c r="L511">
        <v>72</v>
      </c>
      <c r="M511">
        <v>63</v>
      </c>
      <c r="N511">
        <v>83</v>
      </c>
      <c r="O511">
        <v>44</v>
      </c>
      <c r="P511">
        <v>59</v>
      </c>
      <c r="Q511">
        <v>65</v>
      </c>
      <c r="R511">
        <v>73</v>
      </c>
      <c r="S511">
        <f>(Dataset!S511-'Summary Statistics'!$B$6)/'Summary Statistics'!$E$6</f>
        <v>0.67528329573372858</v>
      </c>
      <c r="T511">
        <v>72</v>
      </c>
      <c r="U511" t="s">
        <v>25</v>
      </c>
    </row>
    <row r="512" spans="1:21" x14ac:dyDescent="0.3">
      <c r="A512">
        <v>9694036</v>
      </c>
      <c r="B512" t="s">
        <v>21</v>
      </c>
      <c r="C512">
        <f>(Dataset!C512-'Summary Statistics'!$B$2)/'Summary Statistics'!$E$2</f>
        <v>-0.50145594190992826</v>
      </c>
      <c r="D512">
        <f>(Dataset!D512-'Summary Statistics'!$B$4)/'Summary Statistics'!$E$4</f>
        <v>0.29644667315721307</v>
      </c>
      <c r="E512" s="7">
        <f>(Dataset!E512-'Summary Statistics'!$B$5)/'Summary Statistics'!$E$5</f>
        <v>-0.88843183870623754</v>
      </c>
      <c r="F512" s="13">
        <f>(Dataset!F512-'Summary Statistics'!$B$7)/'Summary Statistics'!$E$7</f>
        <v>0.64209020638941516</v>
      </c>
      <c r="G512">
        <v>80</v>
      </c>
      <c r="H512">
        <v>81</v>
      </c>
      <c r="I512">
        <v>77</v>
      </c>
      <c r="J512">
        <v>68</v>
      </c>
      <c r="K512">
        <v>86</v>
      </c>
      <c r="L512">
        <v>88</v>
      </c>
      <c r="M512">
        <v>83</v>
      </c>
      <c r="N512">
        <v>68</v>
      </c>
      <c r="O512">
        <v>75</v>
      </c>
      <c r="P512">
        <v>74</v>
      </c>
      <c r="Q512">
        <v>70</v>
      </c>
      <c r="R512">
        <v>69</v>
      </c>
      <c r="S512">
        <f>(Dataset!S512-'Summary Statistics'!$B$6)/'Summary Statistics'!$E$6</f>
        <v>1.1332368086632869</v>
      </c>
      <c r="T512">
        <v>75</v>
      </c>
      <c r="U512" t="s">
        <v>25</v>
      </c>
    </row>
    <row r="513" spans="1:21" x14ac:dyDescent="0.3">
      <c r="A513">
        <v>6249863</v>
      </c>
      <c r="B513" t="s">
        <v>20</v>
      </c>
      <c r="C513">
        <f>(Dataset!C513-'Summary Statistics'!$B$2)/'Summary Statistics'!$E$2</f>
        <v>-0.50145594190992826</v>
      </c>
      <c r="D513">
        <f>(Dataset!D513-'Summary Statistics'!$B$4)/'Summary Statistics'!$E$4</f>
        <v>0.80584676639311692</v>
      </c>
      <c r="E513" s="7">
        <f>(Dataset!E513-'Summary Statistics'!$B$5)/'Summary Statistics'!$E$5</f>
        <v>0.90425189004877937</v>
      </c>
      <c r="F513" s="13">
        <f>(Dataset!F513-'Summary Statistics'!$B$7)/'Summary Statistics'!$E$7</f>
        <v>0.68416974013413445</v>
      </c>
      <c r="G513">
        <v>57</v>
      </c>
      <c r="H513">
        <v>57</v>
      </c>
      <c r="I513">
        <v>56</v>
      </c>
      <c r="J513">
        <v>64</v>
      </c>
      <c r="K513">
        <v>82</v>
      </c>
      <c r="L513">
        <v>87</v>
      </c>
      <c r="M513">
        <v>73</v>
      </c>
      <c r="N513">
        <v>71</v>
      </c>
      <c r="O513">
        <v>69</v>
      </c>
      <c r="P513">
        <v>89</v>
      </c>
      <c r="Q513">
        <v>69</v>
      </c>
      <c r="R513">
        <v>74</v>
      </c>
      <c r="S513">
        <f>(Dataset!S513-'Summary Statistics'!$B$6)/'Summary Statistics'!$E$6</f>
        <v>0.27457397192036437</v>
      </c>
      <c r="T513">
        <v>68</v>
      </c>
      <c r="U513" t="s">
        <v>23</v>
      </c>
    </row>
    <row r="514" spans="1:21" x14ac:dyDescent="0.3">
      <c r="A514">
        <v>9200854</v>
      </c>
      <c r="B514" t="s">
        <v>20</v>
      </c>
      <c r="C514">
        <f>(Dataset!C514-'Summary Statistics'!$B$2)/'Summary Statistics'!$E$2</f>
        <v>-0.50145594190992826</v>
      </c>
      <c r="D514">
        <f>(Dataset!D514-'Summary Statistics'!$B$4)/'Summary Statistics'!$E$4</f>
        <v>0.99108316393344564</v>
      </c>
      <c r="E514" s="7">
        <f>(Dataset!E514-'Summary Statistics'!$B$5)/'Summary Statistics'!$E$5</f>
        <v>0.16336452217525418</v>
      </c>
      <c r="F514" s="13">
        <f>(Dataset!F514-'Summary Statistics'!$B$7)/'Summary Statistics'!$E$7</f>
        <v>0.68435532114766473</v>
      </c>
      <c r="G514">
        <v>88</v>
      </c>
      <c r="H514">
        <v>82</v>
      </c>
      <c r="I514">
        <v>80</v>
      </c>
      <c r="J514">
        <v>73</v>
      </c>
      <c r="K514">
        <v>80</v>
      </c>
      <c r="L514">
        <v>67</v>
      </c>
      <c r="M514">
        <v>93</v>
      </c>
      <c r="N514">
        <v>81</v>
      </c>
      <c r="O514">
        <v>79</v>
      </c>
      <c r="P514">
        <v>88</v>
      </c>
      <c r="Q514">
        <v>82</v>
      </c>
      <c r="R514">
        <v>92</v>
      </c>
      <c r="S514">
        <f>(Dataset!S514-'Summary Statistics'!$B$6)/'Summary Statistics'!$E$6</f>
        <v>1.7810000012939127</v>
      </c>
      <c r="T514">
        <v>80</v>
      </c>
      <c r="U514" t="s">
        <v>25</v>
      </c>
    </row>
    <row r="515" spans="1:21" x14ac:dyDescent="0.3">
      <c r="A515">
        <v>9687329</v>
      </c>
      <c r="B515" t="s">
        <v>20</v>
      </c>
      <c r="C515">
        <f>(Dataset!C515-'Summary Statistics'!$B$2)/'Summary Statistics'!$E$2</f>
        <v>-0.50145594190992826</v>
      </c>
      <c r="D515">
        <f>(Dataset!D515-'Summary Statistics'!$B$4)/'Summary Statistics'!$E$4</f>
        <v>6.4901176231802249E-2</v>
      </c>
      <c r="E515" s="7">
        <f>(Dataset!E515-'Summary Statistics'!$B$5)/'Summary Statistics'!$E$5</f>
        <v>0.46927410809398995</v>
      </c>
      <c r="F515" s="13">
        <f>(Dataset!F515-'Summary Statistics'!$B$7)/'Summary Statistics'!$E$7</f>
        <v>0.69297025044125626</v>
      </c>
      <c r="G515">
        <v>72</v>
      </c>
      <c r="H515">
        <v>74</v>
      </c>
      <c r="I515">
        <v>73</v>
      </c>
      <c r="J515">
        <v>77</v>
      </c>
      <c r="K515">
        <v>60</v>
      </c>
      <c r="L515">
        <v>59</v>
      </c>
      <c r="M515">
        <v>65</v>
      </c>
      <c r="N515">
        <v>63</v>
      </c>
      <c r="O515">
        <v>80</v>
      </c>
      <c r="P515">
        <v>62</v>
      </c>
      <c r="Q515">
        <v>69</v>
      </c>
      <c r="R515">
        <v>80</v>
      </c>
      <c r="S515">
        <f>(Dataset!S515-'Summary Statistics'!$B$6)/'Summary Statistics'!$E$6</f>
        <v>0.33483101309530633</v>
      </c>
      <c r="T515">
        <v>68</v>
      </c>
      <c r="U515" t="s">
        <v>23</v>
      </c>
    </row>
    <row r="516" spans="1:21" x14ac:dyDescent="0.3">
      <c r="A516">
        <v>7798812</v>
      </c>
      <c r="B516" t="s">
        <v>20</v>
      </c>
      <c r="C516">
        <f>(Dataset!C516-'Summary Statistics'!$B$2)/'Summary Statistics'!$E$2</f>
        <v>-0.50145594190992826</v>
      </c>
      <c r="D516">
        <f>(Dataset!D516-'Summary Statistics'!$B$4)/'Summary Statistics'!$E$4</f>
        <v>0.99108316393344564</v>
      </c>
      <c r="E516" s="7">
        <f>(Dataset!E516-'Summary Statistics'!$B$5)/'Summary Statistics'!$E$5</f>
        <v>0.8283413985441056</v>
      </c>
      <c r="F516" s="13">
        <f>(Dataset!F516-'Summary Statistics'!$B$7)/'Summary Statistics'!$E$7</f>
        <v>0.68075200234126443</v>
      </c>
      <c r="G516">
        <v>48</v>
      </c>
      <c r="H516">
        <v>60</v>
      </c>
      <c r="I516">
        <v>38</v>
      </c>
      <c r="J516">
        <v>57</v>
      </c>
      <c r="K516">
        <v>58</v>
      </c>
      <c r="L516">
        <v>71</v>
      </c>
      <c r="M516">
        <v>83</v>
      </c>
      <c r="N516">
        <v>87</v>
      </c>
      <c r="O516">
        <v>72</v>
      </c>
      <c r="P516">
        <v>80</v>
      </c>
      <c r="Q516">
        <v>49</v>
      </c>
      <c r="R516">
        <v>71</v>
      </c>
      <c r="S516">
        <f>(Dataset!S516-'Summary Statistics'!$B$6)/'Summary Statistics'!$E$6</f>
        <v>-0.48767759894265139</v>
      </c>
      <c r="T516">
        <v>62</v>
      </c>
      <c r="U516" t="s">
        <v>23</v>
      </c>
    </row>
    <row r="517" spans="1:21" x14ac:dyDescent="0.3">
      <c r="A517">
        <v>5562294</v>
      </c>
      <c r="B517" t="s">
        <v>20</v>
      </c>
      <c r="C517">
        <f>(Dataset!C517-'Summary Statistics'!$B$2)/'Summary Statistics'!$E$2</f>
        <v>-0.50145594190992826</v>
      </c>
      <c r="D517">
        <f>(Dataset!D517-'Summary Statistics'!$B$4)/'Summary Statistics'!$E$4</f>
        <v>1.1300104620886922</v>
      </c>
      <c r="E517" s="7">
        <f>(Dataset!E517-'Summary Statistics'!$B$5)/'Summary Statistics'!$E$5</f>
        <v>-0.45330334666237104</v>
      </c>
      <c r="F517" s="13">
        <f>(Dataset!F517-'Summary Statistics'!$B$7)/'Summary Statistics'!$E$7</f>
        <v>0.73179514286110492</v>
      </c>
      <c r="G517">
        <v>43</v>
      </c>
      <c r="H517">
        <v>48</v>
      </c>
      <c r="I517">
        <v>58</v>
      </c>
      <c r="J517">
        <v>42</v>
      </c>
      <c r="K517">
        <v>61</v>
      </c>
      <c r="L517">
        <v>59</v>
      </c>
      <c r="M517">
        <v>75</v>
      </c>
      <c r="N517">
        <v>82</v>
      </c>
      <c r="O517">
        <v>52</v>
      </c>
      <c r="P517">
        <v>83</v>
      </c>
      <c r="Q517">
        <v>71</v>
      </c>
      <c r="R517">
        <v>77</v>
      </c>
      <c r="S517">
        <f>(Dataset!S517-'Summary Statistics'!$B$6)/'Summary Statistics'!$E$6</f>
        <v>-0.73171861570116603</v>
      </c>
      <c r="T517">
        <v>61</v>
      </c>
      <c r="U517" t="s">
        <v>23</v>
      </c>
    </row>
    <row r="518" spans="1:21" x14ac:dyDescent="0.3">
      <c r="A518">
        <v>7030656</v>
      </c>
      <c r="B518" t="s">
        <v>20</v>
      </c>
      <c r="C518">
        <f>(Dataset!C518-'Summary Statistics'!$B$2)/'Summary Statistics'!$E$2</f>
        <v>-0.50145594190992826</v>
      </c>
      <c r="D518">
        <f>(Dataset!D518-'Summary Statistics'!$B$4)/'Summary Statistics'!$E$4</f>
        <v>0.85215586577819913</v>
      </c>
      <c r="E518" s="7">
        <f>(Dataset!E518-'Summary Statistics'!$B$5)/'Summary Statistics'!$E$5</f>
        <v>-0.35484004722509899</v>
      </c>
      <c r="F518" s="13">
        <f>(Dataset!F518-'Summary Statistics'!$B$7)/'Summary Statistics'!$E$7</f>
        <v>0.32442789228436802</v>
      </c>
      <c r="G518">
        <v>63</v>
      </c>
      <c r="H518">
        <v>68</v>
      </c>
      <c r="I518">
        <v>65</v>
      </c>
      <c r="J518">
        <v>79</v>
      </c>
      <c r="K518">
        <v>67</v>
      </c>
      <c r="L518">
        <v>64</v>
      </c>
      <c r="M518">
        <v>68</v>
      </c>
      <c r="N518">
        <v>67</v>
      </c>
      <c r="O518">
        <v>67</v>
      </c>
      <c r="P518">
        <v>62</v>
      </c>
      <c r="Q518">
        <v>59</v>
      </c>
      <c r="R518">
        <v>72</v>
      </c>
      <c r="S518">
        <f>(Dataset!S518-'Summary Statistics'!$B$6)/'Summary Statistics'!$E$6</f>
        <v>-2.671123395434527E-2</v>
      </c>
      <c r="T518">
        <v>65</v>
      </c>
      <c r="U518" t="s">
        <v>23</v>
      </c>
    </row>
    <row r="519" spans="1:21" x14ac:dyDescent="0.3">
      <c r="A519">
        <v>6304305</v>
      </c>
      <c r="B519" t="s">
        <v>20</v>
      </c>
      <c r="C519">
        <f>(Dataset!C519-'Summary Statistics'!$B$2)/'Summary Statistics'!$E$2</f>
        <v>-0.50145594190992826</v>
      </c>
      <c r="D519">
        <f>(Dataset!D519-'Summary Statistics'!$B$4)/'Summary Statistics'!$E$4</f>
        <v>0.94477406454836343</v>
      </c>
      <c r="E519" s="7">
        <f>(Dataset!E519-'Summary Statistics'!$B$5)/'Summary Statistics'!$E$5</f>
        <v>-6.7151267237192239E-2</v>
      </c>
      <c r="F519" s="13">
        <f>(Dataset!F519-'Summary Statistics'!$B$7)/'Summary Statistics'!$E$7</f>
        <v>0.69700189735086615</v>
      </c>
      <c r="G519">
        <v>56</v>
      </c>
      <c r="H519">
        <v>52</v>
      </c>
      <c r="I519">
        <v>64</v>
      </c>
      <c r="J519">
        <v>49</v>
      </c>
      <c r="K519">
        <v>48</v>
      </c>
      <c r="L519">
        <v>72</v>
      </c>
      <c r="M519">
        <v>73</v>
      </c>
      <c r="N519">
        <v>75</v>
      </c>
      <c r="O519">
        <v>81</v>
      </c>
      <c r="P519">
        <v>57</v>
      </c>
      <c r="Q519">
        <v>58</v>
      </c>
      <c r="R519">
        <v>55</v>
      </c>
      <c r="S519">
        <f>(Dataset!S519-'Summary Statistics'!$B$6)/'Summary Statistics'!$E$6</f>
        <v>-0.74075717187740764</v>
      </c>
      <c r="T519">
        <v>61</v>
      </c>
      <c r="U519" t="s">
        <v>23</v>
      </c>
    </row>
    <row r="520" spans="1:21" x14ac:dyDescent="0.3">
      <c r="A520">
        <v>9010208</v>
      </c>
      <c r="B520" t="s">
        <v>21</v>
      </c>
      <c r="C520">
        <f>(Dataset!C520-'Summary Statistics'!$B$2)/'Summary Statistics'!$E$2</f>
        <v>-0.50145594190992826</v>
      </c>
      <c r="D520">
        <f>(Dataset!D520-'Summary Statistics'!$B$4)/'Summary Statistics'!$E$4</f>
        <v>-0.30557161884885509</v>
      </c>
      <c r="E520" s="7">
        <f>(Dataset!E520-'Summary Statistics'!$B$5)/'Summary Statistics'!$E$5</f>
        <v>-0.34407935712319931</v>
      </c>
      <c r="F520" s="13">
        <f>(Dataset!F520-'Summary Statistics'!$B$7)/'Summary Statistics'!$E$7</f>
        <v>-0.35417969783209102</v>
      </c>
      <c r="G520">
        <v>65</v>
      </c>
      <c r="H520">
        <v>65</v>
      </c>
      <c r="I520">
        <v>56</v>
      </c>
      <c r="J520">
        <v>54</v>
      </c>
      <c r="K520">
        <v>53</v>
      </c>
      <c r="L520">
        <v>68</v>
      </c>
      <c r="M520">
        <v>67</v>
      </c>
      <c r="N520">
        <v>67</v>
      </c>
      <c r="O520">
        <v>83</v>
      </c>
      <c r="P520">
        <v>66</v>
      </c>
      <c r="Q520">
        <v>61</v>
      </c>
      <c r="R520">
        <v>49</v>
      </c>
      <c r="S520">
        <f>(Dataset!S520-'Summary Statistics'!$B$6)/'Summary Statistics'!$E$6</f>
        <v>-0.5569731962938349</v>
      </c>
      <c r="T520">
        <v>62</v>
      </c>
      <c r="U520" t="s">
        <v>23</v>
      </c>
    </row>
    <row r="521" spans="1:21" x14ac:dyDescent="0.3">
      <c r="A521">
        <v>9676924</v>
      </c>
      <c r="B521" t="s">
        <v>20</v>
      </c>
      <c r="C521">
        <f>(Dataset!C521-'Summary Statistics'!$B$2)/'Summary Statistics'!$E$2</f>
        <v>-0.50145594190992826</v>
      </c>
      <c r="D521">
        <f>(Dataset!D521-'Summary Statistics'!$B$4)/'Summary Statistics'!$E$4</f>
        <v>0.29644667315721307</v>
      </c>
      <c r="E521" s="7">
        <f>(Dataset!E521-'Summary Statistics'!$B$5)/'Summary Statistics'!$E$5</f>
        <v>1.3648529949536927</v>
      </c>
      <c r="F521" s="13">
        <f>(Dataset!F521-'Summary Statistics'!$B$7)/'Summary Statistics'!$E$7</f>
        <v>0.55921357024706053</v>
      </c>
      <c r="G521">
        <v>62</v>
      </c>
      <c r="H521">
        <v>64</v>
      </c>
      <c r="I521">
        <v>70</v>
      </c>
      <c r="J521">
        <v>65</v>
      </c>
      <c r="K521">
        <v>84</v>
      </c>
      <c r="L521">
        <v>83</v>
      </c>
      <c r="M521">
        <v>82</v>
      </c>
      <c r="N521">
        <v>51</v>
      </c>
      <c r="O521">
        <v>63</v>
      </c>
      <c r="P521">
        <v>72</v>
      </c>
      <c r="Q521">
        <v>87</v>
      </c>
      <c r="R521">
        <v>67</v>
      </c>
      <c r="S521">
        <f>(Dataset!S521-'Summary Statistics'!$B$6)/'Summary Statistics'!$E$6</f>
        <v>0.37399808985901895</v>
      </c>
      <c r="T521">
        <v>70</v>
      </c>
      <c r="U521" t="s">
        <v>25</v>
      </c>
    </row>
    <row r="522" spans="1:21" x14ac:dyDescent="0.3">
      <c r="A522">
        <v>9097909</v>
      </c>
      <c r="B522" t="s">
        <v>22</v>
      </c>
      <c r="C522">
        <f>(Dataset!C522-'Summary Statistics'!$B$2)/'Summary Statistics'!$E$2</f>
        <v>-0.50145594190992826</v>
      </c>
      <c r="D522">
        <f>(Dataset!D522-'Summary Statistics'!$B$4)/'Summary Statistics'!$E$4</f>
        <v>-0.21295342007869075</v>
      </c>
      <c r="E522" s="7">
        <f>(Dataset!E522-'Summary Statistics'!$B$5)/'Summary Statistics'!$E$5</f>
        <v>-0.25514131852410027</v>
      </c>
      <c r="F522" s="13">
        <f>(Dataset!F522-'Summary Statistics'!$B$7)/'Summary Statistics'!$E$7</f>
        <v>0.72879505138527256</v>
      </c>
      <c r="G522">
        <v>81</v>
      </c>
      <c r="H522">
        <v>67</v>
      </c>
      <c r="I522">
        <v>71</v>
      </c>
      <c r="J522">
        <v>67</v>
      </c>
      <c r="K522">
        <v>87</v>
      </c>
      <c r="L522">
        <v>79</v>
      </c>
      <c r="M522">
        <v>78</v>
      </c>
      <c r="N522">
        <v>82</v>
      </c>
      <c r="O522">
        <v>75</v>
      </c>
      <c r="P522">
        <v>72</v>
      </c>
      <c r="Q522">
        <v>69</v>
      </c>
      <c r="R522">
        <v>82</v>
      </c>
      <c r="S522">
        <f>(Dataset!S522-'Summary Statistics'!$B$6)/'Summary Statistics'!$E$6</f>
        <v>0.99163276190217375</v>
      </c>
      <c r="T522">
        <v>74</v>
      </c>
      <c r="U522" t="s">
        <v>25</v>
      </c>
    </row>
    <row r="523" spans="1:21" x14ac:dyDescent="0.3">
      <c r="A523">
        <v>7413073</v>
      </c>
      <c r="B523" t="s">
        <v>20</v>
      </c>
      <c r="C523">
        <f>(Dataset!C523-'Summary Statistics'!$B$2)/'Summary Statistics'!$E$2</f>
        <v>-0.45583583941361305</v>
      </c>
      <c r="D523">
        <f>(Dataset!D523-'Summary Statistics'!$B$4)/'Summary Statistics'!$E$4</f>
        <v>0.75953766700803482</v>
      </c>
      <c r="E523" s="7">
        <f>(Dataset!E523-'Summary Statistics'!$B$5)/'Summary Statistics'!$E$5</f>
        <v>1.3917343407520011</v>
      </c>
      <c r="F523" s="13">
        <f>(Dataset!F523-'Summary Statistics'!$B$7)/'Summary Statistics'!$E$7</f>
        <v>0.61680494276308773</v>
      </c>
      <c r="G523">
        <v>45</v>
      </c>
      <c r="H523">
        <v>42</v>
      </c>
      <c r="I523">
        <v>54</v>
      </c>
      <c r="J523">
        <v>48</v>
      </c>
      <c r="K523">
        <v>75</v>
      </c>
      <c r="L523">
        <v>72</v>
      </c>
      <c r="M523">
        <v>35</v>
      </c>
      <c r="N523">
        <v>85</v>
      </c>
      <c r="O523">
        <v>73</v>
      </c>
      <c r="P523">
        <v>78</v>
      </c>
      <c r="Q523">
        <v>81</v>
      </c>
      <c r="R523">
        <v>85</v>
      </c>
      <c r="S523">
        <f>(Dataset!S523-'Summary Statistics'!$B$6)/'Summary Statistics'!$E$6</f>
        <v>-0.53889608394135169</v>
      </c>
      <c r="T523">
        <v>62</v>
      </c>
      <c r="U523" t="s">
        <v>23</v>
      </c>
    </row>
    <row r="524" spans="1:21" x14ac:dyDescent="0.3">
      <c r="A524">
        <v>3005264</v>
      </c>
      <c r="B524" t="s">
        <v>20</v>
      </c>
      <c r="C524">
        <f>(Dataset!C524-'Summary Statistics'!$B$2)/'Summary Statistics'!$E$2</f>
        <v>-0.45583583941361305</v>
      </c>
      <c r="D524">
        <f>(Dataset!D524-'Summary Statistics'!$B$4)/'Summary Statistics'!$E$4</f>
        <v>1.8592076846720085E-2</v>
      </c>
      <c r="E524" s="7">
        <f>(Dataset!E524-'Summary Statistics'!$B$5)/'Summary Statistics'!$E$5</f>
        <v>-0.93604250406257594</v>
      </c>
      <c r="F524" s="13">
        <f>(Dataset!F524-'Summary Statistics'!$B$7)/'Summary Statistics'!$E$7</f>
        <v>-0.10987770973807202</v>
      </c>
      <c r="G524">
        <v>77</v>
      </c>
      <c r="H524">
        <v>76</v>
      </c>
      <c r="I524">
        <v>57</v>
      </c>
      <c r="J524">
        <v>79</v>
      </c>
      <c r="K524">
        <v>58</v>
      </c>
      <c r="L524">
        <v>34</v>
      </c>
      <c r="M524">
        <v>61</v>
      </c>
      <c r="N524">
        <v>56</v>
      </c>
      <c r="O524">
        <v>67</v>
      </c>
      <c r="P524">
        <v>72</v>
      </c>
      <c r="Q524">
        <v>55</v>
      </c>
      <c r="R524">
        <v>65</v>
      </c>
      <c r="S524">
        <f>(Dataset!S524-'Summary Statistics'!$B$6)/'Summary Statistics'!$E$6</f>
        <v>-0.382227776886503</v>
      </c>
      <c r="T524">
        <v>62</v>
      </c>
      <c r="U524" t="s">
        <v>23</v>
      </c>
    </row>
    <row r="525" spans="1:21" x14ac:dyDescent="0.3">
      <c r="A525">
        <v>6568038</v>
      </c>
      <c r="B525" t="s">
        <v>21</v>
      </c>
      <c r="C525">
        <f>(Dataset!C525-'Summary Statistics'!$B$2)/'Summary Statistics'!$E$2</f>
        <v>-0.45583583941361305</v>
      </c>
      <c r="D525">
        <f>(Dataset!D525-'Summary Statistics'!$B$4)/'Summary Statistics'!$E$4</f>
        <v>6.4901176231802249E-2</v>
      </c>
      <c r="E525" s="7">
        <f>(Dataset!E525-'Summary Statistics'!$B$5)/'Summary Statistics'!$E$5</f>
        <v>-1.3004888983102156</v>
      </c>
      <c r="F525" s="13">
        <f>(Dataset!F525-'Summary Statistics'!$B$7)/'Summary Statistics'!$E$7</f>
        <v>0.67561147540889555</v>
      </c>
      <c r="G525">
        <v>54</v>
      </c>
      <c r="H525">
        <v>55</v>
      </c>
      <c r="I525">
        <v>65</v>
      </c>
      <c r="J525">
        <v>57</v>
      </c>
      <c r="K525">
        <v>39</v>
      </c>
      <c r="L525">
        <v>61</v>
      </c>
      <c r="M525">
        <v>43</v>
      </c>
      <c r="N525">
        <v>63</v>
      </c>
      <c r="O525">
        <v>69</v>
      </c>
      <c r="P525">
        <v>73</v>
      </c>
      <c r="Q525">
        <v>52</v>
      </c>
      <c r="R525">
        <v>71</v>
      </c>
      <c r="S525">
        <f>(Dataset!S525-'Summary Statistics'!$B$6)/'Summary Statistics'!$E$6</f>
        <v>-1.0540937859871058</v>
      </c>
      <c r="T525">
        <v>57</v>
      </c>
      <c r="U525" t="s">
        <v>24</v>
      </c>
    </row>
    <row r="526" spans="1:21" x14ac:dyDescent="0.3">
      <c r="A526">
        <v>4019669</v>
      </c>
      <c r="B526" t="s">
        <v>20</v>
      </c>
      <c r="C526">
        <f>(Dataset!C526-'Summary Statistics'!$B$2)/'Summary Statistics'!$E$2</f>
        <v>-0.45583583941361305</v>
      </c>
      <c r="D526">
        <f>(Dataset!D526-'Summary Statistics'!$B$4)/'Summary Statistics'!$E$4</f>
        <v>0.43537397131245958</v>
      </c>
      <c r="E526" s="7">
        <f>(Dataset!E526-'Summary Statistics'!$B$5)/'Summary Statistics'!$E$5</f>
        <v>1.0231842151098884</v>
      </c>
      <c r="F526" s="13">
        <f>(Dataset!F526-'Summary Statistics'!$B$7)/'Summary Statistics'!$E$7</f>
        <v>0.70349288793694476</v>
      </c>
      <c r="G526">
        <v>64</v>
      </c>
      <c r="H526">
        <v>62</v>
      </c>
      <c r="I526">
        <v>64</v>
      </c>
      <c r="J526">
        <v>67</v>
      </c>
      <c r="K526">
        <v>85</v>
      </c>
      <c r="L526">
        <v>64</v>
      </c>
      <c r="M526">
        <v>78</v>
      </c>
      <c r="N526">
        <v>74</v>
      </c>
      <c r="O526">
        <v>86</v>
      </c>
      <c r="P526">
        <v>47</v>
      </c>
      <c r="Q526">
        <v>84</v>
      </c>
      <c r="R526">
        <v>67</v>
      </c>
      <c r="S526">
        <f>(Dataset!S526-'Summary Statistics'!$B$6)/'Summary Statistics'!$E$6</f>
        <v>0.28963823221409984</v>
      </c>
      <c r="T526">
        <v>68</v>
      </c>
      <c r="U526" t="s">
        <v>23</v>
      </c>
    </row>
    <row r="527" spans="1:21" x14ac:dyDescent="0.3">
      <c r="A527">
        <v>5436205</v>
      </c>
      <c r="B527" t="s">
        <v>21</v>
      </c>
      <c r="C527">
        <f>(Dataset!C527-'Summary Statistics'!$B$2)/'Summary Statistics'!$E$2</f>
        <v>-0.45583583941361305</v>
      </c>
      <c r="D527">
        <f>(Dataset!D527-'Summary Statistics'!$B$4)/'Summary Statistics'!$E$4</f>
        <v>-0.76866261269967684</v>
      </c>
      <c r="E527" s="7">
        <f>(Dataset!E527-'Summary Statistics'!$B$5)/'Summary Statistics'!$E$5</f>
        <v>-1.5501883466437896</v>
      </c>
      <c r="F527" s="13">
        <f>(Dataset!F527-'Summary Statistics'!$B$7)/'Summary Statistics'!$E$7</f>
        <v>0.44809961350705835</v>
      </c>
      <c r="G527">
        <v>55</v>
      </c>
      <c r="H527">
        <v>57</v>
      </c>
      <c r="I527">
        <v>64</v>
      </c>
      <c r="J527">
        <v>67</v>
      </c>
      <c r="K527">
        <v>68</v>
      </c>
      <c r="L527">
        <v>68</v>
      </c>
      <c r="M527">
        <v>70</v>
      </c>
      <c r="N527">
        <v>49</v>
      </c>
      <c r="O527">
        <v>64</v>
      </c>
      <c r="P527">
        <v>69</v>
      </c>
      <c r="Q527">
        <v>65</v>
      </c>
      <c r="R527">
        <v>88</v>
      </c>
      <c r="S527">
        <f>(Dataset!S527-'Summary Statistics'!$B$6)/'Summary Statistics'!$E$6</f>
        <v>-0.27677795483035461</v>
      </c>
      <c r="T527">
        <v>63</v>
      </c>
      <c r="U527" t="s">
        <v>23</v>
      </c>
    </row>
    <row r="528" spans="1:21" x14ac:dyDescent="0.3">
      <c r="A528">
        <v>7191912</v>
      </c>
      <c r="B528" t="s">
        <v>20</v>
      </c>
      <c r="C528">
        <f>(Dataset!C528-'Summary Statistics'!$B$2)/'Summary Statistics'!$E$2</f>
        <v>-0.45583583941361305</v>
      </c>
      <c r="D528">
        <f>(Dataset!D528-'Summary Statistics'!$B$4)/'Summary Statistics'!$E$4</f>
        <v>0.43537397131245958</v>
      </c>
      <c r="E528" s="7">
        <f>(Dataset!E528-'Summary Statistics'!$B$5)/'Summary Statistics'!$E$5</f>
        <v>0.73388632506275853</v>
      </c>
      <c r="F528" s="13">
        <f>(Dataset!F528-'Summary Statistics'!$B$7)/'Summary Statistics'!$E$7</f>
        <v>0.67209281461373749</v>
      </c>
      <c r="G528">
        <v>71</v>
      </c>
      <c r="H528">
        <v>70</v>
      </c>
      <c r="I528">
        <v>73</v>
      </c>
      <c r="J528">
        <v>57</v>
      </c>
      <c r="K528">
        <v>66</v>
      </c>
      <c r="L528">
        <v>82</v>
      </c>
      <c r="M528">
        <v>70</v>
      </c>
      <c r="N528">
        <v>72</v>
      </c>
      <c r="O528">
        <v>78</v>
      </c>
      <c r="P528">
        <v>70</v>
      </c>
      <c r="Q528">
        <v>87</v>
      </c>
      <c r="R528">
        <v>76</v>
      </c>
      <c r="S528">
        <f>(Dataset!S528-'Summary Statistics'!$B$6)/'Summary Statistics'!$E$6</f>
        <v>0.60297484632379728</v>
      </c>
      <c r="T528">
        <v>72</v>
      </c>
      <c r="U528" t="s">
        <v>25</v>
      </c>
    </row>
    <row r="529" spans="1:21" x14ac:dyDescent="0.3">
      <c r="A529">
        <v>9239090</v>
      </c>
      <c r="B529" t="s">
        <v>20</v>
      </c>
      <c r="C529">
        <f>(Dataset!C529-'Summary Statistics'!$B$2)/'Summary Statistics'!$E$2</f>
        <v>-0.45583583941361305</v>
      </c>
      <c r="D529">
        <f>(Dataset!D529-'Summary Statistics'!$B$4)/'Summary Statistics'!$E$4</f>
        <v>0.71322856762295261</v>
      </c>
      <c r="E529" s="7">
        <f>(Dataset!E529-'Summary Statistics'!$B$5)/'Summary Statistics'!$E$5</f>
        <v>-0.57244665463198363</v>
      </c>
      <c r="F529" s="13">
        <f>(Dataset!F529-'Summary Statistics'!$B$7)/'Summary Statistics'!$E$7</f>
        <v>0.66245996342052194</v>
      </c>
      <c r="G529">
        <v>76</v>
      </c>
      <c r="H529">
        <v>79</v>
      </c>
      <c r="I529">
        <v>83</v>
      </c>
      <c r="J529">
        <v>65</v>
      </c>
      <c r="K529">
        <v>73</v>
      </c>
      <c r="L529">
        <v>61</v>
      </c>
      <c r="M529">
        <v>62</v>
      </c>
      <c r="N529">
        <v>69</v>
      </c>
      <c r="O529">
        <v>68</v>
      </c>
      <c r="P529">
        <v>66</v>
      </c>
      <c r="Q529">
        <v>77</v>
      </c>
      <c r="R529">
        <v>69</v>
      </c>
      <c r="S529">
        <f>(Dataset!S529-'Summary Statistics'!$B$6)/'Summary Statistics'!$E$6</f>
        <v>0.48246076397391335</v>
      </c>
      <c r="T529">
        <v>71</v>
      </c>
      <c r="U529" t="s">
        <v>25</v>
      </c>
    </row>
    <row r="530" spans="1:21" x14ac:dyDescent="0.3">
      <c r="A530">
        <v>1072171</v>
      </c>
      <c r="B530" t="s">
        <v>22</v>
      </c>
      <c r="C530">
        <f>(Dataset!C530-'Summary Statistics'!$B$2)/'Summary Statistics'!$E$2</f>
        <v>-0.45583583941361305</v>
      </c>
      <c r="D530">
        <f>(Dataset!D530-'Summary Statistics'!$B$4)/'Summary Statistics'!$E$4</f>
        <v>6.4901176231802249E-2</v>
      </c>
      <c r="E530" s="7">
        <f>(Dataset!E530-'Summary Statistics'!$B$5)/'Summary Statistics'!$E$5</f>
        <v>0.99512762132658705</v>
      </c>
      <c r="F530" s="13">
        <f>(Dataset!F530-'Summary Statistics'!$B$7)/'Summary Statistics'!$E$7</f>
        <v>0.4775893217744141</v>
      </c>
      <c r="G530">
        <v>84</v>
      </c>
      <c r="H530">
        <v>78</v>
      </c>
      <c r="I530">
        <v>73</v>
      </c>
      <c r="J530">
        <v>74</v>
      </c>
      <c r="K530">
        <v>89</v>
      </c>
      <c r="L530">
        <v>77</v>
      </c>
      <c r="M530">
        <v>80</v>
      </c>
      <c r="N530">
        <v>80</v>
      </c>
      <c r="O530">
        <v>62</v>
      </c>
      <c r="P530">
        <v>71</v>
      </c>
      <c r="Q530">
        <v>70</v>
      </c>
      <c r="R530">
        <v>94</v>
      </c>
      <c r="S530">
        <f>(Dataset!S530-'Summary Statistics'!$B$6)/'Summary Statistics'!$E$6</f>
        <v>1.2597765951306645</v>
      </c>
      <c r="T530">
        <v>76</v>
      </c>
      <c r="U530" t="s">
        <v>25</v>
      </c>
    </row>
    <row r="531" spans="1:21" x14ac:dyDescent="0.3">
      <c r="A531">
        <v>2637845</v>
      </c>
      <c r="B531" t="s">
        <v>21</v>
      </c>
      <c r="C531">
        <f>(Dataset!C531-'Summary Statistics'!$B$2)/'Summary Statistics'!$E$2</f>
        <v>-0.45583583941361305</v>
      </c>
      <c r="D531">
        <f>(Dataset!D531-'Summary Statistics'!$B$4)/'Summary Statistics'!$E$4</f>
        <v>0.29644667315721307</v>
      </c>
      <c r="E531" s="7">
        <f>(Dataset!E531-'Summary Statistics'!$B$5)/'Summary Statistics'!$E$5</f>
        <v>0.25433425896443085</v>
      </c>
      <c r="F531" s="13">
        <f>(Dataset!F531-'Summary Statistics'!$B$7)/'Summary Statistics'!$E$7</f>
        <v>-0.217027208557414</v>
      </c>
      <c r="G531">
        <v>76</v>
      </c>
      <c r="H531">
        <v>71</v>
      </c>
      <c r="I531">
        <v>71</v>
      </c>
      <c r="J531">
        <v>69</v>
      </c>
      <c r="K531">
        <v>73</v>
      </c>
      <c r="L531">
        <v>82</v>
      </c>
      <c r="M531">
        <v>71</v>
      </c>
      <c r="N531">
        <v>79</v>
      </c>
      <c r="O531">
        <v>74</v>
      </c>
      <c r="P531">
        <v>58</v>
      </c>
      <c r="Q531">
        <v>75</v>
      </c>
      <c r="R531">
        <v>56</v>
      </c>
      <c r="S531">
        <f>(Dataset!S531-'Summary Statistics'!$B$6)/'Summary Statistics'!$E$6</f>
        <v>0.49752502426764883</v>
      </c>
      <c r="T531">
        <v>71</v>
      </c>
      <c r="U531" t="s">
        <v>25</v>
      </c>
    </row>
    <row r="532" spans="1:21" x14ac:dyDescent="0.3">
      <c r="A532">
        <v>6277478</v>
      </c>
      <c r="B532" t="s">
        <v>21</v>
      </c>
      <c r="C532">
        <f>(Dataset!C532-'Summary Statistics'!$B$2)/'Summary Statistics'!$E$2</f>
        <v>-0.45583583941361305</v>
      </c>
      <c r="D532">
        <f>(Dataset!D532-'Summary Statistics'!$B$4)/'Summary Statistics'!$E$4</f>
        <v>0.25013757377213092</v>
      </c>
      <c r="E532" s="7">
        <f>(Dataset!E532-'Summary Statistics'!$B$5)/'Summary Statistics'!$E$5</f>
        <v>1.1944548160409683</v>
      </c>
      <c r="F532" s="13">
        <f>(Dataset!F532-'Summary Statistics'!$B$7)/'Summary Statistics'!$E$7</f>
        <v>0.70975458887637877</v>
      </c>
      <c r="G532">
        <v>76</v>
      </c>
      <c r="H532">
        <v>71</v>
      </c>
      <c r="I532">
        <v>81</v>
      </c>
      <c r="J532">
        <v>72</v>
      </c>
      <c r="K532">
        <v>69</v>
      </c>
      <c r="L532">
        <v>80</v>
      </c>
      <c r="M532">
        <v>84</v>
      </c>
      <c r="N532">
        <v>80</v>
      </c>
      <c r="O532">
        <v>88</v>
      </c>
      <c r="P532">
        <v>72</v>
      </c>
      <c r="Q532">
        <v>50</v>
      </c>
      <c r="R532">
        <v>72</v>
      </c>
      <c r="S532">
        <f>(Dataset!S532-'Summary Statistics'!$B$6)/'Summary Statistics'!$E$6</f>
        <v>0.89823434808101299</v>
      </c>
      <c r="T532">
        <v>73</v>
      </c>
      <c r="U532" t="s">
        <v>25</v>
      </c>
    </row>
    <row r="533" spans="1:21" x14ac:dyDescent="0.3">
      <c r="A533">
        <v>4143350</v>
      </c>
      <c r="B533" t="s">
        <v>20</v>
      </c>
      <c r="C533">
        <f>(Dataset!C533-'Summary Statistics'!$B$2)/'Summary Statistics'!$E$2</f>
        <v>-0.45583583941361305</v>
      </c>
      <c r="D533">
        <f>(Dataset!D533-'Summary Statistics'!$B$4)/'Summary Statistics'!$E$4</f>
        <v>0.71322856762295261</v>
      </c>
      <c r="E533" s="7">
        <f>(Dataset!E533-'Summary Statistics'!$B$5)/'Summary Statistics'!$E$5</f>
        <v>0.94029378965330956</v>
      </c>
      <c r="F533" s="13">
        <f>(Dataset!F533-'Summary Statistics'!$B$7)/'Summary Statistics'!$E$7</f>
        <v>0.67999557074159178</v>
      </c>
      <c r="G533">
        <v>50</v>
      </c>
      <c r="H533">
        <v>38</v>
      </c>
      <c r="I533">
        <v>44</v>
      </c>
      <c r="J533">
        <v>47</v>
      </c>
      <c r="K533">
        <v>57</v>
      </c>
      <c r="L533">
        <v>52</v>
      </c>
      <c r="M533">
        <v>58</v>
      </c>
      <c r="N533">
        <v>81</v>
      </c>
      <c r="O533">
        <v>79</v>
      </c>
      <c r="P533">
        <v>58</v>
      </c>
      <c r="Q533">
        <v>60</v>
      </c>
      <c r="R533">
        <v>66</v>
      </c>
      <c r="S533">
        <f>(Dataset!S533-'Summary Statistics'!$B$6)/'Summary Statistics'!$E$6</f>
        <v>-1.3192247671568498</v>
      </c>
      <c r="T533">
        <v>55</v>
      </c>
      <c r="U533" t="s">
        <v>24</v>
      </c>
    </row>
    <row r="534" spans="1:21" x14ac:dyDescent="0.3">
      <c r="A534">
        <v>6220049</v>
      </c>
      <c r="B534" t="s">
        <v>20</v>
      </c>
      <c r="C534">
        <f>(Dataset!C534-'Summary Statistics'!$B$2)/'Summary Statistics'!$E$2</f>
        <v>-0.45583583941361305</v>
      </c>
      <c r="D534">
        <f>(Dataset!D534-'Summary Statistics'!$B$4)/'Summary Statistics'!$E$4</f>
        <v>1.4078650583991852</v>
      </c>
      <c r="E534" s="7">
        <f>(Dataset!E534-'Summary Statistics'!$B$5)/'Summary Statistics'!$E$5</f>
        <v>-0.2221075143391352</v>
      </c>
      <c r="F534" s="13">
        <f>(Dataset!F534-'Summary Statistics'!$B$7)/'Summary Statistics'!$E$7</f>
        <v>0.63911604429152746</v>
      </c>
      <c r="G534">
        <v>69</v>
      </c>
      <c r="H534">
        <v>67</v>
      </c>
      <c r="I534">
        <v>57</v>
      </c>
      <c r="J534">
        <v>63</v>
      </c>
      <c r="K534">
        <v>68</v>
      </c>
      <c r="L534">
        <v>85</v>
      </c>
      <c r="M534">
        <v>67</v>
      </c>
      <c r="N534">
        <v>72</v>
      </c>
      <c r="O534">
        <v>77</v>
      </c>
      <c r="P534">
        <v>75</v>
      </c>
      <c r="Q534">
        <v>76</v>
      </c>
      <c r="R534">
        <v>63</v>
      </c>
      <c r="S534">
        <f>(Dataset!S534-'Summary Statistics'!$B$6)/'Summary Statistics'!$E$6</f>
        <v>0.25950971162662889</v>
      </c>
      <c r="T534">
        <v>68</v>
      </c>
      <c r="U534" t="s">
        <v>23</v>
      </c>
    </row>
    <row r="535" spans="1:21" x14ac:dyDescent="0.3">
      <c r="A535">
        <v>2520543</v>
      </c>
      <c r="B535" t="s">
        <v>20</v>
      </c>
      <c r="C535">
        <f>(Dataset!C535-'Summary Statistics'!$B$2)/'Summary Statistics'!$E$2</f>
        <v>-0.45583583941361305</v>
      </c>
      <c r="D535">
        <f>(Dataset!D535-'Summary Statistics'!$B$4)/'Summary Statistics'!$E$4</f>
        <v>0.48168307069754179</v>
      </c>
      <c r="E535" s="7">
        <f>(Dataset!E535-'Summary Statistics'!$B$5)/'Summary Statistics'!$E$5</f>
        <v>0.89420703768873577</v>
      </c>
      <c r="F535" s="13">
        <f>(Dataset!F535-'Summary Statistics'!$B$7)/'Summary Statistics'!$E$7</f>
        <v>0.59057440384931481</v>
      </c>
      <c r="G535">
        <v>60</v>
      </c>
      <c r="H535">
        <v>63</v>
      </c>
      <c r="I535">
        <v>76</v>
      </c>
      <c r="J535">
        <v>58</v>
      </c>
      <c r="K535">
        <v>68</v>
      </c>
      <c r="L535">
        <v>76</v>
      </c>
      <c r="M535">
        <v>78</v>
      </c>
      <c r="N535">
        <v>91</v>
      </c>
      <c r="O535">
        <v>81</v>
      </c>
      <c r="P535">
        <v>78</v>
      </c>
      <c r="Q535">
        <v>61</v>
      </c>
      <c r="R535">
        <v>65</v>
      </c>
      <c r="S535">
        <f>(Dataset!S535-'Summary Statistics'!$B$6)/'Summary Statistics'!$E$6</f>
        <v>0.40713946250523597</v>
      </c>
      <c r="T535">
        <v>71</v>
      </c>
      <c r="U535" t="s">
        <v>25</v>
      </c>
    </row>
    <row r="536" spans="1:21" x14ac:dyDescent="0.3">
      <c r="A536">
        <v>7550536</v>
      </c>
      <c r="B536" t="s">
        <v>20</v>
      </c>
      <c r="C536">
        <f>(Dataset!C536-'Summary Statistics'!$B$2)/'Summary Statistics'!$E$2</f>
        <v>-0.45583583941361305</v>
      </c>
      <c r="D536">
        <f>(Dataset!D536-'Summary Statistics'!$B$4)/'Summary Statistics'!$E$4</f>
        <v>0.75953766700803482</v>
      </c>
      <c r="E536" s="7">
        <f>(Dataset!E536-'Summary Statistics'!$B$5)/'Summary Statistics'!$E$5</f>
        <v>0.55923847358343115</v>
      </c>
      <c r="F536" s="13">
        <f>(Dataset!F536-'Summary Statistics'!$B$7)/'Summary Statistics'!$E$7</f>
        <v>0.67700457546127657</v>
      </c>
      <c r="G536">
        <v>67</v>
      </c>
      <c r="H536">
        <v>80</v>
      </c>
      <c r="I536">
        <v>68</v>
      </c>
      <c r="J536">
        <v>69</v>
      </c>
      <c r="K536">
        <v>62</v>
      </c>
      <c r="L536">
        <v>84</v>
      </c>
      <c r="M536">
        <v>70</v>
      </c>
      <c r="N536">
        <v>62</v>
      </c>
      <c r="O536">
        <v>80</v>
      </c>
      <c r="P536">
        <v>84</v>
      </c>
      <c r="Q536">
        <v>82</v>
      </c>
      <c r="R536">
        <v>90</v>
      </c>
      <c r="S536">
        <f>(Dataset!S536-'Summary Statistics'!$B$6)/'Summary Statistics'!$E$6</f>
        <v>0.87714438366978376</v>
      </c>
      <c r="T536">
        <v>73</v>
      </c>
      <c r="U536" t="s">
        <v>25</v>
      </c>
    </row>
    <row r="537" spans="1:21" x14ac:dyDescent="0.3">
      <c r="A537">
        <v>9636044</v>
      </c>
      <c r="B537" t="s">
        <v>20</v>
      </c>
      <c r="C537">
        <f>(Dataset!C537-'Summary Statistics'!$B$2)/'Summary Statistics'!$E$2</f>
        <v>-0.45583583941361305</v>
      </c>
      <c r="D537">
        <f>(Dataset!D537-'Summary Statistics'!$B$4)/'Summary Statistics'!$E$4</f>
        <v>0.66691946823787041</v>
      </c>
      <c r="E537" s="7">
        <f>(Dataset!E537-'Summary Statistics'!$B$5)/'Summary Statistics'!$E$5</f>
        <v>1.3552969976629152</v>
      </c>
      <c r="F537" s="13">
        <f>(Dataset!F537-'Summary Statistics'!$B$7)/'Summary Statistics'!$E$7</f>
        <v>0.65309508497263924</v>
      </c>
      <c r="G537">
        <v>83</v>
      </c>
      <c r="H537">
        <v>75</v>
      </c>
      <c r="I537">
        <v>83</v>
      </c>
      <c r="J537">
        <v>89</v>
      </c>
      <c r="K537">
        <v>86</v>
      </c>
      <c r="L537">
        <v>62</v>
      </c>
      <c r="M537">
        <v>86</v>
      </c>
      <c r="N537">
        <v>85</v>
      </c>
      <c r="O537">
        <v>78</v>
      </c>
      <c r="P537">
        <v>82</v>
      </c>
      <c r="Q537">
        <v>81</v>
      </c>
      <c r="R537">
        <v>83</v>
      </c>
      <c r="S537">
        <f>(Dataset!S537-'Summary Statistics'!$B$6)/'Summary Statistics'!$E$6</f>
        <v>1.6936272915902459</v>
      </c>
      <c r="T537">
        <v>80</v>
      </c>
      <c r="U537" t="s">
        <v>25</v>
      </c>
    </row>
    <row r="538" spans="1:21" x14ac:dyDescent="0.3">
      <c r="A538">
        <v>4529583</v>
      </c>
      <c r="B538" t="s">
        <v>21</v>
      </c>
      <c r="C538">
        <f>(Dataset!C538-'Summary Statistics'!$B$2)/'Summary Statistics'!$E$2</f>
        <v>-0.45583583941361305</v>
      </c>
      <c r="D538">
        <f>(Dataset!D538-'Summary Statistics'!$B$4)/'Summary Statistics'!$E$4</f>
        <v>1.0373922633185277</v>
      </c>
      <c r="E538" s="7">
        <f>(Dataset!E538-'Summary Statistics'!$B$5)/'Summary Statistics'!$E$5</f>
        <v>0.99330061861111563</v>
      </c>
      <c r="F538" s="13">
        <f>(Dataset!F538-'Summary Statistics'!$B$7)/'Summary Statistics'!$E$7</f>
        <v>0.72105596683340856</v>
      </c>
      <c r="G538">
        <v>79</v>
      </c>
      <c r="H538">
        <v>91</v>
      </c>
      <c r="I538">
        <v>89</v>
      </c>
      <c r="J538">
        <v>85</v>
      </c>
      <c r="K538">
        <v>77</v>
      </c>
      <c r="L538">
        <v>78</v>
      </c>
      <c r="M538">
        <v>91</v>
      </c>
      <c r="N538">
        <v>91</v>
      </c>
      <c r="O538">
        <v>95</v>
      </c>
      <c r="P538">
        <v>87</v>
      </c>
      <c r="Q538">
        <v>79</v>
      </c>
      <c r="R538">
        <v>76</v>
      </c>
      <c r="S538">
        <f>(Dataset!S538-'Summary Statistics'!$B$6)/'Summary Statistics'!$E$6</f>
        <v>2.1425422483435641</v>
      </c>
      <c r="T538">
        <v>83</v>
      </c>
      <c r="U538" t="s">
        <v>25</v>
      </c>
    </row>
    <row r="539" spans="1:21" x14ac:dyDescent="0.3">
      <c r="A539">
        <v>6755596</v>
      </c>
      <c r="B539" t="s">
        <v>20</v>
      </c>
      <c r="C539">
        <f>(Dataset!C539-'Summary Statistics'!$B$2)/'Summary Statistics'!$E$2</f>
        <v>-0.45583583941361305</v>
      </c>
      <c r="D539">
        <f>(Dataset!D539-'Summary Statistics'!$B$4)/'Summary Statistics'!$E$4</f>
        <v>0.94477406454836343</v>
      </c>
      <c r="E539" s="7">
        <f>(Dataset!E539-'Summary Statistics'!$B$5)/'Summary Statistics'!$E$5</f>
        <v>0.66661806195624096</v>
      </c>
      <c r="F539" s="13">
        <f>(Dataset!F539-'Summary Statistics'!$B$7)/'Summary Statistics'!$E$7</f>
        <v>0.70349396726165025</v>
      </c>
      <c r="G539">
        <v>61</v>
      </c>
      <c r="H539">
        <v>65</v>
      </c>
      <c r="I539">
        <v>48</v>
      </c>
      <c r="J539">
        <v>47</v>
      </c>
      <c r="K539">
        <v>71</v>
      </c>
      <c r="L539">
        <v>84</v>
      </c>
      <c r="M539">
        <v>80</v>
      </c>
      <c r="N539">
        <v>82</v>
      </c>
      <c r="O539">
        <v>61</v>
      </c>
      <c r="P539">
        <v>78</v>
      </c>
      <c r="Q539">
        <v>75</v>
      </c>
      <c r="R539">
        <v>68</v>
      </c>
      <c r="S539">
        <f>(Dataset!S539-'Summary Statistics'!$B$6)/'Summary Statistics'!$E$6</f>
        <v>-1.7672677778103638E-2</v>
      </c>
      <c r="T539">
        <v>65</v>
      </c>
      <c r="U539" t="s">
        <v>23</v>
      </c>
    </row>
    <row r="540" spans="1:21" x14ac:dyDescent="0.3">
      <c r="A540">
        <v>7778940</v>
      </c>
      <c r="B540" t="s">
        <v>20</v>
      </c>
      <c r="C540">
        <f>(Dataset!C540-'Summary Statistics'!$B$2)/'Summary Statistics'!$E$2</f>
        <v>-0.45583583941361305</v>
      </c>
      <c r="D540">
        <f>(Dataset!D540-'Summary Statistics'!$B$4)/'Summary Statistics'!$E$4</f>
        <v>-0.58342621515934812</v>
      </c>
      <c r="E540" s="7">
        <f>(Dataset!E540-'Summary Statistics'!$B$5)/'Summary Statistics'!$E$5</f>
        <v>0.56332341810517972</v>
      </c>
      <c r="F540" s="13">
        <f>(Dataset!F540-'Summary Statistics'!$B$7)/'Summary Statistics'!$E$7</f>
        <v>0.63353793710679296</v>
      </c>
      <c r="G540">
        <v>78</v>
      </c>
      <c r="H540">
        <v>79</v>
      </c>
      <c r="I540">
        <v>69</v>
      </c>
      <c r="J540">
        <v>69</v>
      </c>
      <c r="K540">
        <v>81</v>
      </c>
      <c r="L540">
        <v>77</v>
      </c>
      <c r="M540">
        <v>93</v>
      </c>
      <c r="N540">
        <v>78</v>
      </c>
      <c r="O540">
        <v>78</v>
      </c>
      <c r="P540">
        <v>68</v>
      </c>
      <c r="Q540">
        <v>87</v>
      </c>
      <c r="R540">
        <v>71</v>
      </c>
      <c r="S540">
        <f>(Dataset!S540-'Summary Statistics'!$B$6)/'Summary Statistics'!$E$6</f>
        <v>1.1814424416032394</v>
      </c>
      <c r="T540">
        <v>75</v>
      </c>
      <c r="U540" t="s">
        <v>25</v>
      </c>
    </row>
    <row r="541" spans="1:21" x14ac:dyDescent="0.3">
      <c r="A541">
        <v>4186155</v>
      </c>
      <c r="B541" t="s">
        <v>20</v>
      </c>
      <c r="C541">
        <f>(Dataset!C541-'Summary Statistics'!$B$2)/'Summary Statistics'!$E$2</f>
        <v>-0.45583583941361305</v>
      </c>
      <c r="D541">
        <f>(Dataset!D541-'Summary Statistics'!$B$4)/'Summary Statistics'!$E$4</f>
        <v>1.0373922633185277</v>
      </c>
      <c r="E541" s="7">
        <f>(Dataset!E541-'Summary Statistics'!$B$5)/'Summary Statistics'!$E$5</f>
        <v>1.505757354166172</v>
      </c>
      <c r="F541" s="13">
        <f>(Dataset!F541-'Summary Statistics'!$B$7)/'Summary Statistics'!$E$7</f>
        <v>0.72588854404055958</v>
      </c>
      <c r="G541">
        <v>66</v>
      </c>
      <c r="H541">
        <v>65</v>
      </c>
      <c r="I541">
        <v>65</v>
      </c>
      <c r="J541">
        <v>65</v>
      </c>
      <c r="K541">
        <v>71</v>
      </c>
      <c r="L541">
        <v>75</v>
      </c>
      <c r="M541">
        <v>84</v>
      </c>
      <c r="N541">
        <v>76</v>
      </c>
      <c r="O541">
        <v>87</v>
      </c>
      <c r="P541">
        <v>64</v>
      </c>
      <c r="Q541">
        <v>80</v>
      </c>
      <c r="R541">
        <v>85</v>
      </c>
      <c r="S541">
        <f>(Dataset!S541-'Summary Statistics'!$B$6)/'Summary Statistics'!$E$6</f>
        <v>0.67227044367498079</v>
      </c>
      <c r="T541">
        <v>72</v>
      </c>
      <c r="U541" t="s">
        <v>25</v>
      </c>
    </row>
    <row r="542" spans="1:21" x14ac:dyDescent="0.3">
      <c r="A542">
        <v>5665734</v>
      </c>
      <c r="B542" t="s">
        <v>21</v>
      </c>
      <c r="C542">
        <f>(Dataset!C542-'Summary Statistics'!$B$2)/'Summary Statistics'!$E$2</f>
        <v>-0.45583583941361305</v>
      </c>
      <c r="D542">
        <f>(Dataset!D542-'Summary Statistics'!$B$4)/'Summary Statistics'!$E$4</f>
        <v>-0.86128081146984115</v>
      </c>
      <c r="E542" s="7">
        <f>(Dataset!E542-'Summary Statistics'!$B$5)/'Summary Statistics'!$E$5</f>
        <v>0.13225070797755076</v>
      </c>
      <c r="F542" s="13">
        <f>(Dataset!F542-'Summary Statistics'!$B$7)/'Summary Statistics'!$E$7</f>
        <v>-0.13658742265235929</v>
      </c>
      <c r="G542">
        <v>42</v>
      </c>
      <c r="H542">
        <v>41</v>
      </c>
      <c r="I542">
        <v>55</v>
      </c>
      <c r="J542">
        <v>52</v>
      </c>
      <c r="K542">
        <v>48</v>
      </c>
      <c r="L542">
        <v>67</v>
      </c>
      <c r="M542">
        <v>65</v>
      </c>
      <c r="N542">
        <v>74</v>
      </c>
      <c r="O542">
        <v>47</v>
      </c>
      <c r="P542">
        <v>68</v>
      </c>
      <c r="Q542">
        <v>62</v>
      </c>
      <c r="R542">
        <v>63</v>
      </c>
      <c r="S542">
        <f>(Dataset!S542-'Summary Statistics'!$B$6)/'Summary Statistics'!$E$6</f>
        <v>-1.3403147315680801</v>
      </c>
      <c r="T542">
        <v>55</v>
      </c>
      <c r="U542" t="s">
        <v>24</v>
      </c>
    </row>
    <row r="543" spans="1:21" x14ac:dyDescent="0.3">
      <c r="A543">
        <v>2925941</v>
      </c>
      <c r="B543" t="s">
        <v>20</v>
      </c>
      <c r="C543">
        <f>(Dataset!C543-'Summary Statistics'!$B$2)/'Summary Statistics'!$E$2</f>
        <v>-0.45583583941361305</v>
      </c>
      <c r="D543">
        <f>(Dataset!D543-'Summary Statistics'!$B$4)/'Summary Statistics'!$E$4</f>
        <v>0.62061036885278831</v>
      </c>
      <c r="E543" s="7">
        <f>(Dataset!E543-'Summary Statistics'!$B$5)/'Summary Statistics'!$E$5</f>
        <v>0.82045357587457723</v>
      </c>
      <c r="F543" s="13">
        <f>(Dataset!F543-'Summary Statistics'!$B$7)/'Summary Statistics'!$E$7</f>
        <v>0.52651106703925776</v>
      </c>
      <c r="G543">
        <v>57</v>
      </c>
      <c r="H543">
        <v>58</v>
      </c>
      <c r="I543">
        <v>69</v>
      </c>
      <c r="J543">
        <v>42</v>
      </c>
      <c r="K543">
        <v>85</v>
      </c>
      <c r="L543">
        <v>70</v>
      </c>
      <c r="M543">
        <v>74</v>
      </c>
      <c r="N543">
        <v>86</v>
      </c>
      <c r="O543">
        <v>73</v>
      </c>
      <c r="P543">
        <v>77</v>
      </c>
      <c r="Q543">
        <v>72</v>
      </c>
      <c r="R543">
        <v>68</v>
      </c>
      <c r="S543">
        <f>(Dataset!S543-'Summary Statistics'!$B$6)/'Summary Statistics'!$E$6</f>
        <v>9.6815700454284656E-2</v>
      </c>
      <c r="T543">
        <v>66</v>
      </c>
      <c r="U543" t="s">
        <v>23</v>
      </c>
    </row>
    <row r="544" spans="1:21" x14ac:dyDescent="0.3">
      <c r="A544">
        <v>7576441</v>
      </c>
      <c r="B544" t="s">
        <v>20</v>
      </c>
      <c r="C544">
        <f>(Dataset!C544-'Summary Statistics'!$B$2)/'Summary Statistics'!$E$2</f>
        <v>-0.45583583941361305</v>
      </c>
      <c r="D544">
        <f>(Dataset!D544-'Summary Statistics'!$B$4)/'Summary Statistics'!$E$4</f>
        <v>1.1300104620886922</v>
      </c>
      <c r="E544" s="7">
        <f>(Dataset!E544-'Summary Statistics'!$B$5)/'Summary Statistics'!$E$5</f>
        <v>0.44651643373662853</v>
      </c>
      <c r="F544" s="13">
        <f>(Dataset!F544-'Summary Statistics'!$B$7)/'Summary Statistics'!$E$7</f>
        <v>0.67721156192953025</v>
      </c>
      <c r="G544">
        <v>44</v>
      </c>
      <c r="H544">
        <v>47</v>
      </c>
      <c r="I544">
        <v>44</v>
      </c>
      <c r="J544">
        <v>45</v>
      </c>
      <c r="K544">
        <v>57</v>
      </c>
      <c r="L544">
        <v>48</v>
      </c>
      <c r="M544">
        <v>54</v>
      </c>
      <c r="N544">
        <v>54</v>
      </c>
      <c r="O544">
        <v>65</v>
      </c>
      <c r="P544">
        <v>54</v>
      </c>
      <c r="Q544">
        <v>46</v>
      </c>
      <c r="R544">
        <v>77</v>
      </c>
      <c r="S544">
        <f>(Dataset!S544-'Summary Statistics'!$B$6)/'Summary Statistics'!$E$6</f>
        <v>-1.813332504791374</v>
      </c>
      <c r="T544">
        <v>52</v>
      </c>
      <c r="U544" t="s">
        <v>24</v>
      </c>
    </row>
    <row r="545" spans="1:21" x14ac:dyDescent="0.3">
      <c r="A545">
        <v>8078722</v>
      </c>
      <c r="B545" t="s">
        <v>20</v>
      </c>
      <c r="C545">
        <f>(Dataset!C545-'Summary Statistics'!$B$2)/'Summary Statistics'!$E$2</f>
        <v>-0.45583583941361305</v>
      </c>
      <c r="D545">
        <f>(Dataset!D545-'Summary Statistics'!$B$4)/'Summary Statistics'!$E$4</f>
        <v>0.80584676639311692</v>
      </c>
      <c r="E545" s="7">
        <f>(Dataset!E545-'Summary Statistics'!$B$5)/'Summary Statistics'!$E$5</f>
        <v>0.87218101348678434</v>
      </c>
      <c r="F545" s="13">
        <f>(Dataset!F545-'Summary Statistics'!$B$7)/'Summary Statistics'!$E$7</f>
        <v>0.59068634664248043</v>
      </c>
      <c r="G545">
        <v>72</v>
      </c>
      <c r="H545">
        <v>65</v>
      </c>
      <c r="I545">
        <v>66</v>
      </c>
      <c r="J545">
        <v>78</v>
      </c>
      <c r="K545">
        <v>81</v>
      </c>
      <c r="L545">
        <v>80</v>
      </c>
      <c r="M545">
        <v>86</v>
      </c>
      <c r="N545">
        <v>85</v>
      </c>
      <c r="O545">
        <v>61</v>
      </c>
      <c r="P545">
        <v>82</v>
      </c>
      <c r="Q545">
        <v>70</v>
      </c>
      <c r="R545">
        <v>76</v>
      </c>
      <c r="S545">
        <f>(Dataset!S545-'Summary Statistics'!$B$6)/'Summary Statistics'!$E$6</f>
        <v>0.90426005219850691</v>
      </c>
      <c r="T545">
        <v>73</v>
      </c>
      <c r="U545" t="s">
        <v>25</v>
      </c>
    </row>
    <row r="546" spans="1:21" x14ac:dyDescent="0.3">
      <c r="A546">
        <v>6284361</v>
      </c>
      <c r="B546" t="s">
        <v>21</v>
      </c>
      <c r="C546">
        <f>(Dataset!C546-'Summary Statistics'!$B$2)/'Summary Statistics'!$E$2</f>
        <v>-0.45583583941361305</v>
      </c>
      <c r="D546">
        <f>(Dataset!D546-'Summary Statistics'!$B$4)/'Summary Statistics'!$E$4</f>
        <v>1.0373922633185277</v>
      </c>
      <c r="E546" s="7">
        <f>(Dataset!E546-'Summary Statistics'!$B$5)/'Summary Statistics'!$E$5</f>
        <v>-6.9474952083238367E-2</v>
      </c>
      <c r="F546" s="13">
        <f>(Dataset!F546-'Summary Statistics'!$B$7)/'Summary Statistics'!$E$7</f>
        <v>0.71476389156050368</v>
      </c>
      <c r="G546">
        <v>41</v>
      </c>
      <c r="H546">
        <v>39</v>
      </c>
      <c r="I546">
        <v>44</v>
      </c>
      <c r="J546">
        <v>37</v>
      </c>
      <c r="K546">
        <v>78</v>
      </c>
      <c r="L546">
        <v>68</v>
      </c>
      <c r="M546">
        <v>52</v>
      </c>
      <c r="N546">
        <v>80</v>
      </c>
      <c r="O546">
        <v>52</v>
      </c>
      <c r="P546">
        <v>63</v>
      </c>
      <c r="Q546">
        <v>75</v>
      </c>
      <c r="R546">
        <v>83</v>
      </c>
      <c r="S546">
        <f>(Dataset!S546-'Summary Statistics'!$B$6)/'Summary Statistics'!$E$6</f>
        <v>-1.1746078683369898</v>
      </c>
      <c r="T546">
        <v>56</v>
      </c>
      <c r="U546" t="s">
        <v>24</v>
      </c>
    </row>
    <row r="547" spans="1:21" x14ac:dyDescent="0.3">
      <c r="A547">
        <v>8300549</v>
      </c>
      <c r="B547" t="s">
        <v>20</v>
      </c>
      <c r="C547">
        <f>(Dataset!C547-'Summary Statistics'!$B$2)/'Summary Statistics'!$E$2</f>
        <v>-0.45583583941361305</v>
      </c>
      <c r="D547">
        <f>(Dataset!D547-'Summary Statistics'!$B$4)/'Summary Statistics'!$E$4</f>
        <v>0.48168307069754179</v>
      </c>
      <c r="E547" s="7">
        <f>(Dataset!E547-'Summary Statistics'!$B$5)/'Summary Statistics'!$E$5</f>
        <v>0.20766612415887764</v>
      </c>
      <c r="F547" s="13">
        <f>(Dataset!F547-'Summary Statistics'!$B$7)/'Summary Statistics'!$E$7</f>
        <v>0.53051532896547293</v>
      </c>
      <c r="G547">
        <v>57</v>
      </c>
      <c r="H547">
        <v>60</v>
      </c>
      <c r="I547">
        <v>51</v>
      </c>
      <c r="J547">
        <v>48</v>
      </c>
      <c r="K547">
        <v>81</v>
      </c>
      <c r="L547">
        <v>67</v>
      </c>
      <c r="M547">
        <v>81</v>
      </c>
      <c r="N547">
        <v>62</v>
      </c>
      <c r="O547">
        <v>78</v>
      </c>
      <c r="P547">
        <v>65</v>
      </c>
      <c r="Q547">
        <v>81</v>
      </c>
      <c r="R547">
        <v>60</v>
      </c>
      <c r="S547">
        <f>(Dataset!S547-'Summary Statistics'!$B$6)/'Summary Statistics'!$E$6</f>
        <v>-0.29485506718283788</v>
      </c>
      <c r="T547">
        <v>63</v>
      </c>
      <c r="U547" t="s">
        <v>23</v>
      </c>
    </row>
    <row r="548" spans="1:21" x14ac:dyDescent="0.3">
      <c r="A548">
        <v>5299584</v>
      </c>
      <c r="B548" t="s">
        <v>20</v>
      </c>
      <c r="C548">
        <f>(Dataset!C548-'Summary Statistics'!$B$2)/'Summary Statistics'!$E$2</f>
        <v>-0.45583583941361305</v>
      </c>
      <c r="D548">
        <f>(Dataset!D548-'Summary Statistics'!$B$4)/'Summary Statistics'!$E$4</f>
        <v>0.89846496516328134</v>
      </c>
      <c r="E548" s="7">
        <f>(Dataset!E548-'Summary Statistics'!$B$5)/'Summary Statistics'!$E$5</f>
        <v>-1.3050382543856722</v>
      </c>
      <c r="F548" s="13">
        <f>(Dataset!F548-'Summary Statistics'!$B$7)/'Summary Statistics'!$E$7</f>
        <v>0.72755796528083916</v>
      </c>
      <c r="G548">
        <v>69</v>
      </c>
      <c r="H548">
        <v>71</v>
      </c>
      <c r="I548">
        <v>77</v>
      </c>
      <c r="J548">
        <v>77</v>
      </c>
      <c r="K548">
        <v>81</v>
      </c>
      <c r="L548">
        <v>73</v>
      </c>
      <c r="M548">
        <v>72</v>
      </c>
      <c r="N548">
        <v>78</v>
      </c>
      <c r="O548">
        <v>69</v>
      </c>
      <c r="P548">
        <v>76</v>
      </c>
      <c r="Q548">
        <v>80</v>
      </c>
      <c r="R548">
        <v>62</v>
      </c>
      <c r="S548">
        <f>(Dataset!S548-'Summary Statistics'!$B$6)/'Summary Statistics'!$E$6</f>
        <v>0.78977167396611692</v>
      </c>
      <c r="T548">
        <v>72</v>
      </c>
      <c r="U548" t="s">
        <v>25</v>
      </c>
    </row>
    <row r="549" spans="1:21" x14ac:dyDescent="0.3">
      <c r="A549">
        <v>445594</v>
      </c>
      <c r="B549" t="s">
        <v>20</v>
      </c>
      <c r="C549">
        <f>(Dataset!C549-'Summary Statistics'!$B$2)/'Summary Statistics'!$E$2</f>
        <v>-0.45583583941361305</v>
      </c>
      <c r="D549">
        <f>(Dataset!D549-'Summary Statistics'!$B$4)/'Summary Statistics'!$E$4</f>
        <v>0.71322856762295261</v>
      </c>
      <c r="E549" s="7">
        <f>(Dataset!E549-'Summary Statistics'!$B$5)/'Summary Statistics'!$E$5</f>
        <v>-2.1625618964402619E-2</v>
      </c>
      <c r="F549" s="13">
        <f>(Dataset!F549-'Summary Statistics'!$B$7)/'Summary Statistics'!$E$7</f>
        <v>0.71891491570459876</v>
      </c>
      <c r="G549">
        <v>63</v>
      </c>
      <c r="H549">
        <v>67</v>
      </c>
      <c r="I549">
        <v>63</v>
      </c>
      <c r="J549">
        <v>70</v>
      </c>
      <c r="K549">
        <v>63</v>
      </c>
      <c r="L549">
        <v>64</v>
      </c>
      <c r="M549">
        <v>80</v>
      </c>
      <c r="N549">
        <v>65</v>
      </c>
      <c r="O549">
        <v>76</v>
      </c>
      <c r="P549">
        <v>62</v>
      </c>
      <c r="Q549">
        <v>82</v>
      </c>
      <c r="R549">
        <v>70</v>
      </c>
      <c r="S549">
        <f>(Dataset!S549-'Summary Statistics'!$B$6)/'Summary Statistics'!$E$6</f>
        <v>0.15405988957048053</v>
      </c>
      <c r="T549">
        <v>67</v>
      </c>
      <c r="U549" t="s">
        <v>23</v>
      </c>
    </row>
    <row r="550" spans="1:21" x14ac:dyDescent="0.3">
      <c r="A550">
        <v>3147954</v>
      </c>
      <c r="B550" t="s">
        <v>20</v>
      </c>
      <c r="C550">
        <f>(Dataset!C550-'Summary Statistics'!$B$2)/'Summary Statistics'!$E$2</f>
        <v>-0.41021573691729785</v>
      </c>
      <c r="D550">
        <f>(Dataset!D550-'Summary Statistics'!$B$4)/'Summary Statistics'!$E$4</f>
        <v>0.5743012694677061</v>
      </c>
      <c r="E550" s="7">
        <f>(Dataset!E550-'Summary Statistics'!$B$5)/'Summary Statistics'!$E$5</f>
        <v>0.41986397392570307</v>
      </c>
      <c r="F550" s="13">
        <f>(Dataset!F550-'Summary Statistics'!$B$7)/'Summary Statistics'!$E$7</f>
        <v>0.70097431523788933</v>
      </c>
      <c r="G550">
        <v>41</v>
      </c>
      <c r="H550">
        <v>57</v>
      </c>
      <c r="I550">
        <v>61</v>
      </c>
      <c r="J550">
        <v>47</v>
      </c>
      <c r="K550">
        <v>72</v>
      </c>
      <c r="L550">
        <v>79</v>
      </c>
      <c r="M550">
        <v>77</v>
      </c>
      <c r="N550">
        <v>57</v>
      </c>
      <c r="O550">
        <v>73</v>
      </c>
      <c r="P550">
        <v>71</v>
      </c>
      <c r="Q550">
        <v>87</v>
      </c>
      <c r="R550">
        <v>63</v>
      </c>
      <c r="S550">
        <f>(Dataset!S550-'Summary Statistics'!$B$6)/'Summary Statistics'!$E$6</f>
        <v>-0.37921492482775521</v>
      </c>
      <c r="T550">
        <v>62</v>
      </c>
      <c r="U550" t="s">
        <v>23</v>
      </c>
    </row>
    <row r="551" spans="1:21" x14ac:dyDescent="0.3">
      <c r="A551">
        <v>2689214</v>
      </c>
      <c r="B551" t="s">
        <v>20</v>
      </c>
      <c r="C551">
        <f>(Dataset!C551-'Summary Statistics'!$B$2)/'Summary Statistics'!$E$2</f>
        <v>-0.41021573691729785</v>
      </c>
      <c r="D551">
        <f>(Dataset!D551-'Summary Statistics'!$B$4)/'Summary Statistics'!$E$4</f>
        <v>0.52799217008262389</v>
      </c>
      <c r="E551" s="7">
        <f>(Dataset!E551-'Summary Statistics'!$B$5)/'Summary Statistics'!$E$5</f>
        <v>-0.94590943647887205</v>
      </c>
      <c r="F551" s="13">
        <f>(Dataset!F551-'Summary Statistics'!$B$7)/'Summary Statistics'!$E$7</f>
        <v>0.71626094311270827</v>
      </c>
      <c r="G551">
        <v>72</v>
      </c>
      <c r="H551">
        <v>73</v>
      </c>
      <c r="I551">
        <v>66</v>
      </c>
      <c r="J551">
        <v>66</v>
      </c>
      <c r="K551">
        <v>79</v>
      </c>
      <c r="L551">
        <v>65</v>
      </c>
      <c r="M551">
        <v>73</v>
      </c>
      <c r="N551">
        <v>75</v>
      </c>
      <c r="O551">
        <v>80</v>
      </c>
      <c r="P551">
        <v>79</v>
      </c>
      <c r="Q551">
        <v>84</v>
      </c>
      <c r="R551">
        <v>86</v>
      </c>
      <c r="S551">
        <f>(Dataset!S551-'Summary Statistics'!$B$6)/'Summary Statistics'!$E$6</f>
        <v>0.85605441925855441</v>
      </c>
      <c r="T551">
        <v>73</v>
      </c>
      <c r="U551" t="s">
        <v>25</v>
      </c>
    </row>
    <row r="552" spans="1:21" x14ac:dyDescent="0.3">
      <c r="A552">
        <v>6158392</v>
      </c>
      <c r="B552" t="s">
        <v>20</v>
      </c>
      <c r="C552">
        <f>(Dataset!C552-'Summary Statistics'!$B$2)/'Summary Statistics'!$E$2</f>
        <v>-0.41021573691729785</v>
      </c>
      <c r="D552">
        <f>(Dataset!D552-'Summary Statistics'!$B$4)/'Summary Statistics'!$E$4</f>
        <v>-0.62973531454443032</v>
      </c>
      <c r="E552" s="7">
        <f>(Dataset!E552-'Summary Statistics'!$B$5)/'Summary Statistics'!$E$5</f>
        <v>0.31580995875719325</v>
      </c>
      <c r="F552" s="13">
        <f>(Dataset!F552-'Summary Statistics'!$B$7)/'Summary Statistics'!$E$7</f>
        <v>0.57189084807353485</v>
      </c>
      <c r="G552">
        <v>65</v>
      </c>
      <c r="H552">
        <v>66</v>
      </c>
      <c r="I552">
        <v>85</v>
      </c>
      <c r="J552">
        <v>73</v>
      </c>
      <c r="K552">
        <v>79</v>
      </c>
      <c r="L552">
        <v>63</v>
      </c>
      <c r="M552">
        <v>78</v>
      </c>
      <c r="N552">
        <v>69</v>
      </c>
      <c r="O552">
        <v>66</v>
      </c>
      <c r="P552">
        <v>77</v>
      </c>
      <c r="Q552">
        <v>67</v>
      </c>
      <c r="R552">
        <v>55</v>
      </c>
      <c r="S552">
        <f>(Dataset!S552-'Summary Statistics'!$B$6)/'Summary Statistics'!$E$6</f>
        <v>0.39508805427024823</v>
      </c>
      <c r="T552">
        <v>70</v>
      </c>
      <c r="U552" t="s">
        <v>25</v>
      </c>
    </row>
    <row r="553" spans="1:21" x14ac:dyDescent="0.3">
      <c r="A553">
        <v>1345368</v>
      </c>
      <c r="B553" t="s">
        <v>20</v>
      </c>
      <c r="C553">
        <f>(Dataset!C553-'Summary Statistics'!$B$2)/'Summary Statistics'!$E$2</f>
        <v>-0.41021573691729785</v>
      </c>
      <c r="D553">
        <f>(Dataset!D553-'Summary Statistics'!$B$4)/'Summary Statistics'!$E$4</f>
        <v>0.89846496516328134</v>
      </c>
      <c r="E553" s="7">
        <f>(Dataset!E553-'Summary Statistics'!$B$5)/'Summary Statistics'!$E$5</f>
        <v>0.31841327381816736</v>
      </c>
      <c r="F553" s="13">
        <f>(Dataset!F553-'Summary Statistics'!$B$7)/'Summary Statistics'!$E$7</f>
        <v>0.70789240319802649</v>
      </c>
      <c r="G553">
        <v>76</v>
      </c>
      <c r="H553">
        <v>75</v>
      </c>
      <c r="I553">
        <v>70</v>
      </c>
      <c r="J553">
        <v>76</v>
      </c>
      <c r="K553">
        <v>72</v>
      </c>
      <c r="L553">
        <v>74</v>
      </c>
      <c r="M553">
        <v>86</v>
      </c>
      <c r="N553">
        <v>71</v>
      </c>
      <c r="O553">
        <v>60</v>
      </c>
      <c r="P553">
        <v>69</v>
      </c>
      <c r="Q553">
        <v>80</v>
      </c>
      <c r="R553">
        <v>76</v>
      </c>
      <c r="S553">
        <f>(Dataset!S553-'Summary Statistics'!$B$6)/'Summary Statistics'!$E$6</f>
        <v>0.79881023014235852</v>
      </c>
      <c r="T553">
        <v>72</v>
      </c>
      <c r="U553" t="s">
        <v>25</v>
      </c>
    </row>
    <row r="554" spans="1:21" x14ac:dyDescent="0.3">
      <c r="A554">
        <v>6235245</v>
      </c>
      <c r="B554" t="s">
        <v>22</v>
      </c>
      <c r="C554">
        <f>(Dataset!C554-'Summary Statistics'!$B$2)/'Summary Statistics'!$E$2</f>
        <v>-0.41021573691729785</v>
      </c>
      <c r="D554">
        <f>(Dataset!D554-'Summary Statistics'!$B$4)/'Summary Statistics'!$E$4</f>
        <v>0.34275577254229528</v>
      </c>
      <c r="E554" s="7">
        <f>(Dataset!E554-'Summary Statistics'!$B$5)/'Summary Statistics'!$E$5</f>
        <v>-0.34415475121516331</v>
      </c>
      <c r="F554" s="13">
        <f>(Dataset!F554-'Summary Statistics'!$B$7)/'Summary Statistics'!$E$7</f>
        <v>0.65947231876376244</v>
      </c>
      <c r="G554">
        <v>70</v>
      </c>
      <c r="H554">
        <v>68</v>
      </c>
      <c r="I554">
        <v>73</v>
      </c>
      <c r="J554">
        <v>65</v>
      </c>
      <c r="K554">
        <v>83</v>
      </c>
      <c r="L554">
        <v>81</v>
      </c>
      <c r="M554">
        <v>79</v>
      </c>
      <c r="N554">
        <v>79</v>
      </c>
      <c r="O554">
        <v>86</v>
      </c>
      <c r="P554">
        <v>73</v>
      </c>
      <c r="Q554">
        <v>82</v>
      </c>
      <c r="R554">
        <v>74</v>
      </c>
      <c r="S554">
        <f>(Dataset!S554-'Summary Statistics'!$B$6)/'Summary Statistics'!$E$6</f>
        <v>0.98861990984342596</v>
      </c>
      <c r="T554">
        <v>74</v>
      </c>
      <c r="U554" t="s">
        <v>25</v>
      </c>
    </row>
    <row r="555" spans="1:21" x14ac:dyDescent="0.3">
      <c r="A555">
        <v>5155601</v>
      </c>
      <c r="B555" t="s">
        <v>21</v>
      </c>
      <c r="C555">
        <f>(Dataset!C555-'Summary Statistics'!$B$2)/'Summary Statistics'!$E$2</f>
        <v>-0.41021573691729785</v>
      </c>
      <c r="D555">
        <f>(Dataset!D555-'Summary Statistics'!$B$4)/'Summary Statistics'!$E$4</f>
        <v>0.25013757377213092</v>
      </c>
      <c r="E555" s="7">
        <f>(Dataset!E555-'Summary Statistics'!$B$5)/'Summary Statistics'!$E$5</f>
        <v>0.75995097003753331</v>
      </c>
      <c r="F555" s="13">
        <f>(Dataset!F555-'Summary Statistics'!$B$7)/'Summary Statistics'!$E$7</f>
        <v>0.42148452955449361</v>
      </c>
      <c r="G555">
        <v>71</v>
      </c>
      <c r="H555">
        <v>66</v>
      </c>
      <c r="I555">
        <v>71</v>
      </c>
      <c r="J555">
        <v>63</v>
      </c>
      <c r="K555">
        <v>74</v>
      </c>
      <c r="L555">
        <v>79</v>
      </c>
      <c r="M555">
        <v>79</v>
      </c>
      <c r="N555">
        <v>90</v>
      </c>
      <c r="O555">
        <v>52</v>
      </c>
      <c r="P555">
        <v>57</v>
      </c>
      <c r="Q555">
        <v>74</v>
      </c>
      <c r="R555">
        <v>77</v>
      </c>
      <c r="S555">
        <f>(Dataset!S555-'Summary Statistics'!$B$6)/'Summary Statistics'!$E$6</f>
        <v>0.43124227897521306</v>
      </c>
      <c r="T555">
        <v>71</v>
      </c>
      <c r="U555" t="s">
        <v>25</v>
      </c>
    </row>
    <row r="556" spans="1:21" x14ac:dyDescent="0.3">
      <c r="A556">
        <v>8919438</v>
      </c>
      <c r="B556" t="s">
        <v>21</v>
      </c>
      <c r="C556">
        <f>(Dataset!C556-'Summary Statistics'!$B$2)/'Summary Statistics'!$E$2</f>
        <v>-0.41021573691729785</v>
      </c>
      <c r="D556">
        <f>(Dataset!D556-'Summary Statistics'!$B$4)/'Summary Statistics'!$E$4</f>
        <v>0.43537397131245958</v>
      </c>
      <c r="E556" s="7">
        <f>(Dataset!E556-'Summary Statistics'!$B$5)/'Summary Statistics'!$E$5</f>
        <v>0.59153161343000382</v>
      </c>
      <c r="F556" s="13">
        <f>(Dataset!F556-'Summary Statistics'!$B$7)/'Summary Statistics'!$E$7</f>
        <v>0.388906932044641</v>
      </c>
      <c r="G556">
        <v>40</v>
      </c>
      <c r="H556">
        <v>42</v>
      </c>
      <c r="I556">
        <v>49</v>
      </c>
      <c r="J556">
        <v>37</v>
      </c>
      <c r="K556">
        <v>54</v>
      </c>
      <c r="L556">
        <v>60</v>
      </c>
      <c r="M556">
        <v>66</v>
      </c>
      <c r="N556">
        <v>83</v>
      </c>
      <c r="O556">
        <v>47</v>
      </c>
      <c r="P556">
        <v>76</v>
      </c>
      <c r="Q556">
        <v>76</v>
      </c>
      <c r="R556">
        <v>72</v>
      </c>
      <c r="S556">
        <f>(Dataset!S556-'Summary Statistics'!$B$6)/'Summary Statistics'!$E$6</f>
        <v>-1.2439034656881724</v>
      </c>
      <c r="T556">
        <v>55</v>
      </c>
      <c r="U556" t="s">
        <v>24</v>
      </c>
    </row>
    <row r="557" spans="1:21" x14ac:dyDescent="0.3">
      <c r="A557">
        <v>7704687</v>
      </c>
      <c r="B557" t="s">
        <v>20</v>
      </c>
      <c r="C557">
        <f>(Dataset!C557-'Summary Statistics'!$B$2)/'Summary Statistics'!$E$2</f>
        <v>-0.41021573691729785</v>
      </c>
      <c r="D557">
        <f>(Dataset!D557-'Summary Statistics'!$B$4)/'Summary Statistics'!$E$4</f>
        <v>1.1763195614737743</v>
      </c>
      <c r="E557" s="7">
        <f>(Dataset!E557-'Summary Statistics'!$B$5)/'Summary Statistics'!$E$5</f>
        <v>0.27596004033705879</v>
      </c>
      <c r="F557" s="13">
        <f>(Dataset!F557-'Summary Statistics'!$B$7)/'Summary Statistics'!$E$7</f>
        <v>0.63957159064848312</v>
      </c>
      <c r="G557">
        <v>84</v>
      </c>
      <c r="H557">
        <v>87</v>
      </c>
      <c r="I557">
        <v>83</v>
      </c>
      <c r="J557">
        <v>93</v>
      </c>
      <c r="K557">
        <v>85</v>
      </c>
      <c r="L557">
        <v>83</v>
      </c>
      <c r="M557">
        <v>77</v>
      </c>
      <c r="N557">
        <v>86</v>
      </c>
      <c r="O557">
        <v>83</v>
      </c>
      <c r="P557">
        <v>81</v>
      </c>
      <c r="Q557">
        <v>86</v>
      </c>
      <c r="R557">
        <v>86</v>
      </c>
      <c r="S557">
        <f>(Dataset!S557-'Summary Statistics'!$B$6)/'Summary Statistics'!$E$6</f>
        <v>2.1154265798148395</v>
      </c>
      <c r="T557">
        <v>83</v>
      </c>
      <c r="U557" t="s">
        <v>25</v>
      </c>
    </row>
    <row r="558" spans="1:21" x14ac:dyDescent="0.3">
      <c r="A558">
        <v>3844265</v>
      </c>
      <c r="B558" t="s">
        <v>20</v>
      </c>
      <c r="C558">
        <f>(Dataset!C558-'Summary Statistics'!$B$2)/'Summary Statistics'!$E$2</f>
        <v>-0.41021573691729785</v>
      </c>
      <c r="D558">
        <f>(Dataset!D558-'Summary Statistics'!$B$4)/'Summary Statistics'!$E$4</f>
        <v>6.4901176231802249E-2</v>
      </c>
      <c r="E558" s="7">
        <f>(Dataset!E558-'Summary Statistics'!$B$5)/'Summary Statistics'!$E$5</f>
        <v>-0.96930244572002178</v>
      </c>
      <c r="F558" s="13">
        <f>(Dataset!F558-'Summary Statistics'!$B$7)/'Summary Statistics'!$E$7</f>
        <v>0.59013575514923455</v>
      </c>
      <c r="G558">
        <v>66</v>
      </c>
      <c r="H558">
        <v>73</v>
      </c>
      <c r="I558">
        <v>77</v>
      </c>
      <c r="J558">
        <v>66</v>
      </c>
      <c r="K558">
        <v>71</v>
      </c>
      <c r="L558">
        <v>65</v>
      </c>
      <c r="M558">
        <v>73</v>
      </c>
      <c r="N558">
        <v>70</v>
      </c>
      <c r="O558">
        <v>68</v>
      </c>
      <c r="P558">
        <v>70</v>
      </c>
      <c r="Q558">
        <v>75</v>
      </c>
      <c r="R558">
        <v>61</v>
      </c>
      <c r="S558">
        <f>(Dataset!S558-'Summary Statistics'!$B$6)/'Summary Statistics'!$E$6</f>
        <v>0.30168964044908758</v>
      </c>
      <c r="T558">
        <v>68</v>
      </c>
      <c r="U558" t="s">
        <v>23</v>
      </c>
    </row>
    <row r="559" spans="1:21" x14ac:dyDescent="0.3">
      <c r="A559">
        <v>6065215</v>
      </c>
      <c r="B559" t="s">
        <v>21</v>
      </c>
      <c r="C559">
        <f>(Dataset!C559-'Summary Statistics'!$B$2)/'Summary Statistics'!$E$2</f>
        <v>-0.41021573691729785</v>
      </c>
      <c r="D559">
        <f>(Dataset!D559-'Summary Statistics'!$B$4)/'Summary Statistics'!$E$4</f>
        <v>1.2226286608588566</v>
      </c>
      <c r="E559" s="7">
        <f>(Dataset!E559-'Summary Statistics'!$B$5)/'Summary Statistics'!$E$5</f>
        <v>1.1091917442047052</v>
      </c>
      <c r="F559" s="13">
        <f>(Dataset!F559-'Summary Statistics'!$B$7)/'Summary Statistics'!$E$7</f>
        <v>0.68551796651037011</v>
      </c>
      <c r="G559">
        <v>66</v>
      </c>
      <c r="H559">
        <v>51</v>
      </c>
      <c r="I559">
        <v>58</v>
      </c>
      <c r="J559">
        <v>53</v>
      </c>
      <c r="K559">
        <v>76</v>
      </c>
      <c r="L559">
        <v>77</v>
      </c>
      <c r="M559">
        <v>80</v>
      </c>
      <c r="N559">
        <v>64</v>
      </c>
      <c r="O559">
        <v>63</v>
      </c>
      <c r="P559">
        <v>80</v>
      </c>
      <c r="Q559">
        <v>64</v>
      </c>
      <c r="R559">
        <v>79</v>
      </c>
      <c r="S559">
        <f>(Dataset!S559-'Summary Statistics'!$B$6)/'Summary Statistics'!$E$6</f>
        <v>-7.7929718953045568E-2</v>
      </c>
      <c r="T559">
        <v>65</v>
      </c>
      <c r="U559" t="s">
        <v>23</v>
      </c>
    </row>
    <row r="560" spans="1:21" x14ac:dyDescent="0.3">
      <c r="A560">
        <v>46680</v>
      </c>
      <c r="B560" t="s">
        <v>21</v>
      </c>
      <c r="C560">
        <f>(Dataset!C560-'Summary Statistics'!$B$2)/'Summary Statistics'!$E$2</f>
        <v>-0.41021573691729785</v>
      </c>
      <c r="D560">
        <f>(Dataset!D560-'Summary Statistics'!$B$4)/'Summary Statistics'!$E$4</f>
        <v>0.5743012694677061</v>
      </c>
      <c r="E560" s="7">
        <f>(Dataset!E560-'Summary Statistics'!$B$5)/'Summary Statistics'!$E$5</f>
        <v>-1.5528593353752107</v>
      </c>
      <c r="F560" s="13">
        <f>(Dataset!F560-'Summary Statistics'!$B$7)/'Summary Statistics'!$E$7</f>
        <v>0.5092607490759834</v>
      </c>
      <c r="G560">
        <v>39</v>
      </c>
      <c r="H560">
        <v>33</v>
      </c>
      <c r="I560">
        <v>49</v>
      </c>
      <c r="J560">
        <v>28</v>
      </c>
      <c r="K560">
        <v>65</v>
      </c>
      <c r="L560">
        <v>80</v>
      </c>
      <c r="M560">
        <v>52</v>
      </c>
      <c r="N560">
        <v>65</v>
      </c>
      <c r="O560">
        <v>65</v>
      </c>
      <c r="P560">
        <v>69</v>
      </c>
      <c r="Q560">
        <v>44</v>
      </c>
      <c r="R560">
        <v>49</v>
      </c>
      <c r="S560">
        <f>(Dataset!S560-'Summary Statistics'!$B$6)/'Summary Statistics'!$E$6</f>
        <v>-1.8796152500838097</v>
      </c>
      <c r="T560">
        <v>52</v>
      </c>
      <c r="U560" t="s">
        <v>24</v>
      </c>
    </row>
    <row r="561" spans="1:21" x14ac:dyDescent="0.3">
      <c r="A561">
        <v>7896730</v>
      </c>
      <c r="B561" t="s">
        <v>20</v>
      </c>
      <c r="C561">
        <f>(Dataset!C561-'Summary Statistics'!$B$2)/'Summary Statistics'!$E$2</f>
        <v>-0.41021573691729785</v>
      </c>
      <c r="D561">
        <f>(Dataset!D561-'Summary Statistics'!$B$4)/'Summary Statistics'!$E$4</f>
        <v>0.5743012694677061</v>
      </c>
      <c r="E561" s="7">
        <f>(Dataset!E561-'Summary Statistics'!$B$5)/'Summary Statistics'!$E$5</f>
        <v>0.34335869965425492</v>
      </c>
      <c r="F561" s="13">
        <f>(Dataset!F561-'Summary Statistics'!$B$7)/'Summary Statistics'!$E$7</f>
        <v>0.56850995321385533</v>
      </c>
      <c r="G561">
        <v>64</v>
      </c>
      <c r="H561">
        <v>67</v>
      </c>
      <c r="I561">
        <v>74</v>
      </c>
      <c r="J561">
        <v>66</v>
      </c>
      <c r="K561">
        <v>47</v>
      </c>
      <c r="L561">
        <v>62</v>
      </c>
      <c r="M561">
        <v>72</v>
      </c>
      <c r="N561">
        <v>80</v>
      </c>
      <c r="O561">
        <v>91</v>
      </c>
      <c r="P561">
        <v>75</v>
      </c>
      <c r="Q561">
        <v>70</v>
      </c>
      <c r="R561">
        <v>52</v>
      </c>
      <c r="S561">
        <f>(Dataset!S561-'Summary Statistics'!$B$6)/'Summary Statistics'!$E$6</f>
        <v>0.13296992515925118</v>
      </c>
      <c r="T561">
        <v>67</v>
      </c>
      <c r="U561" t="s">
        <v>23</v>
      </c>
    </row>
    <row r="562" spans="1:21" x14ac:dyDescent="0.3">
      <c r="A562">
        <v>5795872</v>
      </c>
      <c r="B562" t="s">
        <v>20</v>
      </c>
      <c r="C562">
        <f>(Dataset!C562-'Summary Statistics'!$B$2)/'Summary Statistics'!$E$2</f>
        <v>-0.41021573691729785</v>
      </c>
      <c r="D562">
        <f>(Dataset!D562-'Summary Statistics'!$B$4)/'Summary Statistics'!$E$4</f>
        <v>0.25013757377213092</v>
      </c>
      <c r="E562" s="7">
        <f>(Dataset!E562-'Summary Statistics'!$B$5)/'Summary Statistics'!$E$5</f>
        <v>0.55300406259434187</v>
      </c>
      <c r="F562" s="13">
        <f>(Dataset!F562-'Summary Statistics'!$B$7)/'Summary Statistics'!$E$7</f>
        <v>-0.17540539953848683</v>
      </c>
      <c r="G562">
        <v>66</v>
      </c>
      <c r="H562">
        <v>64</v>
      </c>
      <c r="I562">
        <v>51</v>
      </c>
      <c r="J562">
        <v>56</v>
      </c>
      <c r="K562">
        <v>79</v>
      </c>
      <c r="L562">
        <v>55</v>
      </c>
      <c r="M562">
        <v>65</v>
      </c>
      <c r="N562">
        <v>65</v>
      </c>
      <c r="O562">
        <v>59</v>
      </c>
      <c r="P562">
        <v>76</v>
      </c>
      <c r="Q562">
        <v>61</v>
      </c>
      <c r="R562">
        <v>74</v>
      </c>
      <c r="S562">
        <f>(Dataset!S562-'Summary Statistics'!$B$6)/'Summary Statistics'!$E$6</f>
        <v>-0.41235629747397395</v>
      </c>
      <c r="T562">
        <v>62</v>
      </c>
      <c r="U562" t="s">
        <v>23</v>
      </c>
    </row>
    <row r="563" spans="1:21" x14ac:dyDescent="0.3">
      <c r="A563">
        <v>4883447</v>
      </c>
      <c r="B563" t="s">
        <v>21</v>
      </c>
      <c r="C563">
        <f>(Dataset!C563-'Summary Statistics'!$B$2)/'Summary Statistics'!$E$2</f>
        <v>-0.41021573691729785</v>
      </c>
      <c r="D563">
        <f>(Dataset!D563-'Summary Statistics'!$B$4)/'Summary Statistics'!$E$4</f>
        <v>0.11121027561688442</v>
      </c>
      <c r="E563" s="7">
        <f>(Dataset!E563-'Summary Statistics'!$B$5)/'Summary Statistics'!$E$5</f>
        <v>-6.7163113978918804E-2</v>
      </c>
      <c r="F563" s="13">
        <f>(Dataset!F563-'Summary Statistics'!$B$7)/'Summary Statistics'!$E$7</f>
        <v>7.1852210759380322E-2</v>
      </c>
      <c r="G563">
        <v>72</v>
      </c>
      <c r="H563">
        <v>71</v>
      </c>
      <c r="I563">
        <v>75</v>
      </c>
      <c r="J563">
        <v>76</v>
      </c>
      <c r="K563">
        <v>71</v>
      </c>
      <c r="L563">
        <v>69</v>
      </c>
      <c r="M563">
        <v>63</v>
      </c>
      <c r="N563">
        <v>55</v>
      </c>
      <c r="O563">
        <v>74</v>
      </c>
      <c r="P563">
        <v>60</v>
      </c>
      <c r="Q563">
        <v>82</v>
      </c>
      <c r="R563">
        <v>77</v>
      </c>
      <c r="S563">
        <f>(Dataset!S563-'Summary Statistics'!$B$6)/'Summary Statistics'!$E$6</f>
        <v>0.42822942691646526</v>
      </c>
      <c r="T563">
        <v>71</v>
      </c>
      <c r="U563" t="s">
        <v>25</v>
      </c>
    </row>
    <row r="564" spans="1:21" x14ac:dyDescent="0.3">
      <c r="A564">
        <v>6581640</v>
      </c>
      <c r="B564" t="s">
        <v>20</v>
      </c>
      <c r="C564">
        <f>(Dataset!C564-'Summary Statistics'!$B$2)/'Summary Statistics'!$E$2</f>
        <v>-0.41021573691729785</v>
      </c>
      <c r="D564">
        <f>(Dataset!D564-'Summary Statistics'!$B$4)/'Summary Statistics'!$E$4</f>
        <v>-0.35188071823393724</v>
      </c>
      <c r="E564" s="7">
        <f>(Dataset!E564-'Summary Statistics'!$B$5)/'Summary Statistics'!$E$5</f>
        <v>0.91488153267775063</v>
      </c>
      <c r="F564" s="13">
        <f>(Dataset!F564-'Summary Statistics'!$B$7)/'Summary Statistics'!$E$7</f>
        <v>0.66288019305713908</v>
      </c>
      <c r="G564">
        <v>50</v>
      </c>
      <c r="H564">
        <v>53</v>
      </c>
      <c r="I564">
        <v>45</v>
      </c>
      <c r="J564">
        <v>60</v>
      </c>
      <c r="K564">
        <v>67</v>
      </c>
      <c r="L564">
        <v>74</v>
      </c>
      <c r="M564">
        <v>39</v>
      </c>
      <c r="N564">
        <v>78</v>
      </c>
      <c r="O564">
        <v>76</v>
      </c>
      <c r="P564">
        <v>67</v>
      </c>
      <c r="Q564">
        <v>47</v>
      </c>
      <c r="R564">
        <v>73</v>
      </c>
      <c r="S564">
        <f>(Dataset!S564-'Summary Statistics'!$B$6)/'Summary Statistics'!$E$6</f>
        <v>-0.879348366579774</v>
      </c>
      <c r="T564">
        <v>58</v>
      </c>
      <c r="U564" t="s">
        <v>24</v>
      </c>
    </row>
    <row r="565" spans="1:21" x14ac:dyDescent="0.3">
      <c r="A565">
        <v>1978513</v>
      </c>
      <c r="B565" t="s">
        <v>20</v>
      </c>
      <c r="C565">
        <f>(Dataset!C565-'Summary Statistics'!$B$2)/'Summary Statistics'!$E$2</f>
        <v>-0.41021573691729785</v>
      </c>
      <c r="D565">
        <f>(Dataset!D565-'Summary Statistics'!$B$4)/'Summary Statistics'!$E$4</f>
        <v>-0.53711711577426591</v>
      </c>
      <c r="E565" s="7">
        <f>(Dataset!E565-'Summary Statistics'!$B$5)/'Summary Statistics'!$E$5</f>
        <v>-0.67577918302051865</v>
      </c>
      <c r="F565" s="13">
        <f>(Dataset!F565-'Summary Statistics'!$B$7)/'Summary Statistics'!$E$7</f>
        <v>0.49697536005003595</v>
      </c>
      <c r="G565">
        <v>64</v>
      </c>
      <c r="H565">
        <v>52</v>
      </c>
      <c r="I565">
        <v>62</v>
      </c>
      <c r="J565">
        <v>52</v>
      </c>
      <c r="K565">
        <v>68</v>
      </c>
      <c r="L565">
        <v>69</v>
      </c>
      <c r="M565">
        <v>74</v>
      </c>
      <c r="N565">
        <v>58</v>
      </c>
      <c r="O565">
        <v>58</v>
      </c>
      <c r="P565">
        <v>77</v>
      </c>
      <c r="Q565">
        <v>68</v>
      </c>
      <c r="R565">
        <v>84</v>
      </c>
      <c r="S565">
        <f>(Dataset!S565-'Summary Statistics'!$B$6)/'Summary Statistics'!$E$6</f>
        <v>-0.29786791924158396</v>
      </c>
      <c r="T565">
        <v>63</v>
      </c>
      <c r="U565" t="s">
        <v>23</v>
      </c>
    </row>
    <row r="566" spans="1:21" x14ac:dyDescent="0.3">
      <c r="A566">
        <v>4166236</v>
      </c>
      <c r="B566" t="s">
        <v>21</v>
      </c>
      <c r="C566">
        <f>(Dataset!C566-'Summary Statistics'!$B$2)/'Summary Statistics'!$E$2</f>
        <v>-0.41021573691729785</v>
      </c>
      <c r="D566">
        <f>(Dataset!D566-'Summary Statistics'!$B$4)/'Summary Statistics'!$E$4</f>
        <v>6.4901176231802249E-2</v>
      </c>
      <c r="E566" s="7">
        <f>(Dataset!E566-'Summary Statistics'!$B$5)/'Summary Statistics'!$E$5</f>
        <v>-1.7106980618957635</v>
      </c>
      <c r="F566" s="13">
        <f>(Dataset!F566-'Summary Statistics'!$B$7)/'Summary Statistics'!$E$7</f>
        <v>0.22430156987779593</v>
      </c>
      <c r="G566">
        <v>61</v>
      </c>
      <c r="H566">
        <v>58</v>
      </c>
      <c r="I566">
        <v>46</v>
      </c>
      <c r="J566">
        <v>58</v>
      </c>
      <c r="K566">
        <v>78</v>
      </c>
      <c r="L566">
        <v>58</v>
      </c>
      <c r="M566">
        <v>66</v>
      </c>
      <c r="N566">
        <v>55</v>
      </c>
      <c r="O566">
        <v>45</v>
      </c>
      <c r="P566">
        <v>58</v>
      </c>
      <c r="Q566">
        <v>37</v>
      </c>
      <c r="R566">
        <v>58</v>
      </c>
      <c r="S566">
        <f>(Dataset!S566-'Summary Statistics'!$B$6)/'Summary Statistics'!$E$6</f>
        <v>-1.2951219506868736</v>
      </c>
      <c r="T566">
        <v>55</v>
      </c>
      <c r="U566" t="s">
        <v>24</v>
      </c>
    </row>
    <row r="567" spans="1:21" x14ac:dyDescent="0.3">
      <c r="A567">
        <v>8768703</v>
      </c>
      <c r="B567" t="s">
        <v>22</v>
      </c>
      <c r="C567">
        <f>(Dataset!C567-'Summary Statistics'!$B$2)/'Summary Statistics'!$E$2</f>
        <v>-0.41021573691729785</v>
      </c>
      <c r="D567">
        <f>(Dataset!D567-'Summary Statistics'!$B$4)/'Summary Statistics'!$E$4</f>
        <v>-0.49080801638918375</v>
      </c>
      <c r="E567" s="7">
        <f>(Dataset!E567-'Summary Statistics'!$B$5)/'Summary Statistics'!$E$5</f>
        <v>-1.6422430778495289</v>
      </c>
      <c r="F567" s="13">
        <f>(Dataset!F567-'Summary Statistics'!$B$7)/'Summary Statistics'!$E$7</f>
        <v>0.25328265081000145</v>
      </c>
      <c r="G567">
        <v>62</v>
      </c>
      <c r="H567">
        <v>55</v>
      </c>
      <c r="I567">
        <v>70</v>
      </c>
      <c r="J567">
        <v>65</v>
      </c>
      <c r="K567">
        <v>54</v>
      </c>
      <c r="L567">
        <v>89</v>
      </c>
      <c r="M567">
        <v>45</v>
      </c>
      <c r="N567">
        <v>70</v>
      </c>
      <c r="O567">
        <v>68</v>
      </c>
      <c r="P567">
        <v>50</v>
      </c>
      <c r="Q567">
        <v>49</v>
      </c>
      <c r="R567">
        <v>74</v>
      </c>
      <c r="S567">
        <f>(Dataset!S567-'Summary Statistics'!$B$6)/'Summary Statistics'!$E$6</f>
        <v>-0.5479346401175933</v>
      </c>
      <c r="T567">
        <v>62</v>
      </c>
      <c r="U567" t="s">
        <v>23</v>
      </c>
    </row>
    <row r="568" spans="1:21" x14ac:dyDescent="0.3">
      <c r="A568">
        <v>526808</v>
      </c>
      <c r="B568" t="s">
        <v>20</v>
      </c>
      <c r="C568">
        <f>(Dataset!C568-'Summary Statistics'!$B$2)/'Summary Statistics'!$E$2</f>
        <v>-0.41021573691729785</v>
      </c>
      <c r="D568">
        <f>(Dataset!D568-'Summary Statistics'!$B$4)/'Summary Statistics'!$E$4</f>
        <v>-0.21295342007869075</v>
      </c>
      <c r="E568" s="7">
        <f>(Dataset!E568-'Summary Statistics'!$B$5)/'Summary Statistics'!$E$5</f>
        <v>-0.26120777941293766</v>
      </c>
      <c r="F568" s="13">
        <f>(Dataset!F568-'Summary Statistics'!$B$7)/'Summary Statistics'!$E$7</f>
        <v>0.34333430634036238</v>
      </c>
      <c r="G568">
        <v>48</v>
      </c>
      <c r="H568">
        <v>63</v>
      </c>
      <c r="I568">
        <v>54</v>
      </c>
      <c r="J568">
        <v>68</v>
      </c>
      <c r="K568">
        <v>68</v>
      </c>
      <c r="L568">
        <v>67</v>
      </c>
      <c r="M568">
        <v>45</v>
      </c>
      <c r="N568">
        <v>78</v>
      </c>
      <c r="O568">
        <v>67</v>
      </c>
      <c r="P568">
        <v>67</v>
      </c>
      <c r="Q568">
        <v>76</v>
      </c>
      <c r="R568">
        <v>76</v>
      </c>
      <c r="S568">
        <f>(Dataset!S568-'Summary Statistics'!$B$6)/'Summary Statistics'!$E$6</f>
        <v>-0.37017636865151532</v>
      </c>
      <c r="T568">
        <v>63</v>
      </c>
      <c r="U568" t="s">
        <v>23</v>
      </c>
    </row>
    <row r="569" spans="1:21" x14ac:dyDescent="0.3">
      <c r="A569">
        <v>77619</v>
      </c>
      <c r="B569" t="s">
        <v>21</v>
      </c>
      <c r="C569">
        <f>(Dataset!C569-'Summary Statistics'!$B$2)/'Summary Statistics'!$E$2</f>
        <v>-0.41021573691729785</v>
      </c>
      <c r="D569">
        <f>(Dataset!D569-'Summary Statistics'!$B$4)/'Summary Statistics'!$E$4</f>
        <v>-2.7717022538362085E-2</v>
      </c>
      <c r="E569" s="7">
        <f>(Dataset!E569-'Summary Statistics'!$B$5)/'Summary Statistics'!$E$5</f>
        <v>1.0699593294643885</v>
      </c>
      <c r="F569" s="13">
        <f>(Dataset!F569-'Summary Statistics'!$B$7)/'Summary Statistics'!$E$7</f>
        <v>0.59021508931520583</v>
      </c>
      <c r="G569">
        <v>77</v>
      </c>
      <c r="H569">
        <v>65</v>
      </c>
      <c r="I569">
        <v>60</v>
      </c>
      <c r="J569">
        <v>67</v>
      </c>
      <c r="K569">
        <v>72</v>
      </c>
      <c r="L569">
        <v>72</v>
      </c>
      <c r="M569">
        <v>81</v>
      </c>
      <c r="N569">
        <v>74</v>
      </c>
      <c r="O569">
        <v>70</v>
      </c>
      <c r="P569">
        <v>57</v>
      </c>
      <c r="Q569">
        <v>67</v>
      </c>
      <c r="R569">
        <v>80</v>
      </c>
      <c r="S569">
        <f>(Dataset!S569-'Summary Statistics'!$B$6)/'Summary Statistics'!$E$6</f>
        <v>0.32579245691906467</v>
      </c>
      <c r="T569">
        <v>68</v>
      </c>
      <c r="U569" t="s">
        <v>23</v>
      </c>
    </row>
    <row r="570" spans="1:21" x14ac:dyDescent="0.3">
      <c r="A570">
        <v>4122451</v>
      </c>
      <c r="B570" t="s">
        <v>20</v>
      </c>
      <c r="C570">
        <f>(Dataset!C570-'Summary Statistics'!$B$2)/'Summary Statistics'!$E$2</f>
        <v>-0.41021573691729785</v>
      </c>
      <c r="D570">
        <f>(Dataset!D570-'Summary Statistics'!$B$4)/'Summary Statistics'!$E$4</f>
        <v>0.85215586577819913</v>
      </c>
      <c r="E570" s="7">
        <f>(Dataset!E570-'Summary Statistics'!$B$5)/'Summary Statistics'!$E$5</f>
        <v>1.2482919931325622</v>
      </c>
      <c r="F570" s="13">
        <f>(Dataset!F570-'Summary Statistics'!$B$7)/'Summary Statistics'!$E$7</f>
        <v>0.36840132416114102</v>
      </c>
      <c r="G570">
        <v>70</v>
      </c>
      <c r="H570">
        <v>78</v>
      </c>
      <c r="I570">
        <v>64</v>
      </c>
      <c r="J570">
        <v>63</v>
      </c>
      <c r="K570">
        <v>76</v>
      </c>
      <c r="L570">
        <v>72</v>
      </c>
      <c r="M570">
        <v>75</v>
      </c>
      <c r="N570">
        <v>62</v>
      </c>
      <c r="O570">
        <v>77</v>
      </c>
      <c r="P570">
        <v>78</v>
      </c>
      <c r="Q570">
        <v>84</v>
      </c>
      <c r="R570">
        <v>80</v>
      </c>
      <c r="S570">
        <f>(Dataset!S570-'Summary Statistics'!$B$6)/'Summary Statistics'!$E$6</f>
        <v>0.6782961477924746</v>
      </c>
      <c r="T570">
        <v>72</v>
      </c>
      <c r="U570" t="s">
        <v>25</v>
      </c>
    </row>
    <row r="571" spans="1:21" x14ac:dyDescent="0.3">
      <c r="A571">
        <v>6082483</v>
      </c>
      <c r="B571" t="s">
        <v>20</v>
      </c>
      <c r="C571">
        <f>(Dataset!C571-'Summary Statistics'!$B$2)/'Summary Statistics'!$E$2</f>
        <v>-0.41021573691729785</v>
      </c>
      <c r="D571">
        <f>(Dataset!D571-'Summary Statistics'!$B$4)/'Summary Statistics'!$E$4</f>
        <v>1.8592076846720085E-2</v>
      </c>
      <c r="E571" s="7">
        <f>(Dataset!E571-'Summary Statistics'!$B$5)/'Summary Statistics'!$E$5</f>
        <v>9.1161159948445938E-2</v>
      </c>
      <c r="F571" s="13">
        <f>(Dataset!F571-'Summary Statistics'!$B$7)/'Summary Statistics'!$E$7</f>
        <v>0.70791399022477275</v>
      </c>
      <c r="G571">
        <v>85</v>
      </c>
      <c r="H571">
        <v>82</v>
      </c>
      <c r="I571">
        <v>84</v>
      </c>
      <c r="J571">
        <v>76</v>
      </c>
      <c r="K571">
        <v>66</v>
      </c>
      <c r="L571">
        <v>82</v>
      </c>
      <c r="M571">
        <v>85</v>
      </c>
      <c r="N571">
        <v>78</v>
      </c>
      <c r="O571">
        <v>70</v>
      </c>
      <c r="P571">
        <v>65</v>
      </c>
      <c r="Q571">
        <v>79</v>
      </c>
      <c r="R571">
        <v>66</v>
      </c>
      <c r="S571">
        <f>(Dataset!S571-'Summary Statistics'!$B$6)/'Summary Statistics'!$E$6</f>
        <v>1.187468145720735</v>
      </c>
      <c r="T571">
        <v>75</v>
      </c>
      <c r="U571" t="s">
        <v>25</v>
      </c>
    </row>
    <row r="572" spans="1:21" x14ac:dyDescent="0.3">
      <c r="A572">
        <v>5431372</v>
      </c>
      <c r="B572" t="s">
        <v>20</v>
      </c>
      <c r="C572">
        <f>(Dataset!C572-'Summary Statistics'!$B$2)/'Summary Statistics'!$E$2</f>
        <v>-0.41021573691729785</v>
      </c>
      <c r="D572">
        <f>(Dataset!D572-'Summary Statistics'!$B$4)/'Summary Statistics'!$E$4</f>
        <v>0.5743012694677061</v>
      </c>
      <c r="E572" s="7">
        <f>(Dataset!E572-'Summary Statistics'!$B$5)/'Summary Statistics'!$E$5</f>
        <v>1.0866168827875629</v>
      </c>
      <c r="F572" s="13">
        <f>(Dataset!F572-'Summary Statistics'!$B$7)/'Summary Statistics'!$E$7</f>
        <v>0.56077925289804198</v>
      </c>
      <c r="G572">
        <v>39</v>
      </c>
      <c r="H572">
        <v>75</v>
      </c>
      <c r="I572">
        <v>64</v>
      </c>
      <c r="J572">
        <v>55</v>
      </c>
      <c r="K572">
        <v>62</v>
      </c>
      <c r="L572">
        <v>80</v>
      </c>
      <c r="M572">
        <v>75</v>
      </c>
      <c r="N572">
        <v>50</v>
      </c>
      <c r="O572">
        <v>73</v>
      </c>
      <c r="P572">
        <v>52</v>
      </c>
      <c r="Q572">
        <v>74</v>
      </c>
      <c r="R572">
        <v>68</v>
      </c>
      <c r="S572">
        <f>(Dataset!S572-'Summary Statistics'!$B$6)/'Summary Statistics'!$E$6</f>
        <v>-0.46056193041392735</v>
      </c>
      <c r="T572">
        <v>62</v>
      </c>
      <c r="U572" t="s">
        <v>23</v>
      </c>
    </row>
    <row r="573" spans="1:21" x14ac:dyDescent="0.3">
      <c r="A573">
        <v>8288568</v>
      </c>
      <c r="B573" t="s">
        <v>20</v>
      </c>
      <c r="C573">
        <f>(Dataset!C573-'Summary Statistics'!$B$2)/'Summary Statistics'!$E$2</f>
        <v>-0.41021573691729785</v>
      </c>
      <c r="D573">
        <f>(Dataset!D573-'Summary Statistics'!$B$4)/'Summary Statistics'!$E$4</f>
        <v>0.43537397131245958</v>
      </c>
      <c r="E573" s="7">
        <f>(Dataset!E573-'Summary Statistics'!$B$5)/'Summary Statistics'!$E$5</f>
        <v>8.2965504610861454E-2</v>
      </c>
      <c r="F573" s="13">
        <f>(Dataset!F573-'Summary Statistics'!$B$7)/'Summary Statistics'!$E$7</f>
        <v>0.56668067422414914</v>
      </c>
      <c r="G573">
        <v>81</v>
      </c>
      <c r="H573">
        <v>74</v>
      </c>
      <c r="I573">
        <v>62</v>
      </c>
      <c r="J573">
        <v>67</v>
      </c>
      <c r="K573">
        <v>87</v>
      </c>
      <c r="L573">
        <v>82</v>
      </c>
      <c r="M573">
        <v>67</v>
      </c>
      <c r="N573">
        <v>80</v>
      </c>
      <c r="O573">
        <v>63</v>
      </c>
      <c r="P573">
        <v>71</v>
      </c>
      <c r="Q573">
        <v>84</v>
      </c>
      <c r="R573">
        <v>77</v>
      </c>
      <c r="S573">
        <f>(Dataset!S573-'Summary Statistics'!$B$6)/'Summary Statistics'!$E$6</f>
        <v>0.85002871514105882</v>
      </c>
      <c r="T573">
        <v>73</v>
      </c>
      <c r="U573" t="s">
        <v>25</v>
      </c>
    </row>
    <row r="574" spans="1:21" x14ac:dyDescent="0.3">
      <c r="A574">
        <v>338880</v>
      </c>
      <c r="B574" t="s">
        <v>21</v>
      </c>
      <c r="C574">
        <f>(Dataset!C574-'Summary Statistics'!$B$2)/'Summary Statistics'!$E$2</f>
        <v>-0.41021573691729785</v>
      </c>
      <c r="D574">
        <f>(Dataset!D574-'Summary Statistics'!$B$4)/'Summary Statistics'!$E$4</f>
        <v>6.4901176231802249E-2</v>
      </c>
      <c r="E574" s="7">
        <f>(Dataset!E574-'Summary Statistics'!$B$5)/'Summary Statistics'!$E$5</f>
        <v>-1.4901070722842404</v>
      </c>
      <c r="F574" s="13">
        <f>(Dataset!F574-'Summary Statistics'!$B$7)/'Summary Statistics'!$E$7</f>
        <v>0.6206658396195972</v>
      </c>
      <c r="G574">
        <v>66</v>
      </c>
      <c r="H574">
        <v>62</v>
      </c>
      <c r="I574">
        <v>54</v>
      </c>
      <c r="J574">
        <v>67</v>
      </c>
      <c r="K574">
        <v>57</v>
      </c>
      <c r="L574">
        <v>53</v>
      </c>
      <c r="M574">
        <v>62</v>
      </c>
      <c r="N574">
        <v>82</v>
      </c>
      <c r="O574">
        <v>66</v>
      </c>
      <c r="P574">
        <v>67</v>
      </c>
      <c r="Q574">
        <v>81</v>
      </c>
      <c r="R574">
        <v>78</v>
      </c>
      <c r="S574">
        <f>(Dataset!S574-'Summary Statistics'!$B$6)/'Summary Statistics'!$E$6</f>
        <v>-0.15927672453921854</v>
      </c>
      <c r="T574">
        <v>64</v>
      </c>
      <c r="U574" t="s">
        <v>23</v>
      </c>
    </row>
    <row r="575" spans="1:21" x14ac:dyDescent="0.3">
      <c r="A575">
        <v>572113</v>
      </c>
      <c r="B575" t="s">
        <v>20</v>
      </c>
      <c r="C575">
        <f>(Dataset!C575-'Summary Statistics'!$B$2)/'Summary Statistics'!$E$2</f>
        <v>-0.41021573691729785</v>
      </c>
      <c r="D575">
        <f>(Dataset!D575-'Summary Statistics'!$B$4)/'Summary Statistics'!$E$4</f>
        <v>0.15751937500196658</v>
      </c>
      <c r="E575" s="7">
        <f>(Dataset!E575-'Summary Statistics'!$B$5)/'Summary Statistics'!$E$5</f>
        <v>-1.0138299896328056</v>
      </c>
      <c r="F575" s="13">
        <f>(Dataset!F575-'Summary Statistics'!$B$7)/'Summary Statistics'!$E$7</f>
        <v>0.40242096182224596</v>
      </c>
      <c r="G575">
        <v>80</v>
      </c>
      <c r="H575">
        <v>67</v>
      </c>
      <c r="I575">
        <v>88</v>
      </c>
      <c r="J575">
        <v>66</v>
      </c>
      <c r="K575">
        <v>58</v>
      </c>
      <c r="L575">
        <v>78</v>
      </c>
      <c r="M575">
        <v>65</v>
      </c>
      <c r="N575">
        <v>73</v>
      </c>
      <c r="O575">
        <v>71</v>
      </c>
      <c r="P575">
        <v>80</v>
      </c>
      <c r="Q575">
        <v>71</v>
      </c>
      <c r="R575">
        <v>65</v>
      </c>
      <c r="S575">
        <f>(Dataset!S575-'Summary Statistics'!$B$6)/'Summary Statistics'!$E$6</f>
        <v>0.60297484632379728</v>
      </c>
      <c r="T575">
        <v>72</v>
      </c>
      <c r="U575" t="s">
        <v>25</v>
      </c>
    </row>
    <row r="576" spans="1:21" x14ac:dyDescent="0.3">
      <c r="A576">
        <v>5656539</v>
      </c>
      <c r="B576" t="s">
        <v>21</v>
      </c>
      <c r="C576">
        <f>(Dataset!C576-'Summary Statistics'!$B$2)/'Summary Statistics'!$E$2</f>
        <v>-0.41021573691729785</v>
      </c>
      <c r="D576">
        <f>(Dataset!D576-'Summary Statistics'!$B$4)/'Summary Statistics'!$E$4</f>
        <v>0.62061036885278831</v>
      </c>
      <c r="E576" s="7">
        <f>(Dataset!E576-'Summary Statistics'!$B$5)/'Summary Statistics'!$E$5</f>
        <v>-5.1644916471179483E-2</v>
      </c>
      <c r="F576" s="13">
        <f>(Dataset!F576-'Summary Statistics'!$B$7)/'Summary Statistics'!$E$7</f>
        <v>0.68240956612711778</v>
      </c>
      <c r="G576">
        <v>61</v>
      </c>
      <c r="H576">
        <v>57</v>
      </c>
      <c r="I576">
        <v>51</v>
      </c>
      <c r="J576">
        <v>37</v>
      </c>
      <c r="K576">
        <v>61</v>
      </c>
      <c r="L576">
        <v>74</v>
      </c>
      <c r="M576">
        <v>76</v>
      </c>
      <c r="N576">
        <v>63</v>
      </c>
      <c r="O576">
        <v>67</v>
      </c>
      <c r="P576">
        <v>71</v>
      </c>
      <c r="Q576">
        <v>78</v>
      </c>
      <c r="R576">
        <v>62</v>
      </c>
      <c r="S576">
        <f>(Dataset!S576-'Summary Statistics'!$B$6)/'Summary Statistics'!$E$6</f>
        <v>-0.62325594158627073</v>
      </c>
      <c r="T576">
        <v>62</v>
      </c>
      <c r="U576" t="s">
        <v>23</v>
      </c>
    </row>
    <row r="577" spans="1:21" x14ac:dyDescent="0.3">
      <c r="A577">
        <v>4286328</v>
      </c>
      <c r="B577" t="s">
        <v>21</v>
      </c>
      <c r="C577">
        <f>(Dataset!C577-'Summary Statistics'!$B$2)/'Summary Statistics'!$E$2</f>
        <v>-0.41021573691729785</v>
      </c>
      <c r="D577">
        <f>(Dataset!D577-'Summary Statistics'!$B$4)/'Summary Statistics'!$E$4</f>
        <v>1.8592076846720085E-2</v>
      </c>
      <c r="E577" s="7">
        <f>(Dataset!E577-'Summary Statistics'!$B$5)/'Summary Statistics'!$E$5</f>
        <v>1.3333769699943867</v>
      </c>
      <c r="F577" s="13">
        <f>(Dataset!F577-'Summary Statistics'!$B$7)/'Summary Statistics'!$E$7</f>
        <v>0.59162246397069373</v>
      </c>
      <c r="G577">
        <v>75</v>
      </c>
      <c r="H577">
        <v>81</v>
      </c>
      <c r="I577">
        <v>80</v>
      </c>
      <c r="J577">
        <v>85</v>
      </c>
      <c r="K577">
        <v>81</v>
      </c>
      <c r="L577">
        <v>85</v>
      </c>
      <c r="M577">
        <v>72</v>
      </c>
      <c r="N577">
        <v>68</v>
      </c>
      <c r="O577">
        <v>69</v>
      </c>
      <c r="P577">
        <v>84</v>
      </c>
      <c r="Q577">
        <v>88</v>
      </c>
      <c r="R577">
        <v>75</v>
      </c>
      <c r="S577">
        <f>(Dataset!S577-'Summary Statistics'!$B$6)/'Summary Statistics'!$E$6</f>
        <v>1.395354937774284</v>
      </c>
      <c r="T577">
        <v>77</v>
      </c>
      <c r="U577" t="s">
        <v>25</v>
      </c>
    </row>
    <row r="578" spans="1:21" x14ac:dyDescent="0.3">
      <c r="A578">
        <v>8384720</v>
      </c>
      <c r="B578" t="s">
        <v>20</v>
      </c>
      <c r="C578">
        <f>(Dataset!C578-'Summary Statistics'!$B$2)/'Summary Statistics'!$E$2</f>
        <v>-0.41021573691729785</v>
      </c>
      <c r="D578">
        <f>(Dataset!D578-'Summary Statistics'!$B$4)/'Summary Statistics'!$E$4</f>
        <v>1.1300104620886922</v>
      </c>
      <c r="E578" s="7">
        <f>(Dataset!E578-'Summary Statistics'!$B$5)/'Summary Statistics'!$E$5</f>
        <v>-4.1250092025110117E-2</v>
      </c>
      <c r="F578" s="13">
        <f>(Dataset!F578-'Summary Statistics'!$B$7)/'Summary Statistics'!$E$7</f>
        <v>0.54573710993710267</v>
      </c>
      <c r="G578">
        <v>81</v>
      </c>
      <c r="H578">
        <v>70</v>
      </c>
      <c r="I578">
        <v>77</v>
      </c>
      <c r="J578">
        <v>72</v>
      </c>
      <c r="K578">
        <v>82</v>
      </c>
      <c r="L578">
        <v>89</v>
      </c>
      <c r="M578">
        <v>71</v>
      </c>
      <c r="N578">
        <v>77</v>
      </c>
      <c r="O578">
        <v>78</v>
      </c>
      <c r="P578">
        <v>81</v>
      </c>
      <c r="Q578">
        <v>82</v>
      </c>
      <c r="R578">
        <v>62</v>
      </c>
      <c r="S578">
        <f>(Dataset!S578-'Summary Statistics'!$B$6)/'Summary Statistics'!$E$6</f>
        <v>1.1422753648395285</v>
      </c>
      <c r="T578">
        <v>75</v>
      </c>
      <c r="U578" t="s">
        <v>25</v>
      </c>
    </row>
    <row r="579" spans="1:21" x14ac:dyDescent="0.3">
      <c r="A579">
        <v>3856699</v>
      </c>
      <c r="B579" t="s">
        <v>20</v>
      </c>
      <c r="C579">
        <f>(Dataset!C579-'Summary Statistics'!$B$2)/'Summary Statistics'!$E$2</f>
        <v>-0.41021573691729785</v>
      </c>
      <c r="D579">
        <f>(Dataset!D579-'Summary Statistics'!$B$4)/'Summary Statistics'!$E$4</f>
        <v>-0.12033522130852642</v>
      </c>
      <c r="E579" s="7">
        <f>(Dataset!E579-'Summary Statistics'!$B$5)/'Summary Statistics'!$E$5</f>
        <v>-0.22823210765657359</v>
      </c>
      <c r="F579" s="13">
        <f>(Dataset!F579-'Summary Statistics'!$B$7)/'Summary Statistics'!$E$7</f>
        <v>0.53149874358049498</v>
      </c>
      <c r="G579">
        <v>69</v>
      </c>
      <c r="H579">
        <v>66</v>
      </c>
      <c r="I579">
        <v>58</v>
      </c>
      <c r="J579">
        <v>54</v>
      </c>
      <c r="K579">
        <v>80</v>
      </c>
      <c r="L579">
        <v>78</v>
      </c>
      <c r="M579">
        <v>78</v>
      </c>
      <c r="N579">
        <v>87</v>
      </c>
      <c r="O579">
        <v>72</v>
      </c>
      <c r="P579">
        <v>59</v>
      </c>
      <c r="Q579">
        <v>61</v>
      </c>
      <c r="R579">
        <v>81</v>
      </c>
      <c r="S579">
        <f>(Dataset!S579-'Summary Statistics'!$B$6)/'Summary Statistics'!$E$6</f>
        <v>0.26854826780287055</v>
      </c>
      <c r="T579">
        <v>68</v>
      </c>
      <c r="U579" t="s">
        <v>23</v>
      </c>
    </row>
    <row r="580" spans="1:21" x14ac:dyDescent="0.3">
      <c r="A580">
        <v>9085139</v>
      </c>
      <c r="B580" t="s">
        <v>21</v>
      </c>
      <c r="C580">
        <f>(Dataset!C580-'Summary Statistics'!$B$2)/'Summary Statistics'!$E$2</f>
        <v>-0.41021573691729785</v>
      </c>
      <c r="D580">
        <f>(Dataset!D580-'Summary Statistics'!$B$4)/'Summary Statistics'!$E$4</f>
        <v>1.8592076846720085E-2</v>
      </c>
      <c r="E580" s="7">
        <f>(Dataset!E580-'Summary Statistics'!$B$5)/'Summary Statistics'!$E$5</f>
        <v>-0.49873949311192561</v>
      </c>
      <c r="F580" s="13">
        <f>(Dataset!F580-'Summary Statistics'!$B$7)/'Summary Statistics'!$E$7</f>
        <v>0.53220359501986014</v>
      </c>
      <c r="G580">
        <v>82</v>
      </c>
      <c r="H580">
        <v>70</v>
      </c>
      <c r="I580">
        <v>77</v>
      </c>
      <c r="J580">
        <v>75</v>
      </c>
      <c r="K580">
        <v>64</v>
      </c>
      <c r="L580">
        <v>62</v>
      </c>
      <c r="M580">
        <v>73</v>
      </c>
      <c r="N580">
        <v>80</v>
      </c>
      <c r="O580">
        <v>76</v>
      </c>
      <c r="P580">
        <v>83</v>
      </c>
      <c r="Q580">
        <v>66</v>
      </c>
      <c r="R580">
        <v>91</v>
      </c>
      <c r="S580">
        <f>(Dataset!S580-'Summary Statistics'!$B$6)/'Summary Statistics'!$E$6</f>
        <v>0.94643998102096727</v>
      </c>
      <c r="T580">
        <v>73</v>
      </c>
      <c r="U580" t="s">
        <v>25</v>
      </c>
    </row>
    <row r="581" spans="1:21" x14ac:dyDescent="0.3">
      <c r="A581">
        <v>7637236</v>
      </c>
      <c r="B581" t="s">
        <v>20</v>
      </c>
      <c r="C581">
        <f>(Dataset!C581-'Summary Statistics'!$B$2)/'Summary Statistics'!$E$2</f>
        <v>-0.41021573691729785</v>
      </c>
      <c r="D581">
        <f>(Dataset!D581-'Summary Statistics'!$B$4)/'Summary Statistics'!$E$4</f>
        <v>0.52799217008262389</v>
      </c>
      <c r="E581" s="7">
        <f>(Dataset!E581-'Summary Statistics'!$B$5)/'Summary Statistics'!$E$5</f>
        <v>0.95461369996168821</v>
      </c>
      <c r="F581" s="13">
        <f>(Dataset!F581-'Summary Statistics'!$B$7)/'Summary Statistics'!$E$7</f>
        <v>0.61529537262453615</v>
      </c>
      <c r="G581">
        <v>66</v>
      </c>
      <c r="H581">
        <v>77</v>
      </c>
      <c r="I581">
        <v>71</v>
      </c>
      <c r="J581">
        <v>68</v>
      </c>
      <c r="K581">
        <v>77</v>
      </c>
      <c r="L581">
        <v>85</v>
      </c>
      <c r="M581">
        <v>81</v>
      </c>
      <c r="N581">
        <v>76</v>
      </c>
      <c r="O581">
        <v>85</v>
      </c>
      <c r="P581">
        <v>66</v>
      </c>
      <c r="Q581">
        <v>87</v>
      </c>
      <c r="R581">
        <v>79</v>
      </c>
      <c r="S581">
        <f>(Dataset!S581-'Summary Statistics'!$B$6)/'Summary Statistics'!$E$6</f>
        <v>1.0518898030771155</v>
      </c>
      <c r="T581">
        <v>74</v>
      </c>
      <c r="U581" t="s">
        <v>25</v>
      </c>
    </row>
    <row r="582" spans="1:21" x14ac:dyDescent="0.3">
      <c r="A582">
        <v>4511536</v>
      </c>
      <c r="B582" t="s">
        <v>22</v>
      </c>
      <c r="C582">
        <f>(Dataset!C582-'Summary Statistics'!$B$2)/'Summary Statistics'!$E$2</f>
        <v>-0.41021573691729785</v>
      </c>
      <c r="D582">
        <f>(Dataset!D582-'Summary Statistics'!$B$4)/'Summary Statistics'!$E$4</f>
        <v>-7.4026121923444252E-2</v>
      </c>
      <c r="E582" s="7">
        <f>(Dataset!E582-'Summary Statistics'!$B$5)/'Summary Statistics'!$E$5</f>
        <v>1.3378324489433169</v>
      </c>
      <c r="F582" s="13">
        <f>(Dataset!F582-'Summary Statistics'!$B$7)/'Summary Statistics'!$E$7</f>
        <v>0.22015595584388878</v>
      </c>
      <c r="G582">
        <v>75</v>
      </c>
      <c r="H582">
        <v>75</v>
      </c>
      <c r="I582">
        <v>72</v>
      </c>
      <c r="J582">
        <v>84</v>
      </c>
      <c r="K582">
        <v>75</v>
      </c>
      <c r="L582">
        <v>80</v>
      </c>
      <c r="M582">
        <v>67</v>
      </c>
      <c r="N582">
        <v>86</v>
      </c>
      <c r="O582">
        <v>70</v>
      </c>
      <c r="P582">
        <v>69</v>
      </c>
      <c r="Q582">
        <v>66</v>
      </c>
      <c r="R582">
        <v>76</v>
      </c>
      <c r="S582">
        <f>(Dataset!S582-'Summary Statistics'!$B$6)/'Summary Statistics'!$E$6</f>
        <v>0.91631146043349632</v>
      </c>
      <c r="T582">
        <v>73</v>
      </c>
      <c r="U582" t="s">
        <v>25</v>
      </c>
    </row>
    <row r="583" spans="1:21" x14ac:dyDescent="0.3">
      <c r="A583">
        <v>3318391</v>
      </c>
      <c r="B583" t="s">
        <v>20</v>
      </c>
      <c r="C583">
        <f>(Dataset!C583-'Summary Statistics'!$B$2)/'Summary Statistics'!$E$2</f>
        <v>-0.36459563442098258</v>
      </c>
      <c r="D583">
        <f>(Dataset!D583-'Summary Statistics'!$B$4)/'Summary Statistics'!$E$4</f>
        <v>0.11121027561688442</v>
      </c>
      <c r="E583" s="7">
        <f>(Dataset!E583-'Summary Statistics'!$B$5)/'Summary Statistics'!$E$5</f>
        <v>-2.0637025216062974</v>
      </c>
      <c r="F583" s="13">
        <f>(Dataset!F583-'Summary Statistics'!$B$7)/'Summary Statistics'!$E$7</f>
        <v>0.73219942969005913</v>
      </c>
      <c r="G583">
        <v>49</v>
      </c>
      <c r="H583">
        <v>42</v>
      </c>
      <c r="I583">
        <v>53</v>
      </c>
      <c r="J583">
        <v>56</v>
      </c>
      <c r="K583">
        <v>63</v>
      </c>
      <c r="L583">
        <v>71</v>
      </c>
      <c r="M583">
        <v>57</v>
      </c>
      <c r="N583">
        <v>84</v>
      </c>
      <c r="O583">
        <v>71</v>
      </c>
      <c r="P583">
        <v>62</v>
      </c>
      <c r="Q583">
        <v>65</v>
      </c>
      <c r="R583">
        <v>69</v>
      </c>
      <c r="S583">
        <f>(Dataset!S583-'Summary Statistics'!$B$6)/'Summary Statistics'!$E$6</f>
        <v>-0.78594995275861412</v>
      </c>
      <c r="T583">
        <v>61</v>
      </c>
      <c r="U583" t="s">
        <v>23</v>
      </c>
    </row>
    <row r="584" spans="1:21" x14ac:dyDescent="0.3">
      <c r="A584">
        <v>9950714</v>
      </c>
      <c r="B584" t="s">
        <v>21</v>
      </c>
      <c r="C584">
        <f>(Dataset!C584-'Summary Statistics'!$B$2)/'Summary Statistics'!$E$2</f>
        <v>-0.36459563442098258</v>
      </c>
      <c r="D584">
        <f>(Dataset!D584-'Summary Statistics'!$B$4)/'Summary Statistics'!$E$4</f>
        <v>0.89846496516328134</v>
      </c>
      <c r="E584" s="7">
        <f>(Dataset!E584-'Summary Statistics'!$B$5)/'Summary Statistics'!$E$5</f>
        <v>0.65124203818620596</v>
      </c>
      <c r="F584" s="13">
        <f>(Dataset!F584-'Summary Statistics'!$B$7)/'Summary Statistics'!$E$7</f>
        <v>0.49631103538037585</v>
      </c>
      <c r="G584">
        <v>85</v>
      </c>
      <c r="H584">
        <v>85</v>
      </c>
      <c r="I584">
        <v>88</v>
      </c>
      <c r="J584">
        <v>85</v>
      </c>
      <c r="K584">
        <v>73</v>
      </c>
      <c r="L584">
        <v>93</v>
      </c>
      <c r="M584">
        <v>83</v>
      </c>
      <c r="N584">
        <v>87</v>
      </c>
      <c r="O584">
        <v>80</v>
      </c>
      <c r="P584">
        <v>70</v>
      </c>
      <c r="Q584">
        <v>71</v>
      </c>
      <c r="R584">
        <v>96</v>
      </c>
      <c r="S584">
        <f>(Dataset!S584-'Summary Statistics'!$B$6)/'Summary Statistics'!$E$6</f>
        <v>1.9406811604075092</v>
      </c>
      <c r="T584">
        <v>82</v>
      </c>
      <c r="U584" t="s">
        <v>25</v>
      </c>
    </row>
    <row r="585" spans="1:21" x14ac:dyDescent="0.3">
      <c r="A585">
        <v>1088372</v>
      </c>
      <c r="B585" t="s">
        <v>22</v>
      </c>
      <c r="C585">
        <f>(Dataset!C585-'Summary Statistics'!$B$2)/'Summary Statistics'!$E$2</f>
        <v>-0.36459563442098258</v>
      </c>
      <c r="D585">
        <f>(Dataset!D585-'Summary Statistics'!$B$4)/'Summary Statistics'!$E$4</f>
        <v>1.5467923565544317</v>
      </c>
      <c r="E585" s="7">
        <f>(Dataset!E585-'Summary Statistics'!$B$5)/'Summary Statistics'!$E$5</f>
        <v>-1.9795498500152509</v>
      </c>
      <c r="F585" s="13">
        <f>(Dataset!F585-'Summary Statistics'!$B$7)/'Summary Statistics'!$E$7</f>
        <v>0.64874308162854877</v>
      </c>
      <c r="G585">
        <v>78</v>
      </c>
      <c r="H585">
        <v>78</v>
      </c>
      <c r="I585">
        <v>69</v>
      </c>
      <c r="J585">
        <v>62</v>
      </c>
      <c r="K585">
        <v>59</v>
      </c>
      <c r="L585">
        <v>71</v>
      </c>
      <c r="M585">
        <v>80</v>
      </c>
      <c r="N585">
        <v>78</v>
      </c>
      <c r="O585">
        <v>75</v>
      </c>
      <c r="P585">
        <v>70</v>
      </c>
      <c r="Q585">
        <v>58</v>
      </c>
      <c r="R585">
        <v>74</v>
      </c>
      <c r="S585">
        <f>(Dataset!S585-'Summary Statistics'!$B$6)/'Summary Statistics'!$E$6</f>
        <v>0.47040935573892567</v>
      </c>
      <c r="T585">
        <v>71</v>
      </c>
      <c r="U585" t="s">
        <v>25</v>
      </c>
    </row>
    <row r="586" spans="1:21" x14ac:dyDescent="0.3">
      <c r="A586">
        <v>7742811</v>
      </c>
      <c r="B586" t="s">
        <v>21</v>
      </c>
      <c r="C586">
        <f>(Dataset!C586-'Summary Statistics'!$B$2)/'Summary Statistics'!$E$2</f>
        <v>-0.36459563442098258</v>
      </c>
      <c r="D586">
        <f>(Dataset!D586-'Summary Statistics'!$B$4)/'Summary Statistics'!$E$4</f>
        <v>0.20382847438704876</v>
      </c>
      <c r="E586" s="7">
        <f>(Dataset!E586-'Summary Statistics'!$B$5)/'Summary Statistics'!$E$5</f>
        <v>-0.59612846664311203</v>
      </c>
      <c r="F586" s="13">
        <f>(Dataset!F586-'Summary Statistics'!$B$7)/'Summary Statistics'!$E$7</f>
        <v>0.5579344970237794</v>
      </c>
      <c r="G586">
        <v>57</v>
      </c>
      <c r="H586">
        <v>56</v>
      </c>
      <c r="I586">
        <v>53</v>
      </c>
      <c r="J586">
        <v>50</v>
      </c>
      <c r="K586">
        <v>74</v>
      </c>
      <c r="L586">
        <v>75</v>
      </c>
      <c r="M586">
        <v>63</v>
      </c>
      <c r="N586">
        <v>57</v>
      </c>
      <c r="O586">
        <v>68</v>
      </c>
      <c r="P586">
        <v>53</v>
      </c>
      <c r="Q586">
        <v>57</v>
      </c>
      <c r="R586">
        <v>75</v>
      </c>
      <c r="S586">
        <f>(Dataset!S586-'Summary Statistics'!$B$6)/'Summary Statistics'!$E$6</f>
        <v>-0.77389854452362561</v>
      </c>
      <c r="T586">
        <v>61</v>
      </c>
      <c r="U586" t="s">
        <v>23</v>
      </c>
    </row>
    <row r="587" spans="1:21" x14ac:dyDescent="0.3">
      <c r="A587">
        <v>180076</v>
      </c>
      <c r="B587" t="s">
        <v>22</v>
      </c>
      <c r="C587">
        <f>(Dataset!C587-'Summary Statistics'!$B$2)/'Summary Statistics'!$E$2</f>
        <v>-0.36459563442098258</v>
      </c>
      <c r="D587">
        <f>(Dataset!D587-'Summary Statistics'!$B$4)/'Summary Statistics'!$E$4</f>
        <v>0.5743012694677061</v>
      </c>
      <c r="E587" s="7">
        <f>(Dataset!E587-'Summary Statistics'!$B$5)/'Summary Statistics'!$E$5</f>
        <v>-0.85239388047876807</v>
      </c>
      <c r="F587" s="13">
        <f>(Dataset!F587-'Summary Statistics'!$B$7)/'Summary Statistics'!$E$7</f>
        <v>0.68370618386183202</v>
      </c>
      <c r="G587">
        <v>59</v>
      </c>
      <c r="H587">
        <v>62</v>
      </c>
      <c r="I587">
        <v>65</v>
      </c>
      <c r="J587">
        <v>68</v>
      </c>
      <c r="K587">
        <v>71</v>
      </c>
      <c r="L587">
        <v>67</v>
      </c>
      <c r="M587">
        <v>76</v>
      </c>
      <c r="N587">
        <v>69</v>
      </c>
      <c r="O587">
        <v>70</v>
      </c>
      <c r="P587">
        <v>77</v>
      </c>
      <c r="Q587">
        <v>72</v>
      </c>
      <c r="R587">
        <v>83</v>
      </c>
      <c r="S587">
        <f>(Dataset!S587-'Summary Statistics'!$B$6)/'Summary Statistics'!$E$6</f>
        <v>0.25348400750913508</v>
      </c>
      <c r="T587">
        <v>68</v>
      </c>
      <c r="U587" t="s">
        <v>23</v>
      </c>
    </row>
    <row r="588" spans="1:21" x14ac:dyDescent="0.3">
      <c r="A588">
        <v>548008</v>
      </c>
      <c r="B588" t="s">
        <v>20</v>
      </c>
      <c r="C588">
        <f>(Dataset!C588-'Summary Statistics'!$B$2)/'Summary Statistics'!$E$2</f>
        <v>-0.36459563442098258</v>
      </c>
      <c r="D588">
        <f>(Dataset!D588-'Summary Statistics'!$B$4)/'Summary Statistics'!$E$4</f>
        <v>0.15751937500196658</v>
      </c>
      <c r="E588" s="7">
        <f>(Dataset!E588-'Summary Statistics'!$B$5)/'Summary Statistics'!$E$5</f>
        <v>-1.2105717175430313</v>
      </c>
      <c r="F588" s="13">
        <f>(Dataset!F588-'Summary Statistics'!$B$7)/'Summary Statistics'!$E$7</f>
        <v>0.30208095365800641</v>
      </c>
      <c r="G588">
        <v>50</v>
      </c>
      <c r="H588">
        <v>51</v>
      </c>
      <c r="I588">
        <v>33</v>
      </c>
      <c r="J588">
        <v>53</v>
      </c>
      <c r="K588">
        <v>55</v>
      </c>
      <c r="L588">
        <v>73</v>
      </c>
      <c r="M588">
        <v>45</v>
      </c>
      <c r="N588">
        <v>44</v>
      </c>
      <c r="O588">
        <v>57</v>
      </c>
      <c r="P588">
        <v>71</v>
      </c>
      <c r="Q588">
        <v>74</v>
      </c>
      <c r="R588">
        <v>75</v>
      </c>
      <c r="S588">
        <f>(Dataset!S588-'Summary Statistics'!$B$6)/'Summary Statistics'!$E$6</f>
        <v>-1.3764689562730448</v>
      </c>
      <c r="T588">
        <v>54</v>
      </c>
      <c r="U588" t="s">
        <v>24</v>
      </c>
    </row>
    <row r="589" spans="1:21" x14ac:dyDescent="0.3">
      <c r="A589">
        <v>9393998</v>
      </c>
      <c r="B589" t="s">
        <v>20</v>
      </c>
      <c r="C589">
        <f>(Dataset!C589-'Summary Statistics'!$B$2)/'Summary Statistics'!$E$2</f>
        <v>-0.36459563442098258</v>
      </c>
      <c r="D589">
        <f>(Dataset!D589-'Summary Statistics'!$B$4)/'Summary Statistics'!$E$4</f>
        <v>0.71322856762295261</v>
      </c>
      <c r="E589" s="7">
        <f>(Dataset!E589-'Summary Statistics'!$B$5)/'Summary Statistics'!$E$5</f>
        <v>0.79496981033505809</v>
      </c>
      <c r="F589" s="13">
        <f>(Dataset!F589-'Summary Statistics'!$B$7)/'Summary Statistics'!$E$7</f>
        <v>0.12910486068620472</v>
      </c>
      <c r="G589">
        <v>51</v>
      </c>
      <c r="H589">
        <v>61</v>
      </c>
      <c r="I589">
        <v>52</v>
      </c>
      <c r="J589">
        <v>46</v>
      </c>
      <c r="K589">
        <v>79</v>
      </c>
      <c r="L589">
        <v>75</v>
      </c>
      <c r="M589">
        <v>62</v>
      </c>
      <c r="N589">
        <v>74</v>
      </c>
      <c r="O589">
        <v>72</v>
      </c>
      <c r="P589">
        <v>71</v>
      </c>
      <c r="Q589">
        <v>66</v>
      </c>
      <c r="R589">
        <v>57</v>
      </c>
      <c r="S589">
        <f>(Dataset!S589-'Summary Statistics'!$B$6)/'Summary Statistics'!$E$6</f>
        <v>-0.53889608394135169</v>
      </c>
      <c r="T589">
        <v>62</v>
      </c>
      <c r="U589" t="s">
        <v>23</v>
      </c>
    </row>
    <row r="590" spans="1:21" x14ac:dyDescent="0.3">
      <c r="A590">
        <v>3870010</v>
      </c>
      <c r="B590" t="s">
        <v>21</v>
      </c>
      <c r="C590">
        <f>(Dataset!C590-'Summary Statistics'!$B$2)/'Summary Statistics'!$E$2</f>
        <v>-0.36459563442098258</v>
      </c>
      <c r="D590">
        <f>(Dataset!D590-'Summary Statistics'!$B$4)/'Summary Statistics'!$E$4</f>
        <v>-0.12033522130852642</v>
      </c>
      <c r="E590" s="7">
        <f>(Dataset!E590-'Summary Statistics'!$B$5)/'Summary Statistics'!$E$5</f>
        <v>1.4930580558696249</v>
      </c>
      <c r="F590" s="13">
        <f>(Dataset!F590-'Summary Statistics'!$B$7)/'Summary Statistics'!$E$7</f>
        <v>0.47892832149852982</v>
      </c>
      <c r="G590">
        <v>52</v>
      </c>
      <c r="H590">
        <v>51</v>
      </c>
      <c r="I590">
        <v>54</v>
      </c>
      <c r="J590">
        <v>50</v>
      </c>
      <c r="K590">
        <v>68</v>
      </c>
      <c r="L590">
        <v>58</v>
      </c>
      <c r="M590">
        <v>80</v>
      </c>
      <c r="N590">
        <v>73</v>
      </c>
      <c r="O590">
        <v>61</v>
      </c>
      <c r="P590">
        <v>57</v>
      </c>
      <c r="Q590">
        <v>74</v>
      </c>
      <c r="R590">
        <v>63</v>
      </c>
      <c r="S590">
        <f>(Dataset!S590-'Summary Statistics'!$B$6)/'Summary Statistics'!$E$6</f>
        <v>-0.77389854452362561</v>
      </c>
      <c r="T590">
        <v>61</v>
      </c>
      <c r="U590" t="s">
        <v>23</v>
      </c>
    </row>
    <row r="591" spans="1:21" x14ac:dyDescent="0.3">
      <c r="A591">
        <v>5629924</v>
      </c>
      <c r="B591" t="s">
        <v>21</v>
      </c>
      <c r="C591">
        <f>(Dataset!C591-'Summary Statistics'!$B$2)/'Summary Statistics'!$E$2</f>
        <v>-0.36459563442098258</v>
      </c>
      <c r="D591">
        <f>(Dataset!D591-'Summary Statistics'!$B$4)/'Summary Statistics'!$E$4</f>
        <v>-0.58342621515934812</v>
      </c>
      <c r="E591" s="7">
        <f>(Dataset!E591-'Summary Statistics'!$B$5)/'Summary Statistics'!$E$5</f>
        <v>1.2837980241735691</v>
      </c>
      <c r="F591" s="13">
        <f>(Dataset!F591-'Summary Statistics'!$B$7)/'Summary Statistics'!$E$7</f>
        <v>-0.14473207970524166</v>
      </c>
      <c r="G591">
        <v>76</v>
      </c>
      <c r="H591">
        <v>69</v>
      </c>
      <c r="I591">
        <v>69</v>
      </c>
      <c r="J591">
        <v>62</v>
      </c>
      <c r="K591">
        <v>87</v>
      </c>
      <c r="L591">
        <v>71</v>
      </c>
      <c r="M591">
        <v>79</v>
      </c>
      <c r="N591">
        <v>83</v>
      </c>
      <c r="O591">
        <v>73</v>
      </c>
      <c r="P591">
        <v>80</v>
      </c>
      <c r="Q591">
        <v>74</v>
      </c>
      <c r="R591">
        <v>85</v>
      </c>
      <c r="S591">
        <f>(Dataset!S591-'Summary Statistics'!$B$6)/'Summary Statistics'!$E$6</f>
        <v>0.94342712896221947</v>
      </c>
      <c r="T591">
        <v>73</v>
      </c>
      <c r="U591" t="s">
        <v>25</v>
      </c>
    </row>
    <row r="592" spans="1:21" x14ac:dyDescent="0.3">
      <c r="A592">
        <v>5071545</v>
      </c>
      <c r="B592" t="s">
        <v>21</v>
      </c>
      <c r="C592">
        <f>(Dataset!C592-'Summary Statistics'!$B$2)/'Summary Statistics'!$E$2</f>
        <v>-0.36459563442098258</v>
      </c>
      <c r="D592">
        <f>(Dataset!D592-'Summary Statistics'!$B$4)/'Summary Statistics'!$E$4</f>
        <v>-0.72235351331459463</v>
      </c>
      <c r="E592" s="7">
        <f>(Dataset!E592-'Summary Statistics'!$B$5)/'Summary Statistics'!$E$5</f>
        <v>0.28120317874939832</v>
      </c>
      <c r="F592" s="13">
        <f>(Dataset!F592-'Summary Statistics'!$B$7)/'Summary Statistics'!$E$7</f>
        <v>0.10579130790465079</v>
      </c>
      <c r="G592">
        <v>80</v>
      </c>
      <c r="H592">
        <v>74</v>
      </c>
      <c r="I592">
        <v>73</v>
      </c>
      <c r="J592">
        <v>76</v>
      </c>
      <c r="K592">
        <v>72</v>
      </c>
      <c r="L592">
        <v>62</v>
      </c>
      <c r="M592">
        <v>79</v>
      </c>
      <c r="N592">
        <v>81</v>
      </c>
      <c r="O592">
        <v>70</v>
      </c>
      <c r="P592">
        <v>85</v>
      </c>
      <c r="Q592">
        <v>64</v>
      </c>
      <c r="R592">
        <v>64</v>
      </c>
      <c r="S592">
        <f>(Dataset!S592-'Summary Statistics'!$B$6)/'Summary Statistics'!$E$6</f>
        <v>0.77169456161363537</v>
      </c>
      <c r="T592">
        <v>72</v>
      </c>
      <c r="U592" t="s">
        <v>25</v>
      </c>
    </row>
    <row r="593" spans="1:21" x14ac:dyDescent="0.3">
      <c r="A593">
        <v>4825848</v>
      </c>
      <c r="B593" t="s">
        <v>21</v>
      </c>
      <c r="C593">
        <f>(Dataset!C593-'Summary Statistics'!$B$2)/'Summary Statistics'!$E$2</f>
        <v>-0.36459563442098258</v>
      </c>
      <c r="D593">
        <f>(Dataset!D593-'Summary Statistics'!$B$4)/'Summary Statistics'!$E$4</f>
        <v>0.43537397131245958</v>
      </c>
      <c r="E593" s="7">
        <f>(Dataset!E593-'Summary Statistics'!$B$5)/'Summary Statistics'!$E$5</f>
        <v>-1.5163399155158388</v>
      </c>
      <c r="F593" s="13">
        <f>(Dataset!F593-'Summary Statistics'!$B$7)/'Summary Statistics'!$E$7</f>
        <v>7.4801828075677729E-2</v>
      </c>
      <c r="G593">
        <v>61</v>
      </c>
      <c r="H593">
        <v>76</v>
      </c>
      <c r="I593">
        <v>66</v>
      </c>
      <c r="J593">
        <v>50</v>
      </c>
      <c r="K593">
        <v>57</v>
      </c>
      <c r="L593">
        <v>51</v>
      </c>
      <c r="M593">
        <v>85</v>
      </c>
      <c r="N593">
        <v>76</v>
      </c>
      <c r="O593">
        <v>62</v>
      </c>
      <c r="P593">
        <v>40</v>
      </c>
      <c r="Q593">
        <v>62</v>
      </c>
      <c r="R593">
        <v>78</v>
      </c>
      <c r="S593">
        <f>(Dataset!S593-'Summary Statistics'!$B$6)/'Summary Statistics'!$E$6</f>
        <v>-0.42742055776770949</v>
      </c>
      <c r="T593">
        <v>62</v>
      </c>
      <c r="U593" t="s">
        <v>23</v>
      </c>
    </row>
    <row r="594" spans="1:21" x14ac:dyDescent="0.3">
      <c r="A594">
        <v>2681726</v>
      </c>
      <c r="B594" t="s">
        <v>20</v>
      </c>
      <c r="C594">
        <f>(Dataset!C594-'Summary Statistics'!$B$2)/'Summary Statistics'!$E$2</f>
        <v>-0.36459563442098258</v>
      </c>
      <c r="D594">
        <f>(Dataset!D594-'Summary Statistics'!$B$4)/'Summary Statistics'!$E$4</f>
        <v>0.48168307069754179</v>
      </c>
      <c r="E594" s="7">
        <f>(Dataset!E594-'Summary Statistics'!$B$5)/'Summary Statistics'!$E$5</f>
        <v>-2.139857321506033</v>
      </c>
      <c r="F594" s="13">
        <f>(Dataset!F594-'Summary Statistics'!$B$7)/'Summary Statistics'!$E$7</f>
        <v>0.66658479940549753</v>
      </c>
      <c r="G594">
        <v>75</v>
      </c>
      <c r="H594">
        <v>67</v>
      </c>
      <c r="I594">
        <v>81</v>
      </c>
      <c r="J594">
        <v>75</v>
      </c>
      <c r="K594">
        <v>61</v>
      </c>
      <c r="L594">
        <v>68</v>
      </c>
      <c r="M594">
        <v>76</v>
      </c>
      <c r="N594">
        <v>71</v>
      </c>
      <c r="O594">
        <v>68</v>
      </c>
      <c r="P594">
        <v>45</v>
      </c>
      <c r="Q594">
        <v>73</v>
      </c>
      <c r="R594">
        <v>63</v>
      </c>
      <c r="S594">
        <f>(Dataset!S594-'Summary Statistics'!$B$6)/'Summary Statistics'!$E$6</f>
        <v>0.24143259927414565</v>
      </c>
      <c r="T594">
        <v>68</v>
      </c>
      <c r="U594" t="s">
        <v>23</v>
      </c>
    </row>
    <row r="595" spans="1:21" x14ac:dyDescent="0.3">
      <c r="A595">
        <v>9729844</v>
      </c>
      <c r="B595" t="s">
        <v>20</v>
      </c>
      <c r="C595">
        <f>(Dataset!C595-'Summary Statistics'!$B$2)/'Summary Statistics'!$E$2</f>
        <v>-0.36459563442098258</v>
      </c>
      <c r="D595">
        <f>(Dataset!D595-'Summary Statistics'!$B$4)/'Summary Statistics'!$E$4</f>
        <v>-0.12033522130852642</v>
      </c>
      <c r="E595" s="7">
        <f>(Dataset!E595-'Summary Statistics'!$B$5)/'Summary Statistics'!$E$5</f>
        <v>0.60602548479170026</v>
      </c>
      <c r="F595" s="13">
        <f>(Dataset!F595-'Summary Statistics'!$B$7)/'Summary Statistics'!$E$7</f>
        <v>0.52348186859677948</v>
      </c>
      <c r="G595">
        <v>68</v>
      </c>
      <c r="H595">
        <v>75</v>
      </c>
      <c r="I595">
        <v>76</v>
      </c>
      <c r="J595">
        <v>77</v>
      </c>
      <c r="K595">
        <v>85</v>
      </c>
      <c r="L595">
        <v>87</v>
      </c>
      <c r="M595">
        <v>88</v>
      </c>
      <c r="N595">
        <v>71</v>
      </c>
      <c r="O595">
        <v>78</v>
      </c>
      <c r="P595">
        <v>83</v>
      </c>
      <c r="Q595">
        <v>84</v>
      </c>
      <c r="R595">
        <v>79</v>
      </c>
      <c r="S595">
        <f>(Dataset!S595-'Summary Statistics'!$B$6)/'Summary Statistics'!$E$6</f>
        <v>1.3923420857155362</v>
      </c>
      <c r="T595">
        <v>77</v>
      </c>
      <c r="U595" t="s">
        <v>25</v>
      </c>
    </row>
    <row r="596" spans="1:21" x14ac:dyDescent="0.3">
      <c r="A596">
        <v>5153921</v>
      </c>
      <c r="B596" t="s">
        <v>21</v>
      </c>
      <c r="C596">
        <f>(Dataset!C596-'Summary Statistics'!$B$2)/'Summary Statistics'!$E$2</f>
        <v>-0.36459563442098258</v>
      </c>
      <c r="D596">
        <f>(Dataset!D596-'Summary Statistics'!$B$4)/'Summary Statistics'!$E$4</f>
        <v>0.52799217008262389</v>
      </c>
      <c r="E596" s="7">
        <f>(Dataset!E596-'Summary Statistics'!$B$5)/'Summary Statistics'!$E$5</f>
        <v>-1.5740295481334876</v>
      </c>
      <c r="F596" s="13">
        <f>(Dataset!F596-'Summary Statistics'!$B$7)/'Summary Statistics'!$E$7</f>
        <v>0.73585667657671516</v>
      </c>
      <c r="G596">
        <v>59</v>
      </c>
      <c r="H596">
        <v>60</v>
      </c>
      <c r="I596">
        <v>53</v>
      </c>
      <c r="J596">
        <v>68</v>
      </c>
      <c r="K596">
        <v>58</v>
      </c>
      <c r="L596">
        <v>44</v>
      </c>
      <c r="M596">
        <v>50</v>
      </c>
      <c r="N596">
        <v>54</v>
      </c>
      <c r="O596">
        <v>71</v>
      </c>
      <c r="P596">
        <v>51</v>
      </c>
      <c r="Q596">
        <v>83</v>
      </c>
      <c r="R596">
        <v>82</v>
      </c>
      <c r="S596">
        <f>(Dataset!S596-'Summary Statistics'!$B$6)/'Summary Statistics'!$E$6</f>
        <v>-0.74678287599490156</v>
      </c>
      <c r="T596">
        <v>61</v>
      </c>
      <c r="U596" t="s">
        <v>23</v>
      </c>
    </row>
    <row r="597" spans="1:21" x14ac:dyDescent="0.3">
      <c r="A597">
        <v>1764730</v>
      </c>
      <c r="B597" t="s">
        <v>21</v>
      </c>
      <c r="C597">
        <f>(Dataset!C597-'Summary Statistics'!$B$2)/'Summary Statistics'!$E$2</f>
        <v>-0.36459563442098258</v>
      </c>
      <c r="D597">
        <f>(Dataset!D597-'Summary Statistics'!$B$4)/'Summary Statistics'!$E$4</f>
        <v>0.52799217008262389</v>
      </c>
      <c r="E597" s="7">
        <f>(Dataset!E597-'Summary Statistics'!$B$5)/'Summary Statistics'!$E$5</f>
        <v>1.0816224136408557</v>
      </c>
      <c r="F597" s="13">
        <f>(Dataset!F597-'Summary Statistics'!$B$7)/'Summary Statistics'!$E$7</f>
        <v>0.54182217784435849</v>
      </c>
      <c r="G597">
        <v>85</v>
      </c>
      <c r="H597">
        <v>66</v>
      </c>
      <c r="I597">
        <v>78</v>
      </c>
      <c r="J597">
        <v>67</v>
      </c>
      <c r="K597">
        <v>78</v>
      </c>
      <c r="L597">
        <v>79</v>
      </c>
      <c r="M597">
        <v>73</v>
      </c>
      <c r="N597">
        <v>87</v>
      </c>
      <c r="O597">
        <v>87</v>
      </c>
      <c r="P597">
        <v>66</v>
      </c>
      <c r="Q597">
        <v>83</v>
      </c>
      <c r="R597">
        <v>64</v>
      </c>
      <c r="S597">
        <f>(Dataset!S597-'Summary Statistics'!$B$6)/'Summary Statistics'!$E$6</f>
        <v>1.048876951018368</v>
      </c>
      <c r="T597">
        <v>74</v>
      </c>
      <c r="U597" t="s">
        <v>25</v>
      </c>
    </row>
    <row r="598" spans="1:21" x14ac:dyDescent="0.3">
      <c r="A598">
        <v>1572300</v>
      </c>
      <c r="B598" t="s">
        <v>21</v>
      </c>
      <c r="C598">
        <f>(Dataset!C598-'Summary Statistics'!$B$2)/'Summary Statistics'!$E$2</f>
        <v>-0.36459563442098258</v>
      </c>
      <c r="D598">
        <f>(Dataset!D598-'Summary Statistics'!$B$4)/'Summary Statistics'!$E$4</f>
        <v>0.34275577254229528</v>
      </c>
      <c r="E598" s="7">
        <f>(Dataset!E598-'Summary Statistics'!$B$5)/'Summary Statistics'!$E$5</f>
        <v>0.77059492113294981</v>
      </c>
      <c r="F598" s="13">
        <f>(Dataset!F598-'Summary Statistics'!$B$7)/'Summary Statistics'!$E$7</f>
        <v>0.57287341472989872</v>
      </c>
      <c r="G598">
        <v>95</v>
      </c>
      <c r="H598">
        <v>84</v>
      </c>
      <c r="I598">
        <v>87</v>
      </c>
      <c r="J598">
        <v>82</v>
      </c>
      <c r="K598">
        <v>81</v>
      </c>
      <c r="L598">
        <v>83</v>
      </c>
      <c r="M598">
        <v>82</v>
      </c>
      <c r="N598">
        <v>75</v>
      </c>
      <c r="O598">
        <v>57</v>
      </c>
      <c r="P598">
        <v>94</v>
      </c>
      <c r="Q598">
        <v>73</v>
      </c>
      <c r="R598">
        <v>79</v>
      </c>
      <c r="S598">
        <f>(Dataset!S598-'Summary Statistics'!$B$6)/'Summary Statistics'!$E$6</f>
        <v>1.7388200724714522</v>
      </c>
      <c r="T598">
        <v>80</v>
      </c>
      <c r="U598" t="s">
        <v>25</v>
      </c>
    </row>
    <row r="599" spans="1:21" x14ac:dyDescent="0.3">
      <c r="A599">
        <v>2574803</v>
      </c>
      <c r="B599" t="s">
        <v>20</v>
      </c>
      <c r="C599">
        <f>(Dataset!C599-'Summary Statistics'!$B$2)/'Summary Statistics'!$E$2</f>
        <v>-0.36459563442098258</v>
      </c>
      <c r="D599">
        <f>(Dataset!D599-'Summary Statistics'!$B$4)/'Summary Statistics'!$E$4</f>
        <v>0.89846496516328134</v>
      </c>
      <c r="E599" s="7">
        <f>(Dataset!E599-'Summary Statistics'!$B$5)/'Summary Statistics'!$E$5</f>
        <v>0.62068732804901938</v>
      </c>
      <c r="F599" s="13">
        <f>(Dataset!F599-'Summary Statistics'!$B$7)/'Summary Statistics'!$E$7</f>
        <v>0.68600091876397251</v>
      </c>
      <c r="G599">
        <v>77</v>
      </c>
      <c r="H599">
        <v>69</v>
      </c>
      <c r="I599">
        <v>62</v>
      </c>
      <c r="J599">
        <v>71</v>
      </c>
      <c r="K599">
        <v>82</v>
      </c>
      <c r="L599">
        <v>75</v>
      </c>
      <c r="M599">
        <v>44</v>
      </c>
      <c r="N599">
        <v>82</v>
      </c>
      <c r="O599">
        <v>63</v>
      </c>
      <c r="P599">
        <v>83</v>
      </c>
      <c r="Q599">
        <v>67</v>
      </c>
      <c r="R599">
        <v>63</v>
      </c>
      <c r="S599">
        <f>(Dataset!S599-'Summary Statistics'!$B$6)/'Summary Statistics'!$E$6</f>
        <v>0.31976675280157085</v>
      </c>
      <c r="T599">
        <v>68</v>
      </c>
      <c r="U599" t="s">
        <v>23</v>
      </c>
    </row>
    <row r="600" spans="1:21" x14ac:dyDescent="0.3">
      <c r="A600">
        <v>7361866</v>
      </c>
      <c r="B600" t="s">
        <v>20</v>
      </c>
      <c r="C600">
        <f>(Dataset!C600-'Summary Statistics'!$B$2)/'Summary Statistics'!$E$2</f>
        <v>-0.36459563442098258</v>
      </c>
      <c r="D600">
        <f>(Dataset!D600-'Summary Statistics'!$B$4)/'Summary Statistics'!$E$4</f>
        <v>1.0373922633185277</v>
      </c>
      <c r="E600" s="7">
        <f>(Dataset!E600-'Summary Statistics'!$B$5)/'Summary Statistics'!$E$5</f>
        <v>-1.0315451680195933</v>
      </c>
      <c r="F600" s="13">
        <f>(Dataset!F600-'Summary Statistics'!$B$7)/'Summary Statistics'!$E$7</f>
        <v>0.63882950160112206</v>
      </c>
      <c r="G600">
        <v>60</v>
      </c>
      <c r="H600">
        <v>72</v>
      </c>
      <c r="I600">
        <v>65</v>
      </c>
      <c r="J600">
        <v>65</v>
      </c>
      <c r="K600">
        <v>49</v>
      </c>
      <c r="L600">
        <v>88</v>
      </c>
      <c r="M600">
        <v>79</v>
      </c>
      <c r="N600">
        <v>73</v>
      </c>
      <c r="O600">
        <v>78</v>
      </c>
      <c r="P600">
        <v>75</v>
      </c>
      <c r="Q600">
        <v>69</v>
      </c>
      <c r="R600">
        <v>69</v>
      </c>
      <c r="S600">
        <f>(Dataset!S600-'Summary Statistics'!$B$6)/'Summary Statistics'!$E$6</f>
        <v>0.30470249250783538</v>
      </c>
      <c r="T600">
        <v>68</v>
      </c>
      <c r="U600" t="s">
        <v>23</v>
      </c>
    </row>
    <row r="601" spans="1:21" x14ac:dyDescent="0.3">
      <c r="A601">
        <v>7262825</v>
      </c>
      <c r="B601" t="s">
        <v>22</v>
      </c>
      <c r="C601">
        <f>(Dataset!C601-'Summary Statistics'!$B$2)/'Summary Statistics'!$E$2</f>
        <v>-0.36459563442098258</v>
      </c>
      <c r="D601">
        <f>(Dataset!D601-'Summary Statistics'!$B$4)/'Summary Statistics'!$E$4</f>
        <v>-0.21295342007869075</v>
      </c>
      <c r="E601" s="7">
        <f>(Dataset!E601-'Summary Statistics'!$B$5)/'Summary Statistics'!$E$5</f>
        <v>-0.60067625128460878</v>
      </c>
      <c r="F601" s="13">
        <f>(Dataset!F601-'Summary Statistics'!$B$7)/'Summary Statistics'!$E$7</f>
        <v>0.48931418387332387</v>
      </c>
      <c r="G601">
        <v>68</v>
      </c>
      <c r="H601">
        <v>55</v>
      </c>
      <c r="I601">
        <v>62</v>
      </c>
      <c r="J601">
        <v>46</v>
      </c>
      <c r="K601">
        <v>47</v>
      </c>
      <c r="L601">
        <v>59</v>
      </c>
      <c r="M601">
        <v>75</v>
      </c>
      <c r="N601">
        <v>39</v>
      </c>
      <c r="O601">
        <v>71</v>
      </c>
      <c r="P601">
        <v>55</v>
      </c>
      <c r="Q601">
        <v>47</v>
      </c>
      <c r="R601">
        <v>63</v>
      </c>
      <c r="S601">
        <f>(Dataset!S601-'Summary Statistics'!$B$6)/'Summary Statistics'!$E$6</f>
        <v>-1.1896721286307252</v>
      </c>
      <c r="T601">
        <v>56</v>
      </c>
      <c r="U601" t="s">
        <v>24</v>
      </c>
    </row>
    <row r="602" spans="1:21" x14ac:dyDescent="0.3">
      <c r="A602">
        <v>4415305</v>
      </c>
      <c r="B602" t="s">
        <v>21</v>
      </c>
      <c r="C602">
        <f>(Dataset!C602-'Summary Statistics'!$B$2)/'Summary Statistics'!$E$2</f>
        <v>-0.36459563442098258</v>
      </c>
      <c r="D602">
        <f>(Dataset!D602-'Summary Statistics'!$B$4)/'Summary Statistics'!$E$4</f>
        <v>-7.4026121923444252E-2</v>
      </c>
      <c r="E602" s="7">
        <f>(Dataset!E602-'Summary Statistics'!$B$5)/'Summary Statistics'!$E$5</f>
        <v>0.83526712736784336</v>
      </c>
      <c r="F602" s="13">
        <f>(Dataset!F602-'Summary Statistics'!$B$7)/'Summary Statistics'!$E$7</f>
        <v>-7.9764358521983117E-2</v>
      </c>
      <c r="G602">
        <v>54</v>
      </c>
      <c r="H602">
        <v>33</v>
      </c>
      <c r="I602">
        <v>48</v>
      </c>
      <c r="J602">
        <v>51</v>
      </c>
      <c r="K602">
        <v>74</v>
      </c>
      <c r="L602">
        <v>58</v>
      </c>
      <c r="M602">
        <v>44</v>
      </c>
      <c r="N602">
        <v>76</v>
      </c>
      <c r="O602">
        <v>57</v>
      </c>
      <c r="P602">
        <v>47</v>
      </c>
      <c r="Q602">
        <v>53</v>
      </c>
      <c r="R602">
        <v>54</v>
      </c>
      <c r="S602">
        <f>(Dataset!S602-'Summary Statistics'!$B$6)/'Summary Statistics'!$E$6</f>
        <v>-1.6687156059715129</v>
      </c>
      <c r="T602">
        <v>52</v>
      </c>
      <c r="U602" t="s">
        <v>24</v>
      </c>
    </row>
    <row r="603" spans="1:21" x14ac:dyDescent="0.3">
      <c r="A603">
        <v>1469361</v>
      </c>
      <c r="B603" t="s">
        <v>20</v>
      </c>
      <c r="C603">
        <f>(Dataset!C603-'Summary Statistics'!$B$2)/'Summary Statistics'!$E$2</f>
        <v>-0.36459563442098258</v>
      </c>
      <c r="D603">
        <f>(Dataset!D603-'Summary Statistics'!$B$4)/'Summary Statistics'!$E$4</f>
        <v>0.52799217008262389</v>
      </c>
      <c r="E603" s="7">
        <f>(Dataset!E603-'Summary Statistics'!$B$5)/'Summary Statistics'!$E$5</f>
        <v>-0.66921905614392552</v>
      </c>
      <c r="F603" s="13">
        <f>(Dataset!F603-'Summary Statistics'!$B$7)/'Summary Statistics'!$E$7</f>
        <v>0.62461834238240066</v>
      </c>
      <c r="G603">
        <v>53</v>
      </c>
      <c r="H603">
        <v>69</v>
      </c>
      <c r="I603">
        <v>56</v>
      </c>
      <c r="J603">
        <v>60</v>
      </c>
      <c r="K603">
        <v>70</v>
      </c>
      <c r="L603">
        <v>65</v>
      </c>
      <c r="M603">
        <v>79</v>
      </c>
      <c r="N603">
        <v>75</v>
      </c>
      <c r="O603">
        <v>65</v>
      </c>
      <c r="P603">
        <v>66</v>
      </c>
      <c r="Q603">
        <v>45</v>
      </c>
      <c r="R603">
        <v>60</v>
      </c>
      <c r="S603">
        <f>(Dataset!S603-'Summary Statistics'!$B$6)/'Summary Statistics'!$E$6</f>
        <v>-0.48165189482515752</v>
      </c>
      <c r="T603">
        <v>62</v>
      </c>
      <c r="U603" t="s">
        <v>23</v>
      </c>
    </row>
    <row r="604" spans="1:21" x14ac:dyDescent="0.3">
      <c r="A604">
        <v>8782489</v>
      </c>
      <c r="B604" t="s">
        <v>20</v>
      </c>
      <c r="C604">
        <f>(Dataset!C604-'Summary Statistics'!$B$2)/'Summary Statistics'!$E$2</f>
        <v>-0.36459563442098258</v>
      </c>
      <c r="D604">
        <f>(Dataset!D604-'Summary Statistics'!$B$4)/'Summary Statistics'!$E$4</f>
        <v>0.43537397131245958</v>
      </c>
      <c r="E604" s="7">
        <f>(Dataset!E604-'Summary Statistics'!$B$5)/'Summary Statistics'!$E$5</f>
        <v>-0.25253773706491367</v>
      </c>
      <c r="F604" s="13">
        <f>(Dataset!F604-'Summary Statistics'!$B$7)/'Summary Statistics'!$E$7</f>
        <v>0.20974392262386157</v>
      </c>
      <c r="G604">
        <v>59</v>
      </c>
      <c r="H604">
        <v>58</v>
      </c>
      <c r="I604">
        <v>57</v>
      </c>
      <c r="J604">
        <v>55</v>
      </c>
      <c r="K604">
        <v>77</v>
      </c>
      <c r="L604">
        <v>65</v>
      </c>
      <c r="M604">
        <v>72</v>
      </c>
      <c r="N604">
        <v>67</v>
      </c>
      <c r="O604">
        <v>81</v>
      </c>
      <c r="P604">
        <v>69</v>
      </c>
      <c r="Q604">
        <v>86</v>
      </c>
      <c r="R604">
        <v>64</v>
      </c>
      <c r="S604">
        <f>(Dataset!S604-'Summary Statistics'!$B$6)/'Summary Statistics'!$E$6</f>
        <v>-8.395542307054113E-2</v>
      </c>
      <c r="T604">
        <v>65</v>
      </c>
      <c r="U604" t="s">
        <v>23</v>
      </c>
    </row>
    <row r="605" spans="1:21" x14ac:dyDescent="0.3">
      <c r="A605">
        <v>4680495</v>
      </c>
      <c r="B605" t="s">
        <v>21</v>
      </c>
      <c r="C605">
        <f>(Dataset!C605-'Summary Statistics'!$B$2)/'Summary Statistics'!$E$2</f>
        <v>-0.31897553192466738</v>
      </c>
      <c r="D605">
        <f>(Dataset!D605-'Summary Statistics'!$B$4)/'Summary Statistics'!$E$4</f>
        <v>0.85215586577819913</v>
      </c>
      <c r="E605" s="7">
        <f>(Dataset!E605-'Summary Statistics'!$B$5)/'Summary Statistics'!$E$5</f>
        <v>1.3691014213668584</v>
      </c>
      <c r="F605" s="13">
        <f>(Dataset!F605-'Summary Statistics'!$B$7)/'Summary Statistics'!$E$7</f>
        <v>0.72658895646906485</v>
      </c>
      <c r="G605">
        <v>78</v>
      </c>
      <c r="H605">
        <v>82</v>
      </c>
      <c r="I605">
        <v>78</v>
      </c>
      <c r="J605">
        <v>69</v>
      </c>
      <c r="K605">
        <v>83</v>
      </c>
      <c r="L605">
        <v>73</v>
      </c>
      <c r="M605">
        <v>86</v>
      </c>
      <c r="N605">
        <v>74</v>
      </c>
      <c r="O605">
        <v>92</v>
      </c>
      <c r="P605">
        <v>77</v>
      </c>
      <c r="Q605">
        <v>86</v>
      </c>
      <c r="R605">
        <v>84</v>
      </c>
      <c r="S605">
        <f>(Dataset!S605-'Summary Statistics'!$B$6)/'Summary Statistics'!$E$6</f>
        <v>1.5249075763004094</v>
      </c>
      <c r="T605">
        <v>78</v>
      </c>
      <c r="U605" t="s">
        <v>25</v>
      </c>
    </row>
    <row r="606" spans="1:21" x14ac:dyDescent="0.3">
      <c r="A606">
        <v>4596009</v>
      </c>
      <c r="B606" t="s">
        <v>21</v>
      </c>
      <c r="C606">
        <f>(Dataset!C606-'Summary Statistics'!$B$2)/'Summary Statistics'!$E$2</f>
        <v>-0.31897553192466738</v>
      </c>
      <c r="D606">
        <f>(Dataset!D606-'Summary Statistics'!$B$4)/'Summary Statistics'!$E$4</f>
        <v>0.85215586577819913</v>
      </c>
      <c r="E606" s="7">
        <f>(Dataset!E606-'Summary Statistics'!$B$5)/'Summary Statistics'!$E$5</f>
        <v>1.3403332709929929</v>
      </c>
      <c r="F606" s="13">
        <f>(Dataset!F606-'Summary Statistics'!$B$7)/'Summary Statistics'!$E$7</f>
        <v>0.7243033934218982</v>
      </c>
      <c r="G606">
        <v>79</v>
      </c>
      <c r="H606">
        <v>76</v>
      </c>
      <c r="I606">
        <v>78</v>
      </c>
      <c r="J606">
        <v>75</v>
      </c>
      <c r="K606">
        <v>87</v>
      </c>
      <c r="L606">
        <v>92</v>
      </c>
      <c r="M606">
        <v>77</v>
      </c>
      <c r="N606">
        <v>76</v>
      </c>
      <c r="O606">
        <v>78</v>
      </c>
      <c r="P606">
        <v>90</v>
      </c>
      <c r="Q606">
        <v>95</v>
      </c>
      <c r="R606">
        <v>72</v>
      </c>
      <c r="S606">
        <f>(Dataset!S606-'Summary Statistics'!$B$6)/'Summary Statistics'!$E$6</f>
        <v>1.6454216586502934</v>
      </c>
      <c r="T606">
        <v>79</v>
      </c>
      <c r="U606" t="s">
        <v>25</v>
      </c>
    </row>
    <row r="607" spans="1:21" x14ac:dyDescent="0.3">
      <c r="A607">
        <v>3292094</v>
      </c>
      <c r="B607" t="s">
        <v>21</v>
      </c>
      <c r="C607">
        <f>(Dataset!C607-'Summary Statistics'!$B$2)/'Summary Statistics'!$E$2</f>
        <v>-0.31897553192466738</v>
      </c>
      <c r="D607">
        <f>(Dataset!D607-'Summary Statistics'!$B$4)/'Summary Statistics'!$E$4</f>
        <v>-7.4026121923444252E-2</v>
      </c>
      <c r="E607" s="7">
        <f>(Dataset!E607-'Summary Statistics'!$B$5)/'Summary Statistics'!$E$5</f>
        <v>-0.25368574341460648</v>
      </c>
      <c r="F607" s="13">
        <f>(Dataset!F607-'Summary Statistics'!$B$7)/'Summary Statistics'!$E$7</f>
        <v>0.58186224860538216</v>
      </c>
      <c r="G607">
        <v>36</v>
      </c>
      <c r="H607">
        <v>37</v>
      </c>
      <c r="I607">
        <v>51</v>
      </c>
      <c r="J607">
        <v>64</v>
      </c>
      <c r="K607">
        <v>76</v>
      </c>
      <c r="L607">
        <v>81</v>
      </c>
      <c r="M607">
        <v>43</v>
      </c>
      <c r="N607">
        <v>59</v>
      </c>
      <c r="O607">
        <v>71</v>
      </c>
      <c r="P607">
        <v>70</v>
      </c>
      <c r="Q607">
        <v>77</v>
      </c>
      <c r="R607">
        <v>72</v>
      </c>
      <c r="S607">
        <f>(Dataset!S607-'Summary Statistics'!$B$6)/'Summary Statistics'!$E$6</f>
        <v>-0.86729695834478537</v>
      </c>
      <c r="T607">
        <v>58</v>
      </c>
      <c r="U607" t="s">
        <v>24</v>
      </c>
    </row>
    <row r="608" spans="1:21" x14ac:dyDescent="0.3">
      <c r="A608">
        <v>6418288</v>
      </c>
      <c r="B608" t="s">
        <v>21</v>
      </c>
      <c r="C608">
        <f>(Dataset!C608-'Summary Statistics'!$B$2)/'Summary Statistics'!$E$2</f>
        <v>-0.31897553192466738</v>
      </c>
      <c r="D608">
        <f>(Dataset!D608-'Summary Statistics'!$B$4)/'Summary Statistics'!$E$4</f>
        <v>0.52799217008262389</v>
      </c>
      <c r="E608" s="7">
        <f>(Dataset!E608-'Summary Statistics'!$B$5)/'Summary Statistics'!$E$5</f>
        <v>1.215307887958585</v>
      </c>
      <c r="F608" s="13">
        <f>(Dataset!F608-'Summary Statistics'!$B$7)/'Summary Statistics'!$E$7</f>
        <v>0.38245159761607261</v>
      </c>
      <c r="G608">
        <v>80</v>
      </c>
      <c r="H608">
        <v>86</v>
      </c>
      <c r="I608">
        <v>71</v>
      </c>
      <c r="J608">
        <v>79</v>
      </c>
      <c r="K608">
        <v>83</v>
      </c>
      <c r="L608">
        <v>89</v>
      </c>
      <c r="M608">
        <v>70</v>
      </c>
      <c r="N608">
        <v>75</v>
      </c>
      <c r="O608">
        <v>70</v>
      </c>
      <c r="P608">
        <v>84</v>
      </c>
      <c r="Q608">
        <v>72</v>
      </c>
      <c r="R608">
        <v>77</v>
      </c>
      <c r="S608">
        <f>(Dataset!S608-'Summary Statistics'!$B$6)/'Summary Statistics'!$E$6</f>
        <v>1.3170207842468589</v>
      </c>
      <c r="T608">
        <v>77</v>
      </c>
      <c r="U608" t="s">
        <v>25</v>
      </c>
    </row>
    <row r="609" spans="1:21" x14ac:dyDescent="0.3">
      <c r="A609">
        <v>5637507</v>
      </c>
      <c r="B609" t="s">
        <v>22</v>
      </c>
      <c r="C609">
        <f>(Dataset!C609-'Summary Statistics'!$B$2)/'Summary Statistics'!$E$2</f>
        <v>-0.31897553192466738</v>
      </c>
      <c r="D609">
        <f>(Dataset!D609-'Summary Statistics'!$B$4)/'Summary Statistics'!$E$4</f>
        <v>0.15751937500196658</v>
      </c>
      <c r="E609" s="7">
        <f>(Dataset!E609-'Summary Statistics'!$B$5)/'Summary Statistics'!$E$5</f>
        <v>1.3592627903632342</v>
      </c>
      <c r="F609" s="13">
        <f>(Dataset!F609-'Summary Statistics'!$B$7)/'Summary Statistics'!$E$7</f>
        <v>0.49493787307204462</v>
      </c>
      <c r="G609">
        <v>68</v>
      </c>
      <c r="H609">
        <v>54</v>
      </c>
      <c r="I609">
        <v>63</v>
      </c>
      <c r="J609">
        <v>58</v>
      </c>
      <c r="K609">
        <v>80</v>
      </c>
      <c r="L609">
        <v>82</v>
      </c>
      <c r="M609">
        <v>77</v>
      </c>
      <c r="N609">
        <v>74</v>
      </c>
      <c r="O609">
        <v>72</v>
      </c>
      <c r="P609">
        <v>53</v>
      </c>
      <c r="Q609">
        <v>45</v>
      </c>
      <c r="R609">
        <v>71</v>
      </c>
      <c r="S609">
        <f>(Dataset!S609-'Summary Statistics'!$B$6)/'Summary Statistics'!$E$6</f>
        <v>-0.15927672453921854</v>
      </c>
      <c r="T609">
        <v>64</v>
      </c>
      <c r="U609" t="s">
        <v>23</v>
      </c>
    </row>
    <row r="610" spans="1:21" x14ac:dyDescent="0.3">
      <c r="A610">
        <v>4673061</v>
      </c>
      <c r="B610" t="s">
        <v>20</v>
      </c>
      <c r="C610">
        <f>(Dataset!C610-'Summary Statistics'!$B$2)/'Summary Statistics'!$E$2</f>
        <v>-0.31897553192466738</v>
      </c>
      <c r="D610">
        <f>(Dataset!D610-'Summary Statistics'!$B$4)/'Summary Statistics'!$E$4</f>
        <v>0.15751937500196658</v>
      </c>
      <c r="E610" s="7">
        <f>(Dataset!E610-'Summary Statistics'!$B$5)/'Summary Statistics'!$E$5</f>
        <v>-1.1978877594732533</v>
      </c>
      <c r="F610" s="13">
        <f>(Dataset!F610-'Summary Statistics'!$B$7)/'Summary Statistics'!$E$7</f>
        <v>0.44860642208415413</v>
      </c>
      <c r="G610">
        <v>58</v>
      </c>
      <c r="H610">
        <v>64</v>
      </c>
      <c r="I610">
        <v>59</v>
      </c>
      <c r="J610">
        <v>57</v>
      </c>
      <c r="K610">
        <v>56</v>
      </c>
      <c r="L610">
        <v>80</v>
      </c>
      <c r="M610">
        <v>60</v>
      </c>
      <c r="N610">
        <v>67</v>
      </c>
      <c r="O610">
        <v>79</v>
      </c>
      <c r="P610">
        <v>80</v>
      </c>
      <c r="Q610">
        <v>74</v>
      </c>
      <c r="R610">
        <v>54</v>
      </c>
      <c r="S610">
        <f>(Dataset!S610-'Summary Statistics'!$B$6)/'Summary Statistics'!$E$6</f>
        <v>-0.25568799041912532</v>
      </c>
      <c r="T610">
        <v>64</v>
      </c>
      <c r="U610" t="s">
        <v>23</v>
      </c>
    </row>
    <row r="611" spans="1:21" x14ac:dyDescent="0.3">
      <c r="A611">
        <v>4478937</v>
      </c>
      <c r="B611" t="s">
        <v>20</v>
      </c>
      <c r="C611">
        <f>(Dataset!C611-'Summary Statistics'!$B$2)/'Summary Statistics'!$E$2</f>
        <v>-0.31897553192466738</v>
      </c>
      <c r="D611">
        <f>(Dataset!D611-'Summary Statistics'!$B$4)/'Summary Statistics'!$E$4</f>
        <v>0.66691946823787041</v>
      </c>
      <c r="E611" s="7">
        <f>(Dataset!E611-'Summary Statistics'!$B$5)/'Summary Statistics'!$E$5</f>
        <v>-0.95650238766187501</v>
      </c>
      <c r="F611" s="13">
        <f>(Dataset!F611-'Summary Statistics'!$B$7)/'Summary Statistics'!$E$7</f>
        <v>-8.076925063745477E-2</v>
      </c>
      <c r="G611">
        <v>71</v>
      </c>
      <c r="H611">
        <v>68</v>
      </c>
      <c r="I611">
        <v>75</v>
      </c>
      <c r="J611">
        <v>59</v>
      </c>
      <c r="K611">
        <v>73</v>
      </c>
      <c r="L611">
        <v>59</v>
      </c>
      <c r="M611">
        <v>79</v>
      </c>
      <c r="N611">
        <v>68</v>
      </c>
      <c r="O611">
        <v>79</v>
      </c>
      <c r="P611">
        <v>67</v>
      </c>
      <c r="Q611">
        <v>62</v>
      </c>
      <c r="R611">
        <v>73</v>
      </c>
      <c r="S611">
        <f>(Dataset!S611-'Summary Statistics'!$B$6)/'Summary Statistics'!$E$6</f>
        <v>0.2564968595678811</v>
      </c>
      <c r="T611">
        <v>68</v>
      </c>
      <c r="U611" t="s">
        <v>23</v>
      </c>
    </row>
    <row r="612" spans="1:21" x14ac:dyDescent="0.3">
      <c r="A612">
        <v>7370456</v>
      </c>
      <c r="B612" t="s">
        <v>20</v>
      </c>
      <c r="C612">
        <f>(Dataset!C612-'Summary Statistics'!$B$2)/'Summary Statistics'!$E$2</f>
        <v>-0.31897553192466738</v>
      </c>
      <c r="D612">
        <f>(Dataset!D612-'Summary Statistics'!$B$4)/'Summary Statistics'!$E$4</f>
        <v>1.0373922633185277</v>
      </c>
      <c r="E612" s="7">
        <f>(Dataset!E612-'Summary Statistics'!$B$5)/'Summary Statistics'!$E$5</f>
        <v>0.94680495359551564</v>
      </c>
      <c r="F612" s="13">
        <f>(Dataset!F612-'Summary Statistics'!$B$7)/'Summary Statistics'!$E$7</f>
        <v>0.65484442613937954</v>
      </c>
      <c r="G612">
        <v>85</v>
      </c>
      <c r="H612">
        <v>81</v>
      </c>
      <c r="I612">
        <v>92</v>
      </c>
      <c r="J612">
        <v>80</v>
      </c>
      <c r="K612">
        <v>71</v>
      </c>
      <c r="L612">
        <v>73</v>
      </c>
      <c r="M612">
        <v>82</v>
      </c>
      <c r="N612">
        <v>90</v>
      </c>
      <c r="O612">
        <v>71</v>
      </c>
      <c r="P612">
        <v>89</v>
      </c>
      <c r="Q612">
        <v>83</v>
      </c>
      <c r="R612">
        <v>73</v>
      </c>
      <c r="S612">
        <f>(Dataset!S612-'Summary Statistics'!$B$6)/'Summary Statistics'!$E$6</f>
        <v>1.6906144395314997</v>
      </c>
      <c r="T612">
        <v>80</v>
      </c>
      <c r="U612" t="s">
        <v>25</v>
      </c>
    </row>
    <row r="613" spans="1:21" x14ac:dyDescent="0.3">
      <c r="A613">
        <v>2071445</v>
      </c>
      <c r="B613" t="s">
        <v>20</v>
      </c>
      <c r="C613">
        <f>(Dataset!C613-'Summary Statistics'!$B$2)/'Summary Statistics'!$E$2</f>
        <v>-0.31897553192466738</v>
      </c>
      <c r="D613">
        <f>(Dataset!D613-'Summary Statistics'!$B$4)/'Summary Statistics'!$E$4</f>
        <v>0.29644667315721307</v>
      </c>
      <c r="E613" s="7">
        <f>(Dataset!E613-'Summary Statistics'!$B$5)/'Summary Statistics'!$E$5</f>
        <v>1.2633469033438296</v>
      </c>
      <c r="F613" s="13">
        <f>(Dataset!F613-'Summary Statistics'!$B$7)/'Summary Statistics'!$E$7</f>
        <v>0.27151501167954128</v>
      </c>
      <c r="G613">
        <v>60</v>
      </c>
      <c r="H613">
        <v>66</v>
      </c>
      <c r="I613">
        <v>61</v>
      </c>
      <c r="J613">
        <v>63</v>
      </c>
      <c r="K613">
        <v>65</v>
      </c>
      <c r="L613">
        <v>71</v>
      </c>
      <c r="M613">
        <v>74</v>
      </c>
      <c r="N613">
        <v>83</v>
      </c>
      <c r="O613">
        <v>74</v>
      </c>
      <c r="P613">
        <v>77</v>
      </c>
      <c r="Q613">
        <v>86</v>
      </c>
      <c r="R613">
        <v>64</v>
      </c>
      <c r="S613">
        <f>(Dataset!S613-'Summary Statistics'!$B$6)/'Summary Statistics'!$E$6</f>
        <v>0.28662538015535211</v>
      </c>
      <c r="T613">
        <v>68</v>
      </c>
      <c r="U613" t="s">
        <v>23</v>
      </c>
    </row>
    <row r="614" spans="1:21" x14ac:dyDescent="0.3">
      <c r="A614">
        <v>4622821</v>
      </c>
      <c r="B614" t="s">
        <v>20</v>
      </c>
      <c r="C614">
        <f>(Dataset!C614-'Summary Statistics'!$B$2)/'Summary Statistics'!$E$2</f>
        <v>-0.31897553192466738</v>
      </c>
      <c r="D614">
        <f>(Dataset!D614-'Summary Statistics'!$B$4)/'Summary Statistics'!$E$4</f>
        <v>-0.4444989170041016</v>
      </c>
      <c r="E614" s="7">
        <f>(Dataset!E614-'Summary Statistics'!$B$5)/'Summary Statistics'!$E$5</f>
        <v>-2.1133495370485456</v>
      </c>
      <c r="F614" s="13">
        <f>(Dataset!F614-'Summary Statistics'!$B$7)/'Summary Statistics'!$E$7</f>
        <v>0.33610747810555369</v>
      </c>
      <c r="G614">
        <v>58</v>
      </c>
      <c r="H614">
        <v>57</v>
      </c>
      <c r="I614">
        <v>55</v>
      </c>
      <c r="J614">
        <v>53</v>
      </c>
      <c r="K614">
        <v>53</v>
      </c>
      <c r="L614">
        <v>42</v>
      </c>
      <c r="M614">
        <v>74</v>
      </c>
      <c r="N614">
        <v>58</v>
      </c>
      <c r="O614">
        <v>65</v>
      </c>
      <c r="P614">
        <v>71</v>
      </c>
      <c r="Q614">
        <v>76</v>
      </c>
      <c r="R614">
        <v>60</v>
      </c>
      <c r="S614">
        <f>(Dataset!S614-'Summary Statistics'!$B$6)/'Summary Statistics'!$E$6</f>
        <v>-0.89742547893225633</v>
      </c>
      <c r="T614">
        <v>58</v>
      </c>
      <c r="U614" t="s">
        <v>24</v>
      </c>
    </row>
    <row r="615" spans="1:21" x14ac:dyDescent="0.3">
      <c r="A615">
        <v>93851</v>
      </c>
      <c r="B615" t="s">
        <v>22</v>
      </c>
      <c r="C615">
        <f>(Dataset!C615-'Summary Statistics'!$B$2)/'Summary Statistics'!$E$2</f>
        <v>-0.31897553192466738</v>
      </c>
      <c r="D615">
        <f>(Dataset!D615-'Summary Statistics'!$B$4)/'Summary Statistics'!$E$4</f>
        <v>0.29644667315721307</v>
      </c>
      <c r="E615" s="7">
        <f>(Dataset!E615-'Summary Statistics'!$B$5)/'Summary Statistics'!$E$5</f>
        <v>-0.415738576689273</v>
      </c>
      <c r="F615" s="13">
        <f>(Dataset!F615-'Summary Statistics'!$B$7)/'Summary Statistics'!$E$7</f>
        <v>0.55395974021619976</v>
      </c>
      <c r="G615">
        <v>63</v>
      </c>
      <c r="H615">
        <v>66</v>
      </c>
      <c r="I615">
        <v>74</v>
      </c>
      <c r="J615">
        <v>59</v>
      </c>
      <c r="K615">
        <v>78</v>
      </c>
      <c r="L615">
        <v>87</v>
      </c>
      <c r="M615">
        <v>67</v>
      </c>
      <c r="N615">
        <v>72</v>
      </c>
      <c r="O615">
        <v>66</v>
      </c>
      <c r="P615">
        <v>83</v>
      </c>
      <c r="Q615">
        <v>71</v>
      </c>
      <c r="R615">
        <v>68</v>
      </c>
      <c r="S615">
        <f>(Dataset!S615-'Summary Statistics'!$B$6)/'Summary Statistics'!$E$6</f>
        <v>0.41316516662272978</v>
      </c>
      <c r="T615">
        <v>71</v>
      </c>
      <c r="U615" t="s">
        <v>25</v>
      </c>
    </row>
    <row r="616" spans="1:21" x14ac:dyDescent="0.3">
      <c r="A616">
        <v>7969680</v>
      </c>
      <c r="B616" t="s">
        <v>20</v>
      </c>
      <c r="C616">
        <f>(Dataset!C616-'Summary Statistics'!$B$2)/'Summary Statistics'!$E$2</f>
        <v>-0.31897553192466738</v>
      </c>
      <c r="D616">
        <f>(Dataset!D616-'Summary Statistics'!$B$4)/'Summary Statistics'!$E$4</f>
        <v>-0.1666443206936086</v>
      </c>
      <c r="E616" s="7">
        <f>(Dataset!E616-'Summary Statistics'!$B$5)/'Summary Statistics'!$E$5</f>
        <v>5.0792190494332382E-2</v>
      </c>
      <c r="F616" s="13">
        <f>(Dataset!F616-'Summary Statistics'!$B$7)/'Summary Statistics'!$E$7</f>
        <v>-0.47033664375644885</v>
      </c>
      <c r="G616">
        <v>76</v>
      </c>
      <c r="H616">
        <v>69</v>
      </c>
      <c r="I616">
        <v>75</v>
      </c>
      <c r="J616">
        <v>68</v>
      </c>
      <c r="K616">
        <v>77</v>
      </c>
      <c r="L616">
        <v>63</v>
      </c>
      <c r="M616">
        <v>71</v>
      </c>
      <c r="N616">
        <v>75</v>
      </c>
      <c r="O616">
        <v>64</v>
      </c>
      <c r="P616">
        <v>70</v>
      </c>
      <c r="Q616">
        <v>90</v>
      </c>
      <c r="R616">
        <v>71</v>
      </c>
      <c r="S616">
        <f>(Dataset!S616-'Summary Statistics'!$B$6)/'Summary Statistics'!$E$6</f>
        <v>0.6270776627937743</v>
      </c>
      <c r="T616">
        <v>72</v>
      </c>
      <c r="U616" t="s">
        <v>25</v>
      </c>
    </row>
    <row r="617" spans="1:21" x14ac:dyDescent="0.3">
      <c r="A617">
        <v>675421</v>
      </c>
      <c r="B617" t="s">
        <v>20</v>
      </c>
      <c r="C617">
        <f>(Dataset!C617-'Summary Statistics'!$B$2)/'Summary Statistics'!$E$2</f>
        <v>-0.31897553192466738</v>
      </c>
      <c r="D617">
        <f>(Dataset!D617-'Summary Statistics'!$B$4)/'Summary Statistics'!$E$4</f>
        <v>0.80584676639311692</v>
      </c>
      <c r="E617" s="7">
        <f>(Dataset!E617-'Summary Statistics'!$B$5)/'Summary Statistics'!$E$5</f>
        <v>1.3620993720017618</v>
      </c>
      <c r="F617" s="13">
        <f>(Dataset!F617-'Summary Statistics'!$B$7)/'Summary Statistics'!$E$7</f>
        <v>0.62524853503696309</v>
      </c>
      <c r="G617">
        <v>63</v>
      </c>
      <c r="H617">
        <v>53</v>
      </c>
      <c r="I617">
        <v>51</v>
      </c>
      <c r="J617">
        <v>55</v>
      </c>
      <c r="K617">
        <v>76</v>
      </c>
      <c r="L617">
        <v>76</v>
      </c>
      <c r="M617">
        <v>54</v>
      </c>
      <c r="N617">
        <v>73</v>
      </c>
      <c r="O617">
        <v>64</v>
      </c>
      <c r="P617">
        <v>69</v>
      </c>
      <c r="Q617">
        <v>71</v>
      </c>
      <c r="R617">
        <v>62</v>
      </c>
      <c r="S617">
        <f>(Dataset!S617-'Summary Statistics'!$B$6)/'Summary Statistics'!$E$6</f>
        <v>-0.49370330306014526</v>
      </c>
      <c r="T617">
        <v>62</v>
      </c>
      <c r="U617" t="s">
        <v>23</v>
      </c>
    </row>
    <row r="618" spans="1:21" x14ac:dyDescent="0.3">
      <c r="A618">
        <v>1346016</v>
      </c>
      <c r="B618" t="s">
        <v>21</v>
      </c>
      <c r="C618">
        <f>(Dataset!C618-'Summary Statistics'!$B$2)/'Summary Statistics'!$E$2</f>
        <v>-0.31897553192466738</v>
      </c>
      <c r="D618">
        <f>(Dataset!D618-'Summary Statistics'!$B$4)/'Summary Statistics'!$E$4</f>
        <v>-0.4444989170041016</v>
      </c>
      <c r="E618" s="7">
        <f>(Dataset!E618-'Summary Statistics'!$B$5)/'Summary Statistics'!$E$5</f>
        <v>0.31792471578730719</v>
      </c>
      <c r="F618" s="13">
        <f>(Dataset!F618-'Summary Statistics'!$B$7)/'Summary Statistics'!$E$7</f>
        <v>0.4296183447822039</v>
      </c>
      <c r="G618">
        <v>83</v>
      </c>
      <c r="H618">
        <v>78</v>
      </c>
      <c r="I618">
        <v>81</v>
      </c>
      <c r="J618">
        <v>77</v>
      </c>
      <c r="K618">
        <v>94</v>
      </c>
      <c r="L618">
        <v>66</v>
      </c>
      <c r="M618">
        <v>78</v>
      </c>
      <c r="N618">
        <v>80</v>
      </c>
      <c r="O618">
        <v>86</v>
      </c>
      <c r="P618">
        <v>65</v>
      </c>
      <c r="Q618">
        <v>68</v>
      </c>
      <c r="R618">
        <v>80</v>
      </c>
      <c r="S618">
        <f>(Dataset!S618-'Summary Statistics'!$B$6)/'Summary Statistics'!$E$6</f>
        <v>1.3260593404231005</v>
      </c>
      <c r="T618">
        <v>77</v>
      </c>
      <c r="U618" t="s">
        <v>25</v>
      </c>
    </row>
    <row r="619" spans="1:21" x14ac:dyDescent="0.3">
      <c r="A619">
        <v>2678713</v>
      </c>
      <c r="B619" t="s">
        <v>21</v>
      </c>
      <c r="C619">
        <f>(Dataset!C619-'Summary Statistics'!$B$2)/'Summary Statistics'!$E$2</f>
        <v>-0.31897553192466738</v>
      </c>
      <c r="D619">
        <f>(Dataset!D619-'Summary Statistics'!$B$4)/'Summary Statistics'!$E$4</f>
        <v>0.71322856762295261</v>
      </c>
      <c r="E619" s="7">
        <f>(Dataset!E619-'Summary Statistics'!$B$5)/'Summary Statistics'!$E$5</f>
        <v>-4.5351824108451892E-2</v>
      </c>
      <c r="F619" s="13">
        <f>(Dataset!F619-'Summary Statistics'!$B$7)/'Summary Statistics'!$E$7</f>
        <v>0.20272987360344763</v>
      </c>
      <c r="G619">
        <v>50</v>
      </c>
      <c r="H619">
        <v>36</v>
      </c>
      <c r="I619">
        <v>46</v>
      </c>
      <c r="J619">
        <v>39</v>
      </c>
      <c r="K619">
        <v>53</v>
      </c>
      <c r="L619">
        <v>44</v>
      </c>
      <c r="M619">
        <v>59</v>
      </c>
      <c r="N619">
        <v>59</v>
      </c>
      <c r="O619">
        <v>77</v>
      </c>
      <c r="P619">
        <v>43</v>
      </c>
      <c r="Q619">
        <v>66</v>
      </c>
      <c r="R619">
        <v>67</v>
      </c>
      <c r="S619">
        <f>(Dataset!S619-'Summary Statistics'!$B$6)/'Summary Statistics'!$E$6</f>
        <v>-1.8042939486151321</v>
      </c>
      <c r="T619">
        <v>52</v>
      </c>
      <c r="U619" t="s">
        <v>24</v>
      </c>
    </row>
    <row r="620" spans="1:21" x14ac:dyDescent="0.3">
      <c r="A620">
        <v>2207389</v>
      </c>
      <c r="B620" t="s">
        <v>20</v>
      </c>
      <c r="C620">
        <f>(Dataset!C620-'Summary Statistics'!$B$2)/'Summary Statistics'!$E$2</f>
        <v>-0.31897553192466738</v>
      </c>
      <c r="D620">
        <f>(Dataset!D620-'Summary Statistics'!$B$4)/'Summary Statistics'!$E$4</f>
        <v>-0.35188071823393724</v>
      </c>
      <c r="E620" s="7">
        <f>(Dataset!E620-'Summary Statistics'!$B$5)/'Summary Statistics'!$E$5</f>
        <v>1.0316868136965063</v>
      </c>
      <c r="F620" s="13">
        <f>(Dataset!F620-'Summary Statistics'!$B$7)/'Summary Statistics'!$E$7</f>
        <v>0.42672344699581966</v>
      </c>
      <c r="G620">
        <v>77</v>
      </c>
      <c r="H620">
        <v>66</v>
      </c>
      <c r="I620">
        <v>77</v>
      </c>
      <c r="J620">
        <v>68</v>
      </c>
      <c r="K620">
        <v>60</v>
      </c>
      <c r="L620">
        <v>58</v>
      </c>
      <c r="M620">
        <v>80</v>
      </c>
      <c r="N620">
        <v>90</v>
      </c>
      <c r="O620">
        <v>64</v>
      </c>
      <c r="P620">
        <v>72</v>
      </c>
      <c r="Q620">
        <v>58</v>
      </c>
      <c r="R620">
        <v>77</v>
      </c>
      <c r="S620">
        <f>(Dataset!S620-'Summary Statistics'!$B$6)/'Summary Statistics'!$E$6</f>
        <v>0.42822942691646526</v>
      </c>
      <c r="T620">
        <v>71</v>
      </c>
      <c r="U620" t="s">
        <v>25</v>
      </c>
    </row>
    <row r="621" spans="1:21" x14ac:dyDescent="0.3">
      <c r="A621">
        <v>2476429</v>
      </c>
      <c r="B621" t="s">
        <v>21</v>
      </c>
      <c r="C621">
        <f>(Dataset!C621-'Summary Statistics'!$B$2)/'Summary Statistics'!$E$2</f>
        <v>-0.31897553192466738</v>
      </c>
      <c r="D621">
        <f>(Dataset!D621-'Summary Statistics'!$B$4)/'Summary Statistics'!$E$4</f>
        <v>-0.49080801638918375</v>
      </c>
      <c r="E621" s="7">
        <f>(Dataset!E621-'Summary Statistics'!$B$5)/'Summary Statistics'!$E$5</f>
        <v>-1.2075263776063627</v>
      </c>
      <c r="F621" s="13">
        <f>(Dataset!F621-'Summary Statistics'!$B$7)/'Summary Statistics'!$E$7</f>
        <v>-1.6572228136695604</v>
      </c>
      <c r="G621">
        <v>63</v>
      </c>
      <c r="H621">
        <v>57</v>
      </c>
      <c r="I621">
        <v>67</v>
      </c>
      <c r="J621">
        <v>65</v>
      </c>
      <c r="K621">
        <v>44</v>
      </c>
      <c r="L621">
        <v>55</v>
      </c>
      <c r="M621">
        <v>64</v>
      </c>
      <c r="N621">
        <v>62</v>
      </c>
      <c r="O621">
        <v>57</v>
      </c>
      <c r="P621">
        <v>52</v>
      </c>
      <c r="Q621">
        <v>56</v>
      </c>
      <c r="R621">
        <v>80</v>
      </c>
      <c r="S621">
        <f>(Dataset!S621-'Summary Statistics'!$B$6)/'Summary Statistics'!$E$6</f>
        <v>-0.81005276922859037</v>
      </c>
      <c r="T621">
        <v>60</v>
      </c>
      <c r="U621" t="s">
        <v>23</v>
      </c>
    </row>
    <row r="622" spans="1:21" x14ac:dyDescent="0.3">
      <c r="A622">
        <v>5831135</v>
      </c>
      <c r="B622" t="s">
        <v>20</v>
      </c>
      <c r="C622">
        <f>(Dataset!C622-'Summary Statistics'!$B$2)/'Summary Statistics'!$E$2</f>
        <v>-0.31897553192466738</v>
      </c>
      <c r="D622">
        <f>(Dataset!D622-'Summary Statistics'!$B$4)/'Summary Statistics'!$E$4</f>
        <v>-0.39818981761901945</v>
      </c>
      <c r="E622" s="7">
        <f>(Dataset!E622-'Summary Statistics'!$B$5)/'Summary Statistics'!$E$5</f>
        <v>-1.0342527968923108</v>
      </c>
      <c r="F622" s="13">
        <f>(Dataset!F622-'Summary Statistics'!$B$7)/'Summary Statistics'!$E$7</f>
        <v>0.60756984327130559</v>
      </c>
      <c r="G622">
        <v>72</v>
      </c>
      <c r="H622">
        <v>64</v>
      </c>
      <c r="I622">
        <v>79</v>
      </c>
      <c r="J622">
        <v>64</v>
      </c>
      <c r="K622">
        <v>64</v>
      </c>
      <c r="L622">
        <v>80</v>
      </c>
      <c r="M622">
        <v>70</v>
      </c>
      <c r="N622">
        <v>71</v>
      </c>
      <c r="O622">
        <v>48</v>
      </c>
      <c r="P622">
        <v>82</v>
      </c>
      <c r="Q622">
        <v>69</v>
      </c>
      <c r="R622">
        <v>76</v>
      </c>
      <c r="S622">
        <f>(Dataset!S622-'Summary Statistics'!$B$6)/'Summary Statistics'!$E$6</f>
        <v>0.32880530897781246</v>
      </c>
      <c r="T622">
        <v>68</v>
      </c>
      <c r="U622" t="s">
        <v>23</v>
      </c>
    </row>
    <row r="623" spans="1:21" x14ac:dyDescent="0.3">
      <c r="A623">
        <v>7597241</v>
      </c>
      <c r="B623" t="s">
        <v>21</v>
      </c>
      <c r="C623">
        <f>(Dataset!C623-'Summary Statistics'!$B$2)/'Summary Statistics'!$E$2</f>
        <v>-0.31897553192466738</v>
      </c>
      <c r="D623">
        <f>(Dataset!D623-'Summary Statistics'!$B$4)/'Summary Statistics'!$E$4</f>
        <v>-0.25926251946377293</v>
      </c>
      <c r="E623" s="7">
        <f>(Dataset!E623-'Summary Statistics'!$B$5)/'Summary Statistics'!$E$5</f>
        <v>-0.84865107609614643</v>
      </c>
      <c r="F623" s="13">
        <f>(Dataset!F623-'Summary Statistics'!$B$7)/'Summary Statistics'!$E$7</f>
        <v>-0.12161407177681137</v>
      </c>
      <c r="G623">
        <v>68</v>
      </c>
      <c r="H623">
        <v>67</v>
      </c>
      <c r="I623">
        <v>73</v>
      </c>
      <c r="J623">
        <v>74</v>
      </c>
      <c r="K623">
        <v>76</v>
      </c>
      <c r="L623">
        <v>76</v>
      </c>
      <c r="M623">
        <v>70</v>
      </c>
      <c r="N623">
        <v>59</v>
      </c>
      <c r="O623">
        <v>69</v>
      </c>
      <c r="P623">
        <v>60</v>
      </c>
      <c r="Q623">
        <v>59</v>
      </c>
      <c r="R623">
        <v>69</v>
      </c>
      <c r="S623">
        <f>(Dataset!S623-'Summary Statistics'!$B$6)/'Summary Statistics'!$E$6</f>
        <v>0.16611129780546824</v>
      </c>
      <c r="T623">
        <v>67</v>
      </c>
      <c r="U623" t="s">
        <v>23</v>
      </c>
    </row>
    <row r="624" spans="1:21" x14ac:dyDescent="0.3">
      <c r="A624">
        <v>3514551</v>
      </c>
      <c r="B624" t="s">
        <v>20</v>
      </c>
      <c r="C624">
        <f>(Dataset!C624-'Summary Statistics'!$B$2)/'Summary Statistics'!$E$2</f>
        <v>-0.31897553192466738</v>
      </c>
      <c r="D624">
        <f>(Dataset!D624-'Summary Statistics'!$B$4)/'Summary Statistics'!$E$4</f>
        <v>-0.81497171208475894</v>
      </c>
      <c r="E624" s="7">
        <f>(Dataset!E624-'Summary Statistics'!$B$5)/'Summary Statistics'!$E$5</f>
        <v>-1.6216916220319411</v>
      </c>
      <c r="F624" s="13">
        <f>(Dataset!F624-'Summary Statistics'!$B$7)/'Summary Statistics'!$E$7</f>
        <v>-0.26745887079301545</v>
      </c>
      <c r="G624">
        <v>47</v>
      </c>
      <c r="H624">
        <v>52</v>
      </c>
      <c r="I624">
        <v>44</v>
      </c>
      <c r="J624">
        <v>41</v>
      </c>
      <c r="K624">
        <v>70</v>
      </c>
      <c r="L624">
        <v>44</v>
      </c>
      <c r="M624">
        <v>67</v>
      </c>
      <c r="N624">
        <v>51</v>
      </c>
      <c r="O624">
        <v>73</v>
      </c>
      <c r="P624">
        <v>68</v>
      </c>
      <c r="Q624">
        <v>57</v>
      </c>
      <c r="R624">
        <v>76</v>
      </c>
      <c r="S624">
        <f>(Dataset!S624-'Summary Statistics'!$B$6)/'Summary Statistics'!$E$6</f>
        <v>-1.3041605068631144</v>
      </c>
      <c r="T624">
        <v>55</v>
      </c>
      <c r="U624" t="s">
        <v>24</v>
      </c>
    </row>
    <row r="625" spans="1:21" x14ac:dyDescent="0.3">
      <c r="A625">
        <v>3744849</v>
      </c>
      <c r="B625" t="s">
        <v>20</v>
      </c>
      <c r="C625">
        <f>(Dataset!C625-'Summary Statistics'!$B$2)/'Summary Statistics'!$E$2</f>
        <v>-0.31897553192466738</v>
      </c>
      <c r="D625">
        <f>(Dataset!D625-'Summary Statistics'!$B$4)/'Summary Statistics'!$E$4</f>
        <v>-0.12033522130852642</v>
      </c>
      <c r="E625" s="7">
        <f>(Dataset!E625-'Summary Statistics'!$B$5)/'Summary Statistics'!$E$5</f>
        <v>-0.69446798271417653</v>
      </c>
      <c r="F625" s="13">
        <f>(Dataset!F625-'Summary Statistics'!$B$7)/'Summary Statistics'!$E$7</f>
        <v>0.56757957286402139</v>
      </c>
      <c r="G625">
        <v>64</v>
      </c>
      <c r="H625">
        <v>51</v>
      </c>
      <c r="I625">
        <v>68</v>
      </c>
      <c r="J625">
        <v>59</v>
      </c>
      <c r="K625">
        <v>50</v>
      </c>
      <c r="L625">
        <v>70</v>
      </c>
      <c r="M625">
        <v>67</v>
      </c>
      <c r="N625">
        <v>61</v>
      </c>
      <c r="O625">
        <v>71</v>
      </c>
      <c r="P625">
        <v>69</v>
      </c>
      <c r="Q625">
        <v>67</v>
      </c>
      <c r="R625">
        <v>75</v>
      </c>
      <c r="S625">
        <f>(Dataset!S625-'Summary Statistics'!$B$6)/'Summary Statistics'!$E$6</f>
        <v>-0.38825348100399687</v>
      </c>
      <c r="T625">
        <v>62</v>
      </c>
      <c r="U625" t="s">
        <v>23</v>
      </c>
    </row>
    <row r="626" spans="1:21" x14ac:dyDescent="0.3">
      <c r="A626">
        <v>5714045</v>
      </c>
      <c r="B626" t="s">
        <v>20</v>
      </c>
      <c r="C626">
        <f>(Dataset!C626-'Summary Statistics'!$B$2)/'Summary Statistics'!$E$2</f>
        <v>-0.31897553192466738</v>
      </c>
      <c r="D626">
        <f>(Dataset!D626-'Summary Statistics'!$B$4)/'Summary Statistics'!$E$4</f>
        <v>0.43537397131245958</v>
      </c>
      <c r="E626" s="7">
        <f>(Dataset!E626-'Summary Statistics'!$B$5)/'Summary Statistics'!$E$5</f>
        <v>0.63103174712903787</v>
      </c>
      <c r="F626" s="13">
        <f>(Dataset!F626-'Summary Statistics'!$B$7)/'Summary Statistics'!$E$7</f>
        <v>0.65761178116556218</v>
      </c>
      <c r="G626">
        <v>71</v>
      </c>
      <c r="H626">
        <v>60</v>
      </c>
      <c r="I626">
        <v>72</v>
      </c>
      <c r="J626">
        <v>70</v>
      </c>
      <c r="K626">
        <v>66</v>
      </c>
      <c r="L626">
        <v>70</v>
      </c>
      <c r="M626">
        <v>51</v>
      </c>
      <c r="N626">
        <v>89</v>
      </c>
      <c r="O626">
        <v>91</v>
      </c>
      <c r="P626">
        <v>74</v>
      </c>
      <c r="Q626">
        <v>68</v>
      </c>
      <c r="R626">
        <v>76</v>
      </c>
      <c r="S626">
        <f>(Dataset!S626-'Summary Statistics'!$B$6)/'Summary Statistics'!$E$6</f>
        <v>0.48246076397391335</v>
      </c>
      <c r="T626">
        <v>71</v>
      </c>
      <c r="U626" t="s">
        <v>25</v>
      </c>
    </row>
    <row r="627" spans="1:21" x14ac:dyDescent="0.3">
      <c r="A627">
        <v>4688690</v>
      </c>
      <c r="B627" t="s">
        <v>20</v>
      </c>
      <c r="C627">
        <f>(Dataset!C627-'Summary Statistics'!$B$2)/'Summary Statistics'!$E$2</f>
        <v>-0.31897553192466738</v>
      </c>
      <c r="D627">
        <f>(Dataset!D627-'Summary Statistics'!$B$4)/'Summary Statistics'!$E$4</f>
        <v>1.4078650583991852</v>
      </c>
      <c r="E627" s="7">
        <f>(Dataset!E627-'Summary Statistics'!$B$5)/'Summary Statistics'!$E$5</f>
        <v>-0.1129524898580212</v>
      </c>
      <c r="F627" s="13">
        <f>(Dataset!F627-'Summary Statistics'!$B$7)/'Summary Statistics'!$E$7</f>
        <v>0.50073622382181915</v>
      </c>
      <c r="G627">
        <v>88</v>
      </c>
      <c r="H627">
        <v>80</v>
      </c>
      <c r="I627">
        <v>84</v>
      </c>
      <c r="J627">
        <v>86</v>
      </c>
      <c r="K627">
        <v>88</v>
      </c>
      <c r="L627">
        <v>68</v>
      </c>
      <c r="M627">
        <v>62</v>
      </c>
      <c r="N627">
        <v>57</v>
      </c>
      <c r="O627">
        <v>90</v>
      </c>
      <c r="P627">
        <v>65</v>
      </c>
      <c r="Q627">
        <v>84</v>
      </c>
      <c r="R627">
        <v>69</v>
      </c>
      <c r="S627">
        <f>(Dataset!S627-'Summary Statistics'!$B$6)/'Summary Statistics'!$E$6</f>
        <v>1.2477251868956769</v>
      </c>
      <c r="T627">
        <v>76</v>
      </c>
      <c r="U627" t="s">
        <v>25</v>
      </c>
    </row>
    <row r="628" spans="1:21" x14ac:dyDescent="0.3">
      <c r="A628">
        <v>1833534</v>
      </c>
      <c r="B628" t="s">
        <v>20</v>
      </c>
      <c r="C628">
        <f>(Dataset!C628-'Summary Statistics'!$B$2)/'Summary Statistics'!$E$2</f>
        <v>-0.31897553192466738</v>
      </c>
      <c r="D628">
        <f>(Dataset!D628-'Summary Statistics'!$B$4)/'Summary Statistics'!$E$4</f>
        <v>6.4901176231802249E-2</v>
      </c>
      <c r="E628" s="7">
        <f>(Dataset!E628-'Summary Statistics'!$B$5)/'Summary Statistics'!$E$5</f>
        <v>1.0885829268809937</v>
      </c>
      <c r="F628" s="13">
        <f>(Dataset!F628-'Summary Statistics'!$B$7)/'Summary Statistics'!$E$7</f>
        <v>0.58752756832418263</v>
      </c>
      <c r="G628">
        <v>80</v>
      </c>
      <c r="H628">
        <v>80</v>
      </c>
      <c r="I628">
        <v>77</v>
      </c>
      <c r="J628">
        <v>73</v>
      </c>
      <c r="K628">
        <v>65</v>
      </c>
      <c r="L628">
        <v>77</v>
      </c>
      <c r="M628">
        <v>90</v>
      </c>
      <c r="N628">
        <v>68</v>
      </c>
      <c r="O628">
        <v>80</v>
      </c>
      <c r="P628">
        <v>65</v>
      </c>
      <c r="Q628">
        <v>73</v>
      </c>
      <c r="R628">
        <v>68</v>
      </c>
      <c r="S628">
        <f>(Dataset!S628-'Summary Statistics'!$B$6)/'Summary Statistics'!$E$6</f>
        <v>0.93740142484472566</v>
      </c>
      <c r="T628">
        <v>73</v>
      </c>
      <c r="U628" t="s">
        <v>25</v>
      </c>
    </row>
    <row r="629" spans="1:21" x14ac:dyDescent="0.3">
      <c r="A629">
        <v>2649366</v>
      </c>
      <c r="B629" t="s">
        <v>21</v>
      </c>
      <c r="C629">
        <f>(Dataset!C629-'Summary Statistics'!$B$2)/'Summary Statistics'!$E$2</f>
        <v>-0.31897553192466738</v>
      </c>
      <c r="D629">
        <f>(Dataset!D629-'Summary Statistics'!$B$4)/'Summary Statistics'!$E$4</f>
        <v>0.85215586577819913</v>
      </c>
      <c r="E629" s="7">
        <f>(Dataset!E629-'Summary Statistics'!$B$5)/'Summary Statistics'!$E$5</f>
        <v>-0.37810906241388181</v>
      </c>
      <c r="F629" s="13">
        <f>(Dataset!F629-'Summary Statistics'!$B$7)/'Summary Statistics'!$E$7</f>
        <v>-3.7816181927652216E-2</v>
      </c>
      <c r="G629">
        <v>39</v>
      </c>
      <c r="H629">
        <v>48</v>
      </c>
      <c r="I629">
        <v>53</v>
      </c>
      <c r="J629">
        <v>52</v>
      </c>
      <c r="K629">
        <v>46</v>
      </c>
      <c r="L629">
        <v>58</v>
      </c>
      <c r="M629">
        <v>54</v>
      </c>
      <c r="N629">
        <v>68</v>
      </c>
      <c r="O629">
        <v>54</v>
      </c>
      <c r="P629">
        <v>70</v>
      </c>
      <c r="Q629">
        <v>59</v>
      </c>
      <c r="R629">
        <v>70</v>
      </c>
      <c r="S629">
        <f>(Dataset!S629-'Summary Statistics'!$B$6)/'Summary Statistics'!$E$6</f>
        <v>-1.4517902577417223</v>
      </c>
      <c r="T629">
        <v>54</v>
      </c>
      <c r="U629" t="s">
        <v>24</v>
      </c>
    </row>
    <row r="630" spans="1:21" x14ac:dyDescent="0.3">
      <c r="A630">
        <v>175020</v>
      </c>
      <c r="B630" t="s">
        <v>21</v>
      </c>
      <c r="C630">
        <f>(Dataset!C630-'Summary Statistics'!$B$2)/'Summary Statistics'!$E$2</f>
        <v>-0.31897553192466738</v>
      </c>
      <c r="D630">
        <f>(Dataset!D630-'Summary Statistics'!$B$4)/'Summary Statistics'!$E$4</f>
        <v>0.99108316393344564</v>
      </c>
      <c r="E630" s="7">
        <f>(Dataset!E630-'Summary Statistics'!$B$5)/'Summary Statistics'!$E$5</f>
        <v>0.54174809728956352</v>
      </c>
      <c r="F630" s="13">
        <f>(Dataset!F630-'Summary Statistics'!$B$7)/'Summary Statistics'!$E$7</f>
        <v>0.72107003312055995</v>
      </c>
      <c r="G630">
        <v>88</v>
      </c>
      <c r="H630">
        <v>87</v>
      </c>
      <c r="I630">
        <v>92</v>
      </c>
      <c r="J630">
        <v>86</v>
      </c>
      <c r="K630">
        <v>89</v>
      </c>
      <c r="L630">
        <v>79</v>
      </c>
      <c r="M630">
        <v>86</v>
      </c>
      <c r="N630">
        <v>87</v>
      </c>
      <c r="O630">
        <v>88</v>
      </c>
      <c r="P630">
        <v>90</v>
      </c>
      <c r="Q630">
        <v>85</v>
      </c>
      <c r="R630">
        <v>92</v>
      </c>
      <c r="S630">
        <f>(Dataset!S630-'Summary Statistics'!$B$6)/'Summary Statistics'!$E$6</f>
        <v>2.4498531583357677</v>
      </c>
      <c r="T630">
        <v>86</v>
      </c>
      <c r="U630" t="s">
        <v>25</v>
      </c>
    </row>
    <row r="631" spans="1:21" x14ac:dyDescent="0.3">
      <c r="A631">
        <v>7236896</v>
      </c>
      <c r="B631" t="s">
        <v>20</v>
      </c>
      <c r="C631">
        <f>(Dataset!C631-'Summary Statistics'!$B$2)/'Summary Statistics'!$E$2</f>
        <v>-0.31897553192466738</v>
      </c>
      <c r="D631">
        <f>(Dataset!D631-'Summary Statistics'!$B$4)/'Summary Statistics'!$E$4</f>
        <v>0.15751937500196658</v>
      </c>
      <c r="E631" s="7">
        <f>(Dataset!E631-'Summary Statistics'!$B$5)/'Summary Statistics'!$E$5</f>
        <v>0.87691747132761955</v>
      </c>
      <c r="F631" s="13">
        <f>(Dataset!F631-'Summary Statistics'!$B$7)/'Summary Statistics'!$E$7</f>
        <v>0.68622986253583917</v>
      </c>
      <c r="G631">
        <v>79</v>
      </c>
      <c r="H631">
        <v>67</v>
      </c>
      <c r="I631">
        <v>82</v>
      </c>
      <c r="J631">
        <v>84</v>
      </c>
      <c r="K631">
        <v>79</v>
      </c>
      <c r="L631">
        <v>47</v>
      </c>
      <c r="M631">
        <v>70</v>
      </c>
      <c r="N631">
        <v>78</v>
      </c>
      <c r="O631">
        <v>91</v>
      </c>
      <c r="P631">
        <v>72</v>
      </c>
      <c r="Q631">
        <v>80</v>
      </c>
      <c r="R631">
        <v>68</v>
      </c>
      <c r="S631">
        <f>(Dataset!S631-'Summary Statistics'!$B$6)/'Summary Statistics'!$E$6</f>
        <v>0.95246568513846108</v>
      </c>
      <c r="T631">
        <v>74</v>
      </c>
      <c r="U631" t="s">
        <v>25</v>
      </c>
    </row>
    <row r="632" spans="1:21" x14ac:dyDescent="0.3">
      <c r="A632">
        <v>7996597</v>
      </c>
      <c r="B632" t="s">
        <v>20</v>
      </c>
      <c r="C632">
        <f>(Dataset!C632-'Summary Statistics'!$B$2)/'Summary Statistics'!$E$2</f>
        <v>-0.31897553192466738</v>
      </c>
      <c r="D632">
        <f>(Dataset!D632-'Summary Statistics'!$B$4)/'Summary Statistics'!$E$4</f>
        <v>-0.21295342007869075</v>
      </c>
      <c r="E632" s="7">
        <f>(Dataset!E632-'Summary Statistics'!$B$5)/'Summary Statistics'!$E$5</f>
        <v>1.1186819925695004</v>
      </c>
      <c r="F632" s="13">
        <f>(Dataset!F632-'Summary Statistics'!$B$7)/'Summary Statistics'!$E$7</f>
        <v>0.53824159126898741</v>
      </c>
      <c r="G632">
        <v>68</v>
      </c>
      <c r="H632">
        <v>74</v>
      </c>
      <c r="I632">
        <v>77</v>
      </c>
      <c r="J632">
        <v>56</v>
      </c>
      <c r="K632">
        <v>74</v>
      </c>
      <c r="L632">
        <v>74</v>
      </c>
      <c r="M632">
        <v>82</v>
      </c>
      <c r="N632">
        <v>67</v>
      </c>
      <c r="O632">
        <v>90</v>
      </c>
      <c r="P632">
        <v>71</v>
      </c>
      <c r="Q632">
        <v>80</v>
      </c>
      <c r="R632">
        <v>70</v>
      </c>
      <c r="S632">
        <f>(Dataset!S632-'Summary Statistics'!$B$6)/'Summary Statistics'!$E$6</f>
        <v>0.71445037249743948</v>
      </c>
      <c r="T632">
        <v>72</v>
      </c>
      <c r="U632" t="s">
        <v>25</v>
      </c>
    </row>
    <row r="633" spans="1:21" x14ac:dyDescent="0.3">
      <c r="A633">
        <v>372966</v>
      </c>
      <c r="B633" t="s">
        <v>21</v>
      </c>
      <c r="C633">
        <f>(Dataset!C633-'Summary Statistics'!$B$2)/'Summary Statistics'!$E$2</f>
        <v>-0.31897553192466738</v>
      </c>
      <c r="D633">
        <f>(Dataset!D633-'Summary Statistics'!$B$4)/'Summary Statistics'!$E$4</f>
        <v>-0.62973531454443032</v>
      </c>
      <c r="E633" s="7">
        <f>(Dataset!E633-'Summary Statistics'!$B$5)/'Summary Statistics'!$E$5</f>
        <v>0.66334520717165057</v>
      </c>
      <c r="F633" s="13">
        <f>(Dataset!F633-'Summary Statistics'!$B$7)/'Summary Statistics'!$E$7</f>
        <v>0.66380993735685634</v>
      </c>
      <c r="G633">
        <v>57</v>
      </c>
      <c r="H633">
        <v>68</v>
      </c>
      <c r="I633">
        <v>65</v>
      </c>
      <c r="J633">
        <v>70</v>
      </c>
      <c r="K633">
        <v>76</v>
      </c>
      <c r="L633">
        <v>58</v>
      </c>
      <c r="M633">
        <v>77</v>
      </c>
      <c r="N633">
        <v>75</v>
      </c>
      <c r="O633">
        <v>56</v>
      </c>
      <c r="P633">
        <v>62</v>
      </c>
      <c r="Q633">
        <v>73</v>
      </c>
      <c r="R633">
        <v>63</v>
      </c>
      <c r="S633">
        <f>(Dataset!S633-'Summary Statistics'!$B$6)/'Summary Statistics'!$E$6</f>
        <v>-8.0942571011793349E-2</v>
      </c>
      <c r="T633">
        <v>65</v>
      </c>
      <c r="U633" t="s">
        <v>23</v>
      </c>
    </row>
    <row r="634" spans="1:21" x14ac:dyDescent="0.3">
      <c r="A634">
        <v>9415063</v>
      </c>
      <c r="B634" t="s">
        <v>22</v>
      </c>
      <c r="C634">
        <f>(Dataset!C634-'Summary Statistics'!$B$2)/'Summary Statistics'!$E$2</f>
        <v>-0.31897553192466738</v>
      </c>
      <c r="D634">
        <f>(Dataset!D634-'Summary Statistics'!$B$4)/'Summary Statistics'!$E$4</f>
        <v>0.99108316393344564</v>
      </c>
      <c r="E634" s="7">
        <f>(Dataset!E634-'Summary Statistics'!$B$5)/'Summary Statistics'!$E$5</f>
        <v>1.210596502045332</v>
      </c>
      <c r="F634" s="13">
        <f>(Dataset!F634-'Summary Statistics'!$B$7)/'Summary Statistics'!$E$7</f>
        <v>0.71501232557877781</v>
      </c>
      <c r="G634">
        <v>79</v>
      </c>
      <c r="H634">
        <v>71</v>
      </c>
      <c r="I634">
        <v>65</v>
      </c>
      <c r="J634">
        <v>64</v>
      </c>
      <c r="K634">
        <v>77</v>
      </c>
      <c r="L634">
        <v>76</v>
      </c>
      <c r="M634">
        <v>68</v>
      </c>
      <c r="N634">
        <v>64</v>
      </c>
      <c r="O634">
        <v>84</v>
      </c>
      <c r="P634">
        <v>55</v>
      </c>
      <c r="Q634">
        <v>76</v>
      </c>
      <c r="R634">
        <v>89</v>
      </c>
      <c r="S634">
        <f>(Dataset!S634-'Summary Statistics'!$B$6)/'Summary Statistics'!$E$6</f>
        <v>0.59092343808880954</v>
      </c>
      <c r="T634">
        <v>72</v>
      </c>
      <c r="U634" t="s">
        <v>25</v>
      </c>
    </row>
    <row r="635" spans="1:21" x14ac:dyDescent="0.3">
      <c r="A635">
        <v>3146076</v>
      </c>
      <c r="B635" t="s">
        <v>20</v>
      </c>
      <c r="C635">
        <f>(Dataset!C635-'Summary Statistics'!$B$2)/'Summary Statistics'!$E$2</f>
        <v>-0.31897553192466738</v>
      </c>
      <c r="D635">
        <f>(Dataset!D635-'Summary Statistics'!$B$4)/'Summary Statistics'!$E$4</f>
        <v>-0.21295342007869075</v>
      </c>
      <c r="E635" s="7">
        <f>(Dataset!E635-'Summary Statistics'!$B$5)/'Summary Statistics'!$E$5</f>
        <v>1.3351561776777225</v>
      </c>
      <c r="F635" s="13">
        <f>(Dataset!F635-'Summary Statistics'!$B$7)/'Summary Statistics'!$E$7</f>
        <v>0.124881228851808</v>
      </c>
      <c r="G635">
        <v>58</v>
      </c>
      <c r="H635">
        <v>58</v>
      </c>
      <c r="I635">
        <v>55</v>
      </c>
      <c r="J635">
        <v>57</v>
      </c>
      <c r="K635">
        <v>58</v>
      </c>
      <c r="L635">
        <v>74</v>
      </c>
      <c r="M635">
        <v>61</v>
      </c>
      <c r="N635">
        <v>58</v>
      </c>
      <c r="O635">
        <v>70</v>
      </c>
      <c r="P635">
        <v>54</v>
      </c>
      <c r="Q635">
        <v>69</v>
      </c>
      <c r="R635">
        <v>81</v>
      </c>
      <c r="S635">
        <f>(Dataset!S635-'Summary Statistics'!$B$6)/'Summary Statistics'!$E$6</f>
        <v>-0.60216597717504139</v>
      </c>
      <c r="T635">
        <v>62</v>
      </c>
      <c r="U635" t="s">
        <v>23</v>
      </c>
    </row>
    <row r="636" spans="1:21" x14ac:dyDescent="0.3">
      <c r="A636">
        <v>1556636</v>
      </c>
      <c r="B636" t="s">
        <v>21</v>
      </c>
      <c r="C636">
        <f>(Dataset!C636-'Summary Statistics'!$B$2)/'Summary Statistics'!$E$2</f>
        <v>-0.31897553192466738</v>
      </c>
      <c r="D636">
        <f>(Dataset!D636-'Summary Statistics'!$B$4)/'Summary Statistics'!$E$4</f>
        <v>1.1763195614737743</v>
      </c>
      <c r="E636" s="7">
        <f>(Dataset!E636-'Summary Statistics'!$B$5)/'Summary Statistics'!$E$5</f>
        <v>1.2082464024253545</v>
      </c>
      <c r="F636" s="13">
        <f>(Dataset!F636-'Summary Statistics'!$B$7)/'Summary Statistics'!$E$7</f>
        <v>0.23223493441711879</v>
      </c>
      <c r="G636">
        <v>48</v>
      </c>
      <c r="H636">
        <v>52</v>
      </c>
      <c r="I636">
        <v>44</v>
      </c>
      <c r="J636">
        <v>47</v>
      </c>
      <c r="K636">
        <v>61</v>
      </c>
      <c r="L636">
        <v>70</v>
      </c>
      <c r="M636">
        <v>68</v>
      </c>
      <c r="N636">
        <v>41</v>
      </c>
      <c r="O636">
        <v>62</v>
      </c>
      <c r="P636">
        <v>87</v>
      </c>
      <c r="Q636">
        <v>75</v>
      </c>
      <c r="R636">
        <v>76</v>
      </c>
      <c r="S636">
        <f>(Dataset!S636-'Summary Statistics'!$B$6)/'Summary Statistics'!$E$6</f>
        <v>-0.91248973922599186</v>
      </c>
      <c r="T636">
        <v>58</v>
      </c>
      <c r="U636" t="s">
        <v>24</v>
      </c>
    </row>
    <row r="637" spans="1:21" x14ac:dyDescent="0.3">
      <c r="A637">
        <v>624923</v>
      </c>
      <c r="B637" t="s">
        <v>21</v>
      </c>
      <c r="C637">
        <f>(Dataset!C637-'Summary Statistics'!$B$2)/'Summary Statistics'!$E$2</f>
        <v>-0.27335542942835211</v>
      </c>
      <c r="D637">
        <f>(Dataset!D637-'Summary Statistics'!$B$4)/'Summary Statistics'!$E$4</f>
        <v>-0.35188071823393724</v>
      </c>
      <c r="E637" s="7">
        <f>(Dataset!E637-'Summary Statistics'!$B$5)/'Summary Statistics'!$E$5</f>
        <v>0.31889273218465652</v>
      </c>
      <c r="F637" s="13">
        <f>(Dataset!F637-'Summary Statistics'!$B$7)/'Summary Statistics'!$E$7</f>
        <v>0.61460233681859056</v>
      </c>
      <c r="G637">
        <v>77</v>
      </c>
      <c r="H637">
        <v>64</v>
      </c>
      <c r="I637">
        <v>76</v>
      </c>
      <c r="J637">
        <v>75</v>
      </c>
      <c r="K637">
        <v>72</v>
      </c>
      <c r="L637">
        <v>84</v>
      </c>
      <c r="M637">
        <v>73</v>
      </c>
      <c r="N637">
        <v>78</v>
      </c>
      <c r="O637">
        <v>73</v>
      </c>
      <c r="P637">
        <v>64</v>
      </c>
      <c r="Q637">
        <v>76</v>
      </c>
      <c r="R637">
        <v>64</v>
      </c>
      <c r="S637">
        <f>(Dataset!S637-'Summary Statistics'!$B$6)/'Summary Statistics'!$E$6</f>
        <v>0.70239896426245174</v>
      </c>
      <c r="T637">
        <v>72</v>
      </c>
      <c r="U637" t="s">
        <v>25</v>
      </c>
    </row>
    <row r="638" spans="1:21" x14ac:dyDescent="0.3">
      <c r="A638">
        <v>8461927</v>
      </c>
      <c r="B638" t="s">
        <v>21</v>
      </c>
      <c r="C638">
        <f>(Dataset!C638-'Summary Statistics'!$B$2)/'Summary Statistics'!$E$2</f>
        <v>-0.27335542942835211</v>
      </c>
      <c r="D638">
        <f>(Dataset!D638-'Summary Statistics'!$B$4)/'Summary Statistics'!$E$4</f>
        <v>0.34275577254229528</v>
      </c>
      <c r="E638" s="7">
        <f>(Dataset!E638-'Summary Statistics'!$B$5)/'Summary Statistics'!$E$5</f>
        <v>-0.43806606241303392</v>
      </c>
      <c r="F638" s="13">
        <f>(Dataset!F638-'Summary Statistics'!$B$7)/'Summary Statistics'!$E$7</f>
        <v>0.63994096761357366</v>
      </c>
      <c r="G638">
        <v>63</v>
      </c>
      <c r="H638">
        <v>53</v>
      </c>
      <c r="I638">
        <v>73</v>
      </c>
      <c r="J638">
        <v>66</v>
      </c>
      <c r="K638">
        <v>59</v>
      </c>
      <c r="L638">
        <v>79</v>
      </c>
      <c r="M638">
        <v>78</v>
      </c>
      <c r="N638">
        <v>58</v>
      </c>
      <c r="O638">
        <v>58</v>
      </c>
      <c r="P638">
        <v>67</v>
      </c>
      <c r="Q638">
        <v>61</v>
      </c>
      <c r="R638">
        <v>69</v>
      </c>
      <c r="S638">
        <f>(Dataset!S638-'Summary Statistics'!$B$6)/'Summary Statistics'!$E$6</f>
        <v>-0.24062373012538982</v>
      </c>
      <c r="T638">
        <v>64</v>
      </c>
      <c r="U638" t="s">
        <v>23</v>
      </c>
    </row>
    <row r="639" spans="1:21" x14ac:dyDescent="0.3">
      <c r="A639">
        <v>7127145</v>
      </c>
      <c r="B639" t="s">
        <v>22</v>
      </c>
      <c r="C639">
        <f>(Dataset!C639-'Summary Statistics'!$B$2)/'Summary Statistics'!$E$2</f>
        <v>-0.27335542942835211</v>
      </c>
      <c r="D639">
        <f>(Dataset!D639-'Summary Statistics'!$B$4)/'Summary Statistics'!$E$4</f>
        <v>0.66691946823787041</v>
      </c>
      <c r="E639" s="7">
        <f>(Dataset!E639-'Summary Statistics'!$B$5)/'Summary Statistics'!$E$5</f>
        <v>-1.7913375041593791</v>
      </c>
      <c r="F639" s="13">
        <f>(Dataset!F639-'Summary Statistics'!$B$7)/'Summary Statistics'!$E$7</f>
        <v>0.70195448444804431</v>
      </c>
      <c r="G639">
        <v>64</v>
      </c>
      <c r="H639">
        <v>41</v>
      </c>
      <c r="I639">
        <v>55</v>
      </c>
      <c r="J639">
        <v>49</v>
      </c>
      <c r="K639">
        <v>82</v>
      </c>
      <c r="L639">
        <v>71</v>
      </c>
      <c r="M639">
        <v>59</v>
      </c>
      <c r="N639">
        <v>64</v>
      </c>
      <c r="O639">
        <v>70</v>
      </c>
      <c r="P639">
        <v>71</v>
      </c>
      <c r="Q639">
        <v>49</v>
      </c>
      <c r="R639">
        <v>51</v>
      </c>
      <c r="S639">
        <f>(Dataset!S639-'Summary Statistics'!$B$6)/'Summary Statistics'!$E$6</f>
        <v>-0.90345118304975103</v>
      </c>
      <c r="T639">
        <v>58</v>
      </c>
      <c r="U639" t="s">
        <v>24</v>
      </c>
    </row>
    <row r="640" spans="1:21" x14ac:dyDescent="0.3">
      <c r="A640">
        <v>4937801</v>
      </c>
      <c r="B640" t="s">
        <v>21</v>
      </c>
      <c r="C640">
        <f>(Dataset!C640-'Summary Statistics'!$B$2)/'Summary Statistics'!$E$2</f>
        <v>-0.27335542942835211</v>
      </c>
      <c r="D640">
        <f>(Dataset!D640-'Summary Statistics'!$B$4)/'Summary Statistics'!$E$4</f>
        <v>0.34275577254229528</v>
      </c>
      <c r="E640" s="7">
        <f>(Dataset!E640-'Summary Statistics'!$B$5)/'Summary Statistics'!$E$5</f>
        <v>-1.6243275827680645</v>
      </c>
      <c r="F640" s="13">
        <f>(Dataset!F640-'Summary Statistics'!$B$7)/'Summary Statistics'!$E$7</f>
        <v>0.55060123888157142</v>
      </c>
      <c r="G640">
        <v>92</v>
      </c>
      <c r="H640">
        <v>92</v>
      </c>
      <c r="I640">
        <v>89</v>
      </c>
      <c r="J640">
        <v>99</v>
      </c>
      <c r="K640">
        <v>74</v>
      </c>
      <c r="L640">
        <v>73</v>
      </c>
      <c r="M640">
        <v>74</v>
      </c>
      <c r="N640">
        <v>71</v>
      </c>
      <c r="O640">
        <v>83</v>
      </c>
      <c r="P640">
        <v>83</v>
      </c>
      <c r="Q640">
        <v>77</v>
      </c>
      <c r="R640">
        <v>91</v>
      </c>
      <c r="S640">
        <f>(Dataset!S640-'Summary Statistics'!$B$6)/'Summary Statistics'!$E$6</f>
        <v>2.0461309824636573</v>
      </c>
      <c r="T640">
        <v>83</v>
      </c>
      <c r="U640" t="s">
        <v>25</v>
      </c>
    </row>
    <row r="641" spans="1:21" x14ac:dyDescent="0.3">
      <c r="A641">
        <v>8967973</v>
      </c>
      <c r="B641" t="s">
        <v>20</v>
      </c>
      <c r="C641">
        <f>(Dataset!C641-'Summary Statistics'!$B$2)/'Summary Statistics'!$E$2</f>
        <v>-0.27335542942835211</v>
      </c>
      <c r="D641">
        <f>(Dataset!D641-'Summary Statistics'!$B$4)/'Summary Statistics'!$E$4</f>
        <v>-7.4026121923444252E-2</v>
      </c>
      <c r="E641" s="7">
        <f>(Dataset!E641-'Summary Statistics'!$B$5)/'Summary Statistics'!$E$5</f>
        <v>0.67399304259085235</v>
      </c>
      <c r="F641" s="13">
        <f>(Dataset!F641-'Summary Statistics'!$B$7)/'Summary Statistics'!$E$7</f>
        <v>0.54362639917087152</v>
      </c>
      <c r="G641">
        <v>73</v>
      </c>
      <c r="H641">
        <v>75</v>
      </c>
      <c r="I641">
        <v>71</v>
      </c>
      <c r="J641">
        <v>69</v>
      </c>
      <c r="K641">
        <v>90</v>
      </c>
      <c r="L641">
        <v>61</v>
      </c>
      <c r="M641">
        <v>63</v>
      </c>
      <c r="N641">
        <v>74</v>
      </c>
      <c r="O641">
        <v>84</v>
      </c>
      <c r="P641">
        <v>84</v>
      </c>
      <c r="Q641">
        <v>70</v>
      </c>
      <c r="R641">
        <v>82</v>
      </c>
      <c r="S641">
        <f>(Dataset!S641-'Summary Statistics'!$B$6)/'Summary Statistics'!$E$6</f>
        <v>0.87111867955228983</v>
      </c>
      <c r="T641">
        <v>73</v>
      </c>
      <c r="U641" t="s">
        <v>25</v>
      </c>
    </row>
    <row r="642" spans="1:21" x14ac:dyDescent="0.3">
      <c r="A642">
        <v>621281</v>
      </c>
      <c r="B642" t="s">
        <v>21</v>
      </c>
      <c r="C642">
        <f>(Dataset!C642-'Summary Statistics'!$B$2)/'Summary Statistics'!$E$2</f>
        <v>-0.27335542942835211</v>
      </c>
      <c r="D642">
        <f>(Dataset!D642-'Summary Statistics'!$B$4)/'Summary Statistics'!$E$4</f>
        <v>0.15751937500196658</v>
      </c>
      <c r="E642" s="7">
        <f>(Dataset!E642-'Summary Statistics'!$B$5)/'Summary Statistics'!$E$5</f>
        <v>-0.17321061544851357</v>
      </c>
      <c r="F642" s="13">
        <f>(Dataset!F642-'Summary Statistics'!$B$7)/'Summary Statistics'!$E$7</f>
        <v>0.63395048050011871</v>
      </c>
      <c r="G642">
        <v>73</v>
      </c>
      <c r="H642">
        <v>72</v>
      </c>
      <c r="I642">
        <v>80</v>
      </c>
      <c r="J642">
        <v>72</v>
      </c>
      <c r="K642">
        <v>80</v>
      </c>
      <c r="L642">
        <v>62</v>
      </c>
      <c r="M642">
        <v>89</v>
      </c>
      <c r="N642">
        <v>78</v>
      </c>
      <c r="O642">
        <v>69</v>
      </c>
      <c r="P642">
        <v>81</v>
      </c>
      <c r="Q642">
        <v>82</v>
      </c>
      <c r="R642">
        <v>88</v>
      </c>
      <c r="S642">
        <f>(Dataset!S642-'Summary Statistics'!$B$6)/'Summary Statistics'!$E$6</f>
        <v>1.1693910333682518</v>
      </c>
      <c r="T642">
        <v>75</v>
      </c>
      <c r="U642" t="s">
        <v>25</v>
      </c>
    </row>
    <row r="643" spans="1:21" x14ac:dyDescent="0.3">
      <c r="A643">
        <v>9848670</v>
      </c>
      <c r="B643" t="s">
        <v>21</v>
      </c>
      <c r="C643">
        <f>(Dataset!C643-'Summary Statistics'!$B$2)/'Summary Statistics'!$E$2</f>
        <v>-0.27335542942835211</v>
      </c>
      <c r="D643">
        <f>(Dataset!D643-'Summary Statistics'!$B$4)/'Summary Statistics'!$E$4</f>
        <v>-0.1666443206936086</v>
      </c>
      <c r="E643" s="7">
        <f>(Dataset!E643-'Summary Statistics'!$B$5)/'Summary Statistics'!$E$5</f>
        <v>-0.45601232002909353</v>
      </c>
      <c r="F643" s="13">
        <f>(Dataset!F643-'Summary Statistics'!$B$7)/'Summary Statistics'!$E$7</f>
        <v>0.51994935176004453</v>
      </c>
      <c r="G643">
        <v>50</v>
      </c>
      <c r="H643">
        <v>69</v>
      </c>
      <c r="I643">
        <v>56</v>
      </c>
      <c r="J643">
        <v>80</v>
      </c>
      <c r="K643">
        <v>60</v>
      </c>
      <c r="L643">
        <v>64</v>
      </c>
      <c r="M643">
        <v>83</v>
      </c>
      <c r="N643">
        <v>79</v>
      </c>
      <c r="O643">
        <v>74</v>
      </c>
      <c r="P643">
        <v>67</v>
      </c>
      <c r="Q643">
        <v>59</v>
      </c>
      <c r="R643">
        <v>54</v>
      </c>
      <c r="S643">
        <f>(Dataset!S643-'Summary Statistics'!$B$6)/'Summary Statistics'!$E$6</f>
        <v>-0.1411996121867353</v>
      </c>
      <c r="T643">
        <v>64</v>
      </c>
      <c r="U643" t="s">
        <v>23</v>
      </c>
    </row>
    <row r="644" spans="1:21" x14ac:dyDescent="0.3">
      <c r="A644">
        <v>1544426</v>
      </c>
      <c r="B644" t="s">
        <v>20</v>
      </c>
      <c r="C644">
        <f>(Dataset!C644-'Summary Statistics'!$B$2)/'Summary Statistics'!$E$2</f>
        <v>-0.27335542942835211</v>
      </c>
      <c r="D644">
        <f>(Dataset!D644-'Summary Statistics'!$B$4)/'Summary Statistics'!$E$4</f>
        <v>1.0837013627036101</v>
      </c>
      <c r="E644" s="7">
        <f>(Dataset!E644-'Summary Statistics'!$B$5)/'Summary Statistics'!$E$5</f>
        <v>1.1576679860769004</v>
      </c>
      <c r="F644" s="13">
        <f>(Dataset!F644-'Summary Statistics'!$B$7)/'Summary Statistics'!$E$7</f>
        <v>0.73411293680561585</v>
      </c>
      <c r="G644">
        <v>57</v>
      </c>
      <c r="H644">
        <v>45</v>
      </c>
      <c r="I644">
        <v>56</v>
      </c>
      <c r="J644">
        <v>55</v>
      </c>
      <c r="K644">
        <v>74</v>
      </c>
      <c r="L644">
        <v>89</v>
      </c>
      <c r="M644">
        <v>65</v>
      </c>
      <c r="N644">
        <v>75</v>
      </c>
      <c r="O644">
        <v>85</v>
      </c>
      <c r="P644">
        <v>79</v>
      </c>
      <c r="Q644">
        <v>81</v>
      </c>
      <c r="R644">
        <v>68</v>
      </c>
      <c r="S644">
        <f>(Dataset!S644-'Summary Statistics'!$B$6)/'Summary Statistics'!$E$6</f>
        <v>3.9571511338090511E-2</v>
      </c>
      <c r="T644">
        <v>66</v>
      </c>
      <c r="U644" t="s">
        <v>23</v>
      </c>
    </row>
    <row r="645" spans="1:21" x14ac:dyDescent="0.3">
      <c r="A645">
        <v>776335</v>
      </c>
      <c r="B645" t="s">
        <v>20</v>
      </c>
      <c r="C645">
        <f>(Dataset!C645-'Summary Statistics'!$B$2)/'Summary Statistics'!$E$2</f>
        <v>-0.27335542942835211</v>
      </c>
      <c r="D645">
        <f>(Dataset!D645-'Summary Statistics'!$B$4)/'Summary Statistics'!$E$4</f>
        <v>1.3615559590141029</v>
      </c>
      <c r="E645" s="7">
        <f>(Dataset!E645-'Summary Statistics'!$B$5)/'Summary Statistics'!$E$5</f>
        <v>0.55785170993316735</v>
      </c>
      <c r="F645" s="13">
        <f>(Dataset!F645-'Summary Statistics'!$B$7)/'Summary Statistics'!$E$7</f>
        <v>0.61795026263545105</v>
      </c>
      <c r="G645">
        <v>57</v>
      </c>
      <c r="H645">
        <v>48</v>
      </c>
      <c r="I645">
        <v>50</v>
      </c>
      <c r="J645">
        <v>44</v>
      </c>
      <c r="K645">
        <v>61</v>
      </c>
      <c r="L645">
        <v>65</v>
      </c>
      <c r="M645">
        <v>56</v>
      </c>
      <c r="N645">
        <v>66</v>
      </c>
      <c r="O645">
        <v>78</v>
      </c>
      <c r="P645">
        <v>54</v>
      </c>
      <c r="Q645">
        <v>52</v>
      </c>
      <c r="R645">
        <v>74</v>
      </c>
      <c r="S645">
        <f>(Dataset!S645-'Summary Statistics'!$B$6)/'Summary Statistics'!$E$6</f>
        <v>-1.1233893833382886</v>
      </c>
      <c r="T645">
        <v>56</v>
      </c>
      <c r="U645" t="s">
        <v>24</v>
      </c>
    </row>
    <row r="646" spans="1:21" x14ac:dyDescent="0.3">
      <c r="A646">
        <v>7688346</v>
      </c>
      <c r="B646" t="s">
        <v>21</v>
      </c>
      <c r="C646">
        <f>(Dataset!C646-'Summary Statistics'!$B$2)/'Summary Statistics'!$E$2</f>
        <v>-0.27335542942835211</v>
      </c>
      <c r="D646">
        <f>(Dataset!D646-'Summary Statistics'!$B$4)/'Summary Statistics'!$E$4</f>
        <v>0.15751937500196658</v>
      </c>
      <c r="E646" s="7">
        <f>(Dataset!E646-'Summary Statistics'!$B$5)/'Summary Statistics'!$E$5</f>
        <v>6.5186206764841409E-2</v>
      </c>
      <c r="F646" s="13">
        <f>(Dataset!F646-'Summary Statistics'!$B$7)/'Summary Statistics'!$E$7</f>
        <v>0.70378772405361856</v>
      </c>
      <c r="G646">
        <v>64</v>
      </c>
      <c r="H646">
        <v>47</v>
      </c>
      <c r="I646">
        <v>71</v>
      </c>
      <c r="J646">
        <v>61</v>
      </c>
      <c r="K646">
        <v>74</v>
      </c>
      <c r="L646">
        <v>55</v>
      </c>
      <c r="M646">
        <v>91</v>
      </c>
      <c r="N646">
        <v>76</v>
      </c>
      <c r="O646">
        <v>70</v>
      </c>
      <c r="P646">
        <v>66</v>
      </c>
      <c r="Q646">
        <v>86</v>
      </c>
      <c r="R646">
        <v>85</v>
      </c>
      <c r="S646">
        <f>(Dataset!S646-'Summary Statistics'!$B$6)/'Summary Statistics'!$E$6</f>
        <v>0.28361252809660603</v>
      </c>
      <c r="T646">
        <v>68</v>
      </c>
      <c r="U646" t="s">
        <v>23</v>
      </c>
    </row>
    <row r="647" spans="1:21" x14ac:dyDescent="0.3">
      <c r="A647">
        <v>3474646</v>
      </c>
      <c r="B647" t="s">
        <v>20</v>
      </c>
      <c r="C647">
        <f>(Dataset!C647-'Summary Statistics'!$B$2)/'Summary Statistics'!$E$2</f>
        <v>-0.27335542942835211</v>
      </c>
      <c r="D647">
        <f>(Dataset!D647-'Summary Statistics'!$B$4)/'Summary Statistics'!$E$4</f>
        <v>0.52799217008262389</v>
      </c>
      <c r="E647" s="7">
        <f>(Dataset!E647-'Summary Statistics'!$B$5)/'Summary Statistics'!$E$5</f>
        <v>-0.51686356385146914</v>
      </c>
      <c r="F647" s="13">
        <f>(Dataset!F647-'Summary Statistics'!$B$7)/'Summary Statistics'!$E$7</f>
        <v>0.38697674347544575</v>
      </c>
      <c r="G647">
        <v>53</v>
      </c>
      <c r="H647">
        <v>63</v>
      </c>
      <c r="I647">
        <v>64</v>
      </c>
      <c r="J647">
        <v>54</v>
      </c>
      <c r="K647">
        <v>67</v>
      </c>
      <c r="L647">
        <v>53</v>
      </c>
      <c r="M647">
        <v>82</v>
      </c>
      <c r="N647">
        <v>82</v>
      </c>
      <c r="O647">
        <v>55</v>
      </c>
      <c r="P647">
        <v>72</v>
      </c>
      <c r="Q647">
        <v>58</v>
      </c>
      <c r="R647">
        <v>47</v>
      </c>
      <c r="S647">
        <f>(Dataset!S647-'Summary Statistics'!$B$6)/'Summary Statistics'!$E$6</f>
        <v>-0.61120453335128222</v>
      </c>
      <c r="T647">
        <v>62</v>
      </c>
      <c r="U647" t="s">
        <v>23</v>
      </c>
    </row>
    <row r="648" spans="1:21" x14ac:dyDescent="0.3">
      <c r="A648">
        <v>4917893</v>
      </c>
      <c r="B648" t="s">
        <v>20</v>
      </c>
      <c r="C648">
        <f>(Dataset!C648-'Summary Statistics'!$B$2)/'Summary Statistics'!$E$2</f>
        <v>-0.27335542942835211</v>
      </c>
      <c r="D648">
        <f>(Dataset!D648-'Summary Statistics'!$B$4)/'Summary Statistics'!$E$4</f>
        <v>0.43537397131245958</v>
      </c>
      <c r="E648" s="7">
        <f>(Dataset!E648-'Summary Statistics'!$B$5)/'Summary Statistics'!$E$5</f>
        <v>0.16738040438907753</v>
      </c>
      <c r="F648" s="13">
        <f>(Dataset!F648-'Summary Statistics'!$B$7)/'Summary Statistics'!$E$7</f>
        <v>0.51837886982307746</v>
      </c>
      <c r="G648">
        <v>76</v>
      </c>
      <c r="H648">
        <v>75</v>
      </c>
      <c r="I648">
        <v>70</v>
      </c>
      <c r="J648">
        <v>78</v>
      </c>
      <c r="K648">
        <v>83</v>
      </c>
      <c r="L648">
        <v>71</v>
      </c>
      <c r="M648">
        <v>66</v>
      </c>
      <c r="N648">
        <v>66</v>
      </c>
      <c r="O648">
        <v>59</v>
      </c>
      <c r="P648">
        <v>88</v>
      </c>
      <c r="Q648">
        <v>87</v>
      </c>
      <c r="R648">
        <v>67</v>
      </c>
      <c r="S648">
        <f>(Dataset!S648-'Summary Statistics'!$B$6)/'Summary Statistics'!$E$6</f>
        <v>0.81387449043609394</v>
      </c>
      <c r="T648">
        <v>72</v>
      </c>
      <c r="U648" t="s">
        <v>25</v>
      </c>
    </row>
    <row r="649" spans="1:21" x14ac:dyDescent="0.3">
      <c r="A649">
        <v>1214004</v>
      </c>
      <c r="B649" t="s">
        <v>20</v>
      </c>
      <c r="C649">
        <f>(Dataset!C649-'Summary Statistics'!$B$2)/'Summary Statistics'!$E$2</f>
        <v>-0.27335542942835211</v>
      </c>
      <c r="D649">
        <f>(Dataset!D649-'Summary Statistics'!$B$4)/'Summary Statistics'!$E$4</f>
        <v>0.94477406454836343</v>
      </c>
      <c r="E649" s="7">
        <f>(Dataset!E649-'Summary Statistics'!$B$5)/'Summary Statistics'!$E$5</f>
        <v>0.11791438666171519</v>
      </c>
      <c r="F649" s="13">
        <f>(Dataset!F649-'Summary Statistics'!$B$7)/'Summary Statistics'!$E$7</f>
        <v>0.69458092280517547</v>
      </c>
      <c r="G649">
        <v>53</v>
      </c>
      <c r="H649">
        <v>55</v>
      </c>
      <c r="I649">
        <v>53</v>
      </c>
      <c r="J649">
        <v>63</v>
      </c>
      <c r="K649">
        <v>66</v>
      </c>
      <c r="L649">
        <v>64</v>
      </c>
      <c r="M649">
        <v>53</v>
      </c>
      <c r="N649">
        <v>90</v>
      </c>
      <c r="O649">
        <v>71</v>
      </c>
      <c r="P649">
        <v>84</v>
      </c>
      <c r="Q649">
        <v>63</v>
      </c>
      <c r="R649">
        <v>70</v>
      </c>
      <c r="S649">
        <f>(Dataset!S649-'Summary Statistics'!$B$6)/'Summary Statistics'!$E$6</f>
        <v>-0.32498358777030883</v>
      </c>
      <c r="T649">
        <v>63</v>
      </c>
      <c r="U649" t="s">
        <v>23</v>
      </c>
    </row>
    <row r="650" spans="1:21" x14ac:dyDescent="0.3">
      <c r="A650">
        <v>7102970</v>
      </c>
      <c r="B650" t="s">
        <v>20</v>
      </c>
      <c r="C650">
        <f>(Dataset!C650-'Summary Statistics'!$B$2)/'Summary Statistics'!$E$2</f>
        <v>-0.27335542942835211</v>
      </c>
      <c r="D650">
        <f>(Dataset!D650-'Summary Statistics'!$B$4)/'Summary Statistics'!$E$4</f>
        <v>0.43537397131245958</v>
      </c>
      <c r="E650" s="7">
        <f>(Dataset!E650-'Summary Statistics'!$B$5)/'Summary Statistics'!$E$5</f>
        <v>-2.3385655251039772</v>
      </c>
      <c r="F650" s="13">
        <f>(Dataset!F650-'Summary Statistics'!$B$7)/'Summary Statistics'!$E$7</f>
        <v>0.68052278474219108</v>
      </c>
      <c r="G650">
        <v>69</v>
      </c>
      <c r="H650">
        <v>70</v>
      </c>
      <c r="I650">
        <v>67</v>
      </c>
      <c r="J650">
        <v>57</v>
      </c>
      <c r="K650">
        <v>84</v>
      </c>
      <c r="L650">
        <v>86</v>
      </c>
      <c r="M650">
        <v>72</v>
      </c>
      <c r="N650">
        <v>59</v>
      </c>
      <c r="O650">
        <v>60</v>
      </c>
      <c r="P650">
        <v>61</v>
      </c>
      <c r="Q650">
        <v>69</v>
      </c>
      <c r="R650">
        <v>65</v>
      </c>
      <c r="S650">
        <f>(Dataset!S650-'Summary Statistics'!$B$6)/'Summary Statistics'!$E$6</f>
        <v>9.9828552513032451E-2</v>
      </c>
      <c r="T650">
        <v>66</v>
      </c>
      <c r="U650" t="s">
        <v>23</v>
      </c>
    </row>
    <row r="651" spans="1:21" x14ac:dyDescent="0.3">
      <c r="A651">
        <v>4022334</v>
      </c>
      <c r="B651" t="s">
        <v>21</v>
      </c>
      <c r="C651">
        <f>(Dataset!C651-'Summary Statistics'!$B$2)/'Summary Statistics'!$E$2</f>
        <v>-0.27335542942835211</v>
      </c>
      <c r="D651">
        <f>(Dataset!D651-'Summary Statistics'!$B$4)/'Summary Statistics'!$E$4</f>
        <v>0.62061036885278831</v>
      </c>
      <c r="E651" s="7">
        <f>(Dataset!E651-'Summary Statistics'!$B$5)/'Summary Statistics'!$E$5</f>
        <v>-0.1927112913399186</v>
      </c>
      <c r="F651" s="13">
        <f>(Dataset!F651-'Summary Statistics'!$B$7)/'Summary Statistics'!$E$7</f>
        <v>0.64223950539522079</v>
      </c>
      <c r="G651">
        <v>63</v>
      </c>
      <c r="H651">
        <v>81</v>
      </c>
      <c r="I651">
        <v>83</v>
      </c>
      <c r="J651">
        <v>83</v>
      </c>
      <c r="K651">
        <v>71</v>
      </c>
      <c r="L651">
        <v>84</v>
      </c>
      <c r="M651">
        <v>56</v>
      </c>
      <c r="N651">
        <v>70</v>
      </c>
      <c r="O651">
        <v>86</v>
      </c>
      <c r="P651">
        <v>70</v>
      </c>
      <c r="Q651">
        <v>80</v>
      </c>
      <c r="R651">
        <v>67</v>
      </c>
      <c r="S651">
        <f>(Dataset!S651-'Summary Statistics'!$B$6)/'Summary Statistics'!$E$6</f>
        <v>0.91932431249224233</v>
      </c>
      <c r="T651">
        <v>73</v>
      </c>
      <c r="U651" t="s">
        <v>25</v>
      </c>
    </row>
    <row r="652" spans="1:21" x14ac:dyDescent="0.3">
      <c r="A652">
        <v>2098494</v>
      </c>
      <c r="B652" t="s">
        <v>20</v>
      </c>
      <c r="C652">
        <f>(Dataset!C652-'Summary Statistics'!$B$2)/'Summary Statistics'!$E$2</f>
        <v>-0.27335542942835211</v>
      </c>
      <c r="D652">
        <f>(Dataset!D652-'Summary Statistics'!$B$4)/'Summary Statistics'!$E$4</f>
        <v>-0.62973531454443032</v>
      </c>
      <c r="E652" s="7">
        <f>(Dataset!E652-'Summary Statistics'!$B$5)/'Summary Statistics'!$E$5</f>
        <v>-0.40563555395809914</v>
      </c>
      <c r="F652" s="13">
        <f>(Dataset!F652-'Summary Statistics'!$B$7)/'Summary Statistics'!$E$7</f>
        <v>0.66388179827862825</v>
      </c>
      <c r="G652">
        <v>76</v>
      </c>
      <c r="H652">
        <v>82</v>
      </c>
      <c r="I652">
        <v>81</v>
      </c>
      <c r="J652">
        <v>74</v>
      </c>
      <c r="K652">
        <v>76</v>
      </c>
      <c r="L652">
        <v>64</v>
      </c>
      <c r="M652">
        <v>78</v>
      </c>
      <c r="N652">
        <v>75</v>
      </c>
      <c r="O652">
        <v>71</v>
      </c>
      <c r="P652">
        <v>60</v>
      </c>
      <c r="Q652">
        <v>85</v>
      </c>
      <c r="R652">
        <v>75</v>
      </c>
      <c r="S652">
        <f>(Dataset!S652-'Summary Statistics'!$B$6)/'Summary Statistics'!$E$6</f>
        <v>0.95547853719720721</v>
      </c>
      <c r="T652">
        <v>74</v>
      </c>
      <c r="U652" t="s">
        <v>25</v>
      </c>
    </row>
    <row r="653" spans="1:21" x14ac:dyDescent="0.3">
      <c r="A653">
        <v>6079607</v>
      </c>
      <c r="B653" t="s">
        <v>21</v>
      </c>
      <c r="C653">
        <f>(Dataset!C653-'Summary Statistics'!$B$2)/'Summary Statistics'!$E$2</f>
        <v>-0.27335542942835211</v>
      </c>
      <c r="D653">
        <f>(Dataset!D653-'Summary Statistics'!$B$4)/'Summary Statistics'!$E$4</f>
        <v>0.15751937500196658</v>
      </c>
      <c r="E653" s="7">
        <f>(Dataset!E653-'Summary Statistics'!$B$5)/'Summary Statistics'!$E$5</f>
        <v>-0.43465490100295417</v>
      </c>
      <c r="F653" s="13">
        <f>(Dataset!F653-'Summary Statistics'!$B$7)/'Summary Statistics'!$E$7</f>
        <v>0.61034465127372239</v>
      </c>
      <c r="G653">
        <v>64</v>
      </c>
      <c r="H653">
        <v>87</v>
      </c>
      <c r="I653">
        <v>82</v>
      </c>
      <c r="J653">
        <v>65</v>
      </c>
      <c r="K653">
        <v>82</v>
      </c>
      <c r="L653">
        <v>53</v>
      </c>
      <c r="M653">
        <v>87</v>
      </c>
      <c r="N653">
        <v>73</v>
      </c>
      <c r="O653">
        <v>82</v>
      </c>
      <c r="P653">
        <v>59</v>
      </c>
      <c r="Q653">
        <v>74</v>
      </c>
      <c r="R653">
        <v>56</v>
      </c>
      <c r="S653">
        <f>(Dataset!S653-'Summary Statistics'!$B$6)/'Summary Statistics'!$E$6</f>
        <v>0.61201340250003888</v>
      </c>
      <c r="T653">
        <v>72</v>
      </c>
      <c r="U653" t="s">
        <v>25</v>
      </c>
    </row>
    <row r="654" spans="1:21" x14ac:dyDescent="0.3">
      <c r="A654">
        <v>2235125</v>
      </c>
      <c r="B654" t="s">
        <v>20</v>
      </c>
      <c r="C654">
        <f>(Dataset!C654-'Summary Statistics'!$B$2)/'Summary Statistics'!$E$2</f>
        <v>-0.27335542942835211</v>
      </c>
      <c r="D654">
        <f>(Dataset!D654-'Summary Statistics'!$B$4)/'Summary Statistics'!$E$4</f>
        <v>-0.1666443206936086</v>
      </c>
      <c r="E654" s="7">
        <f>(Dataset!E654-'Summary Statistics'!$B$5)/'Summary Statistics'!$E$5</f>
        <v>-0.74904461118162546</v>
      </c>
      <c r="F654" s="13">
        <f>(Dataset!F654-'Summary Statistics'!$B$7)/'Summary Statistics'!$E$7</f>
        <v>0.57037087049837254</v>
      </c>
      <c r="G654">
        <v>40</v>
      </c>
      <c r="H654">
        <v>62</v>
      </c>
      <c r="I654">
        <v>61</v>
      </c>
      <c r="J654">
        <v>67</v>
      </c>
      <c r="K654">
        <v>65</v>
      </c>
      <c r="L654">
        <v>59</v>
      </c>
      <c r="M654">
        <v>75</v>
      </c>
      <c r="N654">
        <v>56</v>
      </c>
      <c r="O654">
        <v>67</v>
      </c>
      <c r="P654">
        <v>81</v>
      </c>
      <c r="Q654">
        <v>70</v>
      </c>
      <c r="R654">
        <v>51</v>
      </c>
      <c r="S654">
        <f>(Dataset!S654-'Summary Statistics'!$B$6)/'Summary Statistics'!$E$6</f>
        <v>-0.58710171688130597</v>
      </c>
      <c r="T654">
        <v>62</v>
      </c>
      <c r="U654" t="s">
        <v>23</v>
      </c>
    </row>
    <row r="655" spans="1:21" x14ac:dyDescent="0.3">
      <c r="A655">
        <v>4157413</v>
      </c>
      <c r="B655" t="s">
        <v>21</v>
      </c>
      <c r="C655">
        <f>(Dataset!C655-'Summary Statistics'!$B$2)/'Summary Statistics'!$E$2</f>
        <v>-0.27335542942835211</v>
      </c>
      <c r="D655">
        <f>(Dataset!D655-'Summary Statistics'!$B$4)/'Summary Statistics'!$E$4</f>
        <v>-0.58342621515934812</v>
      </c>
      <c r="E655" s="7">
        <f>(Dataset!E655-'Summary Statistics'!$B$5)/'Summary Statistics'!$E$5</f>
        <v>0.49531207949114187</v>
      </c>
      <c r="F655" s="13">
        <f>(Dataset!F655-'Summary Statistics'!$B$7)/'Summary Statistics'!$E$7</f>
        <v>-1.0899967139121642</v>
      </c>
      <c r="G655">
        <v>72</v>
      </c>
      <c r="H655">
        <v>58</v>
      </c>
      <c r="I655">
        <v>55</v>
      </c>
      <c r="J655">
        <v>55</v>
      </c>
      <c r="K655">
        <v>62</v>
      </c>
      <c r="L655">
        <v>75</v>
      </c>
      <c r="M655">
        <v>64</v>
      </c>
      <c r="N655">
        <v>78</v>
      </c>
      <c r="O655">
        <v>59</v>
      </c>
      <c r="P655">
        <v>73</v>
      </c>
      <c r="Q655">
        <v>71</v>
      </c>
      <c r="R655">
        <v>79</v>
      </c>
      <c r="S655">
        <f>(Dataset!S655-'Summary Statistics'!$B$6)/'Summary Statistics'!$E$6</f>
        <v>-0.13216105601049366</v>
      </c>
      <c r="T655">
        <v>65</v>
      </c>
      <c r="U655" t="s">
        <v>23</v>
      </c>
    </row>
    <row r="656" spans="1:21" x14ac:dyDescent="0.3">
      <c r="A656">
        <v>3622704</v>
      </c>
      <c r="B656" t="s">
        <v>20</v>
      </c>
      <c r="C656">
        <f>(Dataset!C656-'Summary Statistics'!$B$2)/'Summary Statistics'!$E$2</f>
        <v>-0.27335542942835211</v>
      </c>
      <c r="D656">
        <f>(Dataset!D656-'Summary Statistics'!$B$4)/'Summary Statistics'!$E$4</f>
        <v>-0.67604441392951242</v>
      </c>
      <c r="E656" s="7">
        <f>(Dataset!E656-'Summary Statistics'!$B$5)/'Summary Statistics'!$E$5</f>
        <v>-0.69162583204715644</v>
      </c>
      <c r="F656" s="13">
        <f>(Dataset!F656-'Summary Statistics'!$B$7)/'Summary Statistics'!$E$7</f>
        <v>0.69848121806101482</v>
      </c>
      <c r="G656">
        <v>74</v>
      </c>
      <c r="H656">
        <v>75</v>
      </c>
      <c r="I656">
        <v>70</v>
      </c>
      <c r="J656">
        <v>76</v>
      </c>
      <c r="K656">
        <v>65</v>
      </c>
      <c r="L656">
        <v>71</v>
      </c>
      <c r="M656">
        <v>78</v>
      </c>
      <c r="N656">
        <v>84</v>
      </c>
      <c r="O656">
        <v>68</v>
      </c>
      <c r="P656">
        <v>78</v>
      </c>
      <c r="Q656">
        <v>73</v>
      </c>
      <c r="R656">
        <v>69</v>
      </c>
      <c r="S656">
        <f>(Dataset!S656-'Summary Statistics'!$B$6)/'Summary Statistics'!$E$6</f>
        <v>0.75663030131989983</v>
      </c>
      <c r="T656">
        <v>72</v>
      </c>
      <c r="U656" t="s">
        <v>25</v>
      </c>
    </row>
    <row r="657" spans="1:21" x14ac:dyDescent="0.3">
      <c r="A657">
        <v>1603367</v>
      </c>
      <c r="B657" t="s">
        <v>20</v>
      </c>
      <c r="C657">
        <f>(Dataset!C657-'Summary Statistics'!$B$2)/'Summary Statistics'!$E$2</f>
        <v>-0.27335542942835211</v>
      </c>
      <c r="D657">
        <f>(Dataset!D657-'Summary Statistics'!$B$4)/'Summary Statistics'!$E$4</f>
        <v>0.48168307069754179</v>
      </c>
      <c r="E657" s="7">
        <f>(Dataset!E657-'Summary Statistics'!$B$5)/'Summary Statistics'!$E$5</f>
        <v>0.43709428541106921</v>
      </c>
      <c r="F657" s="13">
        <f>(Dataset!F657-'Summary Statistics'!$B$7)/'Summary Statistics'!$E$7</f>
        <v>0.44101968096015398</v>
      </c>
      <c r="G657">
        <v>56</v>
      </c>
      <c r="H657">
        <v>61</v>
      </c>
      <c r="I657">
        <v>68</v>
      </c>
      <c r="J657">
        <v>67</v>
      </c>
      <c r="K657">
        <v>43</v>
      </c>
      <c r="L657">
        <v>69</v>
      </c>
      <c r="M657">
        <v>55</v>
      </c>
      <c r="N657">
        <v>66</v>
      </c>
      <c r="O657">
        <v>77</v>
      </c>
      <c r="P657">
        <v>47</v>
      </c>
      <c r="Q657">
        <v>84</v>
      </c>
      <c r="R657">
        <v>47</v>
      </c>
      <c r="S657">
        <f>(Dataset!S657-'Summary Statistics'!$B$6)/'Summary Statistics'!$E$6</f>
        <v>-0.64735875805624787</v>
      </c>
      <c r="T657">
        <v>62</v>
      </c>
      <c r="U657" t="s">
        <v>23</v>
      </c>
    </row>
    <row r="658" spans="1:21" x14ac:dyDescent="0.3">
      <c r="A658">
        <v>3530393</v>
      </c>
      <c r="B658" t="s">
        <v>22</v>
      </c>
      <c r="C658">
        <f>(Dataset!C658-'Summary Statistics'!$B$2)/'Summary Statistics'!$E$2</f>
        <v>-0.27335542942835211</v>
      </c>
      <c r="D658">
        <f>(Dataset!D658-'Summary Statistics'!$B$4)/'Summary Statistics'!$E$4</f>
        <v>0.66691946823787041</v>
      </c>
      <c r="E658" s="7">
        <f>(Dataset!E658-'Summary Statistics'!$B$5)/'Summary Statistics'!$E$5</f>
        <v>6.9646239078530528E-2</v>
      </c>
      <c r="F658" s="13">
        <f>(Dataset!F658-'Summary Statistics'!$B$7)/'Summary Statistics'!$E$7</f>
        <v>-4.8465777570048281E-2</v>
      </c>
      <c r="G658">
        <v>74</v>
      </c>
      <c r="H658">
        <v>74</v>
      </c>
      <c r="I658">
        <v>77</v>
      </c>
      <c r="J658">
        <v>63</v>
      </c>
      <c r="K658">
        <v>65</v>
      </c>
      <c r="L658">
        <v>74</v>
      </c>
      <c r="M658">
        <v>64</v>
      </c>
      <c r="N658">
        <v>86</v>
      </c>
      <c r="O658">
        <v>69</v>
      </c>
      <c r="P658">
        <v>74</v>
      </c>
      <c r="Q658">
        <v>54</v>
      </c>
      <c r="R658">
        <v>81</v>
      </c>
      <c r="S658">
        <f>(Dataset!S658-'Summary Statistics'!$B$6)/'Summary Statistics'!$E$6</f>
        <v>0.50053787632639668</v>
      </c>
      <c r="T658">
        <v>71</v>
      </c>
      <c r="U658" t="s">
        <v>25</v>
      </c>
    </row>
    <row r="659" spans="1:21" x14ac:dyDescent="0.3">
      <c r="A659">
        <v>6527564</v>
      </c>
      <c r="B659" t="s">
        <v>20</v>
      </c>
      <c r="C659">
        <f>(Dataset!C659-'Summary Statistics'!$B$2)/'Summary Statistics'!$E$2</f>
        <v>-0.27335542942835211</v>
      </c>
      <c r="D659">
        <f>(Dataset!D659-'Summary Statistics'!$B$4)/'Summary Statistics'!$E$4</f>
        <v>1.3615559590141029</v>
      </c>
      <c r="E659" s="7">
        <f>(Dataset!E659-'Summary Statistics'!$B$5)/'Summary Statistics'!$E$5</f>
        <v>1.3161431391316616</v>
      </c>
      <c r="F659" s="13">
        <f>(Dataset!F659-'Summary Statistics'!$B$7)/'Summary Statistics'!$E$7</f>
        <v>0.71095891173127423</v>
      </c>
      <c r="G659">
        <v>59</v>
      </c>
      <c r="H659">
        <v>58</v>
      </c>
      <c r="I659">
        <v>62</v>
      </c>
      <c r="J659">
        <v>51</v>
      </c>
      <c r="K659">
        <v>76</v>
      </c>
      <c r="L659">
        <v>87</v>
      </c>
      <c r="M659">
        <v>71</v>
      </c>
      <c r="N659">
        <v>54</v>
      </c>
      <c r="O659">
        <v>65</v>
      </c>
      <c r="P659">
        <v>84</v>
      </c>
      <c r="Q659">
        <v>63</v>
      </c>
      <c r="R659">
        <v>76</v>
      </c>
      <c r="S659">
        <f>(Dataset!S659-'Summary Statistics'!$B$6)/'Summary Statistics'!$E$6</f>
        <v>-0.11709679571675817</v>
      </c>
      <c r="T659">
        <v>65</v>
      </c>
      <c r="U659" t="s">
        <v>23</v>
      </c>
    </row>
    <row r="660" spans="1:21" x14ac:dyDescent="0.3">
      <c r="A660">
        <v>895388</v>
      </c>
      <c r="B660" t="s">
        <v>20</v>
      </c>
      <c r="C660">
        <f>(Dataset!C660-'Summary Statistics'!$B$2)/'Summary Statistics'!$E$2</f>
        <v>-0.27335542942835211</v>
      </c>
      <c r="D660">
        <f>(Dataset!D660-'Summary Statistics'!$B$4)/'Summary Statistics'!$E$4</f>
        <v>0.34275577254229528</v>
      </c>
      <c r="E660" s="7">
        <f>(Dataset!E660-'Summary Statistics'!$B$5)/'Summary Statistics'!$E$5</f>
        <v>0.30713088350921375</v>
      </c>
      <c r="F660" s="13">
        <f>(Dataset!F660-'Summary Statistics'!$B$7)/'Summary Statistics'!$E$7</f>
        <v>0.51943524867338509</v>
      </c>
      <c r="G660">
        <v>84</v>
      </c>
      <c r="H660">
        <v>85</v>
      </c>
      <c r="I660">
        <v>92</v>
      </c>
      <c r="J660">
        <v>87</v>
      </c>
      <c r="K660">
        <v>83</v>
      </c>
      <c r="L660">
        <v>83</v>
      </c>
      <c r="M660">
        <v>82</v>
      </c>
      <c r="N660">
        <v>76</v>
      </c>
      <c r="O660">
        <v>78</v>
      </c>
      <c r="P660">
        <v>82</v>
      </c>
      <c r="Q660">
        <v>70</v>
      </c>
      <c r="R660">
        <v>87</v>
      </c>
      <c r="S660">
        <f>(Dataset!S660-'Summary Statistics'!$B$6)/'Summary Statistics'!$E$6</f>
        <v>1.8924755274675549</v>
      </c>
      <c r="T660">
        <v>81</v>
      </c>
      <c r="U660" t="s">
        <v>25</v>
      </c>
    </row>
    <row r="661" spans="1:21" x14ac:dyDescent="0.3">
      <c r="A661">
        <v>5380863</v>
      </c>
      <c r="B661" t="s">
        <v>20</v>
      </c>
      <c r="C661">
        <f>(Dataset!C661-'Summary Statistics'!$B$2)/'Summary Statistics'!$E$2</f>
        <v>-0.27335542942835211</v>
      </c>
      <c r="D661">
        <f>(Dataset!D661-'Summary Statistics'!$B$4)/'Summary Statistics'!$E$4</f>
        <v>1.3615559590141029</v>
      </c>
      <c r="E661" s="7">
        <f>(Dataset!E661-'Summary Statistics'!$B$5)/'Summary Statistics'!$E$5</f>
        <v>0.58931971211135503</v>
      </c>
      <c r="F661" s="13">
        <f>(Dataset!F661-'Summary Statistics'!$B$7)/'Summary Statistics'!$E$7</f>
        <v>0.70295511380588072</v>
      </c>
      <c r="G661">
        <v>70</v>
      </c>
      <c r="H661">
        <v>71</v>
      </c>
      <c r="I661">
        <v>67</v>
      </c>
      <c r="J661">
        <v>65</v>
      </c>
      <c r="K661">
        <v>74</v>
      </c>
      <c r="L661">
        <v>66</v>
      </c>
      <c r="M661">
        <v>57</v>
      </c>
      <c r="N661">
        <v>90</v>
      </c>
      <c r="O661">
        <v>81</v>
      </c>
      <c r="P661">
        <v>61</v>
      </c>
      <c r="Q661">
        <v>82</v>
      </c>
      <c r="R661">
        <v>87</v>
      </c>
      <c r="S661">
        <f>(Dataset!S661-'Summary Statistics'!$B$6)/'Summary Statistics'!$E$6</f>
        <v>0.59996199426505115</v>
      </c>
      <c r="T661">
        <v>72</v>
      </c>
      <c r="U661" t="s">
        <v>25</v>
      </c>
    </row>
    <row r="662" spans="1:21" x14ac:dyDescent="0.3">
      <c r="A662">
        <v>6433443</v>
      </c>
      <c r="B662" t="s">
        <v>21</v>
      </c>
      <c r="C662">
        <f>(Dataset!C662-'Summary Statistics'!$B$2)/'Summary Statistics'!$E$2</f>
        <v>-0.22773532693203691</v>
      </c>
      <c r="D662">
        <f>(Dataset!D662-'Summary Statistics'!$B$4)/'Summary Statistics'!$E$4</f>
        <v>1.2226286608588566</v>
      </c>
      <c r="E662" s="7">
        <f>(Dataset!E662-'Summary Statistics'!$B$5)/'Summary Statistics'!$E$5</f>
        <v>0.53441684559368074</v>
      </c>
      <c r="F662" s="13">
        <f>(Dataset!F662-'Summary Statistics'!$B$7)/'Summary Statistics'!$E$7</f>
        <v>1.3468480374974943E-2</v>
      </c>
      <c r="G662">
        <v>65</v>
      </c>
      <c r="H662">
        <v>76</v>
      </c>
      <c r="I662">
        <v>72</v>
      </c>
      <c r="J662">
        <v>80</v>
      </c>
      <c r="K662">
        <v>67</v>
      </c>
      <c r="L662">
        <v>71</v>
      </c>
      <c r="M662">
        <v>86</v>
      </c>
      <c r="N662">
        <v>68</v>
      </c>
      <c r="O662">
        <v>52</v>
      </c>
      <c r="P662">
        <v>58</v>
      </c>
      <c r="Q662">
        <v>55</v>
      </c>
      <c r="R662">
        <v>66</v>
      </c>
      <c r="S662">
        <f>(Dataset!S662-'Summary Statistics'!$B$6)/'Summary Statistics'!$E$6</f>
        <v>0.16309844574672216</v>
      </c>
      <c r="T662">
        <v>67</v>
      </c>
      <c r="U662" t="s">
        <v>23</v>
      </c>
    </row>
    <row r="663" spans="1:21" x14ac:dyDescent="0.3">
      <c r="A663">
        <v>9085761</v>
      </c>
      <c r="B663" t="s">
        <v>20</v>
      </c>
      <c r="C663">
        <f>(Dataset!C663-'Summary Statistics'!$B$2)/'Summary Statistics'!$E$2</f>
        <v>-0.22773532693203691</v>
      </c>
      <c r="D663">
        <f>(Dataset!D663-'Summary Statistics'!$B$4)/'Summary Statistics'!$E$4</f>
        <v>0.25013757377213092</v>
      </c>
      <c r="E663" s="7">
        <f>(Dataset!E663-'Summary Statistics'!$B$5)/'Summary Statistics'!$E$5</f>
        <v>1.0826551954198842</v>
      </c>
      <c r="F663" s="13">
        <f>(Dataset!F663-'Summary Statistics'!$B$7)/'Summary Statistics'!$E$7</f>
        <v>0.65680181908071023</v>
      </c>
      <c r="G663">
        <v>68</v>
      </c>
      <c r="H663">
        <v>58</v>
      </c>
      <c r="I663">
        <v>67</v>
      </c>
      <c r="J663">
        <v>47</v>
      </c>
      <c r="K663">
        <v>72</v>
      </c>
      <c r="L663">
        <v>87</v>
      </c>
      <c r="M663">
        <v>48</v>
      </c>
      <c r="N663">
        <v>55</v>
      </c>
      <c r="O663">
        <v>87</v>
      </c>
      <c r="P663">
        <v>72</v>
      </c>
      <c r="Q663">
        <v>60</v>
      </c>
      <c r="R663">
        <v>80</v>
      </c>
      <c r="S663">
        <f>(Dataset!S663-'Summary Statistics'!$B$6)/'Summary Statistics'!$E$6</f>
        <v>-0.13216105601049366</v>
      </c>
      <c r="T663">
        <v>65</v>
      </c>
      <c r="U663" t="s">
        <v>23</v>
      </c>
    </row>
    <row r="664" spans="1:21" x14ac:dyDescent="0.3">
      <c r="A664">
        <v>1262175</v>
      </c>
      <c r="B664" t="s">
        <v>20</v>
      </c>
      <c r="C664">
        <f>(Dataset!C664-'Summary Statistics'!$B$2)/'Summary Statistics'!$E$2</f>
        <v>-0.22773532693203691</v>
      </c>
      <c r="D664">
        <f>(Dataset!D664-'Summary Statistics'!$B$4)/'Summary Statistics'!$E$4</f>
        <v>0.52799217008262389</v>
      </c>
      <c r="E664" s="7">
        <f>(Dataset!E664-'Summary Statistics'!$B$5)/'Summary Statistics'!$E$5</f>
        <v>0.59415681730585457</v>
      </c>
      <c r="F664" s="13">
        <f>(Dataset!F664-'Summary Statistics'!$B$7)/'Summary Statistics'!$E$7</f>
        <v>0.64631133285039633</v>
      </c>
      <c r="G664">
        <v>83</v>
      </c>
      <c r="H664">
        <v>84</v>
      </c>
      <c r="I664">
        <v>84</v>
      </c>
      <c r="J664">
        <v>81</v>
      </c>
      <c r="K664">
        <v>79</v>
      </c>
      <c r="L664">
        <v>77</v>
      </c>
      <c r="M664">
        <v>68</v>
      </c>
      <c r="N664">
        <v>78</v>
      </c>
      <c r="O664">
        <v>61</v>
      </c>
      <c r="P664">
        <v>82</v>
      </c>
      <c r="Q664">
        <v>68</v>
      </c>
      <c r="R664">
        <v>76</v>
      </c>
      <c r="S664">
        <f>(Dataset!S664-'Summary Statistics'!$B$6)/'Summary Statistics'!$E$6</f>
        <v>1.2296480745431937</v>
      </c>
      <c r="T664">
        <v>76</v>
      </c>
      <c r="U664" t="s">
        <v>25</v>
      </c>
    </row>
    <row r="665" spans="1:21" x14ac:dyDescent="0.3">
      <c r="A665">
        <v>2124985</v>
      </c>
      <c r="B665" t="s">
        <v>20</v>
      </c>
      <c r="C665">
        <f>(Dataset!C665-'Summary Statistics'!$B$2)/'Summary Statistics'!$E$2</f>
        <v>-0.22773532693203691</v>
      </c>
      <c r="D665">
        <f>(Dataset!D665-'Summary Statistics'!$B$4)/'Summary Statistics'!$E$4</f>
        <v>-2.7717022538362085E-2</v>
      </c>
      <c r="E665" s="7">
        <f>(Dataset!E665-'Summary Statistics'!$B$5)/'Summary Statistics'!$E$5</f>
        <v>0.799107577130028</v>
      </c>
      <c r="F665" s="13">
        <f>(Dataset!F665-'Summary Statistics'!$B$7)/'Summary Statistics'!$E$7</f>
        <v>0.62387207220773933</v>
      </c>
      <c r="G665">
        <v>70</v>
      </c>
      <c r="H665">
        <v>63</v>
      </c>
      <c r="I665">
        <v>72</v>
      </c>
      <c r="J665">
        <v>61</v>
      </c>
      <c r="K665">
        <v>82</v>
      </c>
      <c r="L665">
        <v>68</v>
      </c>
      <c r="M665">
        <v>74</v>
      </c>
      <c r="N665">
        <v>45</v>
      </c>
      <c r="O665">
        <v>78</v>
      </c>
      <c r="P665">
        <v>74</v>
      </c>
      <c r="Q665">
        <v>50</v>
      </c>
      <c r="R665">
        <v>62</v>
      </c>
      <c r="S665">
        <f>(Dataset!S665-'Summary Statistics'!$B$6)/'Summary Statistics'!$E$6</f>
        <v>-7.1904014835551713E-2</v>
      </c>
      <c r="T665">
        <v>65</v>
      </c>
      <c r="U665" t="s">
        <v>23</v>
      </c>
    </row>
    <row r="666" spans="1:21" x14ac:dyDescent="0.3">
      <c r="A666">
        <v>2261915</v>
      </c>
      <c r="B666" t="s">
        <v>21</v>
      </c>
      <c r="C666">
        <f>(Dataset!C666-'Summary Statistics'!$B$2)/'Summary Statistics'!$E$2</f>
        <v>-0.22773532693203691</v>
      </c>
      <c r="D666">
        <f>(Dataset!D666-'Summary Statistics'!$B$4)/'Summary Statistics'!$E$4</f>
        <v>1.5004832571693494</v>
      </c>
      <c r="E666" s="7">
        <f>(Dataset!E666-'Summary Statistics'!$B$5)/'Summary Statistics'!$E$5</f>
        <v>0.1442868381332677</v>
      </c>
      <c r="F666" s="13">
        <f>(Dataset!F666-'Summary Statistics'!$B$7)/'Summary Statistics'!$E$7</f>
        <v>0.42847216264128973</v>
      </c>
      <c r="G666">
        <v>61</v>
      </c>
      <c r="H666">
        <v>71</v>
      </c>
      <c r="I666">
        <v>83</v>
      </c>
      <c r="J666">
        <v>63</v>
      </c>
      <c r="K666">
        <v>96</v>
      </c>
      <c r="L666">
        <v>70</v>
      </c>
      <c r="M666">
        <v>65</v>
      </c>
      <c r="N666">
        <v>56</v>
      </c>
      <c r="O666">
        <v>88</v>
      </c>
      <c r="P666">
        <v>71</v>
      </c>
      <c r="Q666">
        <v>53</v>
      </c>
      <c r="R666">
        <v>69</v>
      </c>
      <c r="S666">
        <f>(Dataset!S666-'Summary Statistics'!$B$6)/'Summary Statistics'!$E$6</f>
        <v>0.38906235015275442</v>
      </c>
      <c r="T666">
        <v>70</v>
      </c>
      <c r="U666" t="s">
        <v>25</v>
      </c>
    </row>
    <row r="667" spans="1:21" x14ac:dyDescent="0.3">
      <c r="A667">
        <v>695359</v>
      </c>
      <c r="B667" t="s">
        <v>20</v>
      </c>
      <c r="C667">
        <f>(Dataset!C667-'Summary Statistics'!$B$2)/'Summary Statistics'!$E$2</f>
        <v>-0.22773532693203691</v>
      </c>
      <c r="D667">
        <f>(Dataset!D667-'Summary Statistics'!$B$4)/'Summary Statistics'!$E$4</f>
        <v>1.8592076846720085E-2</v>
      </c>
      <c r="E667" s="7">
        <f>(Dataset!E667-'Summary Statistics'!$B$5)/'Summary Statistics'!$E$5</f>
        <v>-0.15830166935950526</v>
      </c>
      <c r="F667" s="13">
        <f>(Dataset!F667-'Summary Statistics'!$B$7)/'Summary Statistics'!$E$7</f>
        <v>0.26395284702983351</v>
      </c>
      <c r="G667">
        <v>59</v>
      </c>
      <c r="H667">
        <v>65</v>
      </c>
      <c r="I667">
        <v>71</v>
      </c>
      <c r="J667">
        <v>49</v>
      </c>
      <c r="K667">
        <v>57</v>
      </c>
      <c r="L667">
        <v>70</v>
      </c>
      <c r="M667">
        <v>57</v>
      </c>
      <c r="N667">
        <v>56</v>
      </c>
      <c r="O667">
        <v>62</v>
      </c>
      <c r="P667">
        <v>59</v>
      </c>
      <c r="Q667">
        <v>55</v>
      </c>
      <c r="R667">
        <v>59</v>
      </c>
      <c r="S667">
        <f>(Dataset!S667-'Summary Statistics'!$B$6)/'Summary Statistics'!$E$6</f>
        <v>-0.86127125422729156</v>
      </c>
      <c r="T667">
        <v>60</v>
      </c>
      <c r="U667" t="s">
        <v>23</v>
      </c>
    </row>
    <row r="668" spans="1:21" x14ac:dyDescent="0.3">
      <c r="A668">
        <v>6475613</v>
      </c>
      <c r="B668" t="s">
        <v>21</v>
      </c>
      <c r="C668">
        <f>(Dataset!C668-'Summary Statistics'!$B$2)/'Summary Statistics'!$E$2</f>
        <v>-0.22773532693203691</v>
      </c>
      <c r="D668">
        <f>(Dataset!D668-'Summary Statistics'!$B$4)/'Summary Statistics'!$E$4</f>
        <v>-0.67604441392951242</v>
      </c>
      <c r="E668" s="7">
        <f>(Dataset!E668-'Summary Statistics'!$B$5)/'Summary Statistics'!$E$5</f>
        <v>0.110394176217348</v>
      </c>
      <c r="F668" s="13">
        <f>(Dataset!F668-'Summary Statistics'!$B$7)/'Summary Statistics'!$E$7</f>
        <v>0.43280136710404055</v>
      </c>
      <c r="G668">
        <v>59</v>
      </c>
      <c r="H668">
        <v>57</v>
      </c>
      <c r="I668">
        <v>50</v>
      </c>
      <c r="J668">
        <v>60</v>
      </c>
      <c r="K668">
        <v>80</v>
      </c>
      <c r="L668">
        <v>55</v>
      </c>
      <c r="M668">
        <v>69</v>
      </c>
      <c r="N668">
        <v>68</v>
      </c>
      <c r="O668">
        <v>77</v>
      </c>
      <c r="P668">
        <v>41</v>
      </c>
      <c r="Q668">
        <v>61</v>
      </c>
      <c r="R668">
        <v>77</v>
      </c>
      <c r="S668">
        <f>(Dataset!S668-'Summary Statistics'!$B$6)/'Summary Statistics'!$E$6</f>
        <v>-0.59915312511629359</v>
      </c>
      <c r="T668">
        <v>62</v>
      </c>
      <c r="U668" t="s">
        <v>23</v>
      </c>
    </row>
    <row r="669" spans="1:21" x14ac:dyDescent="0.3">
      <c r="A669">
        <v>130345</v>
      </c>
      <c r="B669" t="s">
        <v>20</v>
      </c>
      <c r="C669">
        <f>(Dataset!C669-'Summary Statistics'!$B$2)/'Summary Statistics'!$E$2</f>
        <v>-0.22773532693203691</v>
      </c>
      <c r="D669">
        <f>(Dataset!D669-'Summary Statistics'!$B$4)/'Summary Statistics'!$E$4</f>
        <v>0.62061036885278831</v>
      </c>
      <c r="E669" s="7">
        <f>(Dataset!E669-'Summary Statistics'!$B$5)/'Summary Statistics'!$E$5</f>
        <v>-0.37275372636529175</v>
      </c>
      <c r="F669" s="13">
        <f>(Dataset!F669-'Summary Statistics'!$B$7)/'Summary Statistics'!$E$7</f>
        <v>0.68860514109965199</v>
      </c>
      <c r="G669">
        <v>52</v>
      </c>
      <c r="H669">
        <v>40</v>
      </c>
      <c r="I669">
        <v>44</v>
      </c>
      <c r="J669">
        <v>46</v>
      </c>
      <c r="K669">
        <v>83</v>
      </c>
      <c r="L669">
        <v>51</v>
      </c>
      <c r="M669">
        <v>70</v>
      </c>
      <c r="N669">
        <v>73</v>
      </c>
      <c r="O669">
        <v>79</v>
      </c>
      <c r="P669">
        <v>68</v>
      </c>
      <c r="Q669">
        <v>61</v>
      </c>
      <c r="R669">
        <v>47</v>
      </c>
      <c r="S669">
        <f>(Dataset!S669-'Summary Statistics'!$B$6)/'Summary Statistics'!$E$6</f>
        <v>-1.0932608627508176</v>
      </c>
      <c r="T669">
        <v>57</v>
      </c>
      <c r="U669" t="s">
        <v>24</v>
      </c>
    </row>
    <row r="670" spans="1:21" x14ac:dyDescent="0.3">
      <c r="A670">
        <v>9013824</v>
      </c>
      <c r="B670" t="s">
        <v>20</v>
      </c>
      <c r="C670">
        <f>(Dataset!C670-'Summary Statistics'!$B$2)/'Summary Statistics'!$E$2</f>
        <v>-0.22773532693203691</v>
      </c>
      <c r="D670">
        <f>(Dataset!D670-'Summary Statistics'!$B$4)/'Summary Statistics'!$E$4</f>
        <v>0.29644667315721307</v>
      </c>
      <c r="E670" s="7">
        <f>(Dataset!E670-'Summary Statistics'!$B$5)/'Summary Statistics'!$E$5</f>
        <v>0.44157344857727304</v>
      </c>
      <c r="F670" s="13">
        <f>(Dataset!F670-'Summary Statistics'!$B$7)/'Summary Statistics'!$E$7</f>
        <v>0.63565567870016326</v>
      </c>
      <c r="G670">
        <v>86</v>
      </c>
      <c r="H670">
        <v>82</v>
      </c>
      <c r="I670">
        <v>90</v>
      </c>
      <c r="J670">
        <v>79</v>
      </c>
      <c r="K670">
        <v>87</v>
      </c>
      <c r="L670">
        <v>73</v>
      </c>
      <c r="M670">
        <v>71</v>
      </c>
      <c r="N670">
        <v>80</v>
      </c>
      <c r="O670">
        <v>82</v>
      </c>
      <c r="P670">
        <v>67</v>
      </c>
      <c r="Q670">
        <v>85</v>
      </c>
      <c r="R670">
        <v>86</v>
      </c>
      <c r="S670">
        <f>(Dataset!S670-'Summary Statistics'!$B$6)/'Summary Statistics'!$E$6</f>
        <v>1.6695244751202705</v>
      </c>
      <c r="T670">
        <v>79</v>
      </c>
      <c r="U670" t="s">
        <v>25</v>
      </c>
    </row>
    <row r="671" spans="1:21" x14ac:dyDescent="0.3">
      <c r="A671">
        <v>4963016</v>
      </c>
      <c r="B671" t="s">
        <v>20</v>
      </c>
      <c r="C671">
        <f>(Dataset!C671-'Summary Statistics'!$B$2)/'Summary Statistics'!$E$2</f>
        <v>-0.22773532693203691</v>
      </c>
      <c r="D671">
        <f>(Dataset!D671-'Summary Statistics'!$B$4)/'Summary Statistics'!$E$4</f>
        <v>-0.35188071823393724</v>
      </c>
      <c r="E671" s="7">
        <f>(Dataset!E671-'Summary Statistics'!$B$5)/'Summary Statistics'!$E$5</f>
        <v>-0.84792828748189042</v>
      </c>
      <c r="F671" s="13">
        <f>(Dataset!F671-'Summary Statistics'!$B$7)/'Summary Statistics'!$E$7</f>
        <v>0.64608572370855877</v>
      </c>
      <c r="G671">
        <v>48</v>
      </c>
      <c r="H671">
        <v>47</v>
      </c>
      <c r="I671">
        <v>39</v>
      </c>
      <c r="J671">
        <v>40</v>
      </c>
      <c r="K671">
        <v>63</v>
      </c>
      <c r="L671">
        <v>75</v>
      </c>
      <c r="M671">
        <v>53</v>
      </c>
      <c r="N671">
        <v>70</v>
      </c>
      <c r="O671">
        <v>56</v>
      </c>
      <c r="P671">
        <v>54</v>
      </c>
      <c r="Q671">
        <v>53</v>
      </c>
      <c r="R671">
        <v>60</v>
      </c>
      <c r="S671">
        <f>(Dataset!S671-'Summary Statistics'!$B$6)/'Summary Statistics'!$E$6</f>
        <v>-1.6235228250903064</v>
      </c>
      <c r="T671">
        <v>52</v>
      </c>
      <c r="U671" t="s">
        <v>24</v>
      </c>
    </row>
    <row r="672" spans="1:21" x14ac:dyDescent="0.3">
      <c r="A672">
        <v>5023130</v>
      </c>
      <c r="B672" t="s">
        <v>21</v>
      </c>
      <c r="C672">
        <f>(Dataset!C672-'Summary Statistics'!$B$2)/'Summary Statistics'!$E$2</f>
        <v>-0.22773532693203691</v>
      </c>
      <c r="D672">
        <f>(Dataset!D672-'Summary Statistics'!$B$4)/'Summary Statistics'!$E$4</f>
        <v>-0.35188071823393724</v>
      </c>
      <c r="E672" s="7">
        <f>(Dataset!E672-'Summary Statistics'!$B$5)/'Summary Statistics'!$E$5</f>
        <v>-0.88515875673426547</v>
      </c>
      <c r="F672" s="13">
        <f>(Dataset!F672-'Summary Statistics'!$B$7)/'Summary Statistics'!$E$7</f>
        <v>0.63906235067914963</v>
      </c>
      <c r="G672">
        <v>31</v>
      </c>
      <c r="H672">
        <v>23</v>
      </c>
      <c r="I672">
        <v>33</v>
      </c>
      <c r="J672">
        <v>47</v>
      </c>
      <c r="K672">
        <v>55</v>
      </c>
      <c r="L672">
        <v>30</v>
      </c>
      <c r="M672">
        <v>65</v>
      </c>
      <c r="N672">
        <v>60</v>
      </c>
      <c r="O672">
        <v>45</v>
      </c>
      <c r="P672">
        <v>43</v>
      </c>
      <c r="Q672">
        <v>50</v>
      </c>
      <c r="R672">
        <v>70</v>
      </c>
      <c r="S672">
        <f>(Dataset!S672-'Summary Statistics'!$B$6)/'Summary Statistics'!$E$6</f>
        <v>-2.7021238621217676</v>
      </c>
      <c r="T672">
        <v>43</v>
      </c>
      <c r="U672" t="s">
        <v>24</v>
      </c>
    </row>
    <row r="673" spans="1:21" x14ac:dyDescent="0.3">
      <c r="A673">
        <v>9330806</v>
      </c>
      <c r="B673" t="s">
        <v>20</v>
      </c>
      <c r="C673">
        <f>(Dataset!C673-'Summary Statistics'!$B$2)/'Summary Statistics'!$E$2</f>
        <v>-0.22773532693203691</v>
      </c>
      <c r="D673">
        <f>(Dataset!D673-'Summary Statistics'!$B$4)/'Summary Statistics'!$E$4</f>
        <v>-0.12033522130852642</v>
      </c>
      <c r="E673" s="7">
        <f>(Dataset!E673-'Summary Statistics'!$B$5)/'Summary Statistics'!$E$5</f>
        <v>-5.8565796521076905E-3</v>
      </c>
      <c r="F673" s="13">
        <f>(Dataset!F673-'Summary Statistics'!$B$7)/'Summary Statistics'!$E$7</f>
        <v>0.66113799935784912</v>
      </c>
      <c r="G673">
        <v>63</v>
      </c>
      <c r="H673">
        <v>43</v>
      </c>
      <c r="I673">
        <v>55</v>
      </c>
      <c r="J673">
        <v>58</v>
      </c>
      <c r="K673">
        <v>79</v>
      </c>
      <c r="L673">
        <v>82</v>
      </c>
      <c r="M673">
        <v>60</v>
      </c>
      <c r="N673">
        <v>86</v>
      </c>
      <c r="O673">
        <v>62</v>
      </c>
      <c r="P673">
        <v>62</v>
      </c>
      <c r="Q673">
        <v>47</v>
      </c>
      <c r="R673">
        <v>52</v>
      </c>
      <c r="S673">
        <f>(Dataset!S673-'Summary Statistics'!$B$6)/'Summary Statistics'!$E$6</f>
        <v>-0.66543587040873031</v>
      </c>
      <c r="T673">
        <v>62</v>
      </c>
      <c r="U673" t="s">
        <v>23</v>
      </c>
    </row>
    <row r="674" spans="1:21" x14ac:dyDescent="0.3">
      <c r="A674">
        <v>9184748</v>
      </c>
      <c r="B674" t="s">
        <v>20</v>
      </c>
      <c r="C674">
        <f>(Dataset!C674-'Summary Statistics'!$B$2)/'Summary Statistics'!$E$2</f>
        <v>-0.22773532693203691</v>
      </c>
      <c r="D674">
        <f>(Dataset!D674-'Summary Statistics'!$B$4)/'Summary Statistics'!$E$4</f>
        <v>0.25013757377213092</v>
      </c>
      <c r="E674" s="7">
        <f>(Dataset!E674-'Summary Statistics'!$B$5)/'Summary Statistics'!$E$5</f>
        <v>-0.33865269522687241</v>
      </c>
      <c r="F674" s="13">
        <f>(Dataset!F674-'Summary Statistics'!$B$7)/'Summary Statistics'!$E$7</f>
        <v>0.68407248984414204</v>
      </c>
      <c r="G674">
        <v>79</v>
      </c>
      <c r="H674">
        <v>77</v>
      </c>
      <c r="I674">
        <v>69</v>
      </c>
      <c r="J674">
        <v>80</v>
      </c>
      <c r="K674">
        <v>70</v>
      </c>
      <c r="L674">
        <v>82</v>
      </c>
      <c r="M674">
        <v>81</v>
      </c>
      <c r="N674">
        <v>62</v>
      </c>
      <c r="O674">
        <v>67</v>
      </c>
      <c r="P674">
        <v>81</v>
      </c>
      <c r="Q674">
        <v>72</v>
      </c>
      <c r="R674">
        <v>72</v>
      </c>
      <c r="S674">
        <f>(Dataset!S674-'Summary Statistics'!$B$6)/'Summary Statistics'!$E$6</f>
        <v>0.88618293984602536</v>
      </c>
      <c r="T674">
        <v>73</v>
      </c>
      <c r="U674" t="s">
        <v>25</v>
      </c>
    </row>
    <row r="675" spans="1:21" x14ac:dyDescent="0.3">
      <c r="A675">
        <v>5765426</v>
      </c>
      <c r="B675" t="s">
        <v>20</v>
      </c>
      <c r="C675">
        <f>(Dataset!C675-'Summary Statistics'!$B$2)/'Summary Statistics'!$E$2</f>
        <v>-0.22773532693203691</v>
      </c>
      <c r="D675">
        <f>(Dataset!D675-'Summary Statistics'!$B$4)/'Summary Statistics'!$E$4</f>
        <v>0.29644667315721307</v>
      </c>
      <c r="E675" s="7">
        <f>(Dataset!E675-'Summary Statistics'!$B$5)/'Summary Statistics'!$E$5</f>
        <v>-0.50516783072194449</v>
      </c>
      <c r="F675" s="13">
        <f>(Dataset!F675-'Summary Statistics'!$B$7)/'Summary Statistics'!$E$7</f>
        <v>0.6923970573066589</v>
      </c>
      <c r="G675">
        <v>70</v>
      </c>
      <c r="H675">
        <v>65</v>
      </c>
      <c r="I675">
        <v>62</v>
      </c>
      <c r="J675">
        <v>72</v>
      </c>
      <c r="K675">
        <v>74</v>
      </c>
      <c r="L675">
        <v>51</v>
      </c>
      <c r="M675">
        <v>75</v>
      </c>
      <c r="N675">
        <v>80</v>
      </c>
      <c r="O675">
        <v>87</v>
      </c>
      <c r="P675">
        <v>72</v>
      </c>
      <c r="Q675">
        <v>60</v>
      </c>
      <c r="R675">
        <v>69</v>
      </c>
      <c r="S675">
        <f>(Dataset!S675-'Summary Statistics'!$B$6)/'Summary Statistics'!$E$6</f>
        <v>0.28059967603785824</v>
      </c>
      <c r="T675">
        <v>68</v>
      </c>
      <c r="U675" t="s">
        <v>23</v>
      </c>
    </row>
    <row r="676" spans="1:21" x14ac:dyDescent="0.3">
      <c r="A676">
        <v>3252797</v>
      </c>
      <c r="B676" t="s">
        <v>20</v>
      </c>
      <c r="C676">
        <f>(Dataset!C676-'Summary Statistics'!$B$2)/'Summary Statistics'!$E$2</f>
        <v>-0.22773532693203691</v>
      </c>
      <c r="D676">
        <f>(Dataset!D676-'Summary Statistics'!$B$4)/'Summary Statistics'!$E$4</f>
        <v>-0.67604441392951242</v>
      </c>
      <c r="E676" s="7">
        <f>(Dataset!E676-'Summary Statistics'!$B$5)/'Summary Statistics'!$E$5</f>
        <v>-0.48423845839293578</v>
      </c>
      <c r="F676" s="13">
        <f>(Dataset!F676-'Summary Statistics'!$B$7)/'Summary Statistics'!$E$7</f>
        <v>-4.311502507916596E-2</v>
      </c>
      <c r="G676">
        <v>72</v>
      </c>
      <c r="H676">
        <v>70</v>
      </c>
      <c r="I676">
        <v>73</v>
      </c>
      <c r="J676">
        <v>73</v>
      </c>
      <c r="K676">
        <v>66</v>
      </c>
      <c r="L676">
        <v>64</v>
      </c>
      <c r="M676">
        <v>58</v>
      </c>
      <c r="N676">
        <v>72</v>
      </c>
      <c r="O676">
        <v>72</v>
      </c>
      <c r="P676">
        <v>55</v>
      </c>
      <c r="Q676">
        <v>72</v>
      </c>
      <c r="R676">
        <v>61</v>
      </c>
      <c r="S676">
        <f>(Dataset!S676-'Summary Statistics'!$B$6)/'Summary Statistics'!$E$6</f>
        <v>7.5725736043055325E-2</v>
      </c>
      <c r="T676">
        <v>66</v>
      </c>
      <c r="U676" t="s">
        <v>23</v>
      </c>
    </row>
    <row r="677" spans="1:21" x14ac:dyDescent="0.3">
      <c r="A677">
        <v>9113306</v>
      </c>
      <c r="B677" t="s">
        <v>20</v>
      </c>
      <c r="C677">
        <f>(Dataset!C677-'Summary Statistics'!$B$2)/'Summary Statistics'!$E$2</f>
        <v>-0.22773532693203691</v>
      </c>
      <c r="D677">
        <f>(Dataset!D677-'Summary Statistics'!$B$4)/'Summary Statistics'!$E$4</f>
        <v>-0.12033522130852642</v>
      </c>
      <c r="E677" s="7">
        <f>(Dataset!E677-'Summary Statistics'!$B$5)/'Summary Statistics'!$E$5</f>
        <v>-0.5548798202021995</v>
      </c>
      <c r="F677" s="13">
        <f>(Dataset!F677-'Summary Statistics'!$B$7)/'Summary Statistics'!$E$7</f>
        <v>0.7018639550773158</v>
      </c>
      <c r="G677">
        <v>65</v>
      </c>
      <c r="H677">
        <v>55</v>
      </c>
      <c r="I677">
        <v>58</v>
      </c>
      <c r="J677">
        <v>55</v>
      </c>
      <c r="K677">
        <v>70</v>
      </c>
      <c r="L677">
        <v>74</v>
      </c>
      <c r="M677">
        <v>62</v>
      </c>
      <c r="N677">
        <v>57</v>
      </c>
      <c r="O677">
        <v>59</v>
      </c>
      <c r="P677">
        <v>63</v>
      </c>
      <c r="Q677">
        <v>93</v>
      </c>
      <c r="R677">
        <v>56</v>
      </c>
      <c r="S677">
        <f>(Dataset!S677-'Summary Statistics'!$B$6)/'Summary Statistics'!$E$6</f>
        <v>-0.46056193041392735</v>
      </c>
      <c r="T677">
        <v>62</v>
      </c>
      <c r="U677" t="s">
        <v>23</v>
      </c>
    </row>
    <row r="678" spans="1:21" x14ac:dyDescent="0.3">
      <c r="A678">
        <v>904327</v>
      </c>
      <c r="B678" t="s">
        <v>22</v>
      </c>
      <c r="C678">
        <f>(Dataset!C678-'Summary Statistics'!$B$2)/'Summary Statistics'!$E$2</f>
        <v>-0.22773532693203691</v>
      </c>
      <c r="D678">
        <f>(Dataset!D678-'Summary Statistics'!$B$4)/'Summary Statistics'!$E$4</f>
        <v>0.62061036885278831</v>
      </c>
      <c r="E678" s="7">
        <f>(Dataset!E678-'Summary Statistics'!$B$5)/'Summary Statistics'!$E$5</f>
        <v>1.1833503571659429</v>
      </c>
      <c r="F678" s="13">
        <f>(Dataset!F678-'Summary Statistics'!$B$7)/'Summary Statistics'!$E$7</f>
        <v>0.70939649258241422</v>
      </c>
      <c r="G678">
        <v>57</v>
      </c>
      <c r="H678">
        <v>68</v>
      </c>
      <c r="I678">
        <v>57</v>
      </c>
      <c r="J678">
        <v>58</v>
      </c>
      <c r="K678">
        <v>84</v>
      </c>
      <c r="L678">
        <v>80</v>
      </c>
      <c r="M678">
        <v>86</v>
      </c>
      <c r="N678">
        <v>71</v>
      </c>
      <c r="O678">
        <v>75</v>
      </c>
      <c r="P678">
        <v>70</v>
      </c>
      <c r="Q678">
        <v>89</v>
      </c>
      <c r="R678">
        <v>72</v>
      </c>
      <c r="S678">
        <f>(Dataset!S678-'Summary Statistics'!$B$6)/'Summary Statistics'!$E$6</f>
        <v>0.4643836516214318</v>
      </c>
      <c r="T678">
        <v>71</v>
      </c>
      <c r="U678" t="s">
        <v>25</v>
      </c>
    </row>
    <row r="679" spans="1:21" x14ac:dyDescent="0.3">
      <c r="A679">
        <v>4689881</v>
      </c>
      <c r="B679" t="s">
        <v>21</v>
      </c>
      <c r="C679">
        <f>(Dataset!C679-'Summary Statistics'!$B$2)/'Summary Statistics'!$E$2</f>
        <v>-0.22773532693203691</v>
      </c>
      <c r="D679">
        <f>(Dataset!D679-'Summary Statistics'!$B$4)/'Summary Statistics'!$E$4</f>
        <v>0.43537397131245958</v>
      </c>
      <c r="E679" s="7">
        <f>(Dataset!E679-'Summary Statistics'!$B$5)/'Summary Statistics'!$E$5</f>
        <v>-1.7562585487239561</v>
      </c>
      <c r="F679" s="13">
        <f>(Dataset!F679-'Summary Statistics'!$B$7)/'Summary Statistics'!$E$7</f>
        <v>0.54033945466186017</v>
      </c>
      <c r="G679">
        <v>77</v>
      </c>
      <c r="H679">
        <v>75</v>
      </c>
      <c r="I679">
        <v>73</v>
      </c>
      <c r="J679">
        <v>77</v>
      </c>
      <c r="K679">
        <v>73</v>
      </c>
      <c r="L679">
        <v>74</v>
      </c>
      <c r="M679">
        <v>96</v>
      </c>
      <c r="N679">
        <v>72</v>
      </c>
      <c r="O679">
        <v>85</v>
      </c>
      <c r="P679">
        <v>69</v>
      </c>
      <c r="Q679">
        <v>62</v>
      </c>
      <c r="R679">
        <v>69</v>
      </c>
      <c r="S679">
        <f>(Dataset!S679-'Summary Statistics'!$B$6)/'Summary Statistics'!$E$6</f>
        <v>0.96752994543219661</v>
      </c>
      <c r="T679">
        <v>74</v>
      </c>
      <c r="U679" t="s">
        <v>25</v>
      </c>
    </row>
    <row r="680" spans="1:21" x14ac:dyDescent="0.3">
      <c r="A680">
        <v>4263275</v>
      </c>
      <c r="B680" t="s">
        <v>21</v>
      </c>
      <c r="C680">
        <f>(Dataset!C680-'Summary Statistics'!$B$2)/'Summary Statistics'!$E$2</f>
        <v>-0.22773532693203691</v>
      </c>
      <c r="D680">
        <f>(Dataset!D680-'Summary Statistics'!$B$4)/'Summary Statistics'!$E$4</f>
        <v>0.25013757377213092</v>
      </c>
      <c r="E680" s="7">
        <f>(Dataset!E680-'Summary Statistics'!$B$5)/'Summary Statistics'!$E$5</f>
        <v>1.1306719110344661</v>
      </c>
      <c r="F680" s="13">
        <f>(Dataset!F680-'Summary Statistics'!$B$7)/'Summary Statistics'!$E$7</f>
        <v>0.5456930752885174</v>
      </c>
      <c r="G680">
        <v>77</v>
      </c>
      <c r="H680">
        <v>72</v>
      </c>
      <c r="I680">
        <v>77</v>
      </c>
      <c r="J680">
        <v>84</v>
      </c>
      <c r="K680">
        <v>71</v>
      </c>
      <c r="L680">
        <v>81</v>
      </c>
      <c r="M680">
        <v>88</v>
      </c>
      <c r="N680">
        <v>92</v>
      </c>
      <c r="O680">
        <v>77</v>
      </c>
      <c r="P680">
        <v>85</v>
      </c>
      <c r="Q680">
        <v>74</v>
      </c>
      <c r="R680">
        <v>82</v>
      </c>
      <c r="S680">
        <f>(Dataset!S680-'Summary Statistics'!$B$6)/'Summary Statistics'!$E$6</f>
        <v>1.5158690201241678</v>
      </c>
      <c r="T680">
        <v>78</v>
      </c>
      <c r="U680" t="s">
        <v>25</v>
      </c>
    </row>
    <row r="681" spans="1:21" x14ac:dyDescent="0.3">
      <c r="A681">
        <v>9434866</v>
      </c>
      <c r="B681" t="s">
        <v>20</v>
      </c>
      <c r="C681">
        <f>(Dataset!C681-'Summary Statistics'!$B$2)/'Summary Statistics'!$E$2</f>
        <v>-0.22773532693203691</v>
      </c>
      <c r="D681">
        <f>(Dataset!D681-'Summary Statistics'!$B$4)/'Summary Statistics'!$E$4</f>
        <v>0.34275577254229528</v>
      </c>
      <c r="E681" s="7">
        <f>(Dataset!E681-'Summary Statistics'!$B$5)/'Summary Statistics'!$E$5</f>
        <v>0.96514981721283555</v>
      </c>
      <c r="F681" s="13">
        <f>(Dataset!F681-'Summary Statistics'!$B$7)/'Summary Statistics'!$E$7</f>
        <v>0.66425701559710248</v>
      </c>
      <c r="G681">
        <v>71</v>
      </c>
      <c r="H681">
        <v>78</v>
      </c>
      <c r="I681">
        <v>53</v>
      </c>
      <c r="J681">
        <v>70</v>
      </c>
      <c r="K681">
        <v>69</v>
      </c>
      <c r="L681">
        <v>64</v>
      </c>
      <c r="M681">
        <v>82</v>
      </c>
      <c r="N681">
        <v>66</v>
      </c>
      <c r="O681">
        <v>63</v>
      </c>
      <c r="P681">
        <v>69</v>
      </c>
      <c r="Q681">
        <v>69</v>
      </c>
      <c r="R681">
        <v>80</v>
      </c>
      <c r="S681">
        <f>(Dataset!S681-'Summary Statistics'!$B$6)/'Summary Statistics'!$E$6</f>
        <v>0.26252256368537497</v>
      </c>
      <c r="T681">
        <v>68</v>
      </c>
      <c r="U681" t="s">
        <v>23</v>
      </c>
    </row>
    <row r="682" spans="1:21" x14ac:dyDescent="0.3">
      <c r="A682">
        <v>7325805</v>
      </c>
      <c r="B682" t="s">
        <v>20</v>
      </c>
      <c r="C682">
        <f>(Dataset!C682-'Summary Statistics'!$B$2)/'Summary Statistics'!$E$2</f>
        <v>-0.22773532693203691</v>
      </c>
      <c r="D682">
        <f>(Dataset!D682-'Summary Statistics'!$B$4)/'Summary Statistics'!$E$4</f>
        <v>0.29644667315721307</v>
      </c>
      <c r="E682" s="7">
        <f>(Dataset!E682-'Summary Statistics'!$B$5)/'Summary Statistics'!$E$5</f>
        <v>-0.30525684746538539</v>
      </c>
      <c r="F682" s="13">
        <f>(Dataset!F682-'Summary Statistics'!$B$7)/'Summary Statistics'!$E$7</f>
        <v>0.65649440555750016</v>
      </c>
      <c r="G682">
        <v>90</v>
      </c>
      <c r="H682">
        <v>93</v>
      </c>
      <c r="I682">
        <v>84</v>
      </c>
      <c r="J682">
        <v>88</v>
      </c>
      <c r="K682">
        <v>87</v>
      </c>
      <c r="L682">
        <v>79</v>
      </c>
      <c r="M682">
        <v>81</v>
      </c>
      <c r="N682">
        <v>70</v>
      </c>
      <c r="O682">
        <v>73</v>
      </c>
      <c r="P682">
        <v>70</v>
      </c>
      <c r="Q682">
        <v>77</v>
      </c>
      <c r="R682">
        <v>93</v>
      </c>
      <c r="S682">
        <f>(Dataset!S682-'Summary Statistics'!$B$6)/'Summary Statistics'!$E$6</f>
        <v>1.8774112671738195</v>
      </c>
      <c r="T682">
        <v>81</v>
      </c>
      <c r="U682" t="s">
        <v>25</v>
      </c>
    </row>
    <row r="683" spans="1:21" x14ac:dyDescent="0.3">
      <c r="A683">
        <v>7519860</v>
      </c>
      <c r="B683" t="s">
        <v>22</v>
      </c>
      <c r="C683">
        <f>(Dataset!C683-'Summary Statistics'!$B$2)/'Summary Statistics'!$E$2</f>
        <v>-0.22773532693203691</v>
      </c>
      <c r="D683">
        <f>(Dataset!D683-'Summary Statistics'!$B$4)/'Summary Statistics'!$E$4</f>
        <v>-2.7717022538362085E-2</v>
      </c>
      <c r="E683" s="7">
        <f>(Dataset!E683-'Summary Statistics'!$B$5)/'Summary Statistics'!$E$5</f>
        <v>-0.58330187881106221</v>
      </c>
      <c r="F683" s="13">
        <f>(Dataset!F683-'Summary Statistics'!$B$7)/'Summary Statistics'!$E$7</f>
        <v>-1.2872058660416268</v>
      </c>
      <c r="G683">
        <v>75</v>
      </c>
      <c r="H683">
        <v>87</v>
      </c>
      <c r="I683">
        <v>81</v>
      </c>
      <c r="J683">
        <v>73</v>
      </c>
      <c r="K683">
        <v>80</v>
      </c>
      <c r="L683">
        <v>69</v>
      </c>
      <c r="M683">
        <v>68</v>
      </c>
      <c r="N683">
        <v>72</v>
      </c>
      <c r="O683">
        <v>78</v>
      </c>
      <c r="P683">
        <v>77</v>
      </c>
      <c r="Q683">
        <v>74</v>
      </c>
      <c r="R683">
        <v>87</v>
      </c>
      <c r="S683">
        <f>(Dataset!S683-'Summary Statistics'!$B$6)/'Summary Statistics'!$E$6</f>
        <v>1.1814424416032394</v>
      </c>
      <c r="T683">
        <v>75</v>
      </c>
      <c r="U683" t="s">
        <v>25</v>
      </c>
    </row>
    <row r="684" spans="1:21" x14ac:dyDescent="0.3">
      <c r="A684">
        <v>1162244</v>
      </c>
      <c r="B684" t="s">
        <v>20</v>
      </c>
      <c r="C684">
        <f>(Dataset!C684-'Summary Statistics'!$B$2)/'Summary Statistics'!$E$2</f>
        <v>-0.18211522443572167</v>
      </c>
      <c r="D684">
        <f>(Dataset!D684-'Summary Statistics'!$B$4)/'Summary Statistics'!$E$4</f>
        <v>0.11121027561688442</v>
      </c>
      <c r="E684" s="7">
        <f>(Dataset!E684-'Summary Statistics'!$B$5)/'Summary Statistics'!$E$5</f>
        <v>1.3005240951249841</v>
      </c>
      <c r="F684" s="13">
        <f>(Dataset!F684-'Summary Statistics'!$B$7)/'Summary Statistics'!$E$7</f>
        <v>0.42309733724616222</v>
      </c>
      <c r="G684">
        <v>84</v>
      </c>
      <c r="H684">
        <v>75</v>
      </c>
      <c r="I684">
        <v>73</v>
      </c>
      <c r="J684">
        <v>70</v>
      </c>
      <c r="K684">
        <v>89</v>
      </c>
      <c r="L684">
        <v>64</v>
      </c>
      <c r="M684">
        <v>64</v>
      </c>
      <c r="N684">
        <v>72</v>
      </c>
      <c r="O684">
        <v>78</v>
      </c>
      <c r="P684">
        <v>62</v>
      </c>
      <c r="Q684">
        <v>64</v>
      </c>
      <c r="R684">
        <v>55</v>
      </c>
      <c r="S684">
        <f>(Dataset!S684-'Summary Statistics'!$B$6)/'Summary Statistics'!$E$6</f>
        <v>0.49752502426764883</v>
      </c>
      <c r="T684">
        <v>71</v>
      </c>
      <c r="U684" t="s">
        <v>25</v>
      </c>
    </row>
    <row r="685" spans="1:21" x14ac:dyDescent="0.3">
      <c r="A685">
        <v>5326122</v>
      </c>
      <c r="B685" t="s">
        <v>20</v>
      </c>
      <c r="C685">
        <f>(Dataset!C685-'Summary Statistics'!$B$2)/'Summary Statistics'!$E$2</f>
        <v>-0.18211522443572167</v>
      </c>
      <c r="D685">
        <f>(Dataset!D685-'Summary Statistics'!$B$4)/'Summary Statistics'!$E$4</f>
        <v>0.52799217008262389</v>
      </c>
      <c r="E685" s="7">
        <f>(Dataset!E685-'Summary Statistics'!$B$5)/'Summary Statistics'!$E$5</f>
        <v>0.7747563187518739</v>
      </c>
      <c r="F685" s="13">
        <f>(Dataset!F685-'Summary Statistics'!$B$7)/'Summary Statistics'!$E$7</f>
        <v>4.1958039556419253E-2</v>
      </c>
      <c r="G685">
        <v>47</v>
      </c>
      <c r="H685">
        <v>52</v>
      </c>
      <c r="I685">
        <v>53</v>
      </c>
      <c r="J685">
        <v>47</v>
      </c>
      <c r="K685">
        <v>73</v>
      </c>
      <c r="L685">
        <v>75</v>
      </c>
      <c r="M685">
        <v>75</v>
      </c>
      <c r="N685">
        <v>59</v>
      </c>
      <c r="O685">
        <v>72</v>
      </c>
      <c r="P685">
        <v>80</v>
      </c>
      <c r="Q685">
        <v>65</v>
      </c>
      <c r="R685">
        <v>66</v>
      </c>
      <c r="S685">
        <f>(Dataset!S685-'Summary Statistics'!$B$6)/'Summary Statistics'!$E$6</f>
        <v>-0.59011456894005287</v>
      </c>
      <c r="T685">
        <v>62</v>
      </c>
      <c r="U685" t="s">
        <v>23</v>
      </c>
    </row>
    <row r="686" spans="1:21" x14ac:dyDescent="0.3">
      <c r="A686">
        <v>2420073</v>
      </c>
      <c r="B686" t="s">
        <v>20</v>
      </c>
      <c r="C686">
        <f>(Dataset!C686-'Summary Statistics'!$B$2)/'Summary Statistics'!$E$2</f>
        <v>-0.18211522443572167</v>
      </c>
      <c r="D686">
        <f>(Dataset!D686-'Summary Statistics'!$B$4)/'Summary Statistics'!$E$4</f>
        <v>-0.72235351331459463</v>
      </c>
      <c r="E686" s="7">
        <f>(Dataset!E686-'Summary Statistics'!$B$5)/'Summary Statistics'!$E$5</f>
        <v>1.4671843264607336</v>
      </c>
      <c r="F686" s="13">
        <f>(Dataset!F686-'Summary Statistics'!$B$7)/'Summary Statistics'!$E$7</f>
        <v>0.38325222625754729</v>
      </c>
      <c r="G686">
        <v>72</v>
      </c>
      <c r="H686">
        <v>83</v>
      </c>
      <c r="I686">
        <v>67</v>
      </c>
      <c r="J686">
        <v>69</v>
      </c>
      <c r="K686">
        <v>65</v>
      </c>
      <c r="L686">
        <v>73</v>
      </c>
      <c r="M686">
        <v>77</v>
      </c>
      <c r="N686">
        <v>68</v>
      </c>
      <c r="O686">
        <v>79</v>
      </c>
      <c r="P686">
        <v>67</v>
      </c>
      <c r="Q686">
        <v>65</v>
      </c>
      <c r="R686">
        <v>80</v>
      </c>
      <c r="S686">
        <f>(Dataset!S686-'Summary Statistics'!$B$6)/'Summary Statistics'!$E$6</f>
        <v>0.59996199426505115</v>
      </c>
      <c r="T686">
        <v>72</v>
      </c>
      <c r="U686" t="s">
        <v>25</v>
      </c>
    </row>
    <row r="687" spans="1:21" x14ac:dyDescent="0.3">
      <c r="A687">
        <v>4059872</v>
      </c>
      <c r="B687" t="s">
        <v>21</v>
      </c>
      <c r="C687">
        <f>(Dataset!C687-'Summary Statistics'!$B$2)/'Summary Statistics'!$E$2</f>
        <v>-0.18211522443572167</v>
      </c>
      <c r="D687">
        <f>(Dataset!D687-'Summary Statistics'!$B$4)/'Summary Statistics'!$E$4</f>
        <v>0.75953766700803482</v>
      </c>
      <c r="E687" s="7">
        <f>(Dataset!E687-'Summary Statistics'!$B$5)/'Summary Statistics'!$E$5</f>
        <v>-0.14540284735375733</v>
      </c>
      <c r="F687" s="13">
        <f>(Dataset!F687-'Summary Statistics'!$B$7)/'Summary Statistics'!$E$7</f>
        <v>0.684679381535932</v>
      </c>
      <c r="G687">
        <v>44</v>
      </c>
      <c r="H687">
        <v>69</v>
      </c>
      <c r="I687">
        <v>48</v>
      </c>
      <c r="J687">
        <v>61</v>
      </c>
      <c r="K687">
        <v>84</v>
      </c>
      <c r="L687">
        <v>42</v>
      </c>
      <c r="M687">
        <v>81</v>
      </c>
      <c r="N687">
        <v>53</v>
      </c>
      <c r="O687">
        <v>70</v>
      </c>
      <c r="P687">
        <v>72</v>
      </c>
      <c r="Q687">
        <v>27</v>
      </c>
      <c r="R687">
        <v>57</v>
      </c>
      <c r="S687">
        <f>(Dataset!S687-'Summary Statistics'!$B$6)/'Summary Statistics'!$E$6</f>
        <v>-1.0269781174583819</v>
      </c>
      <c r="T687">
        <v>57</v>
      </c>
      <c r="U687" t="s">
        <v>24</v>
      </c>
    </row>
    <row r="688" spans="1:21" x14ac:dyDescent="0.3">
      <c r="A688">
        <v>4259938</v>
      </c>
      <c r="B688" t="s">
        <v>21</v>
      </c>
      <c r="C688">
        <f>(Dataset!C688-'Summary Statistics'!$B$2)/'Summary Statistics'!$E$2</f>
        <v>-0.18211522443572167</v>
      </c>
      <c r="D688">
        <f>(Dataset!D688-'Summary Statistics'!$B$4)/'Summary Statistics'!$E$4</f>
        <v>0.89846496516328134</v>
      </c>
      <c r="E688" s="7">
        <f>(Dataset!E688-'Summary Statistics'!$B$5)/'Summary Statistics'!$E$5</f>
        <v>1.2359406660550964</v>
      </c>
      <c r="F688" s="13">
        <f>(Dataset!F688-'Summary Statistics'!$B$7)/'Summary Statistics'!$E$7</f>
        <v>0.64294482686083543</v>
      </c>
      <c r="G688">
        <v>82</v>
      </c>
      <c r="H688">
        <v>73</v>
      </c>
      <c r="I688">
        <v>78</v>
      </c>
      <c r="J688">
        <v>78</v>
      </c>
      <c r="K688">
        <v>78</v>
      </c>
      <c r="L688">
        <v>82</v>
      </c>
      <c r="M688">
        <v>93</v>
      </c>
      <c r="N688">
        <v>81</v>
      </c>
      <c r="O688">
        <v>87</v>
      </c>
      <c r="P688">
        <v>81</v>
      </c>
      <c r="Q688">
        <v>78</v>
      </c>
      <c r="R688">
        <v>83</v>
      </c>
      <c r="S688">
        <f>(Dataset!S688-'Summary Statistics'!$B$6)/'Summary Statistics'!$E$6</f>
        <v>1.6454216586502934</v>
      </c>
      <c r="T688">
        <v>79</v>
      </c>
      <c r="U688" t="s">
        <v>25</v>
      </c>
    </row>
    <row r="689" spans="1:21" x14ac:dyDescent="0.3">
      <c r="A689">
        <v>5327173</v>
      </c>
      <c r="B689" t="s">
        <v>21</v>
      </c>
      <c r="C689">
        <f>(Dataset!C689-'Summary Statistics'!$B$2)/'Summary Statistics'!$E$2</f>
        <v>-0.18211522443572167</v>
      </c>
      <c r="D689">
        <f>(Dataset!D689-'Summary Statistics'!$B$4)/'Summary Statistics'!$E$4</f>
        <v>1.8592076846720085E-2</v>
      </c>
      <c r="E689" s="7">
        <f>(Dataset!E689-'Summary Statistics'!$B$5)/'Summary Statistics'!$E$5</f>
        <v>-0.11268336622965591</v>
      </c>
      <c r="F689" s="13">
        <f>(Dataset!F689-'Summary Statistics'!$B$7)/'Summary Statistics'!$E$7</f>
        <v>-2.9161253728114241E-2</v>
      </c>
      <c r="G689">
        <v>80</v>
      </c>
      <c r="H689">
        <v>86</v>
      </c>
      <c r="I689">
        <v>81</v>
      </c>
      <c r="J689">
        <v>88</v>
      </c>
      <c r="K689">
        <v>64</v>
      </c>
      <c r="L689">
        <v>72</v>
      </c>
      <c r="M689">
        <v>77</v>
      </c>
      <c r="N689">
        <v>66</v>
      </c>
      <c r="O689">
        <v>96</v>
      </c>
      <c r="P689">
        <v>80</v>
      </c>
      <c r="Q689">
        <v>70</v>
      </c>
      <c r="R689">
        <v>71</v>
      </c>
      <c r="S689">
        <f>(Dataset!S689-'Summary Statistics'!$B$6)/'Summary Statistics'!$E$6</f>
        <v>1.3290721924818483</v>
      </c>
      <c r="T689">
        <v>77</v>
      </c>
      <c r="U689" t="s">
        <v>25</v>
      </c>
    </row>
    <row r="690" spans="1:21" x14ac:dyDescent="0.3">
      <c r="A690">
        <v>8551593</v>
      </c>
      <c r="B690" t="s">
        <v>20</v>
      </c>
      <c r="C690">
        <f>(Dataset!C690-'Summary Statistics'!$B$2)/'Summary Statistics'!$E$2</f>
        <v>-0.18211522443572167</v>
      </c>
      <c r="D690">
        <f>(Dataset!D690-'Summary Statistics'!$B$4)/'Summary Statistics'!$E$4</f>
        <v>-0.62973531454443032</v>
      </c>
      <c r="E690" s="7">
        <f>(Dataset!E690-'Summary Statistics'!$B$5)/'Summary Statistics'!$E$5</f>
        <v>1.1743787488929964</v>
      </c>
      <c r="F690" s="13">
        <f>(Dataset!F690-'Summary Statistics'!$B$7)/'Summary Statistics'!$E$7</f>
        <v>0.56875486557478061</v>
      </c>
      <c r="G690">
        <v>76</v>
      </c>
      <c r="H690">
        <v>75</v>
      </c>
      <c r="I690">
        <v>77</v>
      </c>
      <c r="J690">
        <v>64</v>
      </c>
      <c r="K690">
        <v>87</v>
      </c>
      <c r="L690">
        <v>77</v>
      </c>
      <c r="M690">
        <v>74</v>
      </c>
      <c r="N690">
        <v>81</v>
      </c>
      <c r="O690">
        <v>87</v>
      </c>
      <c r="P690">
        <v>69</v>
      </c>
      <c r="Q690">
        <v>79</v>
      </c>
      <c r="R690">
        <v>84</v>
      </c>
      <c r="S690">
        <f>(Dataset!S690-'Summary Statistics'!$B$6)/'Summary Statistics'!$E$6</f>
        <v>1.190480997779481</v>
      </c>
      <c r="T690">
        <v>76</v>
      </c>
      <c r="U690" t="s">
        <v>25</v>
      </c>
    </row>
    <row r="691" spans="1:21" x14ac:dyDescent="0.3">
      <c r="A691">
        <v>8884163</v>
      </c>
      <c r="B691" t="s">
        <v>20</v>
      </c>
      <c r="C691">
        <f>(Dataset!C691-'Summary Statistics'!$B$2)/'Summary Statistics'!$E$2</f>
        <v>-0.18211522443572167</v>
      </c>
      <c r="D691">
        <f>(Dataset!D691-'Summary Statistics'!$B$4)/'Summary Statistics'!$E$4</f>
        <v>-0.12033522130852642</v>
      </c>
      <c r="E691" s="7">
        <f>(Dataset!E691-'Summary Statistics'!$B$5)/'Summary Statistics'!$E$5</f>
        <v>0.52681806424400823</v>
      </c>
      <c r="F691" s="13">
        <f>(Dataset!F691-'Summary Statistics'!$B$7)/'Summary Statistics'!$E$7</f>
        <v>0.18830894696006326</v>
      </c>
      <c r="G691">
        <v>43</v>
      </c>
      <c r="H691">
        <v>52</v>
      </c>
      <c r="I691">
        <v>69</v>
      </c>
      <c r="J691">
        <v>50</v>
      </c>
      <c r="K691">
        <v>82</v>
      </c>
      <c r="L691">
        <v>55</v>
      </c>
      <c r="M691">
        <v>76</v>
      </c>
      <c r="N691">
        <v>65</v>
      </c>
      <c r="O691">
        <v>89</v>
      </c>
      <c r="P691">
        <v>75</v>
      </c>
      <c r="Q691">
        <v>36</v>
      </c>
      <c r="R691">
        <v>71</v>
      </c>
      <c r="S691">
        <f>(Dataset!S691-'Summary Statistics'!$B$6)/'Summary Statistics'!$E$6</f>
        <v>-0.55396034423508722</v>
      </c>
      <c r="T691">
        <v>62</v>
      </c>
      <c r="U691" t="s">
        <v>23</v>
      </c>
    </row>
    <row r="692" spans="1:21" x14ac:dyDescent="0.3">
      <c r="A692">
        <v>2756490</v>
      </c>
      <c r="B692" t="s">
        <v>20</v>
      </c>
      <c r="C692">
        <f>(Dataset!C692-'Summary Statistics'!$B$2)/'Summary Statistics'!$E$2</f>
        <v>-0.18211522443572167</v>
      </c>
      <c r="D692">
        <f>(Dataset!D692-'Summary Statistics'!$B$4)/'Summary Statistics'!$E$4</f>
        <v>0.15751937500196658</v>
      </c>
      <c r="E692" s="7">
        <f>(Dataset!E692-'Summary Statistics'!$B$5)/'Summary Statistics'!$E$5</f>
        <v>0.68720031384691516</v>
      </c>
      <c r="F692" s="13">
        <f>(Dataset!F692-'Summary Statistics'!$B$7)/'Summary Statistics'!$E$7</f>
        <v>0.67861802748550837</v>
      </c>
      <c r="G692">
        <v>65</v>
      </c>
      <c r="H692">
        <v>70</v>
      </c>
      <c r="I692">
        <v>59</v>
      </c>
      <c r="J692">
        <v>75</v>
      </c>
      <c r="K692">
        <v>71</v>
      </c>
      <c r="L692">
        <v>82</v>
      </c>
      <c r="M692">
        <v>62</v>
      </c>
      <c r="N692">
        <v>75</v>
      </c>
      <c r="O692">
        <v>66</v>
      </c>
      <c r="P692">
        <v>73</v>
      </c>
      <c r="Q692">
        <v>74</v>
      </c>
      <c r="R692">
        <v>66</v>
      </c>
      <c r="S692">
        <f>(Dataset!S692-'Summary Statistics'!$B$6)/'Summary Statistics'!$E$6</f>
        <v>0.28963823221409984</v>
      </c>
      <c r="T692">
        <v>68</v>
      </c>
      <c r="U692" t="s">
        <v>23</v>
      </c>
    </row>
    <row r="693" spans="1:21" x14ac:dyDescent="0.3">
      <c r="A693">
        <v>8284744</v>
      </c>
      <c r="B693" t="s">
        <v>20</v>
      </c>
      <c r="C693">
        <f>(Dataset!C693-'Summary Statistics'!$B$2)/'Summary Statistics'!$E$2</f>
        <v>-0.18211522443572167</v>
      </c>
      <c r="D693">
        <f>(Dataset!D693-'Summary Statistics'!$B$4)/'Summary Statistics'!$E$4</f>
        <v>0.20382847438704876</v>
      </c>
      <c r="E693" s="7">
        <f>(Dataset!E693-'Summary Statistics'!$B$5)/'Summary Statistics'!$E$5</f>
        <v>-1.2456536881119913</v>
      </c>
      <c r="F693" s="13">
        <f>(Dataset!F693-'Summary Statistics'!$B$7)/'Summary Statistics'!$E$7</f>
        <v>0.63246245121117195</v>
      </c>
      <c r="G693">
        <v>50</v>
      </c>
      <c r="H693">
        <v>57</v>
      </c>
      <c r="I693">
        <v>65</v>
      </c>
      <c r="J693">
        <v>71</v>
      </c>
      <c r="K693">
        <v>75</v>
      </c>
      <c r="L693">
        <v>53</v>
      </c>
      <c r="M693">
        <v>60</v>
      </c>
      <c r="N693">
        <v>49</v>
      </c>
      <c r="O693">
        <v>62</v>
      </c>
      <c r="P693">
        <v>66</v>
      </c>
      <c r="Q693">
        <v>64</v>
      </c>
      <c r="R693">
        <v>72</v>
      </c>
      <c r="S693">
        <f>(Dataset!S693-'Summary Statistics'!$B$6)/'Summary Statistics'!$E$6</f>
        <v>-0.63832020188000627</v>
      </c>
      <c r="T693">
        <v>62</v>
      </c>
      <c r="U693" t="s">
        <v>23</v>
      </c>
    </row>
    <row r="694" spans="1:21" x14ac:dyDescent="0.3">
      <c r="A694">
        <v>5305683</v>
      </c>
      <c r="B694" t="s">
        <v>21</v>
      </c>
      <c r="C694">
        <f>(Dataset!C694-'Summary Statistics'!$B$2)/'Summary Statistics'!$E$2</f>
        <v>-0.18211522443572167</v>
      </c>
      <c r="D694">
        <f>(Dataset!D694-'Summary Statistics'!$B$4)/'Summary Statistics'!$E$4</f>
        <v>1.2689377602439387</v>
      </c>
      <c r="E694" s="7">
        <f>(Dataset!E694-'Summary Statistics'!$B$5)/'Summary Statistics'!$E$5</f>
        <v>0.27831267848296998</v>
      </c>
      <c r="F694" s="13">
        <f>(Dataset!F694-'Summary Statistics'!$B$7)/'Summary Statistics'!$E$7</f>
        <v>0.70186537768057344</v>
      </c>
      <c r="G694">
        <v>65</v>
      </c>
      <c r="H694">
        <v>47</v>
      </c>
      <c r="I694">
        <v>47</v>
      </c>
      <c r="J694">
        <v>63</v>
      </c>
      <c r="K694">
        <v>74</v>
      </c>
      <c r="L694">
        <v>75</v>
      </c>
      <c r="M694">
        <v>72</v>
      </c>
      <c r="N694">
        <v>48</v>
      </c>
      <c r="O694">
        <v>72</v>
      </c>
      <c r="P694">
        <v>58</v>
      </c>
      <c r="Q694">
        <v>76</v>
      </c>
      <c r="R694">
        <v>78</v>
      </c>
      <c r="S694">
        <f>(Dataset!S694-'Summary Statistics'!$B$6)/'Summary Statistics'!$E$6</f>
        <v>-0.42139485365021562</v>
      </c>
      <c r="T694">
        <v>62</v>
      </c>
      <c r="U694" t="s">
        <v>23</v>
      </c>
    </row>
    <row r="695" spans="1:21" x14ac:dyDescent="0.3">
      <c r="A695">
        <v>1164484</v>
      </c>
      <c r="B695" t="s">
        <v>21</v>
      </c>
      <c r="C695">
        <f>(Dataset!C695-'Summary Statistics'!$B$2)/'Summary Statistics'!$E$2</f>
        <v>-0.18211522443572167</v>
      </c>
      <c r="D695">
        <f>(Dataset!D695-'Summary Statistics'!$B$4)/'Summary Statistics'!$E$4</f>
        <v>-0.12033522130852642</v>
      </c>
      <c r="E695" s="7">
        <f>(Dataset!E695-'Summary Statistics'!$B$5)/'Summary Statistics'!$E$5</f>
        <v>0.86917857326443948</v>
      </c>
      <c r="F695" s="13">
        <f>(Dataset!F695-'Summary Statistics'!$B$7)/'Summary Statistics'!$E$7</f>
        <v>0.67832456806479235</v>
      </c>
      <c r="G695">
        <v>63</v>
      </c>
      <c r="H695">
        <v>72</v>
      </c>
      <c r="I695">
        <v>53</v>
      </c>
      <c r="J695">
        <v>47</v>
      </c>
      <c r="K695">
        <v>83</v>
      </c>
      <c r="L695">
        <v>72</v>
      </c>
      <c r="M695">
        <v>68</v>
      </c>
      <c r="N695">
        <v>80</v>
      </c>
      <c r="O695">
        <v>77</v>
      </c>
      <c r="P695">
        <v>49</v>
      </c>
      <c r="Q695">
        <v>66</v>
      </c>
      <c r="R695">
        <v>53</v>
      </c>
      <c r="S695">
        <f>(Dataset!S695-'Summary Statistics'!$B$6)/'Summary Statistics'!$E$6</f>
        <v>-0.30991932747657336</v>
      </c>
      <c r="T695">
        <v>63</v>
      </c>
      <c r="U695" t="s">
        <v>23</v>
      </c>
    </row>
    <row r="696" spans="1:21" x14ac:dyDescent="0.3">
      <c r="A696">
        <v>3978657</v>
      </c>
      <c r="B696" t="s">
        <v>21</v>
      </c>
      <c r="C696">
        <f>(Dataset!C696-'Summary Statistics'!$B$2)/'Summary Statistics'!$E$2</f>
        <v>-0.18211522443572167</v>
      </c>
      <c r="D696">
        <f>(Dataset!D696-'Summary Statistics'!$B$4)/'Summary Statistics'!$E$4</f>
        <v>0.99108316393344564</v>
      </c>
      <c r="E696" s="7">
        <f>(Dataset!E696-'Summary Statistics'!$B$5)/'Summary Statistics'!$E$5</f>
        <v>-0.55024082473803082</v>
      </c>
      <c r="F696" s="13">
        <f>(Dataset!F696-'Summary Statistics'!$B$7)/'Summary Statistics'!$E$7</f>
        <v>0.69899929388466853</v>
      </c>
      <c r="G696">
        <v>78</v>
      </c>
      <c r="H696">
        <v>70</v>
      </c>
      <c r="I696">
        <v>85</v>
      </c>
      <c r="J696">
        <v>74</v>
      </c>
      <c r="K696">
        <v>71</v>
      </c>
      <c r="L696">
        <v>70</v>
      </c>
      <c r="M696">
        <v>88</v>
      </c>
      <c r="N696">
        <v>74</v>
      </c>
      <c r="O696">
        <v>77</v>
      </c>
      <c r="P696">
        <v>74</v>
      </c>
      <c r="Q696">
        <v>78</v>
      </c>
      <c r="R696">
        <v>66</v>
      </c>
      <c r="S696">
        <f>(Dataset!S696-'Summary Statistics'!$B$6)/'Summary Statistics'!$E$6</f>
        <v>1.0097098742546553</v>
      </c>
      <c r="T696">
        <v>74</v>
      </c>
      <c r="U696" t="s">
        <v>25</v>
      </c>
    </row>
    <row r="697" spans="1:21" x14ac:dyDescent="0.3">
      <c r="A697">
        <v>9174269</v>
      </c>
      <c r="B697" t="s">
        <v>21</v>
      </c>
      <c r="C697">
        <f>(Dataset!C697-'Summary Statistics'!$B$2)/'Summary Statistics'!$E$2</f>
        <v>-0.18211522443572167</v>
      </c>
      <c r="D697">
        <f>(Dataset!D697-'Summary Statistics'!$B$4)/'Summary Statistics'!$E$4</f>
        <v>-0.1666443206936086</v>
      </c>
      <c r="E697" s="7">
        <f>(Dataset!E697-'Summary Statistics'!$B$5)/'Summary Statistics'!$E$5</f>
        <v>0.76981120153955318</v>
      </c>
      <c r="F697" s="13">
        <f>(Dataset!F697-'Summary Statistics'!$B$7)/'Summary Statistics'!$E$7</f>
        <v>0.5505718382942616</v>
      </c>
      <c r="G697">
        <v>69</v>
      </c>
      <c r="H697">
        <v>74</v>
      </c>
      <c r="I697">
        <v>71</v>
      </c>
      <c r="J697">
        <v>55</v>
      </c>
      <c r="K697">
        <v>70</v>
      </c>
      <c r="L697">
        <v>70</v>
      </c>
      <c r="M697">
        <v>60</v>
      </c>
      <c r="N697">
        <v>56</v>
      </c>
      <c r="O697">
        <v>63</v>
      </c>
      <c r="P697">
        <v>68</v>
      </c>
      <c r="Q697">
        <v>82</v>
      </c>
      <c r="R697">
        <v>73</v>
      </c>
      <c r="S697">
        <f>(Dataset!S697-'Summary Statistics'!$B$6)/'Summary Statistics'!$E$6</f>
        <v>4.5597215455584365E-2</v>
      </c>
      <c r="T697">
        <v>66</v>
      </c>
      <c r="U697" t="s">
        <v>23</v>
      </c>
    </row>
    <row r="698" spans="1:21" x14ac:dyDescent="0.3">
      <c r="A698">
        <v>1986030</v>
      </c>
      <c r="B698" t="s">
        <v>21</v>
      </c>
      <c r="C698">
        <f>(Dataset!C698-'Summary Statistics'!$B$2)/'Summary Statistics'!$E$2</f>
        <v>-0.18211522443572167</v>
      </c>
      <c r="D698">
        <f>(Dataset!D698-'Summary Statistics'!$B$4)/'Summary Statistics'!$E$4</f>
        <v>0.85215586577819913</v>
      </c>
      <c r="E698" s="7">
        <f>(Dataset!E698-'Summary Statistics'!$B$5)/'Summary Statistics'!$E$5</f>
        <v>1.3164299101664372E-2</v>
      </c>
      <c r="F698" s="13">
        <f>(Dataset!F698-'Summary Statistics'!$B$7)/'Summary Statistics'!$E$7</f>
        <v>0.54532287177767336</v>
      </c>
      <c r="G698">
        <v>64</v>
      </c>
      <c r="H698">
        <v>74</v>
      </c>
      <c r="I698">
        <v>74</v>
      </c>
      <c r="J698">
        <v>61</v>
      </c>
      <c r="K698">
        <v>83</v>
      </c>
      <c r="L698">
        <v>72</v>
      </c>
      <c r="M698">
        <v>77</v>
      </c>
      <c r="N698">
        <v>76</v>
      </c>
      <c r="O698">
        <v>83</v>
      </c>
      <c r="P698">
        <v>71</v>
      </c>
      <c r="Q698">
        <v>77</v>
      </c>
      <c r="R698">
        <v>66</v>
      </c>
      <c r="S698">
        <f>(Dataset!S698-'Summary Statistics'!$B$6)/'Summary Statistics'!$E$6</f>
        <v>0.66323188749873918</v>
      </c>
      <c r="T698">
        <v>72</v>
      </c>
      <c r="U698" t="s">
        <v>25</v>
      </c>
    </row>
    <row r="699" spans="1:21" x14ac:dyDescent="0.3">
      <c r="A699">
        <v>4012997</v>
      </c>
      <c r="B699" t="s">
        <v>20</v>
      </c>
      <c r="C699">
        <f>(Dataset!C699-'Summary Statistics'!$B$2)/'Summary Statistics'!$E$2</f>
        <v>-0.18211522443572167</v>
      </c>
      <c r="D699">
        <f>(Dataset!D699-'Summary Statistics'!$B$4)/'Summary Statistics'!$E$4</f>
        <v>-0.4444989170041016</v>
      </c>
      <c r="E699" s="7">
        <f>(Dataset!E699-'Summary Statistics'!$B$5)/'Summary Statistics'!$E$5</f>
        <v>-1.5566351211322451E-3</v>
      </c>
      <c r="F699" s="13">
        <f>(Dataset!F699-'Summary Statistics'!$B$7)/'Summary Statistics'!$E$7</f>
        <v>0.14819005109736078</v>
      </c>
      <c r="G699">
        <v>71</v>
      </c>
      <c r="H699">
        <v>57</v>
      </c>
      <c r="I699">
        <v>58</v>
      </c>
      <c r="J699">
        <v>64</v>
      </c>
      <c r="K699">
        <v>53</v>
      </c>
      <c r="L699">
        <v>57</v>
      </c>
      <c r="M699">
        <v>56</v>
      </c>
      <c r="N699">
        <v>78</v>
      </c>
      <c r="O699">
        <v>58</v>
      </c>
      <c r="P699">
        <v>45</v>
      </c>
      <c r="Q699">
        <v>69</v>
      </c>
      <c r="R699">
        <v>67</v>
      </c>
      <c r="S699">
        <f>(Dataset!S699-'Summary Statistics'!$B$6)/'Summary Statistics'!$E$6</f>
        <v>-0.71665435540743061</v>
      </c>
      <c r="T699">
        <v>61</v>
      </c>
      <c r="U699" t="s">
        <v>23</v>
      </c>
    </row>
    <row r="700" spans="1:21" x14ac:dyDescent="0.3">
      <c r="A700">
        <v>86339</v>
      </c>
      <c r="B700" t="s">
        <v>20</v>
      </c>
      <c r="C700">
        <f>(Dataset!C700-'Summary Statistics'!$B$2)/'Summary Statistics'!$E$2</f>
        <v>-0.18211522443572167</v>
      </c>
      <c r="D700">
        <f>(Dataset!D700-'Summary Statistics'!$B$4)/'Summary Statistics'!$E$4</f>
        <v>-2.7717022538362085E-2</v>
      </c>
      <c r="E700" s="7">
        <f>(Dataset!E700-'Summary Statistics'!$B$5)/'Summary Statistics'!$E$5</f>
        <v>0.1539922465004018</v>
      </c>
      <c r="F700" s="13">
        <f>(Dataset!F700-'Summary Statistics'!$B$7)/'Summary Statistics'!$E$7</f>
        <v>0.65748176534780689</v>
      </c>
      <c r="G700">
        <v>54</v>
      </c>
      <c r="H700">
        <v>62</v>
      </c>
      <c r="I700">
        <v>58</v>
      </c>
      <c r="J700">
        <v>47</v>
      </c>
      <c r="K700">
        <v>58</v>
      </c>
      <c r="L700">
        <v>68</v>
      </c>
      <c r="M700">
        <v>41</v>
      </c>
      <c r="N700">
        <v>71</v>
      </c>
      <c r="O700">
        <v>64</v>
      </c>
      <c r="P700">
        <v>62</v>
      </c>
      <c r="Q700">
        <v>60</v>
      </c>
      <c r="R700">
        <v>42</v>
      </c>
      <c r="S700">
        <f>(Dataset!S700-'Summary Statistics'!$B$6)/'Summary Statistics'!$E$6</f>
        <v>-1.2198006492181963</v>
      </c>
      <c r="T700">
        <v>56</v>
      </c>
      <c r="U700" t="s">
        <v>24</v>
      </c>
    </row>
    <row r="701" spans="1:21" x14ac:dyDescent="0.3">
      <c r="A701">
        <v>1926169</v>
      </c>
      <c r="B701" t="s">
        <v>20</v>
      </c>
      <c r="C701">
        <f>(Dataset!C701-'Summary Statistics'!$B$2)/'Summary Statistics'!$E$2</f>
        <v>-0.18211522443572167</v>
      </c>
      <c r="D701">
        <f>(Dataset!D701-'Summary Statistics'!$B$4)/'Summary Statistics'!$E$4</f>
        <v>0.66691946823787041</v>
      </c>
      <c r="E701" s="7">
        <f>(Dataset!E701-'Summary Statistics'!$B$5)/'Summary Statistics'!$E$5</f>
        <v>1.3805321646020572</v>
      </c>
      <c r="F701" s="13">
        <f>(Dataset!F701-'Summary Statistics'!$B$7)/'Summary Statistics'!$E$7</f>
        <v>0.70179253814051368</v>
      </c>
      <c r="G701">
        <v>45</v>
      </c>
      <c r="H701">
        <v>34</v>
      </c>
      <c r="I701">
        <v>52</v>
      </c>
      <c r="J701">
        <v>39</v>
      </c>
      <c r="K701">
        <v>91</v>
      </c>
      <c r="L701">
        <v>84</v>
      </c>
      <c r="M701">
        <v>57</v>
      </c>
      <c r="N701">
        <v>67</v>
      </c>
      <c r="O701">
        <v>67</v>
      </c>
      <c r="P701">
        <v>79</v>
      </c>
      <c r="Q701">
        <v>68</v>
      </c>
      <c r="R701">
        <v>74</v>
      </c>
      <c r="S701">
        <f>(Dataset!S701-'Summary Statistics'!$B$6)/'Summary Statistics'!$E$6</f>
        <v>-0.74075717187740764</v>
      </c>
      <c r="T701">
        <v>61</v>
      </c>
      <c r="U701" t="s">
        <v>23</v>
      </c>
    </row>
    <row r="702" spans="1:21" x14ac:dyDescent="0.3">
      <c r="A702">
        <v>490291</v>
      </c>
      <c r="B702" t="s">
        <v>21</v>
      </c>
      <c r="C702">
        <f>(Dataset!C702-'Summary Statistics'!$B$2)/'Summary Statistics'!$E$2</f>
        <v>-0.18211522443572167</v>
      </c>
      <c r="D702">
        <f>(Dataset!D702-'Summary Statistics'!$B$4)/'Summary Statistics'!$E$4</f>
        <v>0.29644667315721307</v>
      </c>
      <c r="E702" s="7">
        <f>(Dataset!E702-'Summary Statistics'!$B$5)/'Summary Statistics'!$E$5</f>
        <v>0.71170678566911616</v>
      </c>
      <c r="F702" s="13">
        <f>(Dataset!F702-'Summary Statistics'!$B$7)/'Summary Statistics'!$E$7</f>
        <v>0.65991214978654578</v>
      </c>
      <c r="G702">
        <v>76</v>
      </c>
      <c r="H702">
        <v>87</v>
      </c>
      <c r="I702">
        <v>79</v>
      </c>
      <c r="J702">
        <v>72</v>
      </c>
      <c r="K702">
        <v>86</v>
      </c>
      <c r="L702">
        <v>84</v>
      </c>
      <c r="M702">
        <v>83</v>
      </c>
      <c r="N702">
        <v>84</v>
      </c>
      <c r="O702">
        <v>66</v>
      </c>
      <c r="P702">
        <v>84</v>
      </c>
      <c r="Q702">
        <v>60</v>
      </c>
      <c r="R702">
        <v>72</v>
      </c>
      <c r="S702">
        <f>(Dataset!S702-'Summary Statistics'!$B$6)/'Summary Statistics'!$E$6</f>
        <v>1.2838794116006418</v>
      </c>
      <c r="T702">
        <v>76</v>
      </c>
      <c r="U702" t="s">
        <v>25</v>
      </c>
    </row>
    <row r="703" spans="1:21" x14ac:dyDescent="0.3">
      <c r="A703">
        <v>5350738</v>
      </c>
      <c r="B703" t="s">
        <v>20</v>
      </c>
      <c r="C703">
        <f>(Dataset!C703-'Summary Statistics'!$B$2)/'Summary Statistics'!$E$2</f>
        <v>-0.18211522443572167</v>
      </c>
      <c r="D703">
        <f>(Dataset!D703-'Summary Statistics'!$B$4)/'Summary Statistics'!$E$4</f>
        <v>0.99108316393344564</v>
      </c>
      <c r="E703" s="7">
        <f>(Dataset!E703-'Summary Statistics'!$B$5)/'Summary Statistics'!$E$5</f>
        <v>0.75209152570411553</v>
      </c>
      <c r="F703" s="13">
        <f>(Dataset!F703-'Summary Statistics'!$B$7)/'Summary Statistics'!$E$7</f>
        <v>0.656467332020643</v>
      </c>
      <c r="G703">
        <v>72</v>
      </c>
      <c r="H703">
        <v>72</v>
      </c>
      <c r="I703">
        <v>69</v>
      </c>
      <c r="J703">
        <v>62</v>
      </c>
      <c r="K703">
        <v>91</v>
      </c>
      <c r="L703">
        <v>77</v>
      </c>
      <c r="M703">
        <v>72</v>
      </c>
      <c r="N703">
        <v>65</v>
      </c>
      <c r="O703">
        <v>74</v>
      </c>
      <c r="P703">
        <v>69</v>
      </c>
      <c r="Q703">
        <v>86</v>
      </c>
      <c r="R703">
        <v>71</v>
      </c>
      <c r="S703">
        <f>(Dataset!S703-'Summary Statistics'!$B$6)/'Summary Statistics'!$E$6</f>
        <v>0.68733470396871632</v>
      </c>
      <c r="T703">
        <v>72</v>
      </c>
      <c r="U703" t="s">
        <v>25</v>
      </c>
    </row>
    <row r="704" spans="1:21" x14ac:dyDescent="0.3">
      <c r="A704">
        <v>312400</v>
      </c>
      <c r="B704" t="s">
        <v>22</v>
      </c>
      <c r="C704">
        <f>(Dataset!C704-'Summary Statistics'!$B$2)/'Summary Statistics'!$E$2</f>
        <v>-0.18211522443572167</v>
      </c>
      <c r="D704">
        <f>(Dataset!D704-'Summary Statistics'!$B$4)/'Summary Statistics'!$E$4</f>
        <v>0.66691946823787041</v>
      </c>
      <c r="E704" s="7">
        <f>(Dataset!E704-'Summary Statistics'!$B$5)/'Summary Statistics'!$E$5</f>
        <v>0.39318850758951945</v>
      </c>
      <c r="F704" s="13">
        <f>(Dataset!F704-'Summary Statistics'!$B$7)/'Summary Statistics'!$E$7</f>
        <v>0.51418241332902792</v>
      </c>
      <c r="G704">
        <v>83</v>
      </c>
      <c r="H704">
        <v>83</v>
      </c>
      <c r="I704">
        <v>84</v>
      </c>
      <c r="J704">
        <v>85</v>
      </c>
      <c r="K704">
        <v>81</v>
      </c>
      <c r="L704">
        <v>61</v>
      </c>
      <c r="M704">
        <v>70</v>
      </c>
      <c r="N704">
        <v>72</v>
      </c>
      <c r="O704">
        <v>68</v>
      </c>
      <c r="P704">
        <v>83</v>
      </c>
      <c r="Q704">
        <v>78</v>
      </c>
      <c r="R704">
        <v>73</v>
      </c>
      <c r="S704">
        <f>(Dataset!S704-'Summary Statistics'!$B$6)/'Summary Statistics'!$E$6</f>
        <v>1.2386866307194353</v>
      </c>
      <c r="T704">
        <v>76</v>
      </c>
      <c r="U704" t="s">
        <v>25</v>
      </c>
    </row>
    <row r="705" spans="1:21" x14ac:dyDescent="0.3">
      <c r="A705">
        <v>5946610</v>
      </c>
      <c r="B705" t="s">
        <v>20</v>
      </c>
      <c r="C705">
        <f>(Dataset!C705-'Summary Statistics'!$B$2)/'Summary Statistics'!$E$2</f>
        <v>-0.18211522443572167</v>
      </c>
      <c r="D705">
        <f>(Dataset!D705-'Summary Statistics'!$B$4)/'Summary Statistics'!$E$4</f>
        <v>-0.39818981761901945</v>
      </c>
      <c r="E705" s="7">
        <f>(Dataset!E705-'Summary Statistics'!$B$5)/'Summary Statistics'!$E$5</f>
        <v>0.11978396535444537</v>
      </c>
      <c r="F705" s="13">
        <f>(Dataset!F705-'Summary Statistics'!$B$7)/'Summary Statistics'!$E$7</f>
        <v>0.37399505964848284</v>
      </c>
      <c r="G705">
        <v>74</v>
      </c>
      <c r="H705">
        <v>78</v>
      </c>
      <c r="I705">
        <v>66</v>
      </c>
      <c r="J705">
        <v>64</v>
      </c>
      <c r="K705">
        <v>68</v>
      </c>
      <c r="L705">
        <v>90</v>
      </c>
      <c r="M705">
        <v>94</v>
      </c>
      <c r="N705">
        <v>49</v>
      </c>
      <c r="O705">
        <v>84</v>
      </c>
      <c r="P705">
        <v>75</v>
      </c>
      <c r="Q705">
        <v>49</v>
      </c>
      <c r="R705">
        <v>67</v>
      </c>
      <c r="S705">
        <f>(Dataset!S705-'Summary Statistics'!$B$6)/'Summary Statistics'!$E$6</f>
        <v>0.50957643250263829</v>
      </c>
      <c r="T705">
        <v>71</v>
      </c>
      <c r="U705" t="s">
        <v>25</v>
      </c>
    </row>
    <row r="706" spans="1:21" x14ac:dyDescent="0.3">
      <c r="A706">
        <v>4721831</v>
      </c>
      <c r="B706" t="s">
        <v>20</v>
      </c>
      <c r="C706">
        <f>(Dataset!C706-'Summary Statistics'!$B$2)/'Summary Statistics'!$E$2</f>
        <v>-0.18211522443572167</v>
      </c>
      <c r="D706">
        <f>(Dataset!D706-'Summary Statistics'!$B$4)/'Summary Statistics'!$E$4</f>
        <v>0.75953766700803482</v>
      </c>
      <c r="E706" s="7">
        <f>(Dataset!E706-'Summary Statistics'!$B$5)/'Summary Statistics'!$E$5</f>
        <v>-0.12112854077281986</v>
      </c>
      <c r="F706" s="13">
        <f>(Dataset!F706-'Summary Statistics'!$B$7)/'Summary Statistics'!$E$7</f>
        <v>0.65315617762557199</v>
      </c>
      <c r="G706">
        <v>61</v>
      </c>
      <c r="H706">
        <v>65</v>
      </c>
      <c r="I706">
        <v>64</v>
      </c>
      <c r="J706">
        <v>64</v>
      </c>
      <c r="K706">
        <v>59</v>
      </c>
      <c r="L706">
        <v>63</v>
      </c>
      <c r="M706">
        <v>65</v>
      </c>
      <c r="N706">
        <v>70</v>
      </c>
      <c r="O706">
        <v>85</v>
      </c>
      <c r="P706">
        <v>69</v>
      </c>
      <c r="Q706">
        <v>63</v>
      </c>
      <c r="R706">
        <v>61</v>
      </c>
      <c r="S706">
        <f>(Dataset!S706-'Summary Statistics'!$B$6)/'Summary Statistics'!$E$6</f>
        <v>-0.19844380130292943</v>
      </c>
      <c r="T706">
        <v>64</v>
      </c>
      <c r="U706" t="s">
        <v>23</v>
      </c>
    </row>
    <row r="707" spans="1:21" x14ac:dyDescent="0.3">
      <c r="A707">
        <v>3724712</v>
      </c>
      <c r="B707" t="s">
        <v>20</v>
      </c>
      <c r="C707">
        <f>(Dataset!C707-'Summary Statistics'!$B$2)/'Summary Statistics'!$E$2</f>
        <v>-0.18211522443572167</v>
      </c>
      <c r="D707">
        <f>(Dataset!D707-'Summary Statistics'!$B$4)/'Summary Statistics'!$E$4</f>
        <v>6.4901176231802249E-2</v>
      </c>
      <c r="E707" s="7">
        <f>(Dataset!E707-'Summary Statistics'!$B$5)/'Summary Statistics'!$E$5</f>
        <v>-0.30905634923550329</v>
      </c>
      <c r="F707" s="13">
        <f>(Dataset!F707-'Summary Statistics'!$B$7)/'Summary Statistics'!$E$7</f>
        <v>0.57246603427353726</v>
      </c>
      <c r="G707">
        <v>68</v>
      </c>
      <c r="H707">
        <v>76</v>
      </c>
      <c r="I707">
        <v>74</v>
      </c>
      <c r="J707">
        <v>82</v>
      </c>
      <c r="K707">
        <v>77</v>
      </c>
      <c r="L707">
        <v>74</v>
      </c>
      <c r="M707">
        <v>80</v>
      </c>
      <c r="N707">
        <v>72</v>
      </c>
      <c r="O707">
        <v>69</v>
      </c>
      <c r="P707">
        <v>83</v>
      </c>
      <c r="Q707">
        <v>62</v>
      </c>
      <c r="R707">
        <v>83</v>
      </c>
      <c r="S707">
        <f>(Dataset!S707-'Summary Statistics'!$B$6)/'Summary Statistics'!$E$6</f>
        <v>0.94342712896221947</v>
      </c>
      <c r="T707">
        <v>73</v>
      </c>
      <c r="U707" t="s">
        <v>25</v>
      </c>
    </row>
    <row r="708" spans="1:21" x14ac:dyDescent="0.3">
      <c r="A708">
        <v>4977030</v>
      </c>
      <c r="B708" t="s">
        <v>20</v>
      </c>
      <c r="C708">
        <f>(Dataset!C708-'Summary Statistics'!$B$2)/'Summary Statistics'!$E$2</f>
        <v>-0.18211522443572167</v>
      </c>
      <c r="D708">
        <f>(Dataset!D708-'Summary Statistics'!$B$4)/'Summary Statistics'!$E$4</f>
        <v>-0.81497171208475894</v>
      </c>
      <c r="E708" s="7">
        <f>(Dataset!E708-'Summary Statistics'!$B$5)/'Summary Statistics'!$E$5</f>
        <v>-1.3275925757237539</v>
      </c>
      <c r="F708" s="13">
        <f>(Dataset!F708-'Summary Statistics'!$B$7)/'Summary Statistics'!$E$7</f>
        <v>0.49845327146082485</v>
      </c>
      <c r="G708">
        <v>53</v>
      </c>
      <c r="H708">
        <v>58</v>
      </c>
      <c r="I708">
        <v>55</v>
      </c>
      <c r="J708">
        <v>48</v>
      </c>
      <c r="K708">
        <v>52</v>
      </c>
      <c r="L708">
        <v>69</v>
      </c>
      <c r="M708">
        <v>26</v>
      </c>
      <c r="N708">
        <v>78</v>
      </c>
      <c r="O708">
        <v>57</v>
      </c>
      <c r="P708">
        <v>60</v>
      </c>
      <c r="Q708">
        <v>45</v>
      </c>
      <c r="R708">
        <v>43</v>
      </c>
      <c r="S708">
        <f>(Dataset!S708-'Summary Statistics'!$B$6)/'Summary Statistics'!$E$6</f>
        <v>-1.6295485292078011</v>
      </c>
      <c r="T708">
        <v>52</v>
      </c>
      <c r="U708" t="s">
        <v>24</v>
      </c>
    </row>
    <row r="709" spans="1:21" x14ac:dyDescent="0.3">
      <c r="A709">
        <v>658834</v>
      </c>
      <c r="B709" t="s">
        <v>20</v>
      </c>
      <c r="C709">
        <f>(Dataset!C709-'Summary Statistics'!$B$2)/'Summary Statistics'!$E$2</f>
        <v>-0.18211522443572167</v>
      </c>
      <c r="D709">
        <f>(Dataset!D709-'Summary Statistics'!$B$4)/'Summary Statistics'!$E$4</f>
        <v>0.20382847438704876</v>
      </c>
      <c r="E709" s="7">
        <f>(Dataset!E709-'Summary Statistics'!$B$5)/'Summary Statistics'!$E$5</f>
        <v>-0.50762023159382319</v>
      </c>
      <c r="F709" s="13">
        <f>(Dataset!F709-'Summary Statistics'!$B$7)/'Summary Statistics'!$E$7</f>
        <v>0.50197485889579341</v>
      </c>
      <c r="G709">
        <v>71</v>
      </c>
      <c r="H709">
        <v>64</v>
      </c>
      <c r="I709">
        <v>66</v>
      </c>
      <c r="J709">
        <v>76</v>
      </c>
      <c r="K709">
        <v>68</v>
      </c>
      <c r="L709">
        <v>60</v>
      </c>
      <c r="M709">
        <v>71</v>
      </c>
      <c r="N709">
        <v>74</v>
      </c>
      <c r="O709">
        <v>66</v>
      </c>
      <c r="P709">
        <v>77</v>
      </c>
      <c r="Q709">
        <v>70</v>
      </c>
      <c r="R709">
        <v>63</v>
      </c>
      <c r="S709">
        <f>(Dataset!S709-'Summary Statistics'!$B$6)/'Summary Statistics'!$E$6</f>
        <v>0.20527837456918083</v>
      </c>
      <c r="T709">
        <v>67</v>
      </c>
      <c r="U709" t="s">
        <v>23</v>
      </c>
    </row>
    <row r="710" spans="1:21" x14ac:dyDescent="0.3">
      <c r="A710">
        <v>6780022</v>
      </c>
      <c r="B710" t="s">
        <v>21</v>
      </c>
      <c r="C710">
        <f>(Dataset!C710-'Summary Statistics'!$B$2)/'Summary Statistics'!$E$2</f>
        <v>-0.18211522443572167</v>
      </c>
      <c r="D710">
        <f>(Dataset!D710-'Summary Statistics'!$B$4)/'Summary Statistics'!$E$4</f>
        <v>-0.4444989170041016</v>
      </c>
      <c r="E710" s="7">
        <f>(Dataset!E710-'Summary Statistics'!$B$5)/'Summary Statistics'!$E$5</f>
        <v>1.0833424913447509</v>
      </c>
      <c r="F710" s="13">
        <f>(Dataset!F710-'Summary Statistics'!$B$7)/'Summary Statistics'!$E$7</f>
        <v>0.53155757129812486</v>
      </c>
      <c r="G710">
        <v>68</v>
      </c>
      <c r="H710">
        <v>67</v>
      </c>
      <c r="I710">
        <v>54</v>
      </c>
      <c r="J710">
        <v>72</v>
      </c>
      <c r="K710">
        <v>65</v>
      </c>
      <c r="L710">
        <v>70</v>
      </c>
      <c r="M710">
        <v>72</v>
      </c>
      <c r="N710">
        <v>74</v>
      </c>
      <c r="O710">
        <v>74</v>
      </c>
      <c r="P710">
        <v>78</v>
      </c>
      <c r="Q710">
        <v>69</v>
      </c>
      <c r="R710">
        <v>72</v>
      </c>
      <c r="S710">
        <f>(Dataset!S710-'Summary Statistics'!$B$6)/'Summary Statistics'!$E$6</f>
        <v>0.23841974721539957</v>
      </c>
      <c r="T710">
        <v>68</v>
      </c>
      <c r="U710" t="s">
        <v>23</v>
      </c>
    </row>
    <row r="711" spans="1:21" x14ac:dyDescent="0.3">
      <c r="A711">
        <v>2955436</v>
      </c>
      <c r="B711" t="s">
        <v>20</v>
      </c>
      <c r="C711">
        <f>(Dataset!C711-'Summary Statistics'!$B$2)/'Summary Statistics'!$E$2</f>
        <v>-0.18211522443572167</v>
      </c>
      <c r="D711">
        <f>(Dataset!D711-'Summary Statistics'!$B$4)/'Summary Statistics'!$E$4</f>
        <v>0.15751937500196658</v>
      </c>
      <c r="E711" s="7">
        <f>(Dataset!E711-'Summary Statistics'!$B$5)/'Summary Statistics'!$E$5</f>
        <v>3.4589235936480091E-2</v>
      </c>
      <c r="F711" s="13">
        <f>(Dataset!F711-'Summary Statistics'!$B$7)/'Summary Statistics'!$E$7</f>
        <v>0.58412727952713406</v>
      </c>
      <c r="G711">
        <v>63</v>
      </c>
      <c r="H711">
        <v>78</v>
      </c>
      <c r="I711">
        <v>49</v>
      </c>
      <c r="J711">
        <v>69</v>
      </c>
      <c r="K711">
        <v>68</v>
      </c>
      <c r="L711">
        <v>64</v>
      </c>
      <c r="M711">
        <v>79</v>
      </c>
      <c r="N711">
        <v>76</v>
      </c>
      <c r="O711">
        <v>60</v>
      </c>
      <c r="P711">
        <v>66</v>
      </c>
      <c r="Q711">
        <v>77</v>
      </c>
      <c r="R711">
        <v>73</v>
      </c>
      <c r="S711">
        <f>(Dataset!S711-'Summary Statistics'!$B$6)/'Summary Statistics'!$E$6</f>
        <v>0.11489281280676793</v>
      </c>
      <c r="T711">
        <v>67</v>
      </c>
      <c r="U711" t="s">
        <v>23</v>
      </c>
    </row>
    <row r="712" spans="1:21" x14ac:dyDescent="0.3">
      <c r="A712">
        <v>2441856</v>
      </c>
      <c r="B712" t="s">
        <v>20</v>
      </c>
      <c r="C712">
        <f>(Dataset!C712-'Summary Statistics'!$B$2)/'Summary Statistics'!$E$2</f>
        <v>-0.18211522443572167</v>
      </c>
      <c r="D712">
        <f>(Dataset!D712-'Summary Statistics'!$B$4)/'Summary Statistics'!$E$4</f>
        <v>0.15751937500196658</v>
      </c>
      <c r="E712" s="7">
        <f>(Dataset!E712-'Summary Statistics'!$B$5)/'Summary Statistics'!$E$5</f>
        <v>-0.41146607317431916</v>
      </c>
      <c r="F712" s="13">
        <f>(Dataset!F712-'Summary Statistics'!$B$7)/'Summary Statistics'!$E$7</f>
        <v>6.8573168760797205E-3</v>
      </c>
      <c r="G712">
        <v>66</v>
      </c>
      <c r="H712">
        <v>69</v>
      </c>
      <c r="I712">
        <v>78</v>
      </c>
      <c r="J712">
        <v>66</v>
      </c>
      <c r="K712">
        <v>67</v>
      </c>
      <c r="L712">
        <v>68</v>
      </c>
      <c r="M712">
        <v>67</v>
      </c>
      <c r="N712">
        <v>83</v>
      </c>
      <c r="O712">
        <v>76</v>
      </c>
      <c r="P712">
        <v>71</v>
      </c>
      <c r="Q712">
        <v>81</v>
      </c>
      <c r="R712">
        <v>71</v>
      </c>
      <c r="S712">
        <f>(Dataset!S712-'Summary Statistics'!$B$6)/'Summary Statistics'!$E$6</f>
        <v>0.54573065720760305</v>
      </c>
      <c r="T712">
        <v>72</v>
      </c>
      <c r="U712" t="s">
        <v>25</v>
      </c>
    </row>
    <row r="713" spans="1:21" x14ac:dyDescent="0.3">
      <c r="A713">
        <v>1311177</v>
      </c>
      <c r="B713" t="s">
        <v>20</v>
      </c>
      <c r="C713">
        <f>(Dataset!C713-'Summary Statistics'!$B$2)/'Summary Statistics'!$E$2</f>
        <v>-0.18211522443572167</v>
      </c>
      <c r="D713">
        <f>(Dataset!D713-'Summary Statistics'!$B$4)/'Summary Statistics'!$E$4</f>
        <v>0.62061036885278831</v>
      </c>
      <c r="E713" s="7">
        <f>(Dataset!E713-'Summary Statistics'!$B$5)/'Summary Statistics'!$E$5</f>
        <v>0.52352125388357873</v>
      </c>
      <c r="F713" s="13">
        <f>(Dataset!F713-'Summary Statistics'!$B$7)/'Summary Statistics'!$E$7</f>
        <v>0.64837875460669681</v>
      </c>
      <c r="G713">
        <v>46</v>
      </c>
      <c r="H713">
        <v>50</v>
      </c>
      <c r="I713">
        <v>46</v>
      </c>
      <c r="J713">
        <v>35</v>
      </c>
      <c r="K713">
        <v>71</v>
      </c>
      <c r="L713">
        <v>63</v>
      </c>
      <c r="M713">
        <v>70</v>
      </c>
      <c r="N713">
        <v>64</v>
      </c>
      <c r="O713">
        <v>65</v>
      </c>
      <c r="P713">
        <v>64</v>
      </c>
      <c r="Q713">
        <v>79</v>
      </c>
      <c r="R713">
        <v>41</v>
      </c>
      <c r="S713">
        <f>(Dataset!S713-'Summary Statistics'!$B$6)/'Summary Statistics'!$E$6</f>
        <v>-1.2890962465693789</v>
      </c>
      <c r="T713">
        <v>55</v>
      </c>
      <c r="U713" t="s">
        <v>24</v>
      </c>
    </row>
    <row r="714" spans="1:21" x14ac:dyDescent="0.3">
      <c r="A714">
        <v>5089397</v>
      </c>
      <c r="B714" t="s">
        <v>22</v>
      </c>
      <c r="C714">
        <f>(Dataset!C714-'Summary Statistics'!$B$2)/'Summary Statistics'!$E$2</f>
        <v>-0.18211522443572167</v>
      </c>
      <c r="D714">
        <f>(Dataset!D714-'Summary Statistics'!$B$4)/'Summary Statistics'!$E$4</f>
        <v>-0.30557161884885509</v>
      </c>
      <c r="E714" s="7">
        <f>(Dataset!E714-'Summary Statistics'!$B$5)/'Summary Statistics'!$E$5</f>
        <v>-0.30334711970725126</v>
      </c>
      <c r="F714" s="13">
        <f>(Dataset!F714-'Summary Statistics'!$B$7)/'Summary Statistics'!$E$7</f>
        <v>0.48050451357222745</v>
      </c>
      <c r="G714">
        <v>66</v>
      </c>
      <c r="H714">
        <v>77</v>
      </c>
      <c r="I714">
        <v>72</v>
      </c>
      <c r="J714">
        <v>54</v>
      </c>
      <c r="K714">
        <v>56</v>
      </c>
      <c r="L714">
        <v>66</v>
      </c>
      <c r="M714">
        <v>68</v>
      </c>
      <c r="N714">
        <v>73</v>
      </c>
      <c r="O714">
        <v>78</v>
      </c>
      <c r="P714">
        <v>62</v>
      </c>
      <c r="Q714">
        <v>70</v>
      </c>
      <c r="R714">
        <v>78</v>
      </c>
      <c r="S714">
        <f>(Dataset!S714-'Summary Statistics'!$B$6)/'Summary Statistics'!$E$6</f>
        <v>0.12694422104175562</v>
      </c>
      <c r="T714">
        <v>67</v>
      </c>
      <c r="U714" t="s">
        <v>23</v>
      </c>
    </row>
    <row r="715" spans="1:21" x14ac:dyDescent="0.3">
      <c r="A715">
        <v>8512956</v>
      </c>
      <c r="B715" t="s">
        <v>22</v>
      </c>
      <c r="C715">
        <f>(Dataset!C715-'Summary Statistics'!$B$2)/'Summary Statistics'!$E$2</f>
        <v>-0.18211522443572167</v>
      </c>
      <c r="D715">
        <f>(Dataset!D715-'Summary Statistics'!$B$4)/'Summary Statistics'!$E$4</f>
        <v>-0.67604441392951242</v>
      </c>
      <c r="E715" s="7">
        <f>(Dataset!E715-'Summary Statistics'!$B$5)/'Summary Statistics'!$E$5</f>
        <v>0.69034360048121735</v>
      </c>
      <c r="F715" s="13">
        <f>(Dataset!F715-'Summary Statistics'!$B$7)/'Summary Statistics'!$E$7</f>
        <v>0.5117159692483243</v>
      </c>
      <c r="G715">
        <v>42</v>
      </c>
      <c r="H715">
        <v>35</v>
      </c>
      <c r="I715">
        <v>47</v>
      </c>
      <c r="J715">
        <v>52</v>
      </c>
      <c r="K715">
        <v>56</v>
      </c>
      <c r="L715">
        <v>73</v>
      </c>
      <c r="M715">
        <v>58</v>
      </c>
      <c r="N715">
        <v>81</v>
      </c>
      <c r="O715">
        <v>67</v>
      </c>
      <c r="P715">
        <v>64</v>
      </c>
      <c r="Q715">
        <v>37</v>
      </c>
      <c r="R715">
        <v>53</v>
      </c>
      <c r="S715">
        <f>(Dataset!S715-'Summary Statistics'!$B$6)/'Summary Statistics'!$E$6</f>
        <v>-1.5542272277391238</v>
      </c>
      <c r="T715">
        <v>53</v>
      </c>
      <c r="U715" t="s">
        <v>24</v>
      </c>
    </row>
    <row r="716" spans="1:21" x14ac:dyDescent="0.3">
      <c r="A716">
        <v>2031662</v>
      </c>
      <c r="B716" t="s">
        <v>21</v>
      </c>
      <c r="C716">
        <f>(Dataset!C716-'Summary Statistics'!$B$2)/'Summary Statistics'!$E$2</f>
        <v>-0.18211522443572167</v>
      </c>
      <c r="D716">
        <f>(Dataset!D716-'Summary Statistics'!$B$4)/'Summary Statistics'!$E$4</f>
        <v>0.34275577254229528</v>
      </c>
      <c r="E716" s="7">
        <f>(Dataset!E716-'Summary Statistics'!$B$5)/'Summary Statistics'!$E$5</f>
        <v>8.8807013770469623E-2</v>
      </c>
      <c r="F716" s="13">
        <f>(Dataset!F716-'Summary Statistics'!$B$7)/'Summary Statistics'!$E$7</f>
        <v>0.7171298423813286</v>
      </c>
      <c r="G716">
        <v>65</v>
      </c>
      <c r="H716">
        <v>76</v>
      </c>
      <c r="I716">
        <v>82</v>
      </c>
      <c r="J716">
        <v>67</v>
      </c>
      <c r="K716">
        <v>58</v>
      </c>
      <c r="L716">
        <v>74</v>
      </c>
      <c r="M716">
        <v>77</v>
      </c>
      <c r="N716">
        <v>85</v>
      </c>
      <c r="O716">
        <v>84</v>
      </c>
      <c r="P716">
        <v>70</v>
      </c>
      <c r="Q716">
        <v>76</v>
      </c>
      <c r="R716">
        <v>63</v>
      </c>
      <c r="S716">
        <f>(Dataset!S716-'Summary Statistics'!$B$6)/'Summary Statistics'!$E$6</f>
        <v>0.70541181632119954</v>
      </c>
      <c r="T716">
        <v>72</v>
      </c>
      <c r="U716" t="s">
        <v>25</v>
      </c>
    </row>
    <row r="717" spans="1:21" x14ac:dyDescent="0.3">
      <c r="A717">
        <v>5885170</v>
      </c>
      <c r="B717" t="s">
        <v>20</v>
      </c>
      <c r="C717">
        <f>(Dataset!C717-'Summary Statistics'!$B$2)/'Summary Statistics'!$E$2</f>
        <v>-0.18211522443572167</v>
      </c>
      <c r="D717">
        <f>(Dataset!D717-'Summary Statistics'!$B$4)/'Summary Statistics'!$E$4</f>
        <v>-0.53711711577426591</v>
      </c>
      <c r="E717" s="7">
        <f>(Dataset!E717-'Summary Statistics'!$B$5)/'Summary Statistics'!$E$5</f>
        <v>0.51078395388605768</v>
      </c>
      <c r="F717" s="13">
        <f>(Dataset!F717-'Summary Statistics'!$B$7)/'Summary Statistics'!$E$7</f>
        <v>0.33317004982286152</v>
      </c>
      <c r="G717">
        <v>67</v>
      </c>
      <c r="H717">
        <v>73</v>
      </c>
      <c r="I717">
        <v>66</v>
      </c>
      <c r="J717">
        <v>69</v>
      </c>
      <c r="K717">
        <v>69</v>
      </c>
      <c r="L717">
        <v>69</v>
      </c>
      <c r="M717">
        <v>67</v>
      </c>
      <c r="N717">
        <v>69</v>
      </c>
      <c r="O717">
        <v>76</v>
      </c>
      <c r="P717">
        <v>53</v>
      </c>
      <c r="Q717">
        <v>72</v>
      </c>
      <c r="R717">
        <v>74</v>
      </c>
      <c r="S717">
        <f>(Dataset!S717-'Summary Statistics'!$B$6)/'Summary Statistics'!$E$6</f>
        <v>0.18117555809920372</v>
      </c>
      <c r="T717">
        <v>67</v>
      </c>
      <c r="U717" t="s">
        <v>23</v>
      </c>
    </row>
    <row r="718" spans="1:21" x14ac:dyDescent="0.3">
      <c r="A718">
        <v>427363</v>
      </c>
      <c r="B718" t="s">
        <v>20</v>
      </c>
      <c r="C718">
        <f>(Dataset!C718-'Summary Statistics'!$B$2)/'Summary Statistics'!$E$2</f>
        <v>-0.18211522443572167</v>
      </c>
      <c r="D718">
        <f>(Dataset!D718-'Summary Statistics'!$B$4)/'Summary Statistics'!$E$4</f>
        <v>0.71322856762295261</v>
      </c>
      <c r="E718" s="7">
        <f>(Dataset!E718-'Summary Statistics'!$B$5)/'Summary Statistics'!$E$5</f>
        <v>0.88658758687718475</v>
      </c>
      <c r="F718" s="13">
        <f>(Dataset!F718-'Summary Statistics'!$B$7)/'Summary Statistics'!$E$7</f>
        <v>0.58157549254482277</v>
      </c>
      <c r="G718">
        <v>84</v>
      </c>
      <c r="H718">
        <v>88</v>
      </c>
      <c r="I718">
        <v>74</v>
      </c>
      <c r="J718">
        <v>83</v>
      </c>
      <c r="K718">
        <v>82</v>
      </c>
      <c r="L718">
        <v>81</v>
      </c>
      <c r="M718">
        <v>85</v>
      </c>
      <c r="N718">
        <v>85</v>
      </c>
      <c r="O718">
        <v>85</v>
      </c>
      <c r="P718">
        <v>85</v>
      </c>
      <c r="Q718">
        <v>84</v>
      </c>
      <c r="R718">
        <v>88</v>
      </c>
      <c r="S718">
        <f>(Dataset!S718-'Summary Statistics'!$B$6)/'Summary Statistics'!$E$6</f>
        <v>1.9708096809949802</v>
      </c>
      <c r="T718">
        <v>82</v>
      </c>
      <c r="U718" t="s">
        <v>25</v>
      </c>
    </row>
    <row r="719" spans="1:21" x14ac:dyDescent="0.3">
      <c r="A719">
        <v>2067974</v>
      </c>
      <c r="B719" t="s">
        <v>20</v>
      </c>
      <c r="C719">
        <f>(Dataset!C719-'Summary Statistics'!$B$2)/'Summary Statistics'!$E$2</f>
        <v>-0.18211522443572167</v>
      </c>
      <c r="D719">
        <f>(Dataset!D719-'Summary Statistics'!$B$4)/'Summary Statistics'!$E$4</f>
        <v>-0.72235351331459463</v>
      </c>
      <c r="E719" s="7">
        <f>(Dataset!E719-'Summary Statistics'!$B$5)/'Summary Statistics'!$E$5</f>
        <v>-1.7583381471010056</v>
      </c>
      <c r="F719" s="13">
        <f>(Dataset!F719-'Summary Statistics'!$B$7)/'Summary Statistics'!$E$7</f>
        <v>0.47307226195784524</v>
      </c>
      <c r="G719">
        <v>71</v>
      </c>
      <c r="H719">
        <v>67</v>
      </c>
      <c r="I719">
        <v>65</v>
      </c>
      <c r="J719">
        <v>71</v>
      </c>
      <c r="K719">
        <v>59</v>
      </c>
      <c r="L719">
        <v>89</v>
      </c>
      <c r="M719">
        <v>84</v>
      </c>
      <c r="N719">
        <v>59</v>
      </c>
      <c r="O719">
        <v>63</v>
      </c>
      <c r="P719">
        <v>75</v>
      </c>
      <c r="Q719">
        <v>49</v>
      </c>
      <c r="R719">
        <v>58</v>
      </c>
      <c r="S719">
        <f>(Dataset!S719-'Summary Statistics'!$B$6)/'Summary Statistics'!$E$6</f>
        <v>5.1622919573078213E-2</v>
      </c>
      <c r="T719">
        <v>66</v>
      </c>
      <c r="U719" t="s">
        <v>23</v>
      </c>
    </row>
    <row r="720" spans="1:21" x14ac:dyDescent="0.3">
      <c r="A720">
        <v>8141253</v>
      </c>
      <c r="B720" t="s">
        <v>20</v>
      </c>
      <c r="C720">
        <f>(Dataset!C720-'Summary Statistics'!$B$2)/'Summary Statistics'!$E$2</f>
        <v>-0.18211522443572167</v>
      </c>
      <c r="D720">
        <f>(Dataset!D720-'Summary Statistics'!$B$4)/'Summary Statistics'!$E$4</f>
        <v>-0.12033522130852642</v>
      </c>
      <c r="E720" s="7">
        <f>(Dataset!E720-'Summary Statistics'!$B$5)/'Summary Statistics'!$E$5</f>
        <v>-1.4893107144012099</v>
      </c>
      <c r="F720" s="13">
        <f>(Dataset!F720-'Summary Statistics'!$B$7)/'Summary Statistics'!$E$7</f>
        <v>0.54257559814097511</v>
      </c>
      <c r="G720">
        <v>69</v>
      </c>
      <c r="H720">
        <v>82</v>
      </c>
      <c r="I720">
        <v>75</v>
      </c>
      <c r="J720">
        <v>73</v>
      </c>
      <c r="K720">
        <v>78</v>
      </c>
      <c r="L720">
        <v>56</v>
      </c>
      <c r="M720">
        <v>80</v>
      </c>
      <c r="N720">
        <v>76</v>
      </c>
      <c r="O720">
        <v>65</v>
      </c>
      <c r="P720">
        <v>75</v>
      </c>
      <c r="Q720">
        <v>75</v>
      </c>
      <c r="R720">
        <v>69</v>
      </c>
      <c r="S720">
        <f>(Dataset!S720-'Summary Statistics'!$B$6)/'Summary Statistics'!$E$6</f>
        <v>0.69637326014495793</v>
      </c>
      <c r="T720">
        <v>72</v>
      </c>
      <c r="U720" t="s">
        <v>25</v>
      </c>
    </row>
    <row r="721" spans="1:21" x14ac:dyDescent="0.3">
      <c r="A721">
        <v>4790624</v>
      </c>
      <c r="B721" t="s">
        <v>21</v>
      </c>
      <c r="C721">
        <f>(Dataset!C721-'Summary Statistics'!$B$2)/'Summary Statistics'!$E$2</f>
        <v>-0.13649512193940644</v>
      </c>
      <c r="D721">
        <f>(Dataset!D721-'Summary Statistics'!$B$4)/'Summary Statistics'!$E$4</f>
        <v>-0.67604441392951242</v>
      </c>
      <c r="E721" s="7">
        <f>(Dataset!E721-'Summary Statistics'!$B$5)/'Summary Statistics'!$E$5</f>
        <v>-0.79316867029325921</v>
      </c>
      <c r="F721" s="13">
        <f>(Dataset!F721-'Summary Statistics'!$B$7)/'Summary Statistics'!$E$7</f>
        <v>0.68648513761967378</v>
      </c>
      <c r="G721">
        <v>38</v>
      </c>
      <c r="H721">
        <v>40</v>
      </c>
      <c r="I721">
        <v>41</v>
      </c>
      <c r="J721">
        <v>34</v>
      </c>
      <c r="K721">
        <v>61</v>
      </c>
      <c r="L721">
        <v>49</v>
      </c>
      <c r="M721">
        <v>57</v>
      </c>
      <c r="N721">
        <v>58</v>
      </c>
      <c r="O721">
        <v>62</v>
      </c>
      <c r="P721">
        <v>54</v>
      </c>
      <c r="Q721">
        <v>64</v>
      </c>
      <c r="R721">
        <v>51</v>
      </c>
      <c r="S721">
        <f>(Dataset!S721-'Summary Statistics'!$B$6)/'Summary Statistics'!$E$6</f>
        <v>-2.1296819709598189</v>
      </c>
      <c r="T721">
        <v>48</v>
      </c>
      <c r="U721" t="s">
        <v>24</v>
      </c>
    </row>
    <row r="722" spans="1:21" x14ac:dyDescent="0.3">
      <c r="A722">
        <v>6966095</v>
      </c>
      <c r="B722" t="s">
        <v>20</v>
      </c>
      <c r="C722">
        <f>(Dataset!C722-'Summary Statistics'!$B$2)/'Summary Statistics'!$E$2</f>
        <v>-0.13649512193940644</v>
      </c>
      <c r="D722">
        <f>(Dataset!D722-'Summary Statistics'!$B$4)/'Summary Statistics'!$E$4</f>
        <v>-0.86128081146984115</v>
      </c>
      <c r="E722" s="7">
        <f>(Dataset!E722-'Summary Statistics'!$B$5)/'Summary Statistics'!$E$5</f>
        <v>-2.3065867746161013</v>
      </c>
      <c r="F722" s="13">
        <f>(Dataset!F722-'Summary Statistics'!$B$7)/'Summary Statistics'!$E$7</f>
        <v>0.53839835086167276</v>
      </c>
      <c r="G722">
        <v>45</v>
      </c>
      <c r="H722">
        <v>54</v>
      </c>
      <c r="I722">
        <v>39</v>
      </c>
      <c r="J722">
        <v>42</v>
      </c>
      <c r="K722">
        <v>86</v>
      </c>
      <c r="L722">
        <v>69</v>
      </c>
      <c r="M722">
        <v>42</v>
      </c>
      <c r="N722">
        <v>64</v>
      </c>
      <c r="O722">
        <v>57</v>
      </c>
      <c r="P722">
        <v>58</v>
      </c>
      <c r="Q722">
        <v>50</v>
      </c>
      <c r="R722">
        <v>52</v>
      </c>
      <c r="S722">
        <f>(Dataset!S722-'Summary Statistics'!$B$6)/'Summary Statistics'!$E$6</f>
        <v>-1.6054457127378241</v>
      </c>
      <c r="T722">
        <v>52</v>
      </c>
      <c r="U722" t="s">
        <v>24</v>
      </c>
    </row>
    <row r="723" spans="1:21" x14ac:dyDescent="0.3">
      <c r="A723">
        <v>6738994</v>
      </c>
      <c r="B723" t="s">
        <v>20</v>
      </c>
      <c r="C723">
        <f>(Dataset!C723-'Summary Statistics'!$B$2)/'Summary Statistics'!$E$2</f>
        <v>-0.13649512193940644</v>
      </c>
      <c r="D723">
        <f>(Dataset!D723-'Summary Statistics'!$B$4)/'Summary Statistics'!$E$4</f>
        <v>-0.76866261269967684</v>
      </c>
      <c r="E723" s="7">
        <f>(Dataset!E723-'Summary Statistics'!$B$5)/'Summary Statistics'!$E$5</f>
        <v>-2.6287687692136306</v>
      </c>
      <c r="F723" s="13">
        <f>(Dataset!F723-'Summary Statistics'!$B$7)/'Summary Statistics'!$E$7</f>
        <v>-0.5661663463745128</v>
      </c>
      <c r="G723">
        <v>58</v>
      </c>
      <c r="H723">
        <v>71</v>
      </c>
      <c r="I723">
        <v>54</v>
      </c>
      <c r="J723">
        <v>58</v>
      </c>
      <c r="K723">
        <v>55</v>
      </c>
      <c r="L723">
        <v>69</v>
      </c>
      <c r="M723">
        <v>50</v>
      </c>
      <c r="N723">
        <v>55</v>
      </c>
      <c r="O723">
        <v>61</v>
      </c>
      <c r="P723">
        <v>43</v>
      </c>
      <c r="Q723">
        <v>34</v>
      </c>
      <c r="R723">
        <v>27</v>
      </c>
      <c r="S723">
        <f>(Dataset!S723-'Summary Statistics'!$B$6)/'Summary Statistics'!$E$6</f>
        <v>-1.6295485292078011</v>
      </c>
      <c r="T723">
        <v>52</v>
      </c>
      <c r="U723" t="s">
        <v>24</v>
      </c>
    </row>
    <row r="724" spans="1:21" x14ac:dyDescent="0.3">
      <c r="A724">
        <v>2513451</v>
      </c>
      <c r="B724" t="s">
        <v>21</v>
      </c>
      <c r="C724">
        <f>(Dataset!C724-'Summary Statistics'!$B$2)/'Summary Statistics'!$E$2</f>
        <v>-0.13649512193940644</v>
      </c>
      <c r="D724">
        <f>(Dataset!D724-'Summary Statistics'!$B$4)/'Summary Statistics'!$E$4</f>
        <v>-0.12033522130852642</v>
      </c>
      <c r="E724" s="7">
        <f>(Dataset!E724-'Summary Statistics'!$B$5)/'Summary Statistics'!$E$5</f>
        <v>0.62591724013049976</v>
      </c>
      <c r="F724" s="13">
        <f>(Dataset!F724-'Summary Statistics'!$B$7)/'Summary Statistics'!$E$7</f>
        <v>0.50826511283917908</v>
      </c>
      <c r="G724">
        <v>61</v>
      </c>
      <c r="H724">
        <v>64</v>
      </c>
      <c r="I724">
        <v>74</v>
      </c>
      <c r="J724">
        <v>55</v>
      </c>
      <c r="K724">
        <v>55</v>
      </c>
      <c r="L724">
        <v>81</v>
      </c>
      <c r="M724">
        <v>61</v>
      </c>
      <c r="N724">
        <v>69</v>
      </c>
      <c r="O724">
        <v>64</v>
      </c>
      <c r="P724">
        <v>69</v>
      </c>
      <c r="Q724">
        <v>66</v>
      </c>
      <c r="R724">
        <v>81</v>
      </c>
      <c r="S724">
        <f>(Dataset!S724-'Summary Statistics'!$B$6)/'Summary Statistics'!$E$6</f>
        <v>-9.901968336427662E-2</v>
      </c>
      <c r="T724">
        <v>65</v>
      </c>
      <c r="U724" t="s">
        <v>23</v>
      </c>
    </row>
    <row r="725" spans="1:21" x14ac:dyDescent="0.3">
      <c r="A725">
        <v>2744167</v>
      </c>
      <c r="B725" t="s">
        <v>22</v>
      </c>
      <c r="C725">
        <f>(Dataset!C725-'Summary Statistics'!$B$2)/'Summary Statistics'!$E$2</f>
        <v>-0.13649512193940644</v>
      </c>
      <c r="D725">
        <f>(Dataset!D725-'Summary Statistics'!$B$4)/'Summary Statistics'!$E$4</f>
        <v>1.3152468596290208</v>
      </c>
      <c r="E725" s="7">
        <f>(Dataset!E725-'Summary Statistics'!$B$5)/'Summary Statistics'!$E$5</f>
        <v>1.3009440864090809</v>
      </c>
      <c r="F725" s="13">
        <f>(Dataset!F725-'Summary Statistics'!$B$7)/'Summary Statistics'!$E$7</f>
        <v>0.73198043168909888</v>
      </c>
      <c r="G725">
        <v>81</v>
      </c>
      <c r="H725">
        <v>78</v>
      </c>
      <c r="I725">
        <v>81</v>
      </c>
      <c r="J725">
        <v>80</v>
      </c>
      <c r="K725">
        <v>84</v>
      </c>
      <c r="L725">
        <v>81</v>
      </c>
      <c r="M725">
        <v>92</v>
      </c>
      <c r="N725">
        <v>65</v>
      </c>
      <c r="O725">
        <v>69</v>
      </c>
      <c r="P725">
        <v>91</v>
      </c>
      <c r="Q725">
        <v>90</v>
      </c>
      <c r="R725">
        <v>89</v>
      </c>
      <c r="S725">
        <f>(Dataset!S725-'Summary Statistics'!$B$6)/'Summary Statistics'!$E$6</f>
        <v>1.7358072204127062</v>
      </c>
      <c r="T725">
        <v>80</v>
      </c>
      <c r="U725" t="s">
        <v>25</v>
      </c>
    </row>
    <row r="726" spans="1:21" x14ac:dyDescent="0.3">
      <c r="A726">
        <v>4821598</v>
      </c>
      <c r="B726" t="s">
        <v>20</v>
      </c>
      <c r="C726">
        <f>(Dataset!C726-'Summary Statistics'!$B$2)/'Summary Statistics'!$E$2</f>
        <v>-0.13649512193940644</v>
      </c>
      <c r="D726">
        <f>(Dataset!D726-'Summary Statistics'!$B$4)/'Summary Statistics'!$E$4</f>
        <v>-0.49080801638918375</v>
      </c>
      <c r="E726" s="7">
        <f>(Dataset!E726-'Summary Statistics'!$B$5)/'Summary Statistics'!$E$5</f>
        <v>-0.37596610362492794</v>
      </c>
      <c r="F726" s="13">
        <f>(Dataset!F726-'Summary Statistics'!$B$7)/'Summary Statistics'!$E$7</f>
        <v>1.551736448409226E-2</v>
      </c>
      <c r="G726">
        <v>66</v>
      </c>
      <c r="H726">
        <v>58</v>
      </c>
      <c r="I726">
        <v>71</v>
      </c>
      <c r="J726">
        <v>57</v>
      </c>
      <c r="K726">
        <v>55</v>
      </c>
      <c r="L726">
        <v>29</v>
      </c>
      <c r="M726">
        <v>74</v>
      </c>
      <c r="N726">
        <v>56</v>
      </c>
      <c r="O726">
        <v>41</v>
      </c>
      <c r="P726">
        <v>43</v>
      </c>
      <c r="Q726">
        <v>56</v>
      </c>
      <c r="R726">
        <v>56</v>
      </c>
      <c r="S726">
        <f>(Dataset!S726-'Summary Statistics'!$B$6)/'Summary Statistics'!$E$6</f>
        <v>-1.3523661398030677</v>
      </c>
      <c r="T726">
        <v>54</v>
      </c>
      <c r="U726" t="s">
        <v>24</v>
      </c>
    </row>
    <row r="727" spans="1:21" x14ac:dyDescent="0.3">
      <c r="A727">
        <v>8398662</v>
      </c>
      <c r="B727" t="s">
        <v>20</v>
      </c>
      <c r="C727">
        <f>(Dataset!C727-'Summary Statistics'!$B$2)/'Summary Statistics'!$E$2</f>
        <v>-0.13649512193940644</v>
      </c>
      <c r="D727">
        <f>(Dataset!D727-'Summary Statistics'!$B$4)/'Summary Statistics'!$E$4</f>
        <v>-7.4026121923444252E-2</v>
      </c>
      <c r="E727" s="7">
        <f>(Dataset!E727-'Summary Statistics'!$B$5)/'Summary Statistics'!$E$5</f>
        <v>-0.28590743307426314</v>
      </c>
      <c r="F727" s="13">
        <f>(Dataset!F727-'Summary Statistics'!$B$7)/'Summary Statistics'!$E$7</f>
        <v>0.49512074604022432</v>
      </c>
      <c r="G727">
        <v>51</v>
      </c>
      <c r="H727">
        <v>52</v>
      </c>
      <c r="I727">
        <v>58</v>
      </c>
      <c r="J727">
        <v>56</v>
      </c>
      <c r="K727">
        <v>62</v>
      </c>
      <c r="L727">
        <v>64</v>
      </c>
      <c r="M727">
        <v>68</v>
      </c>
      <c r="N727">
        <v>56</v>
      </c>
      <c r="O727">
        <v>61</v>
      </c>
      <c r="P727">
        <v>73</v>
      </c>
      <c r="Q727">
        <v>65</v>
      </c>
      <c r="R727">
        <v>41</v>
      </c>
      <c r="S727">
        <f>(Dataset!S727-'Summary Statistics'!$B$6)/'Summary Statistics'!$E$6</f>
        <v>-1.0510809339283582</v>
      </c>
      <c r="T727">
        <v>57</v>
      </c>
      <c r="U727" t="s">
        <v>24</v>
      </c>
    </row>
    <row r="728" spans="1:21" x14ac:dyDescent="0.3">
      <c r="A728">
        <v>9504585</v>
      </c>
      <c r="B728" t="s">
        <v>20</v>
      </c>
      <c r="C728">
        <f>(Dataset!C728-'Summary Statistics'!$B$2)/'Summary Statistics'!$E$2</f>
        <v>-0.13649512193940644</v>
      </c>
      <c r="D728">
        <f>(Dataset!D728-'Summary Statistics'!$B$4)/'Summary Statistics'!$E$4</f>
        <v>1.1763195614737743</v>
      </c>
      <c r="E728" s="7">
        <f>(Dataset!E728-'Summary Statistics'!$B$5)/'Summary Statistics'!$E$5</f>
        <v>-0.72899198392042308</v>
      </c>
      <c r="F728" s="13">
        <f>(Dataset!F728-'Summary Statistics'!$B$7)/'Summary Statistics'!$E$7</f>
        <v>0.43376070612010675</v>
      </c>
      <c r="G728">
        <v>91</v>
      </c>
      <c r="H728">
        <v>83</v>
      </c>
      <c r="I728">
        <v>87</v>
      </c>
      <c r="J728">
        <v>90</v>
      </c>
      <c r="K728">
        <v>82</v>
      </c>
      <c r="L728">
        <v>87</v>
      </c>
      <c r="M728">
        <v>77</v>
      </c>
      <c r="N728">
        <v>94</v>
      </c>
      <c r="O728">
        <v>84</v>
      </c>
      <c r="P728">
        <v>85</v>
      </c>
      <c r="Q728">
        <v>76</v>
      </c>
      <c r="R728">
        <v>72</v>
      </c>
      <c r="S728">
        <f>(Dataset!S728-'Summary Statistics'!$B$6)/'Summary Statistics'!$E$6</f>
        <v>2.0732466509923806</v>
      </c>
      <c r="T728">
        <v>83</v>
      </c>
      <c r="U728" t="s">
        <v>25</v>
      </c>
    </row>
    <row r="729" spans="1:21" x14ac:dyDescent="0.3">
      <c r="A729">
        <v>6552811</v>
      </c>
      <c r="B729" t="s">
        <v>20</v>
      </c>
      <c r="C729">
        <f>(Dataset!C729-'Summary Statistics'!$B$2)/'Summary Statistics'!$E$2</f>
        <v>-0.13649512193940644</v>
      </c>
      <c r="D729">
        <f>(Dataset!D729-'Summary Statistics'!$B$4)/'Summary Statistics'!$E$4</f>
        <v>-0.21295342007869075</v>
      </c>
      <c r="E729" s="7">
        <f>(Dataset!E729-'Summary Statistics'!$B$5)/'Summary Statistics'!$E$5</f>
        <v>-0.39660218996542679</v>
      </c>
      <c r="F729" s="13">
        <f>(Dataset!F729-'Summary Statistics'!$B$7)/'Summary Statistics'!$E$7</f>
        <v>0.49828158908352427</v>
      </c>
      <c r="G729">
        <v>65</v>
      </c>
      <c r="H729">
        <v>43</v>
      </c>
      <c r="I729">
        <v>45</v>
      </c>
      <c r="J729">
        <v>55</v>
      </c>
      <c r="K729">
        <v>60</v>
      </c>
      <c r="L729">
        <v>49</v>
      </c>
      <c r="M729">
        <v>72</v>
      </c>
      <c r="N729">
        <v>65</v>
      </c>
      <c r="O729">
        <v>54</v>
      </c>
      <c r="P729">
        <v>57</v>
      </c>
      <c r="Q729">
        <v>70</v>
      </c>
      <c r="R729">
        <v>60</v>
      </c>
      <c r="S729">
        <f>(Dataset!S729-'Summary Statistics'!$B$6)/'Summary Statistics'!$E$6</f>
        <v>-1.1866592765719775</v>
      </c>
      <c r="T729">
        <v>56</v>
      </c>
      <c r="U729" t="s">
        <v>24</v>
      </c>
    </row>
    <row r="730" spans="1:21" x14ac:dyDescent="0.3">
      <c r="A730">
        <v>5618660</v>
      </c>
      <c r="B730" t="s">
        <v>20</v>
      </c>
      <c r="C730">
        <f>(Dataset!C730-'Summary Statistics'!$B$2)/'Summary Statistics'!$E$2</f>
        <v>-0.13649512193940644</v>
      </c>
      <c r="D730">
        <f>(Dataset!D730-'Summary Statistics'!$B$4)/'Summary Statistics'!$E$4</f>
        <v>0.29644667315721307</v>
      </c>
      <c r="E730" s="7">
        <f>(Dataset!E730-'Summary Statistics'!$B$5)/'Summary Statistics'!$E$5</f>
        <v>-2.524189213941066</v>
      </c>
      <c r="F730" s="13">
        <f>(Dataset!F730-'Summary Statistics'!$B$7)/'Summary Statistics'!$E$7</f>
        <v>4.3500803895937981E-2</v>
      </c>
      <c r="G730">
        <v>42</v>
      </c>
      <c r="H730">
        <v>70</v>
      </c>
      <c r="I730">
        <v>65</v>
      </c>
      <c r="J730">
        <v>69</v>
      </c>
      <c r="K730">
        <v>70</v>
      </c>
      <c r="L730">
        <v>63</v>
      </c>
      <c r="M730">
        <v>72</v>
      </c>
      <c r="N730">
        <v>31</v>
      </c>
      <c r="O730">
        <v>53</v>
      </c>
      <c r="P730">
        <v>53</v>
      </c>
      <c r="Q730">
        <v>53</v>
      </c>
      <c r="R730">
        <v>78</v>
      </c>
      <c r="S730">
        <f>(Dataset!S730-'Summary Statistics'!$B$6)/'Summary Statistics'!$E$6</f>
        <v>-0.85524555010979686</v>
      </c>
      <c r="T730">
        <v>60</v>
      </c>
      <c r="U730" t="s">
        <v>23</v>
      </c>
    </row>
    <row r="731" spans="1:21" x14ac:dyDescent="0.3">
      <c r="A731">
        <v>2000304</v>
      </c>
      <c r="B731" t="s">
        <v>20</v>
      </c>
      <c r="C731">
        <f>(Dataset!C731-'Summary Statistics'!$B$2)/'Summary Statistics'!$E$2</f>
        <v>-0.13649512193940644</v>
      </c>
      <c r="D731">
        <f>(Dataset!D731-'Summary Statistics'!$B$4)/'Summary Statistics'!$E$4</f>
        <v>0.29644667315721307</v>
      </c>
      <c r="E731" s="7">
        <f>(Dataset!E731-'Summary Statistics'!$B$5)/'Summary Statistics'!$E$5</f>
        <v>-1.8121282203950246</v>
      </c>
      <c r="F731" s="13">
        <f>(Dataset!F731-'Summary Statistics'!$B$7)/'Summary Statistics'!$E$7</f>
        <v>0.73068065496076839</v>
      </c>
      <c r="G731">
        <v>73</v>
      </c>
      <c r="H731">
        <v>82</v>
      </c>
      <c r="I731">
        <v>70</v>
      </c>
      <c r="J731">
        <v>60</v>
      </c>
      <c r="K731">
        <v>85</v>
      </c>
      <c r="L731">
        <v>65</v>
      </c>
      <c r="M731">
        <v>70</v>
      </c>
      <c r="N731">
        <v>75</v>
      </c>
      <c r="O731">
        <v>78</v>
      </c>
      <c r="P731">
        <v>80</v>
      </c>
      <c r="Q731">
        <v>89</v>
      </c>
      <c r="R731">
        <v>66</v>
      </c>
      <c r="S731">
        <f>(Dataset!S731-'Summary Statistics'!$B$6)/'Summary Statistics'!$E$6</f>
        <v>0.83496445484732329</v>
      </c>
      <c r="T731">
        <v>73</v>
      </c>
      <c r="U731" t="s">
        <v>25</v>
      </c>
    </row>
    <row r="732" spans="1:21" x14ac:dyDescent="0.3">
      <c r="A732">
        <v>8847149</v>
      </c>
      <c r="B732" t="s">
        <v>20</v>
      </c>
      <c r="C732">
        <f>(Dataset!C732-'Summary Statistics'!$B$2)/'Summary Statistics'!$E$2</f>
        <v>-0.13649512193940644</v>
      </c>
      <c r="D732">
        <f>(Dataset!D732-'Summary Statistics'!$B$4)/'Summary Statistics'!$E$4</f>
        <v>0.34275577254229528</v>
      </c>
      <c r="E732" s="7">
        <f>(Dataset!E732-'Summary Statistics'!$B$5)/'Summary Statistics'!$E$5</f>
        <v>1.4637264522951683</v>
      </c>
      <c r="F732" s="13">
        <f>(Dataset!F732-'Summary Statistics'!$B$7)/'Summary Statistics'!$E$7</f>
        <v>0.68411507076000233</v>
      </c>
      <c r="G732">
        <v>57</v>
      </c>
      <c r="H732">
        <v>53</v>
      </c>
      <c r="I732">
        <v>56</v>
      </c>
      <c r="J732">
        <v>39</v>
      </c>
      <c r="K732">
        <v>77</v>
      </c>
      <c r="L732">
        <v>59</v>
      </c>
      <c r="M732">
        <v>91</v>
      </c>
      <c r="N732">
        <v>74</v>
      </c>
      <c r="O732">
        <v>89</v>
      </c>
      <c r="P732">
        <v>65</v>
      </c>
      <c r="Q732">
        <v>73</v>
      </c>
      <c r="R732">
        <v>80</v>
      </c>
      <c r="S732">
        <f>(Dataset!S732-'Summary Statistics'!$B$6)/'Summary Statistics'!$E$6</f>
        <v>-0.12914820395174759</v>
      </c>
      <c r="T732">
        <v>65</v>
      </c>
      <c r="U732" t="s">
        <v>23</v>
      </c>
    </row>
    <row r="733" spans="1:21" x14ac:dyDescent="0.3">
      <c r="A733">
        <v>9592895</v>
      </c>
      <c r="B733" t="s">
        <v>20</v>
      </c>
      <c r="C733">
        <f>(Dataset!C733-'Summary Statistics'!$B$2)/'Summary Statistics'!$E$2</f>
        <v>-0.13649512193940644</v>
      </c>
      <c r="D733">
        <f>(Dataset!D733-'Summary Statistics'!$B$4)/'Summary Statistics'!$E$4</f>
        <v>-0.53711711577426591</v>
      </c>
      <c r="E733" s="7">
        <f>(Dataset!E733-'Summary Statistics'!$B$5)/'Summary Statistics'!$E$5</f>
        <v>-1.5283230124390683</v>
      </c>
      <c r="F733" s="13">
        <f>(Dataset!F733-'Summary Statistics'!$B$7)/'Summary Statistics'!$E$7</f>
        <v>0.47433919912387029</v>
      </c>
      <c r="G733">
        <v>82</v>
      </c>
      <c r="H733">
        <v>79</v>
      </c>
      <c r="I733">
        <v>78</v>
      </c>
      <c r="J733">
        <v>76</v>
      </c>
      <c r="K733">
        <v>77</v>
      </c>
      <c r="L733">
        <v>67</v>
      </c>
      <c r="M733">
        <v>59</v>
      </c>
      <c r="N733">
        <v>57</v>
      </c>
      <c r="O733">
        <v>70</v>
      </c>
      <c r="P733">
        <v>54</v>
      </c>
      <c r="Q733">
        <v>78</v>
      </c>
      <c r="R733">
        <v>55</v>
      </c>
      <c r="S733">
        <f>(Dataset!S733-'Summary Statistics'!$B$6)/'Summary Statistics'!$E$6</f>
        <v>0.37399808985901895</v>
      </c>
      <c r="T733">
        <v>70</v>
      </c>
      <c r="U733" t="s">
        <v>25</v>
      </c>
    </row>
    <row r="734" spans="1:21" x14ac:dyDescent="0.3">
      <c r="A734">
        <v>3133620</v>
      </c>
      <c r="B734" t="s">
        <v>21</v>
      </c>
      <c r="C734">
        <f>(Dataset!C734-'Summary Statistics'!$B$2)/'Summary Statistics'!$E$2</f>
        <v>-0.13649512193940644</v>
      </c>
      <c r="D734">
        <f>(Dataset!D734-'Summary Statistics'!$B$4)/'Summary Statistics'!$E$4</f>
        <v>0.75953766700803482</v>
      </c>
      <c r="E734" s="7">
        <f>(Dataset!E734-'Summary Statistics'!$B$5)/'Summary Statistics'!$E$5</f>
        <v>1.2968161416057367</v>
      </c>
      <c r="F734" s="13">
        <f>(Dataset!F734-'Summary Statistics'!$B$7)/'Summary Statistics'!$E$7</f>
        <v>0.6567442921739125</v>
      </c>
      <c r="G734">
        <v>76</v>
      </c>
      <c r="H734">
        <v>76</v>
      </c>
      <c r="I734">
        <v>82</v>
      </c>
      <c r="J734">
        <v>76</v>
      </c>
      <c r="K734">
        <v>68</v>
      </c>
      <c r="L734">
        <v>92</v>
      </c>
      <c r="M734">
        <v>81</v>
      </c>
      <c r="N734">
        <v>89</v>
      </c>
      <c r="O734">
        <v>74</v>
      </c>
      <c r="P734">
        <v>91</v>
      </c>
      <c r="Q734">
        <v>78</v>
      </c>
      <c r="R734">
        <v>87</v>
      </c>
      <c r="S734">
        <f>(Dataset!S734-'Summary Statistics'!$B$6)/'Summary Statistics'!$E$6</f>
        <v>1.6062545818865808</v>
      </c>
      <c r="T734">
        <v>79</v>
      </c>
      <c r="U734" t="s">
        <v>25</v>
      </c>
    </row>
    <row r="735" spans="1:21" x14ac:dyDescent="0.3">
      <c r="A735">
        <v>4411952</v>
      </c>
      <c r="B735" t="s">
        <v>20</v>
      </c>
      <c r="C735">
        <f>(Dataset!C735-'Summary Statistics'!$B$2)/'Summary Statistics'!$E$2</f>
        <v>-0.13649512193940644</v>
      </c>
      <c r="D735">
        <f>(Dataset!D735-'Summary Statistics'!$B$4)/'Summary Statistics'!$E$4</f>
        <v>-0.12033522130852642</v>
      </c>
      <c r="E735" s="7">
        <f>(Dataset!E735-'Summary Statistics'!$B$5)/'Summary Statistics'!$E$5</f>
        <v>0.49329971986238036</v>
      </c>
      <c r="F735" s="13">
        <f>(Dataset!F735-'Summary Statistics'!$B$7)/'Summary Statistics'!$E$7</f>
        <v>-4.2978296522199678E-2</v>
      </c>
      <c r="G735">
        <v>74</v>
      </c>
      <c r="H735">
        <v>86</v>
      </c>
      <c r="I735">
        <v>87</v>
      </c>
      <c r="J735">
        <v>85</v>
      </c>
      <c r="K735">
        <v>35</v>
      </c>
      <c r="L735">
        <v>78</v>
      </c>
      <c r="M735">
        <v>81</v>
      </c>
      <c r="N735">
        <v>90</v>
      </c>
      <c r="O735">
        <v>80</v>
      </c>
      <c r="P735">
        <v>85</v>
      </c>
      <c r="Q735">
        <v>76</v>
      </c>
      <c r="R735">
        <v>72</v>
      </c>
      <c r="S735">
        <f>(Dataset!S735-'Summary Statistics'!$B$6)/'Summary Statistics'!$E$6</f>
        <v>1.3019565239531232</v>
      </c>
      <c r="T735">
        <v>76</v>
      </c>
      <c r="U735" t="s">
        <v>25</v>
      </c>
    </row>
    <row r="736" spans="1:21" x14ac:dyDescent="0.3">
      <c r="A736">
        <v>1785181</v>
      </c>
      <c r="B736" t="s">
        <v>20</v>
      </c>
      <c r="C736">
        <f>(Dataset!C736-'Summary Statistics'!$B$2)/'Summary Statistics'!$E$2</f>
        <v>-0.13649512193940644</v>
      </c>
      <c r="D736">
        <f>(Dataset!D736-'Summary Statistics'!$B$4)/'Summary Statistics'!$E$4</f>
        <v>-7.4026121923444252E-2</v>
      </c>
      <c r="E736" s="7">
        <f>(Dataset!E736-'Summary Statistics'!$B$5)/'Summary Statistics'!$E$5</f>
        <v>-1.5053756557851645</v>
      </c>
      <c r="F736" s="13">
        <f>(Dataset!F736-'Summary Statistics'!$B$7)/'Summary Statistics'!$E$7</f>
        <v>0.55139802426893436</v>
      </c>
      <c r="G736">
        <v>64</v>
      </c>
      <c r="H736">
        <v>79</v>
      </c>
      <c r="I736">
        <v>70</v>
      </c>
      <c r="J736">
        <v>75</v>
      </c>
      <c r="K736">
        <v>54</v>
      </c>
      <c r="L736">
        <v>75</v>
      </c>
      <c r="M736">
        <v>59</v>
      </c>
      <c r="N736">
        <v>85</v>
      </c>
      <c r="O736">
        <v>62</v>
      </c>
      <c r="P736">
        <v>72</v>
      </c>
      <c r="Q736">
        <v>66</v>
      </c>
      <c r="R736">
        <v>69</v>
      </c>
      <c r="S736">
        <f>(Dataset!S736-'Summary Statistics'!$B$6)/'Summary Statistics'!$E$6</f>
        <v>0.27457397192036437</v>
      </c>
      <c r="T736">
        <v>68</v>
      </c>
      <c r="U736" t="s">
        <v>23</v>
      </c>
    </row>
    <row r="737" spans="1:21" x14ac:dyDescent="0.3">
      <c r="A737">
        <v>4599492</v>
      </c>
      <c r="B737" t="s">
        <v>20</v>
      </c>
      <c r="C737">
        <f>(Dataset!C737-'Summary Statistics'!$B$2)/'Summary Statistics'!$E$2</f>
        <v>-0.13649512193940644</v>
      </c>
      <c r="D737">
        <f>(Dataset!D737-'Summary Statistics'!$B$4)/'Summary Statistics'!$E$4</f>
        <v>-0.12033522130852642</v>
      </c>
      <c r="E737" s="7">
        <f>(Dataset!E737-'Summary Statistics'!$B$5)/'Summary Statistics'!$E$5</f>
        <v>1.0194514872059122</v>
      </c>
      <c r="F737" s="13">
        <f>(Dataset!F737-'Summary Statistics'!$B$7)/'Summary Statistics'!$E$7</f>
        <v>0.54568840909850425</v>
      </c>
      <c r="G737">
        <v>63</v>
      </c>
      <c r="H737">
        <v>72</v>
      </c>
      <c r="I737">
        <v>62</v>
      </c>
      <c r="J737">
        <v>61</v>
      </c>
      <c r="K737">
        <v>70</v>
      </c>
      <c r="L737">
        <v>73</v>
      </c>
      <c r="M737">
        <v>83</v>
      </c>
      <c r="N737">
        <v>64</v>
      </c>
      <c r="O737">
        <v>42</v>
      </c>
      <c r="P737">
        <v>55</v>
      </c>
      <c r="Q737">
        <v>76</v>
      </c>
      <c r="R737">
        <v>78</v>
      </c>
      <c r="S737">
        <f>(Dataset!S737-'Summary Statistics'!$B$6)/'Summary Statistics'!$E$6</f>
        <v>-9.6006831305528839E-2</v>
      </c>
      <c r="T737">
        <v>65</v>
      </c>
      <c r="U737" t="s">
        <v>23</v>
      </c>
    </row>
    <row r="738" spans="1:21" x14ac:dyDescent="0.3">
      <c r="A738">
        <v>5764114</v>
      </c>
      <c r="B738" t="s">
        <v>20</v>
      </c>
      <c r="C738">
        <f>(Dataset!C738-'Summary Statistics'!$B$2)/'Summary Statistics'!$E$2</f>
        <v>-0.13649512193940644</v>
      </c>
      <c r="D738">
        <f>(Dataset!D738-'Summary Statistics'!$B$4)/'Summary Statistics'!$E$4</f>
        <v>-7.4026121923444252E-2</v>
      </c>
      <c r="E738" s="7">
        <f>(Dataset!E738-'Summary Statistics'!$B$5)/'Summary Statistics'!$E$5</f>
        <v>0.19699657792374364</v>
      </c>
      <c r="F738" s="13">
        <f>(Dataset!F738-'Summary Statistics'!$B$7)/'Summary Statistics'!$E$7</f>
        <v>0.48993776594984256</v>
      </c>
      <c r="G738">
        <v>72</v>
      </c>
      <c r="H738">
        <v>59</v>
      </c>
      <c r="I738">
        <v>78</v>
      </c>
      <c r="J738">
        <v>73</v>
      </c>
      <c r="K738">
        <v>76</v>
      </c>
      <c r="L738">
        <v>77</v>
      </c>
      <c r="M738">
        <v>58</v>
      </c>
      <c r="N738">
        <v>72</v>
      </c>
      <c r="O738">
        <v>71</v>
      </c>
      <c r="P738">
        <v>65</v>
      </c>
      <c r="Q738">
        <v>68</v>
      </c>
      <c r="R738">
        <v>86</v>
      </c>
      <c r="S738">
        <f>(Dataset!S738-'Summary Statistics'!$B$6)/'Summary Statistics'!$E$6</f>
        <v>0.48246076397391335</v>
      </c>
      <c r="T738">
        <v>71</v>
      </c>
      <c r="U738" t="s">
        <v>25</v>
      </c>
    </row>
    <row r="739" spans="1:21" x14ac:dyDescent="0.3">
      <c r="A739">
        <v>109999</v>
      </c>
      <c r="B739" t="s">
        <v>20</v>
      </c>
      <c r="C739">
        <f>(Dataset!C739-'Summary Statistics'!$B$2)/'Summary Statistics'!$E$2</f>
        <v>-0.13649512193940644</v>
      </c>
      <c r="D739">
        <f>(Dataset!D739-'Summary Statistics'!$B$4)/'Summary Statistics'!$E$4</f>
        <v>-2.7717022538362085E-2</v>
      </c>
      <c r="E739" s="7">
        <f>(Dataset!E739-'Summary Statistics'!$B$5)/'Summary Statistics'!$E$5</f>
        <v>-0.60935290074625381</v>
      </c>
      <c r="F739" s="13">
        <f>(Dataset!F739-'Summary Statistics'!$B$7)/'Summary Statistics'!$E$7</f>
        <v>-0.21303468974286088</v>
      </c>
      <c r="G739">
        <v>70</v>
      </c>
      <c r="H739">
        <v>79</v>
      </c>
      <c r="I739">
        <v>80</v>
      </c>
      <c r="J739">
        <v>78</v>
      </c>
      <c r="K739">
        <v>70</v>
      </c>
      <c r="L739">
        <v>74</v>
      </c>
      <c r="M739">
        <v>80</v>
      </c>
      <c r="N739">
        <v>68</v>
      </c>
      <c r="O739">
        <v>77</v>
      </c>
      <c r="P739">
        <v>65</v>
      </c>
      <c r="Q739">
        <v>50</v>
      </c>
      <c r="R739">
        <v>59</v>
      </c>
      <c r="S739">
        <f>(Dataset!S739-'Summary Statistics'!$B$6)/'Summary Statistics'!$E$6</f>
        <v>0.51258928456138431</v>
      </c>
      <c r="T739">
        <v>71</v>
      </c>
      <c r="U739" t="s">
        <v>25</v>
      </c>
    </row>
    <row r="740" spans="1:21" x14ac:dyDescent="0.3">
      <c r="A740">
        <v>7287391</v>
      </c>
      <c r="B740" t="s">
        <v>22</v>
      </c>
      <c r="C740">
        <f>(Dataset!C740-'Summary Statistics'!$B$2)/'Summary Statistics'!$E$2</f>
        <v>-0.13649512193940644</v>
      </c>
      <c r="D740">
        <f>(Dataset!D740-'Summary Statistics'!$B$4)/'Summary Statistics'!$E$4</f>
        <v>0.15751937500196658</v>
      </c>
      <c r="E740" s="7">
        <f>(Dataset!E740-'Summary Statistics'!$B$5)/'Summary Statistics'!$E$5</f>
        <v>4.3652860103020483E-2</v>
      </c>
      <c r="F740" s="13">
        <f>(Dataset!F740-'Summary Statistics'!$B$7)/'Summary Statistics'!$E$7</f>
        <v>3.7435842543788025E-2</v>
      </c>
      <c r="G740">
        <v>76</v>
      </c>
      <c r="H740">
        <v>70</v>
      </c>
      <c r="I740">
        <v>65</v>
      </c>
      <c r="J740">
        <v>61</v>
      </c>
      <c r="K740">
        <v>81</v>
      </c>
      <c r="L740">
        <v>81</v>
      </c>
      <c r="M740">
        <v>79</v>
      </c>
      <c r="N740">
        <v>79</v>
      </c>
      <c r="O740">
        <v>83</v>
      </c>
      <c r="P740">
        <v>80</v>
      </c>
      <c r="Q740">
        <v>55</v>
      </c>
      <c r="R740">
        <v>68</v>
      </c>
      <c r="S740">
        <f>(Dataset!S740-'Summary Statistics'!$B$6)/'Summary Statistics'!$E$6</f>
        <v>0.66021903543999305</v>
      </c>
      <c r="T740">
        <v>72</v>
      </c>
      <c r="U740" t="s">
        <v>25</v>
      </c>
    </row>
    <row r="741" spans="1:21" x14ac:dyDescent="0.3">
      <c r="A741">
        <v>6452202</v>
      </c>
      <c r="B741" t="s">
        <v>20</v>
      </c>
      <c r="C741">
        <f>(Dataset!C741-'Summary Statistics'!$B$2)/'Summary Statistics'!$E$2</f>
        <v>-0.13649512193940644</v>
      </c>
      <c r="D741">
        <f>(Dataset!D741-'Summary Statistics'!$B$4)/'Summary Statistics'!$E$4</f>
        <v>0.38906487192737743</v>
      </c>
      <c r="E741" s="7">
        <f>(Dataset!E741-'Summary Statistics'!$B$5)/'Summary Statistics'!$E$5</f>
        <v>1.4780424447313201</v>
      </c>
      <c r="F741" s="13">
        <f>(Dataset!F741-'Summary Statistics'!$B$7)/'Summary Statistics'!$E$7</f>
        <v>0.16523832080911785</v>
      </c>
      <c r="G741">
        <v>56</v>
      </c>
      <c r="H741">
        <v>60</v>
      </c>
      <c r="I741">
        <v>59</v>
      </c>
      <c r="J741">
        <v>69</v>
      </c>
      <c r="K741">
        <v>63</v>
      </c>
      <c r="L741">
        <v>79</v>
      </c>
      <c r="M741">
        <v>61</v>
      </c>
      <c r="N741">
        <v>84</v>
      </c>
      <c r="O741">
        <v>69</v>
      </c>
      <c r="P741">
        <v>85</v>
      </c>
      <c r="Q741">
        <v>78</v>
      </c>
      <c r="R741">
        <v>55</v>
      </c>
      <c r="S741">
        <f>(Dataset!S741-'Summary Statistics'!$B$6)/'Summary Statistics'!$E$6</f>
        <v>3.3545807220596663E-2</v>
      </c>
      <c r="T741">
        <v>66</v>
      </c>
      <c r="U741" t="s">
        <v>23</v>
      </c>
    </row>
    <row r="742" spans="1:21" x14ac:dyDescent="0.3">
      <c r="A742">
        <v>1263657</v>
      </c>
      <c r="B742" t="s">
        <v>20</v>
      </c>
      <c r="C742">
        <f>(Dataset!C742-'Summary Statistics'!$B$2)/'Summary Statistics'!$E$2</f>
        <v>-0.13649512193940644</v>
      </c>
      <c r="D742">
        <f>(Dataset!D742-'Summary Statistics'!$B$4)/'Summary Statistics'!$E$4</f>
        <v>0.11121027561688442</v>
      </c>
      <c r="E742" s="7">
        <f>(Dataset!E742-'Summary Statistics'!$B$5)/'Summary Statistics'!$E$5</f>
        <v>0.41224366769750054</v>
      </c>
      <c r="F742" s="13">
        <f>(Dataset!F742-'Summary Statistics'!$B$7)/'Summary Statistics'!$E$7</f>
        <v>0.56508207475516203</v>
      </c>
      <c r="G742">
        <v>74</v>
      </c>
      <c r="H742">
        <v>86</v>
      </c>
      <c r="I742">
        <v>77</v>
      </c>
      <c r="J742">
        <v>73</v>
      </c>
      <c r="K742">
        <v>82</v>
      </c>
      <c r="L742">
        <v>81</v>
      </c>
      <c r="M742">
        <v>76</v>
      </c>
      <c r="N742">
        <v>75</v>
      </c>
      <c r="O742">
        <v>68</v>
      </c>
      <c r="P742">
        <v>73</v>
      </c>
      <c r="Q742">
        <v>78</v>
      </c>
      <c r="R742">
        <v>92</v>
      </c>
      <c r="S742">
        <f>(Dataset!S742-'Summary Statistics'!$B$6)/'Summary Statistics'!$E$6</f>
        <v>1.2899051157181356</v>
      </c>
      <c r="T742">
        <v>76</v>
      </c>
      <c r="U742" t="s">
        <v>25</v>
      </c>
    </row>
    <row r="743" spans="1:21" x14ac:dyDescent="0.3">
      <c r="A743">
        <v>6519452</v>
      </c>
      <c r="B743" t="s">
        <v>22</v>
      </c>
      <c r="C743">
        <f>(Dataset!C743-'Summary Statistics'!$B$2)/'Summary Statistics'!$E$2</f>
        <v>-0.13649512193940644</v>
      </c>
      <c r="D743">
        <f>(Dataset!D743-'Summary Statistics'!$B$4)/'Summary Statistics'!$E$4</f>
        <v>1.1300104620886922</v>
      </c>
      <c r="E743" s="7">
        <f>(Dataset!E743-'Summary Statistics'!$B$5)/'Summary Statistics'!$E$5</f>
        <v>0.35653499939015793</v>
      </c>
      <c r="F743" s="13">
        <f>(Dataset!F743-'Summary Statistics'!$B$7)/'Summary Statistics'!$E$7</f>
        <v>0.60650031965570173</v>
      </c>
      <c r="G743">
        <v>75</v>
      </c>
      <c r="H743">
        <v>62</v>
      </c>
      <c r="I743">
        <v>78</v>
      </c>
      <c r="J743">
        <v>65</v>
      </c>
      <c r="K743">
        <v>78</v>
      </c>
      <c r="L743">
        <v>87</v>
      </c>
      <c r="M743">
        <v>66</v>
      </c>
      <c r="N743">
        <v>73</v>
      </c>
      <c r="O743">
        <v>85</v>
      </c>
      <c r="P743">
        <v>77</v>
      </c>
      <c r="Q743">
        <v>74</v>
      </c>
      <c r="R743">
        <v>75</v>
      </c>
      <c r="S743">
        <f>(Dataset!S743-'Summary Statistics'!$B$6)/'Summary Statistics'!$E$6</f>
        <v>0.83797730690607108</v>
      </c>
      <c r="T743">
        <v>73</v>
      </c>
      <c r="U743" t="s">
        <v>25</v>
      </c>
    </row>
    <row r="744" spans="1:21" x14ac:dyDescent="0.3">
      <c r="A744">
        <v>8729923</v>
      </c>
      <c r="B744" t="s">
        <v>20</v>
      </c>
      <c r="C744">
        <f>(Dataset!C744-'Summary Statistics'!$B$2)/'Summary Statistics'!$E$2</f>
        <v>-0.13649512193940644</v>
      </c>
      <c r="D744">
        <f>(Dataset!D744-'Summary Statistics'!$B$4)/'Summary Statistics'!$E$4</f>
        <v>-7.4026121923444252E-2</v>
      </c>
      <c r="E744" s="7">
        <f>(Dataset!E744-'Summary Statistics'!$B$5)/'Summary Statistics'!$E$5</f>
        <v>0.43558045507715143</v>
      </c>
      <c r="F744" s="13">
        <f>(Dataset!F744-'Summary Statistics'!$B$7)/'Summary Statistics'!$E$7</f>
        <v>-7.5692844800154507E-2</v>
      </c>
      <c r="G744">
        <v>88</v>
      </c>
      <c r="H744">
        <v>75</v>
      </c>
      <c r="I744">
        <v>84</v>
      </c>
      <c r="J744">
        <v>77</v>
      </c>
      <c r="K744">
        <v>74</v>
      </c>
      <c r="L744">
        <v>76</v>
      </c>
      <c r="M744">
        <v>70</v>
      </c>
      <c r="N744">
        <v>72</v>
      </c>
      <c r="O744">
        <v>88</v>
      </c>
      <c r="P744">
        <v>78</v>
      </c>
      <c r="Q744">
        <v>76</v>
      </c>
      <c r="R744">
        <v>53</v>
      </c>
      <c r="S744">
        <f>(Dataset!S744-'Summary Statistics'!$B$6)/'Summary Statistics'!$E$6</f>
        <v>1.1151596963108037</v>
      </c>
      <c r="T744">
        <v>75</v>
      </c>
      <c r="U744" t="s">
        <v>25</v>
      </c>
    </row>
    <row r="745" spans="1:21" x14ac:dyDescent="0.3">
      <c r="A745">
        <v>2473454</v>
      </c>
      <c r="B745" t="s">
        <v>21</v>
      </c>
      <c r="C745">
        <f>(Dataset!C745-'Summary Statistics'!$B$2)/'Summary Statistics'!$E$2</f>
        <v>-0.13649512193940644</v>
      </c>
      <c r="D745">
        <f>(Dataset!D745-'Summary Statistics'!$B$4)/'Summary Statistics'!$E$4</f>
        <v>-0.53711711577426591</v>
      </c>
      <c r="E745" s="7">
        <f>(Dataset!E745-'Summary Statistics'!$B$5)/'Summary Statistics'!$E$5</f>
        <v>0.12262461537653155</v>
      </c>
      <c r="F745" s="13">
        <f>(Dataset!F745-'Summary Statistics'!$B$7)/'Summary Statistics'!$E$7</f>
        <v>0.54565247375483161</v>
      </c>
      <c r="G745">
        <v>56</v>
      </c>
      <c r="H745">
        <v>59</v>
      </c>
      <c r="I745">
        <v>44</v>
      </c>
      <c r="J745">
        <v>45</v>
      </c>
      <c r="K745">
        <v>60</v>
      </c>
      <c r="L745">
        <v>52</v>
      </c>
      <c r="M745">
        <v>59</v>
      </c>
      <c r="N745">
        <v>49</v>
      </c>
      <c r="O745">
        <v>68</v>
      </c>
      <c r="P745">
        <v>70</v>
      </c>
      <c r="Q745">
        <v>67</v>
      </c>
      <c r="R745">
        <v>74</v>
      </c>
      <c r="S745">
        <f>(Dataset!S745-'Summary Statistics'!$B$6)/'Summary Statistics'!$E$6</f>
        <v>-1.1264022353970355</v>
      </c>
      <c r="T745">
        <v>56</v>
      </c>
      <c r="U745" t="s">
        <v>24</v>
      </c>
    </row>
    <row r="746" spans="1:21" x14ac:dyDescent="0.3">
      <c r="A746">
        <v>1926996</v>
      </c>
      <c r="B746" t="s">
        <v>22</v>
      </c>
      <c r="C746">
        <f>(Dataset!C746-'Summary Statistics'!$B$2)/'Summary Statistics'!$E$2</f>
        <v>-9.087501944309119E-2</v>
      </c>
      <c r="D746">
        <f>(Dataset!D746-'Summary Statistics'!$B$4)/'Summary Statistics'!$E$4</f>
        <v>0.5743012694677061</v>
      </c>
      <c r="E746" s="7">
        <f>(Dataset!E746-'Summary Statistics'!$B$5)/'Summary Statistics'!$E$5</f>
        <v>1.4254556049350189</v>
      </c>
      <c r="F746" s="13">
        <f>(Dataset!F746-'Summary Statistics'!$B$7)/'Summary Statistics'!$E$7</f>
        <v>0.7074846145622814</v>
      </c>
      <c r="G746">
        <v>60</v>
      </c>
      <c r="H746">
        <v>57</v>
      </c>
      <c r="I746">
        <v>70</v>
      </c>
      <c r="J746">
        <v>72</v>
      </c>
      <c r="K746">
        <v>85</v>
      </c>
      <c r="L746">
        <v>72</v>
      </c>
      <c r="M746">
        <v>58</v>
      </c>
      <c r="N746">
        <v>79</v>
      </c>
      <c r="O746">
        <v>72</v>
      </c>
      <c r="P746">
        <v>78</v>
      </c>
      <c r="Q746">
        <v>73</v>
      </c>
      <c r="R746">
        <v>66</v>
      </c>
      <c r="S746">
        <f>(Dataset!S746-'Summary Statistics'!$B$6)/'Summary Statistics'!$E$6</f>
        <v>0.29566393633159371</v>
      </c>
      <c r="T746">
        <v>68</v>
      </c>
      <c r="U746" t="s">
        <v>23</v>
      </c>
    </row>
    <row r="747" spans="1:21" x14ac:dyDescent="0.3">
      <c r="A747">
        <v>5522256</v>
      </c>
      <c r="B747" t="s">
        <v>20</v>
      </c>
      <c r="C747">
        <f>(Dataset!C747-'Summary Statistics'!$B$2)/'Summary Statistics'!$E$2</f>
        <v>-9.087501944309119E-2</v>
      </c>
      <c r="D747">
        <f>(Dataset!D747-'Summary Statistics'!$B$4)/'Summary Statistics'!$E$4</f>
        <v>-0.62973531454443032</v>
      </c>
      <c r="E747" s="7">
        <f>(Dataset!E747-'Summary Statistics'!$B$5)/'Summary Statistics'!$E$5</f>
        <v>-0.27559919034469971</v>
      </c>
      <c r="F747" s="13">
        <f>(Dataset!F747-'Summary Statistics'!$B$7)/'Summary Statistics'!$E$7</f>
        <v>0.58355551902089475</v>
      </c>
      <c r="G747">
        <v>65</v>
      </c>
      <c r="H747">
        <v>45</v>
      </c>
      <c r="I747">
        <v>76</v>
      </c>
      <c r="J747">
        <v>65</v>
      </c>
      <c r="K747">
        <v>77</v>
      </c>
      <c r="L747">
        <v>58</v>
      </c>
      <c r="M747">
        <v>66</v>
      </c>
      <c r="N747">
        <v>45</v>
      </c>
      <c r="O747">
        <v>67</v>
      </c>
      <c r="P747">
        <v>60</v>
      </c>
      <c r="Q747">
        <v>84</v>
      </c>
      <c r="R747">
        <v>51</v>
      </c>
      <c r="S747">
        <f>(Dataset!S747-'Summary Statistics'!$B$6)/'Summary Statistics'!$E$6</f>
        <v>-0.47863904276640978</v>
      </c>
      <c r="T747">
        <v>62</v>
      </c>
      <c r="U747" t="s">
        <v>23</v>
      </c>
    </row>
    <row r="748" spans="1:21" x14ac:dyDescent="0.3">
      <c r="A748">
        <v>4770321</v>
      </c>
      <c r="B748" t="s">
        <v>20</v>
      </c>
      <c r="C748">
        <f>(Dataset!C748-'Summary Statistics'!$B$2)/'Summary Statistics'!$E$2</f>
        <v>-9.087501944309119E-2</v>
      </c>
      <c r="D748">
        <f>(Dataset!D748-'Summary Statistics'!$B$4)/'Summary Statistics'!$E$4</f>
        <v>-0.21295342007869075</v>
      </c>
      <c r="E748" s="7">
        <f>(Dataset!E748-'Summary Statistics'!$B$5)/'Summary Statistics'!$E$5</f>
        <v>-0.3632948603044141</v>
      </c>
      <c r="F748" s="13">
        <f>(Dataset!F748-'Summary Statistics'!$B$7)/'Summary Statistics'!$E$7</f>
        <v>0.35064279983606195</v>
      </c>
      <c r="G748">
        <v>79</v>
      </c>
      <c r="H748">
        <v>73</v>
      </c>
      <c r="I748">
        <v>84</v>
      </c>
      <c r="J748">
        <v>69</v>
      </c>
      <c r="K748">
        <v>74</v>
      </c>
      <c r="L748">
        <v>89</v>
      </c>
      <c r="M748">
        <v>89</v>
      </c>
      <c r="N748">
        <v>87</v>
      </c>
      <c r="O748">
        <v>57</v>
      </c>
      <c r="P748">
        <v>74</v>
      </c>
      <c r="Q748">
        <v>76</v>
      </c>
      <c r="R748">
        <v>64</v>
      </c>
      <c r="S748">
        <f>(Dataset!S748-'Summary Statistics'!$B$6)/'Summary Statistics'!$E$6</f>
        <v>1.0940697318995742</v>
      </c>
      <c r="T748">
        <v>75</v>
      </c>
      <c r="U748" t="s">
        <v>25</v>
      </c>
    </row>
    <row r="749" spans="1:21" x14ac:dyDescent="0.3">
      <c r="A749">
        <v>8653428</v>
      </c>
      <c r="B749" t="s">
        <v>20</v>
      </c>
      <c r="C749">
        <f>(Dataset!C749-'Summary Statistics'!$B$2)/'Summary Statistics'!$E$2</f>
        <v>-9.087501944309119E-2</v>
      </c>
      <c r="D749">
        <f>(Dataset!D749-'Summary Statistics'!$B$4)/'Summary Statistics'!$E$4</f>
        <v>-0.62973531454443032</v>
      </c>
      <c r="E749" s="7">
        <f>(Dataset!E749-'Summary Statistics'!$B$5)/'Summary Statistics'!$E$5</f>
        <v>-9.1201129865109171E-2</v>
      </c>
      <c r="F749" s="13">
        <f>(Dataset!F749-'Summary Statistics'!$B$7)/'Summary Statistics'!$E$7</f>
        <v>0.65058380306628427</v>
      </c>
      <c r="G749">
        <v>71</v>
      </c>
      <c r="H749">
        <v>81</v>
      </c>
      <c r="I749">
        <v>78</v>
      </c>
      <c r="J749">
        <v>91</v>
      </c>
      <c r="K749">
        <v>88</v>
      </c>
      <c r="L749">
        <v>74</v>
      </c>
      <c r="M749">
        <v>84</v>
      </c>
      <c r="N749">
        <v>73</v>
      </c>
      <c r="O749">
        <v>81</v>
      </c>
      <c r="P749">
        <v>60</v>
      </c>
      <c r="Q749">
        <v>76</v>
      </c>
      <c r="R749">
        <v>59</v>
      </c>
      <c r="S749">
        <f>(Dataset!S749-'Summary Statistics'!$B$6)/'Summary Statistics'!$E$6</f>
        <v>1.1513139210157686</v>
      </c>
      <c r="T749">
        <v>75</v>
      </c>
      <c r="U749" t="s">
        <v>25</v>
      </c>
    </row>
    <row r="750" spans="1:21" x14ac:dyDescent="0.3">
      <c r="A750">
        <v>3613350</v>
      </c>
      <c r="B750" t="s">
        <v>20</v>
      </c>
      <c r="C750">
        <f>(Dataset!C750-'Summary Statistics'!$B$2)/'Summary Statistics'!$E$2</f>
        <v>-9.087501944309119E-2</v>
      </c>
      <c r="D750">
        <f>(Dataset!D750-'Summary Statistics'!$B$4)/'Summary Statistics'!$E$4</f>
        <v>-0.53711711577426591</v>
      </c>
      <c r="E750" s="7">
        <f>(Dataset!E750-'Summary Statistics'!$B$5)/'Summary Statistics'!$E$5</f>
        <v>-1.7917234930554207</v>
      </c>
      <c r="F750" s="13">
        <f>(Dataset!F750-'Summary Statistics'!$B$7)/'Summary Statistics'!$E$7</f>
        <v>-1.1049184554188871</v>
      </c>
      <c r="G750">
        <v>61</v>
      </c>
      <c r="H750">
        <v>64</v>
      </c>
      <c r="I750">
        <v>66</v>
      </c>
      <c r="J750">
        <v>55</v>
      </c>
      <c r="K750">
        <v>80</v>
      </c>
      <c r="L750">
        <v>58</v>
      </c>
      <c r="M750">
        <v>52</v>
      </c>
      <c r="N750">
        <v>78</v>
      </c>
      <c r="O750">
        <v>52</v>
      </c>
      <c r="P750">
        <v>56</v>
      </c>
      <c r="Q750">
        <v>63</v>
      </c>
      <c r="R750">
        <v>52</v>
      </c>
      <c r="S750">
        <f>(Dataset!S750-'Summary Statistics'!$B$6)/'Summary Statistics'!$E$6</f>
        <v>-0.69255153893745425</v>
      </c>
      <c r="T750">
        <v>61</v>
      </c>
      <c r="U750" t="s">
        <v>23</v>
      </c>
    </row>
    <row r="751" spans="1:21" x14ac:dyDescent="0.3">
      <c r="A751">
        <v>6939455</v>
      </c>
      <c r="B751" t="s">
        <v>22</v>
      </c>
      <c r="C751">
        <f>(Dataset!C751-'Summary Statistics'!$B$2)/'Summary Statistics'!$E$2</f>
        <v>-9.087501944309119E-2</v>
      </c>
      <c r="D751">
        <f>(Dataset!D751-'Summary Statistics'!$B$4)/'Summary Statistics'!$E$4</f>
        <v>0.11121027561688442</v>
      </c>
      <c r="E751" s="7">
        <f>(Dataset!E751-'Summary Statistics'!$B$5)/'Summary Statistics'!$E$5</f>
        <v>0.32451816041244003</v>
      </c>
      <c r="F751" s="13">
        <f>(Dataset!F751-'Summary Statistics'!$B$7)/'Summary Statistics'!$E$7</f>
        <v>0.73387764269859423</v>
      </c>
      <c r="G751">
        <v>70</v>
      </c>
      <c r="H751">
        <v>68</v>
      </c>
      <c r="I751">
        <v>81</v>
      </c>
      <c r="J751">
        <v>86</v>
      </c>
      <c r="K751">
        <v>76</v>
      </c>
      <c r="L751">
        <v>72</v>
      </c>
      <c r="M751">
        <v>67</v>
      </c>
      <c r="N751">
        <v>65</v>
      </c>
      <c r="O751">
        <v>77</v>
      </c>
      <c r="P751">
        <v>80</v>
      </c>
      <c r="Q751">
        <v>77</v>
      </c>
      <c r="R751">
        <v>73</v>
      </c>
      <c r="S751">
        <f>(Dataset!S751-'Summary Statistics'!$B$6)/'Summary Statistics'!$E$6</f>
        <v>0.88618293984602536</v>
      </c>
      <c r="T751">
        <v>73</v>
      </c>
      <c r="U751" t="s">
        <v>25</v>
      </c>
    </row>
    <row r="752" spans="1:21" x14ac:dyDescent="0.3">
      <c r="A752">
        <v>8233225</v>
      </c>
      <c r="B752" t="s">
        <v>20</v>
      </c>
      <c r="C752">
        <f>(Dataset!C752-'Summary Statistics'!$B$2)/'Summary Statistics'!$E$2</f>
        <v>-9.087501944309119E-2</v>
      </c>
      <c r="D752">
        <f>(Dataset!D752-'Summary Statistics'!$B$4)/'Summary Statistics'!$E$4</f>
        <v>6.4901176231802249E-2</v>
      </c>
      <c r="E752" s="7">
        <f>(Dataset!E752-'Summary Statistics'!$B$5)/'Summary Statistics'!$E$5</f>
        <v>-1.7364886437815381</v>
      </c>
      <c r="F752" s="13">
        <f>(Dataset!F752-'Summary Statistics'!$B$7)/'Summary Statistics'!$E$7</f>
        <v>0.65321616488622758</v>
      </c>
      <c r="G752">
        <v>72</v>
      </c>
      <c r="H752">
        <v>74</v>
      </c>
      <c r="I752">
        <v>81</v>
      </c>
      <c r="J752">
        <v>80</v>
      </c>
      <c r="K752">
        <v>79</v>
      </c>
      <c r="L752">
        <v>74</v>
      </c>
      <c r="M752">
        <v>53</v>
      </c>
      <c r="N752">
        <v>72</v>
      </c>
      <c r="O752">
        <v>75</v>
      </c>
      <c r="P752">
        <v>69</v>
      </c>
      <c r="Q752">
        <v>67</v>
      </c>
      <c r="R752">
        <v>73</v>
      </c>
      <c r="S752">
        <f>(Dataset!S752-'Summary Statistics'!$B$6)/'Summary Statistics'!$E$6</f>
        <v>0.68432185190996853</v>
      </c>
      <c r="T752">
        <v>72</v>
      </c>
      <c r="U752" t="s">
        <v>25</v>
      </c>
    </row>
    <row r="753" spans="1:21" x14ac:dyDescent="0.3">
      <c r="A753">
        <v>8567375</v>
      </c>
      <c r="B753" t="s">
        <v>20</v>
      </c>
      <c r="C753">
        <f>(Dataset!C753-'Summary Statistics'!$B$2)/'Summary Statistics'!$E$2</f>
        <v>-9.087501944309119E-2</v>
      </c>
      <c r="D753">
        <f>(Dataset!D753-'Summary Statistics'!$B$4)/'Summary Statistics'!$E$4</f>
        <v>0.29644667315721307</v>
      </c>
      <c r="E753" s="7">
        <f>(Dataset!E753-'Summary Statistics'!$B$5)/'Summary Statistics'!$E$5</f>
        <v>-0.40592645402539806</v>
      </c>
      <c r="F753" s="13">
        <f>(Dataset!F753-'Summary Statistics'!$B$7)/'Summary Statistics'!$E$7</f>
        <v>0.70463207346983769</v>
      </c>
      <c r="G753">
        <v>68</v>
      </c>
      <c r="H753">
        <v>60</v>
      </c>
      <c r="I753">
        <v>68</v>
      </c>
      <c r="J753">
        <v>65</v>
      </c>
      <c r="K753">
        <v>69</v>
      </c>
      <c r="L753">
        <v>81</v>
      </c>
      <c r="M753">
        <v>70</v>
      </c>
      <c r="N753">
        <v>84</v>
      </c>
      <c r="O753">
        <v>83</v>
      </c>
      <c r="P753">
        <v>61</v>
      </c>
      <c r="Q753">
        <v>59</v>
      </c>
      <c r="R753">
        <v>50</v>
      </c>
      <c r="S753">
        <f>(Dataset!S753-'Summary Statistics'!$B$6)/'Summary Statistics'!$E$6</f>
        <v>8.4764292219296961E-2</v>
      </c>
      <c r="T753">
        <v>66</v>
      </c>
      <c r="U753" t="s">
        <v>23</v>
      </c>
    </row>
    <row r="754" spans="1:21" x14ac:dyDescent="0.3">
      <c r="A754">
        <v>7488993</v>
      </c>
      <c r="B754" t="s">
        <v>20</v>
      </c>
      <c r="C754">
        <f>(Dataset!C754-'Summary Statistics'!$B$2)/'Summary Statistics'!$E$2</f>
        <v>-9.087501944309119E-2</v>
      </c>
      <c r="D754">
        <f>(Dataset!D754-'Summary Statistics'!$B$4)/'Summary Statistics'!$E$4</f>
        <v>0.71322856762295261</v>
      </c>
      <c r="E754" s="7">
        <f>(Dataset!E754-'Summary Statistics'!$B$5)/'Summary Statistics'!$E$5</f>
        <v>-2.0913475387118003</v>
      </c>
      <c r="F754" s="13">
        <f>(Dataset!F754-'Summary Statistics'!$B$7)/'Summary Statistics'!$E$7</f>
        <v>0.59073205947822338</v>
      </c>
      <c r="G754">
        <v>67</v>
      </c>
      <c r="H754">
        <v>78</v>
      </c>
      <c r="I754">
        <v>70</v>
      </c>
      <c r="J754">
        <v>61</v>
      </c>
      <c r="K754">
        <v>75</v>
      </c>
      <c r="L754">
        <v>65</v>
      </c>
      <c r="M754">
        <v>59</v>
      </c>
      <c r="N754">
        <v>69</v>
      </c>
      <c r="O754">
        <v>62</v>
      </c>
      <c r="P754">
        <v>58</v>
      </c>
      <c r="Q754">
        <v>75</v>
      </c>
      <c r="R754">
        <v>65</v>
      </c>
      <c r="S754">
        <f>(Dataset!S754-'Summary Statistics'!$B$6)/'Summary Statistics'!$E$6</f>
        <v>3.4172866331256958E-3</v>
      </c>
      <c r="T754">
        <v>66</v>
      </c>
      <c r="U754" t="s">
        <v>23</v>
      </c>
    </row>
    <row r="755" spans="1:21" x14ac:dyDescent="0.3">
      <c r="A755">
        <v>7185982</v>
      </c>
      <c r="B755" t="s">
        <v>20</v>
      </c>
      <c r="C755">
        <f>(Dataset!C755-'Summary Statistics'!$B$2)/'Summary Statistics'!$E$2</f>
        <v>-9.087501944309119E-2</v>
      </c>
      <c r="D755">
        <f>(Dataset!D755-'Summary Statistics'!$B$4)/'Summary Statistics'!$E$4</f>
        <v>-0.1666443206936086</v>
      </c>
      <c r="E755" s="7">
        <f>(Dataset!E755-'Summary Statistics'!$B$5)/'Summary Statistics'!$E$5</f>
        <v>0.35830873627265319</v>
      </c>
      <c r="F755" s="13">
        <f>(Dataset!F755-'Summary Statistics'!$B$7)/'Summary Statistics'!$E$7</f>
        <v>0.55357657879469957</v>
      </c>
      <c r="G755">
        <v>78</v>
      </c>
      <c r="H755">
        <v>70</v>
      </c>
      <c r="I755">
        <v>63</v>
      </c>
      <c r="J755">
        <v>66</v>
      </c>
      <c r="K755">
        <v>60</v>
      </c>
      <c r="L755">
        <v>72</v>
      </c>
      <c r="M755">
        <v>86</v>
      </c>
      <c r="N755">
        <v>84</v>
      </c>
      <c r="O755">
        <v>64</v>
      </c>
      <c r="P755">
        <v>77</v>
      </c>
      <c r="Q755">
        <v>61</v>
      </c>
      <c r="R755">
        <v>59</v>
      </c>
      <c r="S755">
        <f>(Dataset!S755-'Summary Statistics'!$B$6)/'Summary Statistics'!$E$6</f>
        <v>0.33181816103655853</v>
      </c>
      <c r="T755">
        <v>68</v>
      </c>
      <c r="U755" t="s">
        <v>23</v>
      </c>
    </row>
    <row r="756" spans="1:21" x14ac:dyDescent="0.3">
      <c r="A756">
        <v>7418249</v>
      </c>
      <c r="B756" t="s">
        <v>21</v>
      </c>
      <c r="C756">
        <f>(Dataset!C756-'Summary Statistics'!$B$2)/'Summary Statistics'!$E$2</f>
        <v>-9.087501944309119E-2</v>
      </c>
      <c r="D756">
        <f>(Dataset!D756-'Summary Statistics'!$B$4)/'Summary Statistics'!$E$4</f>
        <v>6.4901176231802249E-2</v>
      </c>
      <c r="E756" s="7">
        <f>(Dataset!E756-'Summary Statistics'!$B$5)/'Summary Statistics'!$E$5</f>
        <v>-1.8195956798379769</v>
      </c>
      <c r="F756" s="13">
        <f>(Dataset!F756-'Summary Statistics'!$B$7)/'Summary Statistics'!$E$7</f>
        <v>0.64615203746334338</v>
      </c>
      <c r="G756">
        <v>27</v>
      </c>
      <c r="H756">
        <v>52</v>
      </c>
      <c r="I756">
        <v>46</v>
      </c>
      <c r="J756">
        <v>40</v>
      </c>
      <c r="K756">
        <v>55</v>
      </c>
      <c r="L756">
        <v>66</v>
      </c>
      <c r="M756">
        <v>66</v>
      </c>
      <c r="N756">
        <v>65</v>
      </c>
      <c r="O756">
        <v>57</v>
      </c>
      <c r="P756">
        <v>37</v>
      </c>
      <c r="Q756">
        <v>52</v>
      </c>
      <c r="R756">
        <v>62</v>
      </c>
      <c r="S756">
        <f>(Dataset!S756-'Summary Statistics'!$B$6)/'Summary Statistics'!$E$6</f>
        <v>-1.9489108474349932</v>
      </c>
      <c r="T756">
        <v>51</v>
      </c>
      <c r="U756" t="s">
        <v>24</v>
      </c>
    </row>
    <row r="757" spans="1:21" x14ac:dyDescent="0.3">
      <c r="A757">
        <v>4660608</v>
      </c>
      <c r="B757" t="s">
        <v>21</v>
      </c>
      <c r="C757">
        <f>(Dataset!C757-'Summary Statistics'!$B$2)/'Summary Statistics'!$E$2</f>
        <v>-9.087501944309119E-2</v>
      </c>
      <c r="D757">
        <f>(Dataset!D757-'Summary Statistics'!$B$4)/'Summary Statistics'!$E$4</f>
        <v>6.4901176231802249E-2</v>
      </c>
      <c r="E757" s="7">
        <f>(Dataset!E757-'Summary Statistics'!$B$5)/'Summary Statistics'!$E$5</f>
        <v>1.1393206324656682</v>
      </c>
      <c r="F757" s="13">
        <f>(Dataset!F757-'Summary Statistics'!$B$7)/'Summary Statistics'!$E$7</f>
        <v>0.13741576637686426</v>
      </c>
      <c r="G757">
        <v>54</v>
      </c>
      <c r="H757">
        <v>64</v>
      </c>
      <c r="I757">
        <v>54</v>
      </c>
      <c r="J757">
        <v>73</v>
      </c>
      <c r="K757">
        <v>67</v>
      </c>
      <c r="L757">
        <v>70</v>
      </c>
      <c r="M757">
        <v>78</v>
      </c>
      <c r="N757">
        <v>70</v>
      </c>
      <c r="O757">
        <v>59</v>
      </c>
      <c r="P757">
        <v>49</v>
      </c>
      <c r="Q757">
        <v>79</v>
      </c>
      <c r="R757">
        <v>55</v>
      </c>
      <c r="S757">
        <f>(Dataset!S757-'Summary Statistics'!$B$6)/'Summary Statistics'!$E$6</f>
        <v>-0.37921492482775521</v>
      </c>
      <c r="T757">
        <v>62</v>
      </c>
      <c r="U757" t="s">
        <v>23</v>
      </c>
    </row>
    <row r="758" spans="1:21" x14ac:dyDescent="0.3">
      <c r="A758">
        <v>8872640</v>
      </c>
      <c r="B758" t="s">
        <v>20</v>
      </c>
      <c r="C758">
        <f>(Dataset!C758-'Summary Statistics'!$B$2)/'Summary Statistics'!$E$2</f>
        <v>-9.087501944309119E-2</v>
      </c>
      <c r="D758">
        <f>(Dataset!D758-'Summary Statistics'!$B$4)/'Summary Statistics'!$E$4</f>
        <v>-0.21295342007869075</v>
      </c>
      <c r="E758" s="7">
        <f>(Dataset!E758-'Summary Statistics'!$B$5)/'Summary Statistics'!$E$5</f>
        <v>-1.1696553518327437</v>
      </c>
      <c r="F758" s="13">
        <f>(Dataset!F758-'Summary Statistics'!$B$7)/'Summary Statistics'!$E$7</f>
        <v>0.71274533927148909</v>
      </c>
      <c r="G758">
        <v>62</v>
      </c>
      <c r="H758">
        <v>60</v>
      </c>
      <c r="I758">
        <v>70</v>
      </c>
      <c r="J758">
        <v>71</v>
      </c>
      <c r="K758">
        <v>69</v>
      </c>
      <c r="L758">
        <v>74</v>
      </c>
      <c r="M758">
        <v>74</v>
      </c>
      <c r="N758">
        <v>80</v>
      </c>
      <c r="O758">
        <v>67</v>
      </c>
      <c r="P758">
        <v>78</v>
      </c>
      <c r="Q758">
        <v>66</v>
      </c>
      <c r="R758">
        <v>72</v>
      </c>
      <c r="S758">
        <f>(Dataset!S758-'Summary Statistics'!$B$6)/'Summary Statistics'!$E$6</f>
        <v>0.31675390074282306</v>
      </c>
      <c r="T758">
        <v>68</v>
      </c>
      <c r="U758" t="s">
        <v>23</v>
      </c>
    </row>
    <row r="759" spans="1:21" x14ac:dyDescent="0.3">
      <c r="A759">
        <v>5750836</v>
      </c>
      <c r="B759" t="s">
        <v>20</v>
      </c>
      <c r="C759">
        <f>(Dataset!C759-'Summary Statistics'!$B$2)/'Summary Statistics'!$E$2</f>
        <v>-9.087501944309119E-2</v>
      </c>
      <c r="D759">
        <f>(Dataset!D759-'Summary Statistics'!$B$4)/'Summary Statistics'!$E$4</f>
        <v>6.4901176231802249E-2</v>
      </c>
      <c r="E759" s="7">
        <f>(Dataset!E759-'Summary Statistics'!$B$5)/'Summary Statistics'!$E$5</f>
        <v>-0.19271343999121357</v>
      </c>
      <c r="F759" s="13">
        <f>(Dataset!F759-'Summary Statistics'!$B$7)/'Summary Statistics'!$E$7</f>
        <v>0.55439720698718042</v>
      </c>
      <c r="G759">
        <v>40</v>
      </c>
      <c r="H759">
        <v>63</v>
      </c>
      <c r="I759">
        <v>62</v>
      </c>
      <c r="J759">
        <v>49</v>
      </c>
      <c r="K759">
        <v>51</v>
      </c>
      <c r="L759">
        <v>50</v>
      </c>
      <c r="M759">
        <v>70</v>
      </c>
      <c r="N759">
        <v>74</v>
      </c>
      <c r="O759">
        <v>68</v>
      </c>
      <c r="P759">
        <v>60</v>
      </c>
      <c r="Q759">
        <v>49</v>
      </c>
      <c r="R759">
        <v>55</v>
      </c>
      <c r="S759">
        <f>(Dataset!S759-'Summary Statistics'!$B$6)/'Summary Statistics'!$E$6</f>
        <v>-1.2047363889244607</v>
      </c>
      <c r="T759">
        <v>56</v>
      </c>
      <c r="U759" t="s">
        <v>24</v>
      </c>
    </row>
    <row r="760" spans="1:21" x14ac:dyDescent="0.3">
      <c r="A760">
        <v>8109908</v>
      </c>
      <c r="B760" t="s">
        <v>21</v>
      </c>
      <c r="C760">
        <f>(Dataset!C760-'Summary Statistics'!$B$2)/'Summary Statistics'!$E$2</f>
        <v>-9.087501944309119E-2</v>
      </c>
      <c r="D760">
        <f>(Dataset!D760-'Summary Statistics'!$B$4)/'Summary Statistics'!$E$4</f>
        <v>0.99108316393344564</v>
      </c>
      <c r="E760" s="7">
        <f>(Dataset!E760-'Summary Statistics'!$B$5)/'Summary Statistics'!$E$5</f>
        <v>-1.6206145430281804</v>
      </c>
      <c r="F760" s="13">
        <f>(Dataset!F760-'Summary Statistics'!$B$7)/'Summary Statistics'!$E$7</f>
        <v>0.69831017270637374</v>
      </c>
      <c r="G760">
        <v>62</v>
      </c>
      <c r="H760">
        <v>43</v>
      </c>
      <c r="I760">
        <v>38</v>
      </c>
      <c r="J760">
        <v>54</v>
      </c>
      <c r="K760">
        <v>62</v>
      </c>
      <c r="L760">
        <v>66</v>
      </c>
      <c r="M760">
        <v>55</v>
      </c>
      <c r="N760">
        <v>67</v>
      </c>
      <c r="O760">
        <v>89</v>
      </c>
      <c r="P760">
        <v>67</v>
      </c>
      <c r="Q760">
        <v>52</v>
      </c>
      <c r="R760">
        <v>86</v>
      </c>
      <c r="S760">
        <f>(Dataset!S760-'Summary Statistics'!$B$6)/'Summary Statistics'!$E$6</f>
        <v>-0.80402706511109656</v>
      </c>
      <c r="T760">
        <v>60</v>
      </c>
      <c r="U760" t="s">
        <v>23</v>
      </c>
    </row>
    <row r="761" spans="1:21" x14ac:dyDescent="0.3">
      <c r="A761">
        <v>4180522</v>
      </c>
      <c r="B761" t="s">
        <v>20</v>
      </c>
      <c r="C761">
        <f>(Dataset!C761-'Summary Statistics'!$B$2)/'Summary Statistics'!$E$2</f>
        <v>-9.087501944309119E-2</v>
      </c>
      <c r="D761">
        <f>(Dataset!D761-'Summary Statistics'!$B$4)/'Summary Statistics'!$E$4</f>
        <v>-0.76866261269967684</v>
      </c>
      <c r="E761" s="7">
        <f>(Dataset!E761-'Summary Statistics'!$B$5)/'Summary Statistics'!$E$5</f>
        <v>1.1461395408320338</v>
      </c>
      <c r="F761" s="13">
        <f>(Dataset!F761-'Summary Statistics'!$B$7)/'Summary Statistics'!$E$7</f>
        <v>0.54029447802314146</v>
      </c>
      <c r="G761">
        <v>79</v>
      </c>
      <c r="H761">
        <v>73</v>
      </c>
      <c r="I761">
        <v>71</v>
      </c>
      <c r="J761">
        <v>75</v>
      </c>
      <c r="K761">
        <v>61</v>
      </c>
      <c r="L761">
        <v>92</v>
      </c>
      <c r="M761">
        <v>77</v>
      </c>
      <c r="N761">
        <v>74</v>
      </c>
      <c r="O761">
        <v>65</v>
      </c>
      <c r="P761">
        <v>78</v>
      </c>
      <c r="Q761">
        <v>81</v>
      </c>
      <c r="R761">
        <v>64</v>
      </c>
      <c r="S761">
        <f>(Dataset!S761-'Summary Statistics'!$B$6)/'Summary Statistics'!$E$6</f>
        <v>0.84701586308231269</v>
      </c>
      <c r="T761">
        <v>73</v>
      </c>
      <c r="U761" t="s">
        <v>25</v>
      </c>
    </row>
    <row r="762" spans="1:21" x14ac:dyDescent="0.3">
      <c r="A762">
        <v>2923089</v>
      </c>
      <c r="B762" t="s">
        <v>20</v>
      </c>
      <c r="C762">
        <f>(Dataset!C762-'Summary Statistics'!$B$2)/'Summary Statistics'!$E$2</f>
        <v>-9.087501944309119E-2</v>
      </c>
      <c r="D762">
        <f>(Dataset!D762-'Summary Statistics'!$B$4)/'Summary Statistics'!$E$4</f>
        <v>0.48168307069754179</v>
      </c>
      <c r="E762" s="7">
        <f>(Dataset!E762-'Summary Statistics'!$B$5)/'Summary Statistics'!$E$5</f>
        <v>-0.31231375129327343</v>
      </c>
      <c r="F762" s="13">
        <f>(Dataset!F762-'Summary Statistics'!$B$7)/'Summary Statistics'!$E$7</f>
        <v>-0.15402223231842974</v>
      </c>
      <c r="G762">
        <v>80</v>
      </c>
      <c r="H762">
        <v>88</v>
      </c>
      <c r="I762">
        <v>82</v>
      </c>
      <c r="J762">
        <v>79</v>
      </c>
      <c r="K762">
        <v>66</v>
      </c>
      <c r="L762">
        <v>67</v>
      </c>
      <c r="M762">
        <v>82</v>
      </c>
      <c r="N762">
        <v>78</v>
      </c>
      <c r="O762">
        <v>68</v>
      </c>
      <c r="P762">
        <v>76</v>
      </c>
      <c r="Q762">
        <v>75</v>
      </c>
      <c r="R762">
        <v>84</v>
      </c>
      <c r="S762">
        <f>(Dataset!S762-'Summary Statistics'!$B$6)/'Summary Statistics'!$E$6</f>
        <v>1.2567637430719167</v>
      </c>
      <c r="T762">
        <v>76</v>
      </c>
      <c r="U762" t="s">
        <v>25</v>
      </c>
    </row>
    <row r="763" spans="1:21" x14ac:dyDescent="0.3">
      <c r="A763">
        <v>6071993</v>
      </c>
      <c r="B763" t="s">
        <v>20</v>
      </c>
      <c r="C763">
        <f>(Dataset!C763-'Summary Statistics'!$B$2)/'Summary Statistics'!$E$2</f>
        <v>-9.087501944309119E-2</v>
      </c>
      <c r="D763">
        <f>(Dataset!D763-'Summary Statistics'!$B$4)/'Summary Statistics'!$E$4</f>
        <v>-0.39818981761901945</v>
      </c>
      <c r="E763" s="7">
        <f>(Dataset!E763-'Summary Statistics'!$B$5)/'Summary Statistics'!$E$5</f>
        <v>-1.3148447287889136</v>
      </c>
      <c r="F763" s="13">
        <f>(Dataset!F763-'Summary Statistics'!$B$7)/'Summary Statistics'!$E$7</f>
        <v>-0.66530758504223997</v>
      </c>
      <c r="G763">
        <v>59</v>
      </c>
      <c r="H763">
        <v>61</v>
      </c>
      <c r="I763">
        <v>59</v>
      </c>
      <c r="J763">
        <v>59</v>
      </c>
      <c r="K763">
        <v>76</v>
      </c>
      <c r="L763">
        <v>65</v>
      </c>
      <c r="M763">
        <v>45</v>
      </c>
      <c r="N763">
        <v>60</v>
      </c>
      <c r="O763">
        <v>73</v>
      </c>
      <c r="P763">
        <v>67</v>
      </c>
      <c r="Q763">
        <v>55</v>
      </c>
      <c r="R763">
        <v>63</v>
      </c>
      <c r="S763">
        <f>(Dataset!S763-'Summary Statistics'!$B$6)/'Summary Statistics'!$E$6</f>
        <v>-0.67146157452622413</v>
      </c>
      <c r="T763">
        <v>62</v>
      </c>
      <c r="U763" t="s">
        <v>23</v>
      </c>
    </row>
    <row r="764" spans="1:21" x14ac:dyDescent="0.3">
      <c r="A764">
        <v>7618363</v>
      </c>
      <c r="B764" t="s">
        <v>20</v>
      </c>
      <c r="C764">
        <f>(Dataset!C764-'Summary Statistics'!$B$2)/'Summary Statistics'!$E$2</f>
        <v>-9.087501944309119E-2</v>
      </c>
      <c r="D764">
        <f>(Dataset!D764-'Summary Statistics'!$B$4)/'Summary Statistics'!$E$4</f>
        <v>-7.4026121923444252E-2</v>
      </c>
      <c r="E764" s="7">
        <f>(Dataset!E764-'Summary Statistics'!$B$5)/'Summary Statistics'!$E$5</f>
        <v>-0.55906088949308275</v>
      </c>
      <c r="F764" s="13">
        <f>(Dataset!F764-'Summary Statistics'!$B$7)/'Summary Statistics'!$E$7</f>
        <v>0.63531148160063411</v>
      </c>
      <c r="G764">
        <v>52</v>
      </c>
      <c r="H764">
        <v>51</v>
      </c>
      <c r="I764">
        <v>51</v>
      </c>
      <c r="J764">
        <v>34</v>
      </c>
      <c r="K764">
        <v>73</v>
      </c>
      <c r="L764">
        <v>56</v>
      </c>
      <c r="M764">
        <v>49</v>
      </c>
      <c r="N764">
        <v>51</v>
      </c>
      <c r="O764">
        <v>60</v>
      </c>
      <c r="P764">
        <v>74</v>
      </c>
      <c r="Q764">
        <v>62</v>
      </c>
      <c r="R764">
        <v>45</v>
      </c>
      <c r="S764">
        <f>(Dataset!S764-'Summary Statistics'!$B$6)/'Summary Statistics'!$E$6</f>
        <v>-1.5813428962678477</v>
      </c>
      <c r="T764">
        <v>53</v>
      </c>
      <c r="U764" t="s">
        <v>24</v>
      </c>
    </row>
    <row r="765" spans="1:21" x14ac:dyDescent="0.3">
      <c r="A765">
        <v>2290483</v>
      </c>
      <c r="B765" t="s">
        <v>20</v>
      </c>
      <c r="C765">
        <f>(Dataset!C765-'Summary Statistics'!$B$2)/'Summary Statistics'!$E$2</f>
        <v>-9.087501944309119E-2</v>
      </c>
      <c r="D765">
        <f>(Dataset!D765-'Summary Statistics'!$B$4)/'Summary Statistics'!$E$4</f>
        <v>0.43537397131245958</v>
      </c>
      <c r="E765" s="7">
        <f>(Dataset!E765-'Summary Statistics'!$B$5)/'Summary Statistics'!$E$5</f>
        <v>0.49952365949703931</v>
      </c>
      <c r="F765" s="13">
        <f>(Dataset!F765-'Summary Statistics'!$B$7)/'Summary Statistics'!$E$7</f>
        <v>0.52809985999066456</v>
      </c>
      <c r="G765">
        <v>39</v>
      </c>
      <c r="H765">
        <v>44</v>
      </c>
      <c r="I765">
        <v>38</v>
      </c>
      <c r="J765">
        <v>49</v>
      </c>
      <c r="K765">
        <v>67</v>
      </c>
      <c r="L765">
        <v>46</v>
      </c>
      <c r="M765">
        <v>57</v>
      </c>
      <c r="N765">
        <v>64</v>
      </c>
      <c r="O765">
        <v>81</v>
      </c>
      <c r="P765">
        <v>66</v>
      </c>
      <c r="Q765">
        <v>83</v>
      </c>
      <c r="R765">
        <v>85</v>
      </c>
      <c r="S765">
        <f>(Dataset!S765-'Summary Statistics'!$B$6)/'Summary Statistics'!$E$6</f>
        <v>-1.0842223065745769</v>
      </c>
      <c r="T765">
        <v>57</v>
      </c>
      <c r="U765" t="s">
        <v>24</v>
      </c>
    </row>
    <row r="766" spans="1:21" x14ac:dyDescent="0.3">
      <c r="A766">
        <v>136793</v>
      </c>
      <c r="B766" t="s">
        <v>20</v>
      </c>
      <c r="C766">
        <f>(Dataset!C766-'Summary Statistics'!$B$2)/'Summary Statistics'!$E$2</f>
        <v>-9.087501944309119E-2</v>
      </c>
      <c r="D766">
        <f>(Dataset!D766-'Summary Statistics'!$B$4)/'Summary Statistics'!$E$4</f>
        <v>-0.25926251946377293</v>
      </c>
      <c r="E766" s="7">
        <f>(Dataset!E766-'Summary Statistics'!$B$5)/'Summary Statistics'!$E$5</f>
        <v>0.39774918540898929</v>
      </c>
      <c r="F766" s="13">
        <f>(Dataset!F766-'Summary Statistics'!$B$7)/'Summary Statistics'!$E$7</f>
        <v>0.39602339310019202</v>
      </c>
      <c r="G766">
        <v>68</v>
      </c>
      <c r="H766">
        <v>65</v>
      </c>
      <c r="I766">
        <v>75</v>
      </c>
      <c r="J766">
        <v>68</v>
      </c>
      <c r="K766">
        <v>83</v>
      </c>
      <c r="L766">
        <v>81</v>
      </c>
      <c r="M766">
        <v>53</v>
      </c>
      <c r="N766">
        <v>62</v>
      </c>
      <c r="O766">
        <v>66</v>
      </c>
      <c r="P766">
        <v>79</v>
      </c>
      <c r="Q766">
        <v>69</v>
      </c>
      <c r="R766">
        <v>65</v>
      </c>
      <c r="S766">
        <f>(Dataset!S766-'Summary Statistics'!$B$6)/'Summary Statistics'!$E$6</f>
        <v>0.27457397192036437</v>
      </c>
      <c r="T766">
        <v>68</v>
      </c>
      <c r="U766" t="s">
        <v>23</v>
      </c>
    </row>
    <row r="767" spans="1:21" x14ac:dyDescent="0.3">
      <c r="A767">
        <v>7961412</v>
      </c>
      <c r="B767" t="s">
        <v>21</v>
      </c>
      <c r="C767">
        <f>(Dataset!C767-'Summary Statistics'!$B$2)/'Summary Statistics'!$E$2</f>
        <v>-9.087501944309119E-2</v>
      </c>
      <c r="D767">
        <f>(Dataset!D767-'Summary Statistics'!$B$4)/'Summary Statistics'!$E$4</f>
        <v>-0.1666443206936086</v>
      </c>
      <c r="E767" s="7">
        <f>(Dataset!E767-'Summary Statistics'!$B$5)/'Summary Statistics'!$E$5</f>
        <v>0.856509222114757</v>
      </c>
      <c r="F767" s="13">
        <f>(Dataset!F767-'Summary Statistics'!$B$7)/'Summary Statistics'!$E$7</f>
        <v>-0.21973632859846365</v>
      </c>
      <c r="G767">
        <v>61</v>
      </c>
      <c r="H767">
        <v>46</v>
      </c>
      <c r="I767">
        <v>49</v>
      </c>
      <c r="J767">
        <v>53</v>
      </c>
      <c r="K767">
        <v>57</v>
      </c>
      <c r="L767">
        <v>70</v>
      </c>
      <c r="M767">
        <v>71</v>
      </c>
      <c r="N767">
        <v>49</v>
      </c>
      <c r="O767">
        <v>66</v>
      </c>
      <c r="P767">
        <v>52</v>
      </c>
      <c r="Q767">
        <v>73</v>
      </c>
      <c r="R767">
        <v>50</v>
      </c>
      <c r="S767">
        <f>(Dataset!S767-'Summary Statistics'!$B$6)/'Summary Statistics'!$E$6</f>
        <v>-1.1655693121607482</v>
      </c>
      <c r="T767">
        <v>56</v>
      </c>
      <c r="U767" t="s">
        <v>24</v>
      </c>
    </row>
    <row r="768" spans="1:21" x14ac:dyDescent="0.3">
      <c r="A768">
        <v>5069260</v>
      </c>
      <c r="B768" t="s">
        <v>20</v>
      </c>
      <c r="C768">
        <f>(Dataset!C768-'Summary Statistics'!$B$2)/'Summary Statistics'!$E$2</f>
        <v>-9.087501944309119E-2</v>
      </c>
      <c r="D768">
        <f>(Dataset!D768-'Summary Statistics'!$B$4)/'Summary Statistics'!$E$4</f>
        <v>-0.12033522130852642</v>
      </c>
      <c r="E768" s="7">
        <f>(Dataset!E768-'Summary Statistics'!$B$5)/'Summary Statistics'!$E$5</f>
        <v>-1.2677760834217047</v>
      </c>
      <c r="F768" s="13">
        <f>(Dataset!F768-'Summary Statistics'!$B$7)/'Summary Statistics'!$E$7</f>
        <v>-6.8675040853119235E-2</v>
      </c>
      <c r="G768">
        <v>73</v>
      </c>
      <c r="H768">
        <v>73</v>
      </c>
      <c r="I768">
        <v>80</v>
      </c>
      <c r="J768">
        <v>59</v>
      </c>
      <c r="K768">
        <v>68</v>
      </c>
      <c r="L768">
        <v>75</v>
      </c>
      <c r="M768">
        <v>71</v>
      </c>
      <c r="N768">
        <v>42</v>
      </c>
      <c r="O768">
        <v>54</v>
      </c>
      <c r="P768">
        <v>49</v>
      </c>
      <c r="Q768">
        <v>83</v>
      </c>
      <c r="R768">
        <v>71</v>
      </c>
      <c r="S768">
        <f>(Dataset!S768-'Summary Statistics'!$B$6)/'Summary Statistics'!$E$6</f>
        <v>-2.36983818955992E-2</v>
      </c>
      <c r="T768">
        <v>65</v>
      </c>
      <c r="U768" t="s">
        <v>23</v>
      </c>
    </row>
    <row r="769" spans="1:21" x14ac:dyDescent="0.3">
      <c r="A769">
        <v>3328822</v>
      </c>
      <c r="B769" t="s">
        <v>20</v>
      </c>
      <c r="C769">
        <f>(Dataset!C769-'Summary Statistics'!$B$2)/'Summary Statistics'!$E$2</f>
        <v>-9.087501944309119E-2</v>
      </c>
      <c r="D769">
        <f>(Dataset!D769-'Summary Statistics'!$B$4)/'Summary Statistics'!$E$4</f>
        <v>0.80584676639311692</v>
      </c>
      <c r="E769" s="7">
        <f>(Dataset!E769-'Summary Statistics'!$B$5)/'Summary Statistics'!$E$5</f>
        <v>0.47807251589899391</v>
      </c>
      <c r="F769" s="13">
        <f>(Dataset!F769-'Summary Statistics'!$B$7)/'Summary Statistics'!$E$7</f>
        <v>0.41568312949569025</v>
      </c>
      <c r="G769">
        <v>73</v>
      </c>
      <c r="H769">
        <v>73</v>
      </c>
      <c r="I769">
        <v>65</v>
      </c>
      <c r="J769">
        <v>86</v>
      </c>
      <c r="K769">
        <v>77</v>
      </c>
      <c r="L769">
        <v>80</v>
      </c>
      <c r="M769">
        <v>58</v>
      </c>
      <c r="N769">
        <v>78</v>
      </c>
      <c r="O769">
        <v>69</v>
      </c>
      <c r="P769">
        <v>81</v>
      </c>
      <c r="Q769">
        <v>76</v>
      </c>
      <c r="R769">
        <v>85</v>
      </c>
      <c r="S769">
        <f>(Dataset!S769-'Summary Statistics'!$B$6)/'Summary Statistics'!$E$6</f>
        <v>0.94342712896221947</v>
      </c>
      <c r="T769">
        <v>73</v>
      </c>
      <c r="U769" t="s">
        <v>25</v>
      </c>
    </row>
    <row r="770" spans="1:21" x14ac:dyDescent="0.3">
      <c r="A770">
        <v>3368761</v>
      </c>
      <c r="B770" t="s">
        <v>20</v>
      </c>
      <c r="C770">
        <f>(Dataset!C770-'Summary Statistics'!$B$2)/'Summary Statistics'!$E$2</f>
        <v>-9.087501944309119E-2</v>
      </c>
      <c r="D770">
        <f>(Dataset!D770-'Summary Statistics'!$B$4)/'Summary Statistics'!$E$4</f>
        <v>0.38906487192737743</v>
      </c>
      <c r="E770" s="7">
        <f>(Dataset!E770-'Summary Statistics'!$B$5)/'Summary Statistics'!$E$5</f>
        <v>1.1928391680976878</v>
      </c>
      <c r="F770" s="13">
        <f>(Dataset!F770-'Summary Statistics'!$B$7)/'Summary Statistics'!$E$7</f>
        <v>-4.7237034598909856E-2</v>
      </c>
      <c r="G770">
        <v>45</v>
      </c>
      <c r="H770">
        <v>64</v>
      </c>
      <c r="I770">
        <v>63</v>
      </c>
      <c r="J770">
        <v>54</v>
      </c>
      <c r="K770">
        <v>53</v>
      </c>
      <c r="L770">
        <v>69</v>
      </c>
      <c r="M770">
        <v>63</v>
      </c>
      <c r="N770">
        <v>74</v>
      </c>
      <c r="O770">
        <v>83</v>
      </c>
      <c r="P770">
        <v>62</v>
      </c>
      <c r="Q770">
        <v>74</v>
      </c>
      <c r="R770">
        <v>50</v>
      </c>
      <c r="S770">
        <f>(Dataset!S770-'Summary Statistics'!$B$6)/'Summary Statistics'!$E$6</f>
        <v>-0.59915312511629359</v>
      </c>
      <c r="T770">
        <v>62</v>
      </c>
      <c r="U770" t="s">
        <v>23</v>
      </c>
    </row>
    <row r="771" spans="1:21" x14ac:dyDescent="0.3">
      <c r="A771">
        <v>2948474</v>
      </c>
      <c r="B771" t="s">
        <v>21</v>
      </c>
      <c r="C771">
        <f>(Dataset!C771-'Summary Statistics'!$B$2)/'Summary Statistics'!$E$2</f>
        <v>-9.087501944309119E-2</v>
      </c>
      <c r="D771">
        <f>(Dataset!D771-'Summary Statistics'!$B$4)/'Summary Statistics'!$E$4</f>
        <v>-0.21295342007869075</v>
      </c>
      <c r="E771" s="7">
        <f>(Dataset!E771-'Summary Statistics'!$B$5)/'Summary Statistics'!$E$5</f>
        <v>-0.2691204430014027</v>
      </c>
      <c r="F771" s="13">
        <f>(Dataset!F771-'Summary Statistics'!$B$7)/'Summary Statistics'!$E$7</f>
        <v>-0.81320415349277697</v>
      </c>
      <c r="G771">
        <v>85</v>
      </c>
      <c r="H771">
        <v>82</v>
      </c>
      <c r="I771">
        <v>75</v>
      </c>
      <c r="J771">
        <v>78</v>
      </c>
      <c r="K771">
        <v>89</v>
      </c>
      <c r="L771">
        <v>67</v>
      </c>
      <c r="M771">
        <v>71</v>
      </c>
      <c r="N771">
        <v>75</v>
      </c>
      <c r="O771">
        <v>87</v>
      </c>
      <c r="P771">
        <v>71</v>
      </c>
      <c r="Q771">
        <v>47</v>
      </c>
      <c r="R771">
        <v>70</v>
      </c>
      <c r="S771">
        <f>(Dataset!S771-'Summary Statistics'!$B$6)/'Summary Statistics'!$E$6</f>
        <v>0.97656850160843822</v>
      </c>
      <c r="T771">
        <v>74</v>
      </c>
      <c r="U771" t="s">
        <v>25</v>
      </c>
    </row>
    <row r="772" spans="1:21" x14ac:dyDescent="0.3">
      <c r="A772">
        <v>7729131</v>
      </c>
      <c r="B772" t="s">
        <v>21</v>
      </c>
      <c r="C772">
        <f>(Dataset!C772-'Summary Statistics'!$B$2)/'Summary Statistics'!$E$2</f>
        <v>-9.087501944309119E-2</v>
      </c>
      <c r="D772">
        <f>(Dataset!D772-'Summary Statistics'!$B$4)/'Summary Statistics'!$E$4</f>
        <v>-0.12033522130852642</v>
      </c>
      <c r="E772" s="7">
        <f>(Dataset!E772-'Summary Statistics'!$B$5)/'Summary Statistics'!$E$5</f>
        <v>1.0007742086382296</v>
      </c>
      <c r="F772" s="13">
        <f>(Dataset!F772-'Summary Statistics'!$B$7)/'Summary Statistics'!$E$7</f>
        <v>0.59179607396627731</v>
      </c>
      <c r="G772">
        <v>35</v>
      </c>
      <c r="H772">
        <v>38</v>
      </c>
      <c r="I772">
        <v>48</v>
      </c>
      <c r="J772">
        <v>42</v>
      </c>
      <c r="K772">
        <v>35</v>
      </c>
      <c r="L772">
        <v>64</v>
      </c>
      <c r="M772">
        <v>79</v>
      </c>
      <c r="N772">
        <v>50</v>
      </c>
      <c r="O772">
        <v>68</v>
      </c>
      <c r="P772">
        <v>62</v>
      </c>
      <c r="Q772">
        <v>71</v>
      </c>
      <c r="R772">
        <v>60</v>
      </c>
      <c r="S772">
        <f>(Dataset!S772-'Summary Statistics'!$B$6)/'Summary Statistics'!$E$6</f>
        <v>-1.7108955347939725</v>
      </c>
      <c r="T772">
        <v>52</v>
      </c>
      <c r="U772" t="s">
        <v>24</v>
      </c>
    </row>
    <row r="773" spans="1:21" x14ac:dyDescent="0.3">
      <c r="A773">
        <v>3629986</v>
      </c>
      <c r="B773" t="s">
        <v>20</v>
      </c>
      <c r="C773">
        <f>(Dataset!C773-'Summary Statistics'!$B$2)/'Summary Statistics'!$E$2</f>
        <v>-9.087501944309119E-2</v>
      </c>
      <c r="D773">
        <f>(Dataset!D773-'Summary Statistics'!$B$4)/'Summary Statistics'!$E$4</f>
        <v>0.5743012694677061</v>
      </c>
      <c r="E773" s="7">
        <f>(Dataset!E773-'Summary Statistics'!$B$5)/'Summary Statistics'!$E$5</f>
        <v>0.62094362850072882</v>
      </c>
      <c r="F773" s="13">
        <f>(Dataset!F773-'Summary Statistics'!$B$7)/'Summary Statistics'!$E$7</f>
        <v>0.68231266713121508</v>
      </c>
      <c r="G773">
        <v>65</v>
      </c>
      <c r="H773">
        <v>63</v>
      </c>
      <c r="I773">
        <v>74</v>
      </c>
      <c r="J773">
        <v>55</v>
      </c>
      <c r="K773">
        <v>76</v>
      </c>
      <c r="L773">
        <v>87</v>
      </c>
      <c r="M773">
        <v>64</v>
      </c>
      <c r="N773">
        <v>76</v>
      </c>
      <c r="O773">
        <v>78</v>
      </c>
      <c r="P773">
        <v>69</v>
      </c>
      <c r="Q773">
        <v>70</v>
      </c>
      <c r="R773">
        <v>73</v>
      </c>
      <c r="S773">
        <f>(Dataset!S773-'Summary Statistics'!$B$6)/'Summary Statistics'!$E$6</f>
        <v>0.36194668162402949</v>
      </c>
      <c r="T773">
        <v>70</v>
      </c>
      <c r="U773" t="s">
        <v>25</v>
      </c>
    </row>
    <row r="774" spans="1:21" x14ac:dyDescent="0.3">
      <c r="A774">
        <v>5723715</v>
      </c>
      <c r="B774" t="s">
        <v>20</v>
      </c>
      <c r="C774">
        <f>(Dataset!C774-'Summary Statistics'!$B$2)/'Summary Statistics'!$E$2</f>
        <v>-4.5254916946775962E-2</v>
      </c>
      <c r="D774">
        <f>(Dataset!D774-'Summary Statistics'!$B$4)/'Summary Statistics'!$E$4</f>
        <v>0.15751937500196658</v>
      </c>
      <c r="E774" s="7">
        <f>(Dataset!E774-'Summary Statistics'!$B$5)/'Summary Statistics'!$E$5</f>
        <v>1.4252817749191766</v>
      </c>
      <c r="F774" s="13">
        <f>(Dataset!F774-'Summary Statistics'!$B$7)/'Summary Statistics'!$E$7</f>
        <v>0.66397672471481239</v>
      </c>
      <c r="G774">
        <v>63</v>
      </c>
      <c r="H774">
        <v>66</v>
      </c>
      <c r="I774">
        <v>57</v>
      </c>
      <c r="J774">
        <v>72</v>
      </c>
      <c r="K774">
        <v>50</v>
      </c>
      <c r="L774">
        <v>78</v>
      </c>
      <c r="M774">
        <v>79</v>
      </c>
      <c r="N774">
        <v>76</v>
      </c>
      <c r="O774">
        <v>76</v>
      </c>
      <c r="P774">
        <v>78</v>
      </c>
      <c r="Q774">
        <v>86</v>
      </c>
      <c r="R774">
        <v>72</v>
      </c>
      <c r="S774">
        <f>(Dataset!S774-'Summary Statistics'!$B$6)/'Summary Statistics'!$E$6</f>
        <v>0.3920752022115005</v>
      </c>
      <c r="T774">
        <v>70</v>
      </c>
      <c r="U774" t="s">
        <v>25</v>
      </c>
    </row>
    <row r="775" spans="1:21" x14ac:dyDescent="0.3">
      <c r="A775">
        <v>5182142</v>
      </c>
      <c r="B775" t="s">
        <v>21</v>
      </c>
      <c r="C775">
        <f>(Dataset!C775-'Summary Statistics'!$B$2)/'Summary Statistics'!$E$2</f>
        <v>-4.5254916946775962E-2</v>
      </c>
      <c r="D775">
        <f>(Dataset!D775-'Summary Statistics'!$B$4)/'Summary Statistics'!$E$4</f>
        <v>-0.95389901024000545</v>
      </c>
      <c r="E775" s="7">
        <f>(Dataset!E775-'Summary Statistics'!$B$5)/'Summary Statistics'!$E$5</f>
        <v>0.25767037821800298</v>
      </c>
      <c r="F775" s="13">
        <f>(Dataset!F775-'Summary Statistics'!$B$7)/'Summary Statistics'!$E$7</f>
        <v>0.5938386409036156</v>
      </c>
      <c r="G775">
        <v>69</v>
      </c>
      <c r="H775">
        <v>73</v>
      </c>
      <c r="I775">
        <v>61</v>
      </c>
      <c r="J775">
        <v>81</v>
      </c>
      <c r="K775">
        <v>68</v>
      </c>
      <c r="L775">
        <v>71</v>
      </c>
      <c r="M775">
        <v>81</v>
      </c>
      <c r="N775">
        <v>78</v>
      </c>
      <c r="O775">
        <v>72</v>
      </c>
      <c r="P775">
        <v>59</v>
      </c>
      <c r="Q775">
        <v>65</v>
      </c>
      <c r="R775">
        <v>63</v>
      </c>
      <c r="S775">
        <f>(Dataset!S775-'Summary Statistics'!$B$6)/'Summary Statistics'!$E$6</f>
        <v>0.36194668162402949</v>
      </c>
      <c r="T775">
        <v>70</v>
      </c>
      <c r="U775" t="s">
        <v>25</v>
      </c>
    </row>
    <row r="776" spans="1:21" x14ac:dyDescent="0.3">
      <c r="A776">
        <v>2772336</v>
      </c>
      <c r="B776" t="s">
        <v>20</v>
      </c>
      <c r="C776">
        <f>(Dataset!C776-'Summary Statistics'!$B$2)/'Summary Statistics'!$E$2</f>
        <v>-4.5254916946775962E-2</v>
      </c>
      <c r="D776">
        <f>(Dataset!D776-'Summary Statistics'!$B$4)/'Summary Statistics'!$E$4</f>
        <v>0.25013757377213092</v>
      </c>
      <c r="E776" s="7">
        <f>(Dataset!E776-'Summary Statistics'!$B$5)/'Summary Statistics'!$E$5</f>
        <v>1.3344116222922233</v>
      </c>
      <c r="F776" s="13">
        <f>(Dataset!F776-'Summary Statistics'!$B$7)/'Summary Statistics'!$E$7</f>
        <v>-0.29064273635987831</v>
      </c>
      <c r="G776">
        <v>88</v>
      </c>
      <c r="H776">
        <v>93</v>
      </c>
      <c r="I776">
        <v>85</v>
      </c>
      <c r="J776">
        <v>93</v>
      </c>
      <c r="K776">
        <v>75</v>
      </c>
      <c r="L776">
        <v>78</v>
      </c>
      <c r="M776">
        <v>85</v>
      </c>
      <c r="N776">
        <v>71</v>
      </c>
      <c r="O776">
        <v>94</v>
      </c>
      <c r="P776">
        <v>80</v>
      </c>
      <c r="Q776">
        <v>87</v>
      </c>
      <c r="R776">
        <v>62</v>
      </c>
      <c r="S776">
        <f>(Dataset!S776-'Summary Statistics'!$B$6)/'Summary Statistics'!$E$6</f>
        <v>1.9436940124662552</v>
      </c>
      <c r="T776">
        <v>82</v>
      </c>
      <c r="U776" t="s">
        <v>25</v>
      </c>
    </row>
    <row r="777" spans="1:21" x14ac:dyDescent="0.3">
      <c r="A777">
        <v>1700832</v>
      </c>
      <c r="B777" t="s">
        <v>20</v>
      </c>
      <c r="C777">
        <f>(Dataset!C777-'Summary Statistics'!$B$2)/'Summary Statistics'!$E$2</f>
        <v>-4.5254916946775962E-2</v>
      </c>
      <c r="D777">
        <f>(Dataset!D777-'Summary Statistics'!$B$4)/'Summary Statistics'!$E$4</f>
        <v>0.20382847438704876</v>
      </c>
      <c r="E777" s="7">
        <f>(Dataset!E777-'Summary Statistics'!$B$5)/'Summary Statistics'!$E$5</f>
        <v>0.23165344916094299</v>
      </c>
      <c r="F777" s="13">
        <f>(Dataset!F777-'Summary Statistics'!$B$7)/'Summary Statistics'!$E$7</f>
        <v>0.40127150148503204</v>
      </c>
      <c r="G777">
        <v>78</v>
      </c>
      <c r="H777">
        <v>76</v>
      </c>
      <c r="I777">
        <v>82</v>
      </c>
      <c r="J777">
        <v>90</v>
      </c>
      <c r="K777">
        <v>74</v>
      </c>
      <c r="L777">
        <v>76</v>
      </c>
      <c r="M777">
        <v>78</v>
      </c>
      <c r="N777">
        <v>76</v>
      </c>
      <c r="O777">
        <v>77</v>
      </c>
      <c r="P777">
        <v>81</v>
      </c>
      <c r="Q777">
        <v>66</v>
      </c>
      <c r="R777">
        <v>66</v>
      </c>
      <c r="S777">
        <f>(Dataset!S777-'Summary Statistics'!$B$6)/'Summary Statistics'!$E$6</f>
        <v>1.2025324060144704</v>
      </c>
      <c r="T777">
        <v>76</v>
      </c>
      <c r="U777" t="s">
        <v>25</v>
      </c>
    </row>
    <row r="778" spans="1:21" x14ac:dyDescent="0.3">
      <c r="A778">
        <v>2998036</v>
      </c>
      <c r="B778" t="s">
        <v>20</v>
      </c>
      <c r="C778">
        <f>(Dataset!C778-'Summary Statistics'!$B$2)/'Summary Statistics'!$E$2</f>
        <v>-4.5254916946775962E-2</v>
      </c>
      <c r="D778">
        <f>(Dataset!D778-'Summary Statistics'!$B$4)/'Summary Statistics'!$E$4</f>
        <v>-0.30557161884885509</v>
      </c>
      <c r="E778" s="7">
        <f>(Dataset!E778-'Summary Statistics'!$B$5)/'Summary Statistics'!$E$5</f>
        <v>-1.0880732345213402</v>
      </c>
      <c r="F778" s="13">
        <f>(Dataset!F778-'Summary Statistics'!$B$7)/'Summary Statistics'!$E$7</f>
        <v>0.62167173202641091</v>
      </c>
      <c r="G778">
        <v>63</v>
      </c>
      <c r="H778">
        <v>62</v>
      </c>
      <c r="I778">
        <v>55</v>
      </c>
      <c r="J778">
        <v>60</v>
      </c>
      <c r="K778">
        <v>65</v>
      </c>
      <c r="L778">
        <v>40</v>
      </c>
      <c r="M778">
        <v>82</v>
      </c>
      <c r="N778">
        <v>52</v>
      </c>
      <c r="O778">
        <v>72</v>
      </c>
      <c r="P778">
        <v>82</v>
      </c>
      <c r="Q778">
        <v>51</v>
      </c>
      <c r="R778">
        <v>60</v>
      </c>
      <c r="S778">
        <f>(Dataset!S778-'Summary Statistics'!$B$6)/'Summary Statistics'!$E$6</f>
        <v>-0.64735875805624787</v>
      </c>
      <c r="T778">
        <v>62</v>
      </c>
      <c r="U778" t="s">
        <v>23</v>
      </c>
    </row>
    <row r="779" spans="1:21" x14ac:dyDescent="0.3">
      <c r="A779">
        <v>4910966</v>
      </c>
      <c r="B779" t="s">
        <v>20</v>
      </c>
      <c r="C779">
        <f>(Dataset!C779-'Summary Statistics'!$B$2)/'Summary Statistics'!$E$2</f>
        <v>-4.5254916946775962E-2</v>
      </c>
      <c r="D779">
        <f>(Dataset!D779-'Summary Statistics'!$B$4)/'Summary Statistics'!$E$4</f>
        <v>0.11121027561688442</v>
      </c>
      <c r="E779" s="7">
        <f>(Dataset!E779-'Summary Statistics'!$B$5)/'Summary Statistics'!$E$5</f>
        <v>0.54576410470871228</v>
      </c>
      <c r="F779" s="13">
        <f>(Dataset!F779-'Summary Statistics'!$B$7)/'Summary Statistics'!$E$7</f>
        <v>0.1886040033044582</v>
      </c>
      <c r="G779">
        <v>79</v>
      </c>
      <c r="H779">
        <v>86</v>
      </c>
      <c r="I779">
        <v>89</v>
      </c>
      <c r="J779">
        <v>69</v>
      </c>
      <c r="K779">
        <v>79</v>
      </c>
      <c r="L779">
        <v>86</v>
      </c>
      <c r="M779">
        <v>79</v>
      </c>
      <c r="N779">
        <v>79</v>
      </c>
      <c r="O779">
        <v>73</v>
      </c>
      <c r="P779">
        <v>79</v>
      </c>
      <c r="Q779">
        <v>60</v>
      </c>
      <c r="R779">
        <v>56</v>
      </c>
      <c r="S779">
        <f>(Dataset!S779-'Summary Statistics'!$B$6)/'Summary Statistics'!$E$6</f>
        <v>1.1392625127807807</v>
      </c>
      <c r="T779">
        <v>75</v>
      </c>
      <c r="U779" t="s">
        <v>25</v>
      </c>
    </row>
    <row r="780" spans="1:21" x14ac:dyDescent="0.3">
      <c r="A780">
        <v>183258</v>
      </c>
      <c r="B780" t="s">
        <v>20</v>
      </c>
      <c r="C780">
        <f>(Dataset!C780-'Summary Statistics'!$B$2)/'Summary Statistics'!$E$2</f>
        <v>-4.5254916946775962E-2</v>
      </c>
      <c r="D780">
        <f>(Dataset!D780-'Summary Statistics'!$B$4)/'Summary Statistics'!$E$4</f>
        <v>1.8592076846720085E-2</v>
      </c>
      <c r="E780" s="7">
        <f>(Dataset!E780-'Summary Statistics'!$B$5)/'Summary Statistics'!$E$5</f>
        <v>0.54496123878772251</v>
      </c>
      <c r="F780" s="13">
        <f>(Dataset!F780-'Summary Statistics'!$B$7)/'Summary Statistics'!$E$7</f>
        <v>0.56021867926071878</v>
      </c>
      <c r="G780">
        <v>61</v>
      </c>
      <c r="H780">
        <v>75</v>
      </c>
      <c r="I780">
        <v>79</v>
      </c>
      <c r="J780">
        <v>74</v>
      </c>
      <c r="K780">
        <v>64</v>
      </c>
      <c r="L780">
        <v>76</v>
      </c>
      <c r="M780">
        <v>67</v>
      </c>
      <c r="N780">
        <v>90</v>
      </c>
      <c r="O780">
        <v>68</v>
      </c>
      <c r="P780">
        <v>88</v>
      </c>
      <c r="Q780">
        <v>82</v>
      </c>
      <c r="R780">
        <v>51</v>
      </c>
      <c r="S780">
        <f>(Dataset!S780-'Summary Statistics'!$B$6)/'Summary Statistics'!$E$6</f>
        <v>0.68432185190996853</v>
      </c>
      <c r="T780">
        <v>72</v>
      </c>
      <c r="U780" t="s">
        <v>25</v>
      </c>
    </row>
    <row r="781" spans="1:21" x14ac:dyDescent="0.3">
      <c r="A781">
        <v>8929283</v>
      </c>
      <c r="B781" t="s">
        <v>21</v>
      </c>
      <c r="C781">
        <f>(Dataset!C781-'Summary Statistics'!$B$2)/'Summary Statistics'!$E$2</f>
        <v>-4.5254916946775962E-2</v>
      </c>
      <c r="D781">
        <f>(Dataset!D781-'Summary Statistics'!$B$4)/'Summary Statistics'!$E$4</f>
        <v>-0.62973531454443032</v>
      </c>
      <c r="E781" s="7">
        <f>(Dataset!E781-'Summary Statistics'!$B$5)/'Summary Statistics'!$E$5</f>
        <v>0.59900318169558009</v>
      </c>
      <c r="F781" s="13">
        <f>(Dataset!F781-'Summary Statistics'!$B$7)/'Summary Statistics'!$E$7</f>
        <v>0.33257700020055048</v>
      </c>
      <c r="G781">
        <v>54</v>
      </c>
      <c r="H781">
        <v>80</v>
      </c>
      <c r="I781">
        <v>72</v>
      </c>
      <c r="J781">
        <v>73</v>
      </c>
      <c r="K781">
        <v>50</v>
      </c>
      <c r="L781">
        <v>61</v>
      </c>
      <c r="M781">
        <v>62</v>
      </c>
      <c r="N781">
        <v>71</v>
      </c>
      <c r="O781">
        <v>73</v>
      </c>
      <c r="P781">
        <v>82</v>
      </c>
      <c r="Q781">
        <v>61</v>
      </c>
      <c r="R781">
        <v>77</v>
      </c>
      <c r="S781">
        <f>(Dataset!S781-'Summary Statistics'!$B$6)/'Summary Statistics'!$E$6</f>
        <v>0.12091851692426178</v>
      </c>
      <c r="T781">
        <v>67</v>
      </c>
      <c r="U781" t="s">
        <v>23</v>
      </c>
    </row>
    <row r="782" spans="1:21" x14ac:dyDescent="0.3">
      <c r="A782">
        <v>9954864</v>
      </c>
      <c r="B782" t="s">
        <v>21</v>
      </c>
      <c r="C782">
        <f>(Dataset!C782-'Summary Statistics'!$B$2)/'Summary Statistics'!$E$2</f>
        <v>-4.5254916946775962E-2</v>
      </c>
      <c r="D782">
        <f>(Dataset!D782-'Summary Statistics'!$B$4)/'Summary Statistics'!$E$4</f>
        <v>-0.35188071823393724</v>
      </c>
      <c r="E782" s="7">
        <f>(Dataset!E782-'Summary Statistics'!$B$5)/'Summary Statistics'!$E$5</f>
        <v>-0.32849012332806338</v>
      </c>
      <c r="F782" s="13">
        <f>(Dataset!F782-'Summary Statistics'!$B$7)/'Summary Statistics'!$E$7</f>
        <v>-0.16222980717320595</v>
      </c>
      <c r="G782">
        <v>79</v>
      </c>
      <c r="H782">
        <v>92</v>
      </c>
      <c r="I782">
        <v>77</v>
      </c>
      <c r="J782">
        <v>84</v>
      </c>
      <c r="K782">
        <v>68</v>
      </c>
      <c r="L782">
        <v>81</v>
      </c>
      <c r="M782">
        <v>78</v>
      </c>
      <c r="N782">
        <v>88</v>
      </c>
      <c r="O782">
        <v>72</v>
      </c>
      <c r="P782">
        <v>70</v>
      </c>
      <c r="Q782">
        <v>75</v>
      </c>
      <c r="R782">
        <v>79</v>
      </c>
      <c r="S782">
        <f>(Dataset!S782-'Summary Statistics'!$B$6)/'Summary Statistics'!$E$6</f>
        <v>1.4284963104205026</v>
      </c>
      <c r="T782">
        <v>77</v>
      </c>
      <c r="U782" t="s">
        <v>25</v>
      </c>
    </row>
    <row r="783" spans="1:21" x14ac:dyDescent="0.3">
      <c r="A783">
        <v>8412107</v>
      </c>
      <c r="B783" t="s">
        <v>20</v>
      </c>
      <c r="C783">
        <f>(Dataset!C783-'Summary Statistics'!$B$2)/'Summary Statistics'!$E$2</f>
        <v>-4.5254916946775962E-2</v>
      </c>
      <c r="D783">
        <f>(Dataset!D783-'Summary Statistics'!$B$4)/'Summary Statistics'!$E$4</f>
        <v>0.34275577254229528</v>
      </c>
      <c r="E783" s="7">
        <f>(Dataset!E783-'Summary Statistics'!$B$5)/'Summary Statistics'!$E$5</f>
        <v>-0.55220047822952856</v>
      </c>
      <c r="F783" s="13">
        <f>(Dataset!F783-'Summary Statistics'!$B$7)/'Summary Statistics'!$E$7</f>
        <v>0.32241545299060864</v>
      </c>
      <c r="G783">
        <v>48</v>
      </c>
      <c r="H783">
        <v>38</v>
      </c>
      <c r="I783">
        <v>58</v>
      </c>
      <c r="J783">
        <v>58</v>
      </c>
      <c r="K783">
        <v>65</v>
      </c>
      <c r="L783">
        <v>47</v>
      </c>
      <c r="M783">
        <v>59</v>
      </c>
      <c r="N783">
        <v>65</v>
      </c>
      <c r="O783">
        <v>84</v>
      </c>
      <c r="P783">
        <v>76</v>
      </c>
      <c r="Q783">
        <v>59</v>
      </c>
      <c r="R783">
        <v>76</v>
      </c>
      <c r="S783">
        <f>(Dataset!S783-'Summary Statistics'!$B$6)/'Summary Statistics'!$E$6</f>
        <v>-0.86127125422729156</v>
      </c>
      <c r="T783">
        <v>60</v>
      </c>
      <c r="U783" t="s">
        <v>23</v>
      </c>
    </row>
    <row r="784" spans="1:21" x14ac:dyDescent="0.3">
      <c r="A784">
        <v>9594055</v>
      </c>
      <c r="B784" t="s">
        <v>22</v>
      </c>
      <c r="C784">
        <f>(Dataset!C784-'Summary Statistics'!$B$2)/'Summary Statistics'!$E$2</f>
        <v>-4.5254916946775962E-2</v>
      </c>
      <c r="D784">
        <f>(Dataset!D784-'Summary Statistics'!$B$4)/'Summary Statistics'!$E$4</f>
        <v>-0.49080801638918375</v>
      </c>
      <c r="E784" s="7">
        <f>(Dataset!E784-'Summary Statistics'!$B$5)/'Summary Statistics'!$E$5</f>
        <v>0.77412871618125145</v>
      </c>
      <c r="F784" s="13">
        <f>(Dataset!F784-'Summary Statistics'!$B$7)/'Summary Statistics'!$E$7</f>
        <v>0.51756421152837573</v>
      </c>
      <c r="G784">
        <v>53</v>
      </c>
      <c r="H784">
        <v>67</v>
      </c>
      <c r="I784">
        <v>54</v>
      </c>
      <c r="J784">
        <v>48</v>
      </c>
      <c r="K784">
        <v>63</v>
      </c>
      <c r="L784">
        <v>56</v>
      </c>
      <c r="M784">
        <v>69</v>
      </c>
      <c r="N784">
        <v>70</v>
      </c>
      <c r="O784">
        <v>43</v>
      </c>
      <c r="P784">
        <v>60</v>
      </c>
      <c r="Q784">
        <v>64</v>
      </c>
      <c r="R784">
        <v>81</v>
      </c>
      <c r="S784">
        <f>(Dataset!S784-'Summary Statistics'!$B$6)/'Summary Statistics'!$E$6</f>
        <v>-0.84620699393355603</v>
      </c>
      <c r="T784">
        <v>60</v>
      </c>
      <c r="U784" t="s">
        <v>23</v>
      </c>
    </row>
    <row r="785" spans="1:21" x14ac:dyDescent="0.3">
      <c r="A785">
        <v>4808182</v>
      </c>
      <c r="B785" t="s">
        <v>21</v>
      </c>
      <c r="C785">
        <f>(Dataset!C785-'Summary Statistics'!$B$2)/'Summary Statistics'!$E$2</f>
        <v>-4.5254916946775962E-2</v>
      </c>
      <c r="D785">
        <f>(Dataset!D785-'Summary Statistics'!$B$4)/'Summary Statistics'!$E$4</f>
        <v>1.8592076846720085E-2</v>
      </c>
      <c r="E785" s="7">
        <f>(Dataset!E785-'Summary Statistics'!$B$5)/'Summary Statistics'!$E$5</f>
        <v>1.1828672161390394E-2</v>
      </c>
      <c r="F785" s="13">
        <f>(Dataset!F785-'Summary Statistics'!$B$7)/'Summary Statistics'!$E$7</f>
        <v>-0.5149613421812036</v>
      </c>
      <c r="G785">
        <v>77</v>
      </c>
      <c r="H785">
        <v>75</v>
      </c>
      <c r="I785">
        <v>83</v>
      </c>
      <c r="J785">
        <v>81</v>
      </c>
      <c r="K785">
        <v>68</v>
      </c>
      <c r="L785">
        <v>74</v>
      </c>
      <c r="M785">
        <v>60</v>
      </c>
      <c r="N785">
        <v>69</v>
      </c>
      <c r="O785">
        <v>56</v>
      </c>
      <c r="P785">
        <v>83</v>
      </c>
      <c r="Q785">
        <v>52</v>
      </c>
      <c r="R785">
        <v>75</v>
      </c>
      <c r="S785">
        <f>(Dataset!S785-'Summary Statistics'!$B$6)/'Summary Statistics'!$E$6</f>
        <v>0.5668206216188324</v>
      </c>
      <c r="T785">
        <v>72</v>
      </c>
      <c r="U785" t="s">
        <v>25</v>
      </c>
    </row>
    <row r="786" spans="1:21" x14ac:dyDescent="0.3">
      <c r="A786">
        <v>7662167</v>
      </c>
      <c r="B786" t="s">
        <v>20</v>
      </c>
      <c r="C786">
        <f>(Dataset!C786-'Summary Statistics'!$B$2)/'Summary Statistics'!$E$2</f>
        <v>-4.5254916946775962E-2</v>
      </c>
      <c r="D786">
        <f>(Dataset!D786-'Summary Statistics'!$B$4)/'Summary Statistics'!$E$4</f>
        <v>-0.1666443206936086</v>
      </c>
      <c r="E786" s="7">
        <f>(Dataset!E786-'Summary Statistics'!$B$5)/'Summary Statistics'!$E$5</f>
        <v>-1.0990882999524687</v>
      </c>
      <c r="F786" s="13">
        <f>(Dataset!F786-'Summary Statistics'!$B$7)/'Summary Statistics'!$E$7</f>
        <v>0.72675876186202992</v>
      </c>
      <c r="G786">
        <v>87</v>
      </c>
      <c r="H786">
        <v>91</v>
      </c>
      <c r="I786">
        <v>81</v>
      </c>
      <c r="J786">
        <v>89</v>
      </c>
      <c r="K786">
        <v>88</v>
      </c>
      <c r="L786">
        <v>75</v>
      </c>
      <c r="M786">
        <v>91</v>
      </c>
      <c r="N786">
        <v>76</v>
      </c>
      <c r="O786">
        <v>86</v>
      </c>
      <c r="P786">
        <v>78</v>
      </c>
      <c r="Q786">
        <v>86</v>
      </c>
      <c r="R786">
        <v>73</v>
      </c>
      <c r="S786">
        <f>(Dataset!S786-'Summary Statistics'!$B$6)/'Summary Statistics'!$E$6</f>
        <v>2.0009382015824513</v>
      </c>
      <c r="T786">
        <v>82</v>
      </c>
      <c r="U786" t="s">
        <v>25</v>
      </c>
    </row>
    <row r="787" spans="1:21" x14ac:dyDescent="0.3">
      <c r="A787">
        <v>1484305</v>
      </c>
      <c r="B787" t="s">
        <v>20</v>
      </c>
      <c r="C787">
        <f>(Dataset!C787-'Summary Statistics'!$B$2)/'Summary Statistics'!$E$2</f>
        <v>-4.5254916946775962E-2</v>
      </c>
      <c r="D787">
        <f>(Dataset!D787-'Summary Statistics'!$B$4)/'Summary Statistics'!$E$4</f>
        <v>-0.49080801638918375</v>
      </c>
      <c r="E787" s="7">
        <f>(Dataset!E787-'Summary Statistics'!$B$5)/'Summary Statistics'!$E$5</f>
        <v>0.55320460304340113</v>
      </c>
      <c r="F787" s="13">
        <f>(Dataset!F787-'Summary Statistics'!$B$7)/'Summary Statistics'!$E$7</f>
        <v>0.20212918992620194</v>
      </c>
      <c r="G787">
        <v>78</v>
      </c>
      <c r="H787">
        <v>69</v>
      </c>
      <c r="I787">
        <v>72</v>
      </c>
      <c r="J787">
        <v>58</v>
      </c>
      <c r="K787">
        <v>82</v>
      </c>
      <c r="L787">
        <v>64</v>
      </c>
      <c r="M787">
        <v>61</v>
      </c>
      <c r="N787">
        <v>67</v>
      </c>
      <c r="O787">
        <v>76</v>
      </c>
      <c r="P787">
        <v>71</v>
      </c>
      <c r="Q787">
        <v>80</v>
      </c>
      <c r="R787">
        <v>68</v>
      </c>
      <c r="S787">
        <f>(Dataset!S787-'Summary Statistics'!$B$6)/'Summary Statistics'!$E$6</f>
        <v>0.38604949809400663</v>
      </c>
      <c r="T787">
        <v>70</v>
      </c>
      <c r="U787" t="s">
        <v>25</v>
      </c>
    </row>
    <row r="788" spans="1:21" x14ac:dyDescent="0.3">
      <c r="A788">
        <v>4729610</v>
      </c>
      <c r="B788" t="s">
        <v>21</v>
      </c>
      <c r="C788">
        <f>(Dataset!C788-'Summary Statistics'!$B$2)/'Summary Statistics'!$E$2</f>
        <v>-4.5254916946775962E-2</v>
      </c>
      <c r="D788">
        <f>(Dataset!D788-'Summary Statistics'!$B$4)/'Summary Statistics'!$E$4</f>
        <v>-0.62973531454443032</v>
      </c>
      <c r="E788" s="7">
        <f>(Dataset!E788-'Summary Statistics'!$B$5)/'Summary Statistics'!$E$5</f>
        <v>-1.6000332953965373</v>
      </c>
      <c r="F788" s="13">
        <f>(Dataset!F788-'Summary Statistics'!$B$7)/'Summary Statistics'!$E$7</f>
        <v>0.61126673919508989</v>
      </c>
      <c r="G788">
        <v>62</v>
      </c>
      <c r="H788">
        <v>78</v>
      </c>
      <c r="I788">
        <v>76</v>
      </c>
      <c r="J788">
        <v>71</v>
      </c>
      <c r="K788">
        <v>52</v>
      </c>
      <c r="L788">
        <v>45</v>
      </c>
      <c r="M788">
        <v>61</v>
      </c>
      <c r="N788">
        <v>53</v>
      </c>
      <c r="O788">
        <v>82</v>
      </c>
      <c r="P788">
        <v>62</v>
      </c>
      <c r="Q788">
        <v>69</v>
      </c>
      <c r="R788">
        <v>81</v>
      </c>
      <c r="S788">
        <f>(Dataset!S788-'Summary Statistics'!$B$6)/'Summary Statistics'!$E$6</f>
        <v>-7.1904014835551713E-2</v>
      </c>
      <c r="T788">
        <v>65</v>
      </c>
      <c r="U788" t="s">
        <v>23</v>
      </c>
    </row>
    <row r="789" spans="1:21" x14ac:dyDescent="0.3">
      <c r="A789">
        <v>7539556</v>
      </c>
      <c r="B789" t="s">
        <v>21</v>
      </c>
      <c r="C789">
        <f>(Dataset!C789-'Summary Statistics'!$B$2)/'Summary Statistics'!$E$2</f>
        <v>-4.5254916946775962E-2</v>
      </c>
      <c r="D789">
        <f>(Dataset!D789-'Summary Statistics'!$B$4)/'Summary Statistics'!$E$4</f>
        <v>0.85215586577819913</v>
      </c>
      <c r="E789" s="7">
        <f>(Dataset!E789-'Summary Statistics'!$B$5)/'Summary Statistics'!$E$5</f>
        <v>0.26198607500097676</v>
      </c>
      <c r="F789" s="13">
        <f>(Dataset!F789-'Summary Statistics'!$B$7)/'Summary Statistics'!$E$7</f>
        <v>0.57755814123356219</v>
      </c>
      <c r="G789">
        <v>54</v>
      </c>
      <c r="H789">
        <v>49</v>
      </c>
      <c r="I789">
        <v>50</v>
      </c>
      <c r="J789">
        <v>50</v>
      </c>
      <c r="K789">
        <v>61</v>
      </c>
      <c r="L789">
        <v>62</v>
      </c>
      <c r="M789">
        <v>57</v>
      </c>
      <c r="N789">
        <v>66</v>
      </c>
      <c r="O789">
        <v>52</v>
      </c>
      <c r="P789">
        <v>67</v>
      </c>
      <c r="Q789">
        <v>80</v>
      </c>
      <c r="R789">
        <v>65</v>
      </c>
      <c r="S789">
        <f>(Dataset!S789-'Summary Statistics'!$B$6)/'Summary Statistics'!$E$6</f>
        <v>-1.0390295256933704</v>
      </c>
      <c r="T789">
        <v>57</v>
      </c>
      <c r="U789" t="s">
        <v>24</v>
      </c>
    </row>
    <row r="790" spans="1:21" x14ac:dyDescent="0.3">
      <c r="A790">
        <v>7353025</v>
      </c>
      <c r="B790" t="s">
        <v>20</v>
      </c>
      <c r="C790">
        <f>(Dataset!C790-'Summary Statistics'!$B$2)/'Summary Statistics'!$E$2</f>
        <v>-4.5254916946775962E-2</v>
      </c>
      <c r="D790">
        <f>(Dataset!D790-'Summary Statistics'!$B$4)/'Summary Statistics'!$E$4</f>
        <v>-0.53711711577426591</v>
      </c>
      <c r="E790" s="7">
        <f>(Dataset!E790-'Summary Statistics'!$B$5)/'Summary Statistics'!$E$5</f>
        <v>-0.56022381619219153</v>
      </c>
      <c r="F790" s="13">
        <f>(Dataset!F790-'Summary Statistics'!$B$7)/'Summary Statistics'!$E$7</f>
        <v>0.44560073765643848</v>
      </c>
      <c r="G790">
        <v>72</v>
      </c>
      <c r="H790">
        <v>78</v>
      </c>
      <c r="I790">
        <v>71</v>
      </c>
      <c r="J790">
        <v>66</v>
      </c>
      <c r="K790">
        <v>67</v>
      </c>
      <c r="L790">
        <v>77</v>
      </c>
      <c r="M790">
        <v>68</v>
      </c>
      <c r="N790">
        <v>60</v>
      </c>
      <c r="O790">
        <v>67</v>
      </c>
      <c r="P790">
        <v>69</v>
      </c>
      <c r="Q790">
        <v>69</v>
      </c>
      <c r="R790">
        <v>73</v>
      </c>
      <c r="S790">
        <f>(Dataset!S790-'Summary Statistics'!$B$6)/'Summary Statistics'!$E$6</f>
        <v>0.33483101309530633</v>
      </c>
      <c r="T790">
        <v>68</v>
      </c>
      <c r="U790" t="s">
        <v>23</v>
      </c>
    </row>
    <row r="791" spans="1:21" x14ac:dyDescent="0.3">
      <c r="A791">
        <v>9614667</v>
      </c>
      <c r="B791" t="s">
        <v>20</v>
      </c>
      <c r="C791">
        <f>(Dataset!C791-'Summary Statistics'!$B$2)/'Summary Statistics'!$E$2</f>
        <v>-4.5254916946775962E-2</v>
      </c>
      <c r="D791">
        <f>(Dataset!D791-'Summary Statistics'!$B$4)/'Summary Statistics'!$E$4</f>
        <v>-0.67604441392951242</v>
      </c>
      <c r="E791" s="7">
        <f>(Dataset!E791-'Summary Statistics'!$B$5)/'Summary Statistics'!$E$5</f>
        <v>-1.1304931368585878</v>
      </c>
      <c r="F791" s="13">
        <f>(Dataset!F791-'Summary Statistics'!$B$7)/'Summary Statistics'!$E$7</f>
        <v>-2.1057311390512816</v>
      </c>
      <c r="G791">
        <v>68</v>
      </c>
      <c r="H791">
        <v>78</v>
      </c>
      <c r="I791">
        <v>66</v>
      </c>
      <c r="J791">
        <v>77</v>
      </c>
      <c r="K791">
        <v>65</v>
      </c>
      <c r="L791">
        <v>62</v>
      </c>
      <c r="M791">
        <v>72</v>
      </c>
      <c r="N791">
        <v>61</v>
      </c>
      <c r="O791">
        <v>67</v>
      </c>
      <c r="P791">
        <v>58</v>
      </c>
      <c r="Q791">
        <v>69</v>
      </c>
      <c r="R791">
        <v>66</v>
      </c>
      <c r="S791">
        <f>(Dataset!S791-'Summary Statistics'!$B$6)/'Summary Statistics'!$E$6</f>
        <v>8.7777144278044741E-2</v>
      </c>
      <c r="T791">
        <v>66</v>
      </c>
      <c r="U791" t="s">
        <v>23</v>
      </c>
    </row>
    <row r="792" spans="1:21" x14ac:dyDescent="0.3">
      <c r="A792">
        <v>999455</v>
      </c>
      <c r="B792" t="s">
        <v>20</v>
      </c>
      <c r="C792">
        <f>(Dataset!C792-'Summary Statistics'!$B$2)/'Summary Statistics'!$E$2</f>
        <v>-4.5254916946775962E-2</v>
      </c>
      <c r="D792">
        <f>(Dataset!D792-'Summary Statistics'!$B$4)/'Summary Statistics'!$E$4</f>
        <v>0.85215586577819913</v>
      </c>
      <c r="E792" s="7">
        <f>(Dataset!E792-'Summary Statistics'!$B$5)/'Summary Statistics'!$E$5</f>
        <v>0.81530166360898615</v>
      </c>
      <c r="F792" s="13">
        <f>(Dataset!F792-'Summary Statistics'!$B$7)/'Summary Statistics'!$E$7</f>
        <v>0.41741675372475706</v>
      </c>
      <c r="G792">
        <v>82</v>
      </c>
      <c r="H792">
        <v>87</v>
      </c>
      <c r="I792">
        <v>85</v>
      </c>
      <c r="J792">
        <v>88</v>
      </c>
      <c r="K792">
        <v>82</v>
      </c>
      <c r="L792">
        <v>83</v>
      </c>
      <c r="M792">
        <v>77</v>
      </c>
      <c r="N792">
        <v>75</v>
      </c>
      <c r="O792">
        <v>80</v>
      </c>
      <c r="P792">
        <v>92</v>
      </c>
      <c r="Q792">
        <v>80</v>
      </c>
      <c r="R792">
        <v>81</v>
      </c>
      <c r="S792">
        <f>(Dataset!S792-'Summary Statistics'!$B$6)/'Summary Statistics'!$E$6</f>
        <v>1.9015140836437965</v>
      </c>
      <c r="T792">
        <v>81</v>
      </c>
      <c r="U792" t="s">
        <v>25</v>
      </c>
    </row>
    <row r="793" spans="1:21" x14ac:dyDescent="0.3">
      <c r="A793">
        <v>9034023</v>
      </c>
      <c r="B793" t="s">
        <v>22</v>
      </c>
      <c r="C793">
        <f>(Dataset!C793-'Summary Statistics'!$B$2)/'Summary Statistics'!$E$2</f>
        <v>-4.5254916946775962E-2</v>
      </c>
      <c r="D793">
        <f>(Dataset!D793-'Summary Statistics'!$B$4)/'Summary Statistics'!$E$4</f>
        <v>-0.35188071823393724</v>
      </c>
      <c r="E793" s="7">
        <f>(Dataset!E793-'Summary Statistics'!$B$5)/'Summary Statistics'!$E$5</f>
        <v>-0.39237107366565549</v>
      </c>
      <c r="F793" s="13">
        <f>(Dataset!F793-'Summary Statistics'!$B$7)/'Summary Statistics'!$E$7</f>
        <v>0.34301807662786876</v>
      </c>
      <c r="G793">
        <v>68</v>
      </c>
      <c r="H793">
        <v>66</v>
      </c>
      <c r="I793">
        <v>79</v>
      </c>
      <c r="J793">
        <v>72</v>
      </c>
      <c r="K793">
        <v>59</v>
      </c>
      <c r="L793">
        <v>68</v>
      </c>
      <c r="M793">
        <v>62</v>
      </c>
      <c r="N793">
        <v>81</v>
      </c>
      <c r="O793">
        <v>65</v>
      </c>
      <c r="P793">
        <v>71</v>
      </c>
      <c r="Q793">
        <v>74</v>
      </c>
      <c r="R793">
        <v>63</v>
      </c>
      <c r="S793">
        <f>(Dataset!S793-'Summary Statistics'!$B$6)/'Summary Statistics'!$E$6</f>
        <v>0.24745830339163949</v>
      </c>
      <c r="T793">
        <v>68</v>
      </c>
      <c r="U793" t="s">
        <v>23</v>
      </c>
    </row>
    <row r="794" spans="1:21" x14ac:dyDescent="0.3">
      <c r="A794">
        <v>4986223</v>
      </c>
      <c r="B794" t="s">
        <v>20</v>
      </c>
      <c r="C794">
        <f>(Dataset!C794-'Summary Statistics'!$B$2)/'Summary Statistics'!$E$2</f>
        <v>-4.5254916946775962E-2</v>
      </c>
      <c r="D794">
        <f>(Dataset!D794-'Summary Statistics'!$B$4)/'Summary Statistics'!$E$4</f>
        <v>0.15751937500196658</v>
      </c>
      <c r="E794" s="7">
        <f>(Dataset!E794-'Summary Statistics'!$B$5)/'Summary Statistics'!$E$5</f>
        <v>1.0347909137626248</v>
      </c>
      <c r="F794" s="13">
        <f>(Dataset!F794-'Summary Statistics'!$B$7)/'Summary Statistics'!$E$7</f>
        <v>0.48548746951224064</v>
      </c>
      <c r="G794">
        <v>63</v>
      </c>
      <c r="H794">
        <v>53</v>
      </c>
      <c r="I794">
        <v>69</v>
      </c>
      <c r="J794">
        <v>54</v>
      </c>
      <c r="K794">
        <v>73</v>
      </c>
      <c r="L794">
        <v>51</v>
      </c>
      <c r="M794">
        <v>59</v>
      </c>
      <c r="N794">
        <v>75</v>
      </c>
      <c r="O794">
        <v>72</v>
      </c>
      <c r="P794">
        <v>70</v>
      </c>
      <c r="Q794">
        <v>71</v>
      </c>
      <c r="R794">
        <v>94</v>
      </c>
      <c r="S794">
        <f>(Dataset!S794-'Summary Statistics'!$B$6)/'Summary Statistics'!$E$6</f>
        <v>-0.10805823954051653</v>
      </c>
      <c r="T794">
        <v>65</v>
      </c>
      <c r="U794" t="s">
        <v>23</v>
      </c>
    </row>
    <row r="795" spans="1:21" x14ac:dyDescent="0.3">
      <c r="A795">
        <v>1978653</v>
      </c>
      <c r="B795" t="s">
        <v>21</v>
      </c>
      <c r="C795">
        <f>(Dataset!C795-'Summary Statistics'!$B$2)/'Summary Statistics'!$E$2</f>
        <v>-4.5254916946775962E-2</v>
      </c>
      <c r="D795">
        <f>(Dataset!D795-'Summary Statistics'!$B$4)/'Summary Statistics'!$E$4</f>
        <v>1.3152468596290208</v>
      </c>
      <c r="E795" s="7">
        <f>(Dataset!E795-'Summary Statistics'!$B$5)/'Summary Statistics'!$E$5</f>
        <v>0.83437449261086905</v>
      </c>
      <c r="F795" s="13">
        <f>(Dataset!F795-'Summary Statistics'!$B$7)/'Summary Statistics'!$E$7</f>
        <v>0.66845199969950808</v>
      </c>
      <c r="G795">
        <v>70</v>
      </c>
      <c r="H795">
        <v>75</v>
      </c>
      <c r="I795">
        <v>79</v>
      </c>
      <c r="J795">
        <v>77</v>
      </c>
      <c r="K795">
        <v>64</v>
      </c>
      <c r="L795">
        <v>78</v>
      </c>
      <c r="M795">
        <v>87</v>
      </c>
      <c r="N795">
        <v>71</v>
      </c>
      <c r="O795">
        <v>91</v>
      </c>
      <c r="P795">
        <v>63</v>
      </c>
      <c r="Q795">
        <v>68</v>
      </c>
      <c r="R795">
        <v>76</v>
      </c>
      <c r="S795">
        <f>(Dataset!S795-'Summary Statistics'!$B$6)/'Summary Statistics'!$E$6</f>
        <v>0.93740142484472566</v>
      </c>
      <c r="T795">
        <v>73</v>
      </c>
      <c r="U795" t="s">
        <v>25</v>
      </c>
    </row>
    <row r="796" spans="1:21" x14ac:dyDescent="0.3">
      <c r="A796">
        <v>4938263</v>
      </c>
      <c r="B796" t="s">
        <v>20</v>
      </c>
      <c r="C796">
        <f>(Dataset!C796-'Summary Statistics'!$B$2)/'Summary Statistics'!$E$2</f>
        <v>-4.5254916946775962E-2</v>
      </c>
      <c r="D796">
        <f>(Dataset!D796-'Summary Statistics'!$B$4)/'Summary Statistics'!$E$4</f>
        <v>0.25013757377213092</v>
      </c>
      <c r="E796" s="7">
        <f>(Dataset!E796-'Summary Statistics'!$B$5)/'Summary Statistics'!$E$5</f>
        <v>1.0777218777714266</v>
      </c>
      <c r="F796" s="13">
        <f>(Dataset!F796-'Summary Statistics'!$B$7)/'Summary Statistics'!$E$7</f>
        <v>0.588616670046057</v>
      </c>
      <c r="G796">
        <v>76</v>
      </c>
      <c r="H796">
        <v>69</v>
      </c>
      <c r="I796">
        <v>80</v>
      </c>
      <c r="J796">
        <v>66</v>
      </c>
      <c r="K796">
        <v>55</v>
      </c>
      <c r="L796">
        <v>71</v>
      </c>
      <c r="M796">
        <v>84</v>
      </c>
      <c r="N796">
        <v>81</v>
      </c>
      <c r="O796">
        <v>70</v>
      </c>
      <c r="P796">
        <v>82</v>
      </c>
      <c r="Q796">
        <v>75</v>
      </c>
      <c r="R796">
        <v>69</v>
      </c>
      <c r="S796">
        <f>(Dataset!S796-'Summary Statistics'!$B$6)/'Summary Statistics'!$E$6</f>
        <v>0.71746322455618727</v>
      </c>
      <c r="T796">
        <v>72</v>
      </c>
      <c r="U796" t="s">
        <v>25</v>
      </c>
    </row>
    <row r="797" spans="1:21" x14ac:dyDescent="0.3">
      <c r="A797">
        <v>508246</v>
      </c>
      <c r="B797" t="s">
        <v>21</v>
      </c>
      <c r="C797">
        <f>(Dataset!C797-'Summary Statistics'!$B$2)/'Summary Statistics'!$E$2</f>
        <v>-4.5254916946775962E-2</v>
      </c>
      <c r="D797">
        <f>(Dataset!D797-'Summary Statistics'!$B$4)/'Summary Statistics'!$E$4</f>
        <v>-0.67604441392951242</v>
      </c>
      <c r="E797" s="7">
        <f>(Dataset!E797-'Summary Statistics'!$B$5)/'Summary Statistics'!$E$5</f>
        <v>1.0754132121620833E-2</v>
      </c>
      <c r="F797" s="13">
        <f>(Dataset!F797-'Summary Statistics'!$B$7)/'Summary Statistics'!$E$7</f>
        <v>0.28819819022595022</v>
      </c>
      <c r="G797">
        <v>80</v>
      </c>
      <c r="H797">
        <v>58</v>
      </c>
      <c r="I797">
        <v>79</v>
      </c>
      <c r="J797">
        <v>81</v>
      </c>
      <c r="K797">
        <v>53</v>
      </c>
      <c r="L797">
        <v>38</v>
      </c>
      <c r="M797">
        <v>90</v>
      </c>
      <c r="N797">
        <v>79</v>
      </c>
      <c r="O797">
        <v>66</v>
      </c>
      <c r="P797">
        <v>71</v>
      </c>
      <c r="Q797">
        <v>77</v>
      </c>
      <c r="R797">
        <v>74</v>
      </c>
      <c r="S797">
        <f>(Dataset!S797-'Summary Statistics'!$B$6)/'Summary Statistics'!$E$6</f>
        <v>0.44931939132769633</v>
      </c>
      <c r="T797">
        <v>71</v>
      </c>
      <c r="U797" t="s">
        <v>25</v>
      </c>
    </row>
    <row r="798" spans="1:21" x14ac:dyDescent="0.3">
      <c r="A798">
        <v>7640422</v>
      </c>
      <c r="B798" t="s">
        <v>20</v>
      </c>
      <c r="C798">
        <f>(Dataset!C798-'Summary Statistics'!$B$2)/'Summary Statistics'!$E$2</f>
        <v>-4.5254916946775962E-2</v>
      </c>
      <c r="D798">
        <f>(Dataset!D798-'Summary Statistics'!$B$4)/'Summary Statistics'!$E$4</f>
        <v>1.0837013627036101</v>
      </c>
      <c r="E798" s="7">
        <f>(Dataset!E798-'Summary Statistics'!$B$5)/'Summary Statistics'!$E$5</f>
        <v>1.1994466702711954</v>
      </c>
      <c r="F798" s="13">
        <f>(Dataset!F798-'Summary Statistics'!$B$7)/'Summary Statistics'!$E$7</f>
        <v>0.57193165129168078</v>
      </c>
      <c r="G798">
        <v>57</v>
      </c>
      <c r="H798">
        <v>60</v>
      </c>
      <c r="I798">
        <v>49</v>
      </c>
      <c r="J798">
        <v>54</v>
      </c>
      <c r="K798">
        <v>72</v>
      </c>
      <c r="L798">
        <v>80</v>
      </c>
      <c r="M798">
        <v>77</v>
      </c>
      <c r="N798">
        <v>74</v>
      </c>
      <c r="O798">
        <v>83</v>
      </c>
      <c r="P798">
        <v>77</v>
      </c>
      <c r="Q798">
        <v>86</v>
      </c>
      <c r="R798">
        <v>62</v>
      </c>
      <c r="S798">
        <f>(Dataset!S798-'Summary Statistics'!$B$6)/'Summary Statistics'!$E$6</f>
        <v>7.8738588101803106E-2</v>
      </c>
      <c r="T798">
        <v>66</v>
      </c>
      <c r="U798" t="s">
        <v>23</v>
      </c>
    </row>
    <row r="799" spans="1:21" x14ac:dyDescent="0.3">
      <c r="A799">
        <v>1525260</v>
      </c>
      <c r="B799" t="s">
        <v>21</v>
      </c>
      <c r="C799">
        <f>(Dataset!C799-'Summary Statistics'!$B$2)/'Summary Statistics'!$E$2</f>
        <v>-4.5254916946775962E-2</v>
      </c>
      <c r="D799">
        <f>(Dataset!D799-'Summary Statistics'!$B$4)/'Summary Statistics'!$E$4</f>
        <v>-2.7717022538362085E-2</v>
      </c>
      <c r="E799" s="7">
        <f>(Dataset!E799-'Summary Statistics'!$B$5)/'Summary Statistics'!$E$5</f>
        <v>0.42476359557962556</v>
      </c>
      <c r="F799" s="13">
        <f>(Dataset!F799-'Summary Statistics'!$B$7)/'Summary Statistics'!$E$7</f>
        <v>0.18526081368351319</v>
      </c>
      <c r="G799">
        <v>64</v>
      </c>
      <c r="H799">
        <v>64</v>
      </c>
      <c r="I799">
        <v>63</v>
      </c>
      <c r="J799">
        <v>59</v>
      </c>
      <c r="K799">
        <v>67</v>
      </c>
      <c r="L799">
        <v>65</v>
      </c>
      <c r="M799">
        <v>65</v>
      </c>
      <c r="N799">
        <v>81</v>
      </c>
      <c r="O799">
        <v>79</v>
      </c>
      <c r="P799">
        <v>71</v>
      </c>
      <c r="Q799">
        <v>59</v>
      </c>
      <c r="R799">
        <v>86</v>
      </c>
      <c r="S799">
        <f>(Dataset!S799-'Summary Statistics'!$B$6)/'Summary Statistics'!$E$6</f>
        <v>9.6815700454284656E-2</v>
      </c>
      <c r="T799">
        <v>66</v>
      </c>
      <c r="U799" t="s">
        <v>23</v>
      </c>
    </row>
    <row r="800" spans="1:21" x14ac:dyDescent="0.3">
      <c r="A800">
        <v>8332081</v>
      </c>
      <c r="B800" t="s">
        <v>20</v>
      </c>
      <c r="C800">
        <f>(Dataset!C800-'Summary Statistics'!$B$2)/'Summary Statistics'!$E$2</f>
        <v>-4.5254916946775962E-2</v>
      </c>
      <c r="D800">
        <f>(Dataset!D800-'Summary Statistics'!$B$4)/'Summary Statistics'!$E$4</f>
        <v>-0.30557161884885509</v>
      </c>
      <c r="E800" s="7">
        <f>(Dataset!E800-'Summary Statistics'!$B$5)/'Summary Statistics'!$E$5</f>
        <v>-0.75720829818906743</v>
      </c>
      <c r="F800" s="13">
        <f>(Dataset!F800-'Summary Statistics'!$B$7)/'Summary Statistics'!$E$7</f>
        <v>0.28281863527049206</v>
      </c>
      <c r="G800">
        <v>83</v>
      </c>
      <c r="H800">
        <v>94</v>
      </c>
      <c r="I800">
        <v>91</v>
      </c>
      <c r="J800">
        <v>87</v>
      </c>
      <c r="K800">
        <v>64</v>
      </c>
      <c r="L800">
        <v>77</v>
      </c>
      <c r="M800">
        <v>67</v>
      </c>
      <c r="N800">
        <v>68</v>
      </c>
      <c r="O800">
        <v>54</v>
      </c>
      <c r="P800">
        <v>70</v>
      </c>
      <c r="Q800">
        <v>92</v>
      </c>
      <c r="R800">
        <v>83</v>
      </c>
      <c r="S800">
        <f>(Dataset!S800-'Summary Statistics'!$B$6)/'Summary Statistics'!$E$6</f>
        <v>1.3802906774805486</v>
      </c>
      <c r="T800">
        <v>77</v>
      </c>
      <c r="U800" t="s">
        <v>25</v>
      </c>
    </row>
    <row r="801" spans="1:21" x14ac:dyDescent="0.3">
      <c r="A801">
        <v>5416355</v>
      </c>
      <c r="B801" t="s">
        <v>20</v>
      </c>
      <c r="C801">
        <f>(Dataset!C801-'Summary Statistics'!$B$2)/'Summary Statistics'!$E$2</f>
        <v>-4.5254916946775962E-2</v>
      </c>
      <c r="D801">
        <f>(Dataset!D801-'Summary Statistics'!$B$4)/'Summary Statistics'!$E$4</f>
        <v>-0.1666443206936086</v>
      </c>
      <c r="E801" s="7">
        <f>(Dataset!E801-'Summary Statistics'!$B$5)/'Summary Statistics'!$E$5</f>
        <v>-2.0565440898520961</v>
      </c>
      <c r="F801" s="13">
        <f>(Dataset!F801-'Summary Statistics'!$B$7)/'Summary Statistics'!$E$7</f>
        <v>0.5913045931052141</v>
      </c>
      <c r="G801">
        <v>77</v>
      </c>
      <c r="H801">
        <v>60</v>
      </c>
      <c r="I801">
        <v>75</v>
      </c>
      <c r="J801">
        <v>73</v>
      </c>
      <c r="K801">
        <v>67</v>
      </c>
      <c r="L801">
        <v>57</v>
      </c>
      <c r="M801">
        <v>55</v>
      </c>
      <c r="N801">
        <v>66</v>
      </c>
      <c r="O801">
        <v>69</v>
      </c>
      <c r="P801">
        <v>81</v>
      </c>
      <c r="Q801">
        <v>73</v>
      </c>
      <c r="R801">
        <v>51</v>
      </c>
      <c r="S801">
        <f>(Dataset!S801-'Summary Statistics'!$B$6)/'Summary Statistics'!$E$6</f>
        <v>3.0532955161848879E-2</v>
      </c>
      <c r="T801">
        <v>66</v>
      </c>
      <c r="U801" t="s">
        <v>23</v>
      </c>
    </row>
    <row r="802" spans="1:21" x14ac:dyDescent="0.3">
      <c r="A802">
        <v>2063597</v>
      </c>
      <c r="B802" t="s">
        <v>21</v>
      </c>
      <c r="C802">
        <f>(Dataset!C802-'Summary Statistics'!$B$2)/'Summary Statistics'!$E$2</f>
        <v>-4.5254916946775962E-2</v>
      </c>
      <c r="D802">
        <f>(Dataset!D802-'Summary Statistics'!$B$4)/'Summary Statistics'!$E$4</f>
        <v>0.38906487192737743</v>
      </c>
      <c r="E802" s="7">
        <f>(Dataset!E802-'Summary Statistics'!$B$5)/'Summary Statistics'!$E$5</f>
        <v>-1.5341027976400341</v>
      </c>
      <c r="F802" s="13">
        <f>(Dataset!F802-'Summary Statistics'!$B$7)/'Summary Statistics'!$E$7</f>
        <v>0.68030644306994781</v>
      </c>
      <c r="G802">
        <v>60</v>
      </c>
      <c r="H802">
        <v>55</v>
      </c>
      <c r="I802">
        <v>68</v>
      </c>
      <c r="J802">
        <v>70</v>
      </c>
      <c r="K802">
        <v>48</v>
      </c>
      <c r="L802">
        <v>62</v>
      </c>
      <c r="M802">
        <v>63</v>
      </c>
      <c r="N802">
        <v>62</v>
      </c>
      <c r="O802">
        <v>67</v>
      </c>
      <c r="P802">
        <v>60</v>
      </c>
      <c r="Q802">
        <v>85</v>
      </c>
      <c r="R802">
        <v>36</v>
      </c>
      <c r="S802">
        <f>(Dataset!S802-'Summary Statistics'!$B$6)/'Summary Statistics'!$E$6</f>
        <v>-0.68050013070246573</v>
      </c>
      <c r="T802">
        <v>62</v>
      </c>
      <c r="U802" t="s">
        <v>23</v>
      </c>
    </row>
    <row r="803" spans="1:21" x14ac:dyDescent="0.3">
      <c r="A803">
        <v>8560627</v>
      </c>
      <c r="B803" t="s">
        <v>22</v>
      </c>
      <c r="C803">
        <f>(Dataset!C803-'Summary Statistics'!$B$2)/'Summary Statistics'!$E$2</f>
        <v>3.6518554953927446E-4</v>
      </c>
      <c r="D803">
        <f>(Dataset!D803-'Summary Statistics'!$B$4)/'Summary Statistics'!$E$4</f>
        <v>-0.12033522130852642</v>
      </c>
      <c r="E803" s="7">
        <f>(Dataset!E803-'Summary Statistics'!$B$5)/'Summary Statistics'!$E$5</f>
        <v>0.64880295364343954</v>
      </c>
      <c r="F803" s="13">
        <f>(Dataset!F803-'Summary Statistics'!$B$7)/'Summary Statistics'!$E$7</f>
        <v>0.10657033848381191</v>
      </c>
      <c r="G803">
        <v>64</v>
      </c>
      <c r="H803">
        <v>66</v>
      </c>
      <c r="I803">
        <v>76</v>
      </c>
      <c r="J803">
        <v>72</v>
      </c>
      <c r="K803">
        <v>52</v>
      </c>
      <c r="L803">
        <v>70</v>
      </c>
      <c r="M803">
        <v>73</v>
      </c>
      <c r="N803">
        <v>81</v>
      </c>
      <c r="O803">
        <v>85</v>
      </c>
      <c r="P803">
        <v>76</v>
      </c>
      <c r="Q803">
        <v>75</v>
      </c>
      <c r="R803">
        <v>60</v>
      </c>
      <c r="S803">
        <f>(Dataset!S803-'Summary Statistics'!$B$6)/'Summary Statistics'!$E$6</f>
        <v>0.42521657485771924</v>
      </c>
      <c r="T803">
        <v>71</v>
      </c>
      <c r="U803" t="s">
        <v>25</v>
      </c>
    </row>
    <row r="804" spans="1:21" x14ac:dyDescent="0.3">
      <c r="A804">
        <v>7877302</v>
      </c>
      <c r="B804" t="s">
        <v>22</v>
      </c>
      <c r="C804">
        <f>(Dataset!C804-'Summary Statistics'!$B$2)/'Summary Statistics'!$E$2</f>
        <v>3.6518554953927446E-4</v>
      </c>
      <c r="D804">
        <f>(Dataset!D804-'Summary Statistics'!$B$4)/'Summary Statistics'!$E$4</f>
        <v>0.43537397131245958</v>
      </c>
      <c r="E804" s="7">
        <f>(Dataset!E804-'Summary Statistics'!$B$5)/'Summary Statistics'!$E$5</f>
        <v>0.77487241161923415</v>
      </c>
      <c r="F804" s="13">
        <f>(Dataset!F804-'Summary Statistics'!$B$7)/'Summary Statistics'!$E$7</f>
        <v>0.51896294915257379</v>
      </c>
      <c r="G804">
        <v>57</v>
      </c>
      <c r="H804">
        <v>59</v>
      </c>
      <c r="I804">
        <v>42</v>
      </c>
      <c r="J804">
        <v>56</v>
      </c>
      <c r="K804">
        <v>83</v>
      </c>
      <c r="L804">
        <v>62</v>
      </c>
      <c r="M804">
        <v>74</v>
      </c>
      <c r="N804">
        <v>87</v>
      </c>
      <c r="O804">
        <v>64</v>
      </c>
      <c r="P804">
        <v>57</v>
      </c>
      <c r="Q804">
        <v>84</v>
      </c>
      <c r="R804">
        <v>53</v>
      </c>
      <c r="S804">
        <f>(Dataset!S804-'Summary Statistics'!$B$6)/'Summary Statistics'!$E$6</f>
        <v>-0.41838200159146782</v>
      </c>
      <c r="T804">
        <v>62</v>
      </c>
      <c r="U804" t="s">
        <v>23</v>
      </c>
    </row>
    <row r="805" spans="1:21" x14ac:dyDescent="0.3">
      <c r="A805">
        <v>9214265</v>
      </c>
      <c r="B805" t="s">
        <v>21</v>
      </c>
      <c r="C805">
        <f>(Dataset!C805-'Summary Statistics'!$B$2)/'Summary Statistics'!$E$2</f>
        <v>3.6518554953927446E-4</v>
      </c>
      <c r="D805">
        <f>(Dataset!D805-'Summary Statistics'!$B$4)/'Summary Statistics'!$E$4</f>
        <v>-0.49080801638918375</v>
      </c>
      <c r="E805" s="7">
        <f>(Dataset!E805-'Summary Statistics'!$B$5)/'Summary Statistics'!$E$5</f>
        <v>-2.2123741413863205</v>
      </c>
      <c r="F805" s="13">
        <f>(Dataset!F805-'Summary Statistics'!$B$7)/'Summary Statistics'!$E$7</f>
        <v>5.2123110093470343E-2</v>
      </c>
      <c r="G805">
        <v>76</v>
      </c>
      <c r="H805">
        <v>66</v>
      </c>
      <c r="I805">
        <v>71</v>
      </c>
      <c r="J805">
        <v>71</v>
      </c>
      <c r="K805">
        <v>60</v>
      </c>
      <c r="L805">
        <v>64</v>
      </c>
      <c r="M805">
        <v>65</v>
      </c>
      <c r="N805">
        <v>48</v>
      </c>
      <c r="O805">
        <v>63</v>
      </c>
      <c r="P805">
        <v>60</v>
      </c>
      <c r="Q805">
        <v>87</v>
      </c>
      <c r="R805">
        <v>62</v>
      </c>
      <c r="S805">
        <f>(Dataset!S805-'Summary Statistics'!$B$6)/'Summary Statistics'!$E$6</f>
        <v>-7.1904014835551713E-2</v>
      </c>
      <c r="T805">
        <v>65</v>
      </c>
      <c r="U805" t="s">
        <v>23</v>
      </c>
    </row>
    <row r="806" spans="1:21" x14ac:dyDescent="0.3">
      <c r="A806">
        <v>6119239</v>
      </c>
      <c r="B806" t="s">
        <v>21</v>
      </c>
      <c r="C806">
        <f>(Dataset!C806-'Summary Statistics'!$B$2)/'Summary Statistics'!$E$2</f>
        <v>3.6518554953927446E-4</v>
      </c>
      <c r="D806">
        <f>(Dataset!D806-'Summary Statistics'!$B$4)/'Summary Statistics'!$E$4</f>
        <v>0.75953766700803482</v>
      </c>
      <c r="E806" s="7">
        <f>(Dataset!E806-'Summary Statistics'!$B$5)/'Summary Statistics'!$E$5</f>
        <v>1.2540988952079761</v>
      </c>
      <c r="F806" s="13">
        <f>(Dataset!F806-'Summary Statistics'!$B$7)/'Summary Statistics'!$E$7</f>
        <v>0.59452151933358299</v>
      </c>
      <c r="G806">
        <v>65</v>
      </c>
      <c r="H806">
        <v>62</v>
      </c>
      <c r="I806">
        <v>69</v>
      </c>
      <c r="J806">
        <v>75</v>
      </c>
      <c r="K806">
        <v>56</v>
      </c>
      <c r="L806">
        <v>76</v>
      </c>
      <c r="M806">
        <v>83</v>
      </c>
      <c r="N806">
        <v>70</v>
      </c>
      <c r="O806">
        <v>73</v>
      </c>
      <c r="P806">
        <v>64</v>
      </c>
      <c r="Q806">
        <v>68</v>
      </c>
      <c r="R806">
        <v>74</v>
      </c>
      <c r="S806">
        <f>(Dataset!S806-'Summary Statistics'!$B$6)/'Summary Statistics'!$E$6</f>
        <v>0.26854826780287055</v>
      </c>
      <c r="T806">
        <v>68</v>
      </c>
      <c r="U806" t="s">
        <v>23</v>
      </c>
    </row>
    <row r="807" spans="1:21" x14ac:dyDescent="0.3">
      <c r="A807">
        <v>969178</v>
      </c>
      <c r="B807" t="s">
        <v>20</v>
      </c>
      <c r="C807">
        <f>(Dataset!C807-'Summary Statistics'!$B$2)/'Summary Statistics'!$E$2</f>
        <v>3.6518554953927446E-4</v>
      </c>
      <c r="D807">
        <f>(Dataset!D807-'Summary Statistics'!$B$4)/'Summary Statistics'!$E$4</f>
        <v>0.15751937500196658</v>
      </c>
      <c r="E807" s="7">
        <f>(Dataset!E807-'Summary Statistics'!$B$5)/'Summary Statistics'!$E$5</f>
        <v>1.3031967709710159</v>
      </c>
      <c r="F807" s="13">
        <f>(Dataset!F807-'Summary Statistics'!$B$7)/'Summary Statistics'!$E$7</f>
        <v>0.7029157511987395</v>
      </c>
      <c r="G807">
        <v>66</v>
      </c>
      <c r="H807">
        <v>65</v>
      </c>
      <c r="I807">
        <v>62</v>
      </c>
      <c r="J807">
        <v>71</v>
      </c>
      <c r="K807">
        <v>60</v>
      </c>
      <c r="L807">
        <v>85</v>
      </c>
      <c r="M807">
        <v>77</v>
      </c>
      <c r="N807">
        <v>76</v>
      </c>
      <c r="O807">
        <v>80</v>
      </c>
      <c r="P807">
        <v>76</v>
      </c>
      <c r="Q807">
        <v>75</v>
      </c>
      <c r="R807">
        <v>81</v>
      </c>
      <c r="S807">
        <f>(Dataset!S807-'Summary Statistics'!$B$6)/'Summary Statistics'!$E$6</f>
        <v>0.59996199426505115</v>
      </c>
      <c r="T807">
        <v>72</v>
      </c>
      <c r="U807" t="s">
        <v>25</v>
      </c>
    </row>
    <row r="808" spans="1:21" x14ac:dyDescent="0.3">
      <c r="A808">
        <v>7148618</v>
      </c>
      <c r="B808" t="s">
        <v>20</v>
      </c>
      <c r="C808">
        <f>(Dataset!C808-'Summary Statistics'!$B$2)/'Summary Statistics'!$E$2</f>
        <v>3.6518554953927446E-4</v>
      </c>
      <c r="D808">
        <f>(Dataset!D808-'Summary Statistics'!$B$4)/'Summary Statistics'!$E$4</f>
        <v>-0.67604441392951242</v>
      </c>
      <c r="E808" s="7">
        <f>(Dataset!E808-'Summary Statistics'!$B$5)/'Summary Statistics'!$E$5</f>
        <v>0.32174415956224223</v>
      </c>
      <c r="F808" s="13">
        <f>(Dataset!F808-'Summary Statistics'!$B$7)/'Summary Statistics'!$E$7</f>
        <v>-0.76121934200642716</v>
      </c>
      <c r="G808">
        <v>70</v>
      </c>
      <c r="H808">
        <v>77</v>
      </c>
      <c r="I808">
        <v>74</v>
      </c>
      <c r="J808">
        <v>62</v>
      </c>
      <c r="K808">
        <v>60</v>
      </c>
      <c r="L808">
        <v>49</v>
      </c>
      <c r="M808">
        <v>48</v>
      </c>
      <c r="N808">
        <v>64</v>
      </c>
      <c r="O808">
        <v>67</v>
      </c>
      <c r="P808">
        <v>55</v>
      </c>
      <c r="Q808">
        <v>71</v>
      </c>
      <c r="R808">
        <v>58</v>
      </c>
      <c r="S808">
        <f>(Dataset!S808-'Summary Statistics'!$B$6)/'Summary Statistics'!$E$6</f>
        <v>-0.41838200159146782</v>
      </c>
      <c r="T808">
        <v>62</v>
      </c>
      <c r="U808" t="s">
        <v>23</v>
      </c>
    </row>
    <row r="809" spans="1:21" x14ac:dyDescent="0.3">
      <c r="A809">
        <v>5259554</v>
      </c>
      <c r="B809" t="s">
        <v>21</v>
      </c>
      <c r="C809">
        <f>(Dataset!C809-'Summary Statistics'!$B$2)/'Summary Statistics'!$E$2</f>
        <v>3.6518554953927446E-4</v>
      </c>
      <c r="D809">
        <f>(Dataset!D809-'Summary Statistics'!$B$4)/'Summary Statistics'!$E$4</f>
        <v>-0.4444989170041016</v>
      </c>
      <c r="E809" s="7">
        <f>(Dataset!E809-'Summary Statistics'!$B$5)/'Summary Statistics'!$E$5</f>
        <v>-8.0980046505202182E-3</v>
      </c>
      <c r="F809" s="13">
        <f>(Dataset!F809-'Summary Statistics'!$B$7)/'Summary Statistics'!$E$7</f>
        <v>-0.32337168038118352</v>
      </c>
      <c r="G809">
        <v>62</v>
      </c>
      <c r="H809">
        <v>71</v>
      </c>
      <c r="I809">
        <v>67</v>
      </c>
      <c r="J809">
        <v>55</v>
      </c>
      <c r="K809">
        <v>82</v>
      </c>
      <c r="L809">
        <v>77</v>
      </c>
      <c r="M809">
        <v>64</v>
      </c>
      <c r="N809">
        <v>65</v>
      </c>
      <c r="O809">
        <v>57</v>
      </c>
      <c r="P809">
        <v>59</v>
      </c>
      <c r="Q809">
        <v>49</v>
      </c>
      <c r="R809">
        <v>71</v>
      </c>
      <c r="S809">
        <f>(Dataset!S809-'Summary Statistics'!$B$6)/'Summary Statistics'!$E$6</f>
        <v>-0.28581651100659627</v>
      </c>
      <c r="T809">
        <v>63</v>
      </c>
      <c r="U809" t="s">
        <v>23</v>
      </c>
    </row>
    <row r="810" spans="1:21" x14ac:dyDescent="0.3">
      <c r="A810">
        <v>5035086</v>
      </c>
      <c r="B810" t="s">
        <v>21</v>
      </c>
      <c r="C810">
        <f>(Dataset!C810-'Summary Statistics'!$B$2)/'Summary Statistics'!$E$2</f>
        <v>3.6518554953927446E-4</v>
      </c>
      <c r="D810">
        <f>(Dataset!D810-'Summary Statistics'!$B$4)/'Summary Statistics'!$E$4</f>
        <v>1.0373922633185277</v>
      </c>
      <c r="E810" s="7">
        <f>(Dataset!E810-'Summary Statistics'!$B$5)/'Summary Statistics'!$E$5</f>
        <v>0.96828168146148907</v>
      </c>
      <c r="F810" s="13">
        <f>(Dataset!F810-'Summary Statistics'!$B$7)/'Summary Statistics'!$E$7</f>
        <v>0.54723213597015796</v>
      </c>
      <c r="G810">
        <v>80</v>
      </c>
      <c r="H810">
        <v>78</v>
      </c>
      <c r="I810">
        <v>83</v>
      </c>
      <c r="J810">
        <v>92</v>
      </c>
      <c r="K810">
        <v>71</v>
      </c>
      <c r="L810">
        <v>71</v>
      </c>
      <c r="M810">
        <v>80</v>
      </c>
      <c r="N810">
        <v>93</v>
      </c>
      <c r="O810">
        <v>86</v>
      </c>
      <c r="P810">
        <v>83</v>
      </c>
      <c r="Q810">
        <v>61</v>
      </c>
      <c r="R810">
        <v>76</v>
      </c>
      <c r="S810">
        <f>(Dataset!S810-'Summary Statistics'!$B$6)/'Summary Statistics'!$E$6</f>
        <v>1.5309332804179032</v>
      </c>
      <c r="T810">
        <v>78</v>
      </c>
      <c r="U810" t="s">
        <v>25</v>
      </c>
    </row>
    <row r="811" spans="1:21" x14ac:dyDescent="0.3">
      <c r="A811">
        <v>9427897</v>
      </c>
      <c r="B811" t="s">
        <v>20</v>
      </c>
      <c r="C811">
        <f>(Dataset!C811-'Summary Statistics'!$B$2)/'Summary Statistics'!$E$2</f>
        <v>3.6518554953927446E-4</v>
      </c>
      <c r="D811">
        <f>(Dataset!D811-'Summary Statistics'!$B$4)/'Summary Statistics'!$E$4</f>
        <v>-0.12033522130852642</v>
      </c>
      <c r="E811" s="7">
        <f>(Dataset!E811-'Summary Statistics'!$B$5)/'Summary Statistics'!$E$5</f>
        <v>0.40475789551896646</v>
      </c>
      <c r="F811" s="13">
        <f>(Dataset!F811-'Summary Statistics'!$B$7)/'Summary Statistics'!$E$7</f>
        <v>0.54382112925600157</v>
      </c>
      <c r="G811">
        <v>74</v>
      </c>
      <c r="H811">
        <v>82</v>
      </c>
      <c r="I811">
        <v>67</v>
      </c>
      <c r="J811">
        <v>65</v>
      </c>
      <c r="K811">
        <v>79</v>
      </c>
      <c r="L811">
        <v>59</v>
      </c>
      <c r="M811">
        <v>65</v>
      </c>
      <c r="N811">
        <v>71</v>
      </c>
      <c r="O811">
        <v>70</v>
      </c>
      <c r="P811">
        <v>76</v>
      </c>
      <c r="Q811">
        <v>72</v>
      </c>
      <c r="R811">
        <v>83</v>
      </c>
      <c r="S811">
        <f>(Dataset!S811-'Summary Statistics'!$B$6)/'Summary Statistics'!$E$6</f>
        <v>0.57284632573632621</v>
      </c>
      <c r="T811">
        <v>72</v>
      </c>
      <c r="U811" t="s">
        <v>25</v>
      </c>
    </row>
    <row r="812" spans="1:21" x14ac:dyDescent="0.3">
      <c r="A812">
        <v>2163670</v>
      </c>
      <c r="B812" t="s">
        <v>20</v>
      </c>
      <c r="C812">
        <f>(Dataset!C812-'Summary Statistics'!$B$2)/'Summary Statistics'!$E$2</f>
        <v>3.6518554953927446E-4</v>
      </c>
      <c r="D812">
        <f>(Dataset!D812-'Summary Statistics'!$B$4)/'Summary Statistics'!$E$4</f>
        <v>-0.35188071823393724</v>
      </c>
      <c r="E812" s="7">
        <f>(Dataset!E812-'Summary Statistics'!$B$5)/'Summary Statistics'!$E$5</f>
        <v>0.19871088286887775</v>
      </c>
      <c r="F812" s="13">
        <f>(Dataset!F812-'Summary Statistics'!$B$7)/'Summary Statistics'!$E$7</f>
        <v>0.20614591003083749</v>
      </c>
      <c r="G812">
        <v>70</v>
      </c>
      <c r="H812">
        <v>60</v>
      </c>
      <c r="I812">
        <v>66</v>
      </c>
      <c r="J812">
        <v>66</v>
      </c>
      <c r="K812">
        <v>73</v>
      </c>
      <c r="L812">
        <v>72</v>
      </c>
      <c r="M812">
        <v>77</v>
      </c>
      <c r="N812">
        <v>74</v>
      </c>
      <c r="O812">
        <v>64</v>
      </c>
      <c r="P812">
        <v>72</v>
      </c>
      <c r="Q812">
        <v>65</v>
      </c>
      <c r="R812">
        <v>70</v>
      </c>
      <c r="S812">
        <f>(Dataset!S812-'Summary Statistics'!$B$6)/'Summary Statistics'!$E$6</f>
        <v>0.18720126221669756</v>
      </c>
      <c r="T812">
        <v>67</v>
      </c>
      <c r="U812" t="s">
        <v>23</v>
      </c>
    </row>
    <row r="813" spans="1:21" x14ac:dyDescent="0.3">
      <c r="A813">
        <v>7977783</v>
      </c>
      <c r="B813" t="s">
        <v>20</v>
      </c>
      <c r="C813">
        <f>(Dataset!C813-'Summary Statistics'!$B$2)/'Summary Statistics'!$E$2</f>
        <v>3.6518554953927446E-4</v>
      </c>
      <c r="D813">
        <f>(Dataset!D813-'Summary Statistics'!$B$4)/'Summary Statistics'!$E$4</f>
        <v>-0.72235351331459463</v>
      </c>
      <c r="E813" s="7">
        <f>(Dataset!E813-'Summary Statistics'!$B$5)/'Summary Statistics'!$E$5</f>
        <v>-0.58785311130344453</v>
      </c>
      <c r="F813" s="13">
        <f>(Dataset!F813-'Summary Statistics'!$B$7)/'Summary Statistics'!$E$7</f>
        <v>-0.35598617362173246</v>
      </c>
      <c r="G813">
        <v>80</v>
      </c>
      <c r="H813">
        <v>78</v>
      </c>
      <c r="I813">
        <v>83</v>
      </c>
      <c r="J813">
        <v>82</v>
      </c>
      <c r="K813">
        <v>71</v>
      </c>
      <c r="L813">
        <v>47</v>
      </c>
      <c r="M813">
        <v>47</v>
      </c>
      <c r="N813">
        <v>76</v>
      </c>
      <c r="O813">
        <v>75</v>
      </c>
      <c r="P813">
        <v>60</v>
      </c>
      <c r="Q813">
        <v>87</v>
      </c>
      <c r="R813">
        <v>72</v>
      </c>
      <c r="S813">
        <f>(Dataset!S813-'Summary Statistics'!$B$6)/'Summary Statistics'!$E$6</f>
        <v>0.63310336691126823</v>
      </c>
      <c r="T813">
        <v>72</v>
      </c>
      <c r="U813" t="s">
        <v>25</v>
      </c>
    </row>
    <row r="814" spans="1:21" x14ac:dyDescent="0.3">
      <c r="A814">
        <v>4370580</v>
      </c>
      <c r="B814" t="s">
        <v>20</v>
      </c>
      <c r="C814">
        <f>(Dataset!C814-'Summary Statistics'!$B$2)/'Summary Statistics'!$E$2</f>
        <v>3.6518554953927446E-4</v>
      </c>
      <c r="D814">
        <f>(Dataset!D814-'Summary Statistics'!$B$4)/'Summary Statistics'!$E$4</f>
        <v>-0.35188071823393724</v>
      </c>
      <c r="E814" s="7">
        <f>(Dataset!E814-'Summary Statistics'!$B$5)/'Summary Statistics'!$E$5</f>
        <v>-1.6121220605675102</v>
      </c>
      <c r="F814" s="13">
        <f>(Dataset!F814-'Summary Statistics'!$B$7)/'Summary Statistics'!$E$7</f>
        <v>0.63696284738334108</v>
      </c>
      <c r="G814">
        <v>79</v>
      </c>
      <c r="H814">
        <v>90</v>
      </c>
      <c r="I814">
        <v>86</v>
      </c>
      <c r="J814">
        <v>84</v>
      </c>
      <c r="K814">
        <v>82</v>
      </c>
      <c r="L814">
        <v>70</v>
      </c>
      <c r="M814">
        <v>95</v>
      </c>
      <c r="N814">
        <v>78</v>
      </c>
      <c r="O814">
        <v>69</v>
      </c>
      <c r="P814">
        <v>80</v>
      </c>
      <c r="Q814">
        <v>69</v>
      </c>
      <c r="R814">
        <v>87</v>
      </c>
      <c r="S814">
        <f>(Dataset!S814-'Summary Statistics'!$B$6)/'Summary Statistics'!$E$6</f>
        <v>1.6845887354140059</v>
      </c>
      <c r="T814">
        <v>80</v>
      </c>
      <c r="U814" t="s">
        <v>25</v>
      </c>
    </row>
    <row r="815" spans="1:21" x14ac:dyDescent="0.3">
      <c r="A815">
        <v>712573</v>
      </c>
      <c r="B815" t="s">
        <v>20</v>
      </c>
      <c r="C815">
        <f>(Dataset!C815-'Summary Statistics'!$B$2)/'Summary Statistics'!$E$2</f>
        <v>3.6518554953927446E-4</v>
      </c>
      <c r="D815">
        <f>(Dataset!D815-'Summary Statistics'!$B$4)/'Summary Statistics'!$E$4</f>
        <v>-0.35188071823393724</v>
      </c>
      <c r="E815" s="7">
        <f>(Dataset!E815-'Summary Statistics'!$B$5)/'Summary Statistics'!$E$5</f>
        <v>0.72347680714957774</v>
      </c>
      <c r="F815" s="13">
        <f>(Dataset!F815-'Summary Statistics'!$B$7)/'Summary Statistics'!$E$7</f>
        <v>0.37853621774972995</v>
      </c>
      <c r="G815">
        <v>70</v>
      </c>
      <c r="H815">
        <v>67</v>
      </c>
      <c r="I815">
        <v>61</v>
      </c>
      <c r="J815">
        <v>62</v>
      </c>
      <c r="K815">
        <v>75</v>
      </c>
      <c r="L815">
        <v>75</v>
      </c>
      <c r="M815">
        <v>66</v>
      </c>
      <c r="N815">
        <v>57</v>
      </c>
      <c r="O815">
        <v>62</v>
      </c>
      <c r="P815">
        <v>67</v>
      </c>
      <c r="Q815">
        <v>56</v>
      </c>
      <c r="R815">
        <v>61</v>
      </c>
      <c r="S815">
        <f>(Dataset!S815-'Summary Statistics'!$B$6)/'Summary Statistics'!$E$6</f>
        <v>-0.2707522507128608</v>
      </c>
      <c r="T815">
        <v>63</v>
      </c>
      <c r="U815" t="s">
        <v>23</v>
      </c>
    </row>
    <row r="816" spans="1:21" x14ac:dyDescent="0.3">
      <c r="A816">
        <v>885195</v>
      </c>
      <c r="B816" t="s">
        <v>20</v>
      </c>
      <c r="C816">
        <f>(Dataset!C816-'Summary Statistics'!$B$2)/'Summary Statistics'!$E$2</f>
        <v>3.6518554953927446E-4</v>
      </c>
      <c r="D816">
        <f>(Dataset!D816-'Summary Statistics'!$B$4)/'Summary Statistics'!$E$4</f>
        <v>0.38906487192737743</v>
      </c>
      <c r="E816" s="7">
        <f>(Dataset!E816-'Summary Statistics'!$B$5)/'Summary Statistics'!$E$5</f>
        <v>-0.365744792048528</v>
      </c>
      <c r="F816" s="13">
        <f>(Dataset!F816-'Summary Statistics'!$B$7)/'Summary Statistics'!$E$7</f>
        <v>0.68925216364922859</v>
      </c>
      <c r="G816">
        <v>72</v>
      </c>
      <c r="H816">
        <v>58</v>
      </c>
      <c r="I816">
        <v>70</v>
      </c>
      <c r="J816">
        <v>68</v>
      </c>
      <c r="K816">
        <v>59</v>
      </c>
      <c r="L816">
        <v>78</v>
      </c>
      <c r="M816">
        <v>67</v>
      </c>
      <c r="N816">
        <v>68</v>
      </c>
      <c r="O816">
        <v>71</v>
      </c>
      <c r="P816">
        <v>63</v>
      </c>
      <c r="Q816">
        <v>63</v>
      </c>
      <c r="R816">
        <v>68</v>
      </c>
      <c r="S816">
        <f>(Dataset!S816-'Summary Statistics'!$B$6)/'Summary Statistics'!$E$6</f>
        <v>-1.1646973660609787E-2</v>
      </c>
      <c r="T816">
        <v>66</v>
      </c>
      <c r="U816" t="s">
        <v>23</v>
      </c>
    </row>
    <row r="817" spans="1:21" x14ac:dyDescent="0.3">
      <c r="A817">
        <v>5269209</v>
      </c>
      <c r="B817" t="s">
        <v>22</v>
      </c>
      <c r="C817">
        <f>(Dataset!C817-'Summary Statistics'!$B$2)/'Summary Statistics'!$E$2</f>
        <v>3.6518554953927446E-4</v>
      </c>
      <c r="D817">
        <f>(Dataset!D817-'Summary Statistics'!$B$4)/'Summary Statistics'!$E$4</f>
        <v>-0.67604441392951242</v>
      </c>
      <c r="E817" s="7">
        <f>(Dataset!E817-'Summary Statistics'!$B$5)/'Summary Statistics'!$E$5</f>
        <v>0.47142678250950715</v>
      </c>
      <c r="F817" s="13">
        <f>(Dataset!F817-'Summary Statistics'!$B$7)/'Summary Statistics'!$E$7</f>
        <v>-0.59191877212924238</v>
      </c>
      <c r="G817">
        <v>88</v>
      </c>
      <c r="H817">
        <v>83</v>
      </c>
      <c r="I817">
        <v>77</v>
      </c>
      <c r="J817">
        <v>89</v>
      </c>
      <c r="K817">
        <v>85</v>
      </c>
      <c r="L817">
        <v>82</v>
      </c>
      <c r="M817">
        <v>70</v>
      </c>
      <c r="N817">
        <v>89</v>
      </c>
      <c r="O817">
        <v>78</v>
      </c>
      <c r="P817">
        <v>66</v>
      </c>
      <c r="Q817">
        <v>67</v>
      </c>
      <c r="R817">
        <v>87</v>
      </c>
      <c r="S817">
        <f>(Dataset!S817-'Summary Statistics'!$B$6)/'Summary Statistics'!$E$6</f>
        <v>1.6062545818865808</v>
      </c>
      <c r="T817">
        <v>79</v>
      </c>
      <c r="U817" t="s">
        <v>25</v>
      </c>
    </row>
    <row r="818" spans="1:21" x14ac:dyDescent="0.3">
      <c r="A818">
        <v>9891685</v>
      </c>
      <c r="B818" t="s">
        <v>21</v>
      </c>
      <c r="C818">
        <f>(Dataset!C818-'Summary Statistics'!$B$2)/'Summary Statistics'!$E$2</f>
        <v>3.6518554953927446E-4</v>
      </c>
      <c r="D818">
        <f>(Dataset!D818-'Summary Statistics'!$B$4)/'Summary Statistics'!$E$4</f>
        <v>0.43537397131245958</v>
      </c>
      <c r="E818" s="7">
        <f>(Dataset!E818-'Summary Statistics'!$B$5)/'Summary Statistics'!$E$5</f>
        <v>0.2681110868732669</v>
      </c>
      <c r="F818" s="13">
        <f>(Dataset!F818-'Summary Statistics'!$B$7)/'Summary Statistics'!$E$7</f>
        <v>0.37162560045732046</v>
      </c>
      <c r="G818">
        <v>80</v>
      </c>
      <c r="H818">
        <v>66</v>
      </c>
      <c r="I818">
        <v>73</v>
      </c>
      <c r="J818">
        <v>65</v>
      </c>
      <c r="K818">
        <v>80</v>
      </c>
      <c r="L818">
        <v>62</v>
      </c>
      <c r="M818">
        <v>67</v>
      </c>
      <c r="N818">
        <v>72</v>
      </c>
      <c r="O818">
        <v>64</v>
      </c>
      <c r="P818">
        <v>76</v>
      </c>
      <c r="Q818">
        <v>72</v>
      </c>
      <c r="R818">
        <v>50</v>
      </c>
      <c r="S818">
        <f>(Dataset!S818-'Summary Statistics'!$B$6)/'Summary Statistics'!$E$6</f>
        <v>0.23540689515665178</v>
      </c>
      <c r="T818">
        <v>68</v>
      </c>
      <c r="U818" t="s">
        <v>23</v>
      </c>
    </row>
    <row r="819" spans="1:21" x14ac:dyDescent="0.3">
      <c r="A819">
        <v>9202128</v>
      </c>
      <c r="B819" t="s">
        <v>20</v>
      </c>
      <c r="C819">
        <f>(Dataset!C819-'Summary Statistics'!$B$2)/'Summary Statistics'!$E$2</f>
        <v>3.6518554953927446E-4</v>
      </c>
      <c r="D819">
        <f>(Dataset!D819-'Summary Statistics'!$B$4)/'Summary Statistics'!$E$4</f>
        <v>-0.53711711577426591</v>
      </c>
      <c r="E819" s="7">
        <f>(Dataset!E819-'Summary Statistics'!$B$5)/'Summary Statistics'!$E$5</f>
        <v>2.8502755923700582E-2</v>
      </c>
      <c r="F819" s="13">
        <f>(Dataset!F819-'Summary Statistics'!$B$7)/'Summary Statistics'!$E$7</f>
        <v>0.28770390539143614</v>
      </c>
      <c r="G819">
        <v>58</v>
      </c>
      <c r="H819">
        <v>75</v>
      </c>
      <c r="I819">
        <v>61</v>
      </c>
      <c r="J819">
        <v>64</v>
      </c>
      <c r="K819">
        <v>75</v>
      </c>
      <c r="L819">
        <v>57</v>
      </c>
      <c r="M819">
        <v>76</v>
      </c>
      <c r="N819">
        <v>62</v>
      </c>
      <c r="O819">
        <v>68</v>
      </c>
      <c r="P819">
        <v>61</v>
      </c>
      <c r="Q819">
        <v>64</v>
      </c>
      <c r="R819">
        <v>85</v>
      </c>
      <c r="S819">
        <f>(Dataset!S819-'Summary Statistics'!$B$6)/'Summary Statistics'!$E$6</f>
        <v>-3.2736938071839118E-2</v>
      </c>
      <c r="T819">
        <v>65</v>
      </c>
      <c r="U819" t="s">
        <v>23</v>
      </c>
    </row>
    <row r="820" spans="1:21" x14ac:dyDescent="0.3">
      <c r="A820">
        <v>2661319</v>
      </c>
      <c r="B820" t="s">
        <v>21</v>
      </c>
      <c r="C820">
        <f>(Dataset!C820-'Summary Statistics'!$B$2)/'Summary Statistics'!$E$2</f>
        <v>3.6518554953927446E-4</v>
      </c>
      <c r="D820">
        <f>(Dataset!D820-'Summary Statistics'!$B$4)/'Summary Statistics'!$E$4</f>
        <v>-0.76866261269967684</v>
      </c>
      <c r="E820" s="7">
        <f>(Dataset!E820-'Summary Statistics'!$B$5)/'Summary Statistics'!$E$5</f>
        <v>-1.2584574958681036</v>
      </c>
      <c r="F820" s="13">
        <f>(Dataset!F820-'Summary Statistics'!$B$7)/'Summary Statistics'!$E$7</f>
        <v>0.60329287816968302</v>
      </c>
      <c r="G820">
        <v>74</v>
      </c>
      <c r="H820">
        <v>56</v>
      </c>
      <c r="I820">
        <v>73</v>
      </c>
      <c r="J820">
        <v>75</v>
      </c>
      <c r="K820">
        <v>65</v>
      </c>
      <c r="L820">
        <v>37</v>
      </c>
      <c r="M820">
        <v>60</v>
      </c>
      <c r="N820">
        <v>58</v>
      </c>
      <c r="O820">
        <v>83</v>
      </c>
      <c r="P820">
        <v>64</v>
      </c>
      <c r="Q820">
        <v>68</v>
      </c>
      <c r="R820">
        <v>67</v>
      </c>
      <c r="S820">
        <f>(Dataset!S820-'Summary Statistics'!$B$6)/'Summary Statistics'!$E$6</f>
        <v>-0.20748235747917107</v>
      </c>
      <c r="T820">
        <v>64</v>
      </c>
      <c r="U820" t="s">
        <v>23</v>
      </c>
    </row>
    <row r="821" spans="1:21" x14ac:dyDescent="0.3">
      <c r="A821">
        <v>4906882</v>
      </c>
      <c r="B821" t="s">
        <v>20</v>
      </c>
      <c r="C821">
        <f>(Dataset!C821-'Summary Statistics'!$B$2)/'Summary Statistics'!$E$2</f>
        <v>3.6518554953927446E-4</v>
      </c>
      <c r="D821">
        <f>(Dataset!D821-'Summary Statistics'!$B$4)/'Summary Statistics'!$E$4</f>
        <v>-7.4026121923444252E-2</v>
      </c>
      <c r="E821" s="7">
        <f>(Dataset!E821-'Summary Statistics'!$B$5)/'Summary Statistics'!$E$5</f>
        <v>0.93979025301809738</v>
      </c>
      <c r="F821" s="13">
        <f>(Dataset!F821-'Summary Statistics'!$B$7)/'Summary Statistics'!$E$7</f>
        <v>0.71702611471504563</v>
      </c>
      <c r="G821">
        <v>58</v>
      </c>
      <c r="H821">
        <v>66</v>
      </c>
      <c r="I821">
        <v>66</v>
      </c>
      <c r="J821">
        <v>49</v>
      </c>
      <c r="K821">
        <v>74</v>
      </c>
      <c r="L821">
        <v>72</v>
      </c>
      <c r="M821">
        <v>87</v>
      </c>
      <c r="N821">
        <v>75</v>
      </c>
      <c r="O821">
        <v>72</v>
      </c>
      <c r="P821">
        <v>72</v>
      </c>
      <c r="Q821">
        <v>83</v>
      </c>
      <c r="R821">
        <v>76</v>
      </c>
      <c r="S821">
        <f>(Dataset!S821-'Summary Statistics'!$B$6)/'Summary Statistics'!$E$6</f>
        <v>0.30771534456658145</v>
      </c>
      <c r="T821">
        <v>68</v>
      </c>
      <c r="U821" t="s">
        <v>23</v>
      </c>
    </row>
    <row r="822" spans="1:21" x14ac:dyDescent="0.3">
      <c r="A822">
        <v>1246025</v>
      </c>
      <c r="B822" t="s">
        <v>21</v>
      </c>
      <c r="C822">
        <f>(Dataset!C822-'Summary Statistics'!$B$2)/'Summary Statistics'!$E$2</f>
        <v>3.6518554953927446E-4</v>
      </c>
      <c r="D822">
        <f>(Dataset!D822-'Summary Statistics'!$B$4)/'Summary Statistics'!$E$4</f>
        <v>0.62061036885278831</v>
      </c>
      <c r="E822" s="7">
        <f>(Dataset!E822-'Summary Statistics'!$B$5)/'Summary Statistics'!$E$5</f>
        <v>-0.92791705309858441</v>
      </c>
      <c r="F822" s="13">
        <f>(Dataset!F822-'Summary Statistics'!$B$7)/'Summary Statistics'!$E$7</f>
        <v>0.51603380563191859</v>
      </c>
      <c r="G822">
        <v>47</v>
      </c>
      <c r="H822">
        <v>52</v>
      </c>
      <c r="I822">
        <v>61</v>
      </c>
      <c r="J822">
        <v>49</v>
      </c>
      <c r="K822">
        <v>58</v>
      </c>
      <c r="L822">
        <v>52</v>
      </c>
      <c r="M822">
        <v>52</v>
      </c>
      <c r="N822">
        <v>60</v>
      </c>
      <c r="O822">
        <v>61</v>
      </c>
      <c r="P822">
        <v>57</v>
      </c>
      <c r="Q822">
        <v>81</v>
      </c>
      <c r="R822">
        <v>55</v>
      </c>
      <c r="S822">
        <f>(Dataset!S822-'Summary Statistics'!$B$6)/'Summary Statistics'!$E$6</f>
        <v>-1.2740319862756435</v>
      </c>
      <c r="T822">
        <v>55</v>
      </c>
      <c r="U822" t="s">
        <v>24</v>
      </c>
    </row>
    <row r="823" spans="1:21" x14ac:dyDescent="0.3">
      <c r="A823">
        <v>2188552</v>
      </c>
      <c r="B823" t="s">
        <v>20</v>
      </c>
      <c r="C823">
        <f>(Dataset!C823-'Summary Statistics'!$B$2)/'Summary Statistics'!$E$2</f>
        <v>3.6518554953927446E-4</v>
      </c>
      <c r="D823">
        <f>(Dataset!D823-'Summary Statistics'!$B$4)/'Summary Statistics'!$E$4</f>
        <v>-0.67604441392951242</v>
      </c>
      <c r="E823" s="7">
        <f>(Dataset!E823-'Summary Statistics'!$B$5)/'Summary Statistics'!$E$5</f>
        <v>0.53453675684809676</v>
      </c>
      <c r="F823" s="13">
        <f>(Dataset!F823-'Summary Statistics'!$B$7)/'Summary Statistics'!$E$7</f>
        <v>0.35932401721176666</v>
      </c>
      <c r="G823">
        <v>56</v>
      </c>
      <c r="H823">
        <v>60</v>
      </c>
      <c r="I823">
        <v>60</v>
      </c>
      <c r="J823">
        <v>56</v>
      </c>
      <c r="K823">
        <v>61</v>
      </c>
      <c r="L823">
        <v>73</v>
      </c>
      <c r="M823">
        <v>72</v>
      </c>
      <c r="N823">
        <v>69</v>
      </c>
      <c r="O823">
        <v>76</v>
      </c>
      <c r="P823">
        <v>72</v>
      </c>
      <c r="Q823">
        <v>64</v>
      </c>
      <c r="R823">
        <v>76</v>
      </c>
      <c r="S823">
        <f>(Dataset!S823-'Summary Statistics'!$B$6)/'Summary Statistics'!$E$6</f>
        <v>-0.21049520953791884</v>
      </c>
      <c r="T823">
        <v>64</v>
      </c>
      <c r="U823" t="s">
        <v>23</v>
      </c>
    </row>
    <row r="824" spans="1:21" x14ac:dyDescent="0.3">
      <c r="A824">
        <v>4109997</v>
      </c>
      <c r="B824" t="s">
        <v>20</v>
      </c>
      <c r="C824">
        <f>(Dataset!C824-'Summary Statistics'!$B$2)/'Summary Statistics'!$E$2</f>
        <v>3.6518554953927446E-4</v>
      </c>
      <c r="D824">
        <f>(Dataset!D824-'Summary Statistics'!$B$4)/'Summary Statistics'!$E$4</f>
        <v>-7.4026121923444252E-2</v>
      </c>
      <c r="E824" s="7">
        <f>(Dataset!E824-'Summary Statistics'!$B$5)/'Summary Statistics'!$E$5</f>
        <v>-0.83993933964189649</v>
      </c>
      <c r="F824" s="13">
        <f>(Dataset!F824-'Summary Statistics'!$B$7)/'Summary Statistics'!$E$7</f>
        <v>0.48872091665075068</v>
      </c>
      <c r="G824">
        <v>55</v>
      </c>
      <c r="H824">
        <v>37</v>
      </c>
      <c r="I824">
        <v>45</v>
      </c>
      <c r="J824">
        <v>51</v>
      </c>
      <c r="K824">
        <v>76</v>
      </c>
      <c r="L824">
        <v>57</v>
      </c>
      <c r="M824">
        <v>71</v>
      </c>
      <c r="N824">
        <v>68</v>
      </c>
      <c r="O824">
        <v>59</v>
      </c>
      <c r="P824">
        <v>82</v>
      </c>
      <c r="Q824">
        <v>69</v>
      </c>
      <c r="R824">
        <v>71</v>
      </c>
      <c r="S824">
        <f>(Dataset!S824-'Summary Statistics'!$B$6)/'Summary Statistics'!$E$6</f>
        <v>-0.83114273363982061</v>
      </c>
      <c r="T824">
        <v>60</v>
      </c>
      <c r="U824" t="s">
        <v>23</v>
      </c>
    </row>
    <row r="825" spans="1:21" x14ac:dyDescent="0.3">
      <c r="A825">
        <v>9216142</v>
      </c>
      <c r="B825" t="s">
        <v>20</v>
      </c>
      <c r="C825">
        <f>(Dataset!C825-'Summary Statistics'!$B$2)/'Summary Statistics'!$E$2</f>
        <v>3.6518554953927446E-4</v>
      </c>
      <c r="D825">
        <f>(Dataset!D825-'Summary Statistics'!$B$4)/'Summary Statistics'!$E$4</f>
        <v>1.4078650583991852</v>
      </c>
      <c r="E825" s="7">
        <f>(Dataset!E825-'Summary Statistics'!$B$5)/'Summary Statistics'!$E$5</f>
        <v>-0.40683015544911344</v>
      </c>
      <c r="F825" s="13">
        <f>(Dataset!F825-'Summary Statistics'!$B$7)/'Summary Statistics'!$E$7</f>
        <v>0.57257016001890704</v>
      </c>
      <c r="G825">
        <v>60</v>
      </c>
      <c r="H825">
        <v>66</v>
      </c>
      <c r="I825">
        <v>64</v>
      </c>
      <c r="J825">
        <v>59</v>
      </c>
      <c r="K825">
        <v>67</v>
      </c>
      <c r="L825">
        <v>61</v>
      </c>
      <c r="M825">
        <v>68</v>
      </c>
      <c r="N825">
        <v>73</v>
      </c>
      <c r="O825">
        <v>56</v>
      </c>
      <c r="P825">
        <v>89</v>
      </c>
      <c r="Q825">
        <v>68</v>
      </c>
      <c r="R825">
        <v>77</v>
      </c>
      <c r="S825">
        <f>(Dataset!S825-'Summary Statistics'!$B$6)/'Summary Statistics'!$E$6</f>
        <v>-4.1775494248080754E-2</v>
      </c>
      <c r="T825">
        <v>65</v>
      </c>
      <c r="U825" t="s">
        <v>23</v>
      </c>
    </row>
    <row r="826" spans="1:21" x14ac:dyDescent="0.3">
      <c r="A826">
        <v>4506008</v>
      </c>
      <c r="B826" t="s">
        <v>20</v>
      </c>
      <c r="C826">
        <f>(Dataset!C826-'Summary Statistics'!$B$2)/'Summary Statistics'!$E$2</f>
        <v>3.6518554953927446E-4</v>
      </c>
      <c r="D826">
        <f>(Dataset!D826-'Summary Statistics'!$B$4)/'Summary Statistics'!$E$4</f>
        <v>0.11121027561688442</v>
      </c>
      <c r="E826" s="7">
        <f>(Dataset!E826-'Summary Statistics'!$B$5)/'Summary Statistics'!$E$5</f>
        <v>1.0251745971354169</v>
      </c>
      <c r="F826" s="13">
        <f>(Dataset!F826-'Summary Statistics'!$B$7)/'Summary Statistics'!$E$7</f>
        <v>0.55916376616679242</v>
      </c>
      <c r="G826">
        <v>54</v>
      </c>
      <c r="H826">
        <v>62</v>
      </c>
      <c r="I826">
        <v>57</v>
      </c>
      <c r="J826">
        <v>70</v>
      </c>
      <c r="K826">
        <v>73</v>
      </c>
      <c r="L826">
        <v>74</v>
      </c>
      <c r="M826">
        <v>65</v>
      </c>
      <c r="N826">
        <v>82</v>
      </c>
      <c r="O826">
        <v>76</v>
      </c>
      <c r="P826">
        <v>74</v>
      </c>
      <c r="Q826">
        <v>81</v>
      </c>
      <c r="R826">
        <v>53</v>
      </c>
      <c r="S826">
        <f>(Dataset!S826-'Summary Statistics'!$B$6)/'Summary Statistics'!$E$6</f>
        <v>5.7648623690573775E-2</v>
      </c>
      <c r="T826">
        <v>66</v>
      </c>
      <c r="U826" t="s">
        <v>23</v>
      </c>
    </row>
    <row r="827" spans="1:21" x14ac:dyDescent="0.3">
      <c r="A827">
        <v>6402604</v>
      </c>
      <c r="B827" t="s">
        <v>20</v>
      </c>
      <c r="C827">
        <f>(Dataset!C827-'Summary Statistics'!$B$2)/'Summary Statistics'!$E$2</f>
        <v>3.6518554953927446E-4</v>
      </c>
      <c r="D827">
        <f>(Dataset!D827-'Summary Statistics'!$B$4)/'Summary Statistics'!$E$4</f>
        <v>-0.35188071823393724</v>
      </c>
      <c r="E827" s="7">
        <f>(Dataset!E827-'Summary Statistics'!$B$5)/'Summary Statistics'!$E$5</f>
        <v>0.36019325160895133</v>
      </c>
      <c r="F827" s="13">
        <f>(Dataset!F827-'Summary Statistics'!$B$7)/'Summary Statistics'!$E$7</f>
        <v>-0.40715290319755187</v>
      </c>
      <c r="G827">
        <v>56</v>
      </c>
      <c r="H827">
        <v>64</v>
      </c>
      <c r="I827">
        <v>65</v>
      </c>
      <c r="J827">
        <v>75</v>
      </c>
      <c r="K827">
        <v>72</v>
      </c>
      <c r="L827">
        <v>75</v>
      </c>
      <c r="M827">
        <v>57</v>
      </c>
      <c r="N827">
        <v>58</v>
      </c>
      <c r="O827">
        <v>62</v>
      </c>
      <c r="P827">
        <v>72</v>
      </c>
      <c r="Q827">
        <v>80</v>
      </c>
      <c r="R827">
        <v>71</v>
      </c>
      <c r="S827">
        <f>(Dataset!S827-'Summary Statistics'!$B$6)/'Summary Statistics'!$E$6</f>
        <v>-1.7672677778103638E-2</v>
      </c>
      <c r="T827">
        <v>65</v>
      </c>
      <c r="U827" t="s">
        <v>23</v>
      </c>
    </row>
    <row r="828" spans="1:21" x14ac:dyDescent="0.3">
      <c r="A828">
        <v>8704370</v>
      </c>
      <c r="B828" t="s">
        <v>21</v>
      </c>
      <c r="C828">
        <f>(Dataset!C828-'Summary Statistics'!$B$2)/'Summary Statistics'!$E$2</f>
        <v>3.6518554953927446E-4</v>
      </c>
      <c r="D828">
        <f>(Dataset!D828-'Summary Statistics'!$B$4)/'Summary Statistics'!$E$4</f>
        <v>0.99108316393344564</v>
      </c>
      <c r="E828" s="7">
        <f>(Dataset!E828-'Summary Statistics'!$B$5)/'Summary Statistics'!$E$5</f>
        <v>1.1782061908635897</v>
      </c>
      <c r="F828" s="13">
        <f>(Dataset!F828-'Summary Statistics'!$B$7)/'Summary Statistics'!$E$7</f>
        <v>0.53967281129556532</v>
      </c>
      <c r="G828">
        <v>82</v>
      </c>
      <c r="H828">
        <v>72</v>
      </c>
      <c r="I828">
        <v>78</v>
      </c>
      <c r="J828">
        <v>82</v>
      </c>
      <c r="K828">
        <v>80</v>
      </c>
      <c r="L828">
        <v>68</v>
      </c>
      <c r="M828">
        <v>67</v>
      </c>
      <c r="N828">
        <v>83</v>
      </c>
      <c r="O828">
        <v>78</v>
      </c>
      <c r="P828">
        <v>66</v>
      </c>
      <c r="Q828">
        <v>70</v>
      </c>
      <c r="R828">
        <v>75</v>
      </c>
      <c r="S828">
        <f>(Dataset!S828-'Summary Statistics'!$B$6)/'Summary Statistics'!$E$6</f>
        <v>0.99464561396091977</v>
      </c>
      <c r="T828">
        <v>74</v>
      </c>
      <c r="U828" t="s">
        <v>25</v>
      </c>
    </row>
    <row r="829" spans="1:21" x14ac:dyDescent="0.3">
      <c r="A829">
        <v>185729</v>
      </c>
      <c r="B829" t="s">
        <v>20</v>
      </c>
      <c r="C829">
        <f>(Dataset!C829-'Summary Statistics'!$B$2)/'Summary Statistics'!$E$2</f>
        <v>3.6518554953927446E-4</v>
      </c>
      <c r="D829">
        <f>(Dataset!D829-'Summary Statistics'!$B$4)/'Summary Statistics'!$E$4</f>
        <v>-0.35188071823393724</v>
      </c>
      <c r="E829" s="7">
        <f>(Dataset!E829-'Summary Statistics'!$B$5)/'Summary Statistics'!$E$5</f>
        <v>1.0053369940935932</v>
      </c>
      <c r="F829" s="13">
        <f>(Dataset!F829-'Summary Statistics'!$B$7)/'Summary Statistics'!$E$7</f>
        <v>0.47149695400212993</v>
      </c>
      <c r="G829">
        <v>81</v>
      </c>
      <c r="H829">
        <v>79</v>
      </c>
      <c r="I829">
        <v>74</v>
      </c>
      <c r="J829">
        <v>79</v>
      </c>
      <c r="K829">
        <v>82</v>
      </c>
      <c r="L829">
        <v>78</v>
      </c>
      <c r="M829">
        <v>82</v>
      </c>
      <c r="N829">
        <v>64</v>
      </c>
      <c r="O829">
        <v>85</v>
      </c>
      <c r="P829">
        <v>66</v>
      </c>
      <c r="Q829">
        <v>74</v>
      </c>
      <c r="R829">
        <v>75</v>
      </c>
      <c r="S829">
        <f>(Dataset!S829-'Summary Statistics'!$B$6)/'Summary Statistics'!$E$6</f>
        <v>1.1543267730745161</v>
      </c>
      <c r="T829">
        <v>75</v>
      </c>
      <c r="U829" t="s">
        <v>25</v>
      </c>
    </row>
    <row r="830" spans="1:21" x14ac:dyDescent="0.3">
      <c r="A830">
        <v>4209121</v>
      </c>
      <c r="B830" t="s">
        <v>20</v>
      </c>
      <c r="C830">
        <f>(Dataset!C830-'Summary Statistics'!$B$2)/'Summary Statistics'!$E$2</f>
        <v>3.6518554953927446E-4</v>
      </c>
      <c r="D830">
        <f>(Dataset!D830-'Summary Statistics'!$B$4)/'Summary Statistics'!$E$4</f>
        <v>-0.21295342007869075</v>
      </c>
      <c r="E830" s="7">
        <f>(Dataset!E830-'Summary Statistics'!$B$5)/'Summary Statistics'!$E$5</f>
        <v>-1.2969048064598965</v>
      </c>
      <c r="F830" s="13">
        <f>(Dataset!F830-'Summary Statistics'!$B$7)/'Summary Statistics'!$E$7</f>
        <v>0.2480397270756329</v>
      </c>
      <c r="G830">
        <v>61</v>
      </c>
      <c r="H830">
        <v>52</v>
      </c>
      <c r="I830">
        <v>58</v>
      </c>
      <c r="J830">
        <v>49</v>
      </c>
      <c r="K830">
        <v>67</v>
      </c>
      <c r="L830">
        <v>67</v>
      </c>
      <c r="M830">
        <v>80</v>
      </c>
      <c r="N830">
        <v>51</v>
      </c>
      <c r="O830">
        <v>46</v>
      </c>
      <c r="P830">
        <v>53</v>
      </c>
      <c r="Q830">
        <v>58</v>
      </c>
      <c r="R830">
        <v>81</v>
      </c>
      <c r="S830">
        <f>(Dataset!S830-'Summary Statistics'!$B$6)/'Summary Statistics'!$E$6</f>
        <v>-0.89742547893225633</v>
      </c>
      <c r="T830">
        <v>58</v>
      </c>
      <c r="U830" t="s">
        <v>24</v>
      </c>
    </row>
    <row r="831" spans="1:21" x14ac:dyDescent="0.3">
      <c r="A831">
        <v>3229704</v>
      </c>
      <c r="B831" t="s">
        <v>22</v>
      </c>
      <c r="C831">
        <f>(Dataset!C831-'Summary Statistics'!$B$2)/'Summary Statistics'!$E$2</f>
        <v>3.6518554953927446E-4</v>
      </c>
      <c r="D831">
        <f>(Dataset!D831-'Summary Statistics'!$B$4)/'Summary Statistics'!$E$4</f>
        <v>-0.30557161884885509</v>
      </c>
      <c r="E831" s="7">
        <f>(Dataset!E831-'Summary Statistics'!$B$5)/'Summary Statistics'!$E$5</f>
        <v>0.10895799678474695</v>
      </c>
      <c r="F831" s="13">
        <f>(Dataset!F831-'Summary Statistics'!$B$7)/'Summary Statistics'!$E$7</f>
        <v>0.14682190580847065</v>
      </c>
      <c r="G831">
        <v>72</v>
      </c>
      <c r="H831">
        <v>62</v>
      </c>
      <c r="I831">
        <v>71</v>
      </c>
      <c r="J831">
        <v>71</v>
      </c>
      <c r="K831">
        <v>67</v>
      </c>
      <c r="L831">
        <v>58</v>
      </c>
      <c r="M831">
        <v>74</v>
      </c>
      <c r="N831">
        <v>77</v>
      </c>
      <c r="O831">
        <v>46</v>
      </c>
      <c r="P831">
        <v>68</v>
      </c>
      <c r="Q831">
        <v>70</v>
      </c>
      <c r="R831">
        <v>51</v>
      </c>
      <c r="S831">
        <f>(Dataset!S831-'Summary Statistics'!$B$6)/'Summary Statistics'!$E$6</f>
        <v>-0.1502381683629769</v>
      </c>
      <c r="T831">
        <v>64</v>
      </c>
      <c r="U831" t="s">
        <v>23</v>
      </c>
    </row>
    <row r="832" spans="1:21" x14ac:dyDescent="0.3">
      <c r="A832">
        <v>4321063</v>
      </c>
      <c r="B832" t="s">
        <v>20</v>
      </c>
      <c r="C832">
        <f>(Dataset!C832-'Summary Statistics'!$B$2)/'Summary Statistics'!$E$2</f>
        <v>3.6518554953927446E-4</v>
      </c>
      <c r="D832">
        <f>(Dataset!D832-'Summary Statistics'!$B$4)/'Summary Statistics'!$E$4</f>
        <v>0.66691946823787041</v>
      </c>
      <c r="E832" s="7">
        <f>(Dataset!E832-'Summary Statistics'!$B$5)/'Summary Statistics'!$E$5</f>
        <v>-0.62487311619743047</v>
      </c>
      <c r="F832" s="13">
        <f>(Dataset!F832-'Summary Statistics'!$B$7)/'Summary Statistics'!$E$7</f>
        <v>0.6539311501998617</v>
      </c>
      <c r="G832">
        <v>73</v>
      </c>
      <c r="H832">
        <v>71</v>
      </c>
      <c r="I832">
        <v>71</v>
      </c>
      <c r="J832">
        <v>64</v>
      </c>
      <c r="K832">
        <v>71</v>
      </c>
      <c r="L832">
        <v>60</v>
      </c>
      <c r="M832">
        <v>75</v>
      </c>
      <c r="N832">
        <v>80</v>
      </c>
      <c r="O832">
        <v>61</v>
      </c>
      <c r="P832">
        <v>65</v>
      </c>
      <c r="Q832">
        <v>69</v>
      </c>
      <c r="R832">
        <v>73</v>
      </c>
      <c r="S832">
        <f>(Dataset!S832-'Summary Statistics'!$B$6)/'Summary Statistics'!$E$6</f>
        <v>0.27457397192036437</v>
      </c>
      <c r="T832">
        <v>68</v>
      </c>
      <c r="U832" t="s">
        <v>23</v>
      </c>
    </row>
    <row r="833" spans="1:21" x14ac:dyDescent="0.3">
      <c r="A833">
        <v>5218064</v>
      </c>
      <c r="B833" t="s">
        <v>20</v>
      </c>
      <c r="C833">
        <f>(Dataset!C833-'Summary Statistics'!$B$2)/'Summary Statistics'!$E$2</f>
        <v>3.6518554953927446E-4</v>
      </c>
      <c r="D833">
        <f>(Dataset!D833-'Summary Statistics'!$B$4)/'Summary Statistics'!$E$4</f>
        <v>-0.1666443206936086</v>
      </c>
      <c r="E833" s="7">
        <f>(Dataset!E833-'Summary Statistics'!$B$5)/'Summary Statistics'!$E$5</f>
        <v>0.34639372280634756</v>
      </c>
      <c r="F833" s="13">
        <f>(Dataset!F833-'Summary Statistics'!$B$7)/'Summary Statistics'!$E$7</f>
        <v>-0.5069275442526292</v>
      </c>
      <c r="G833">
        <v>80</v>
      </c>
      <c r="H833">
        <v>73</v>
      </c>
      <c r="I833">
        <v>66</v>
      </c>
      <c r="J833">
        <v>75</v>
      </c>
      <c r="K833">
        <v>66</v>
      </c>
      <c r="L833">
        <v>68</v>
      </c>
      <c r="M833">
        <v>78</v>
      </c>
      <c r="N833">
        <v>62</v>
      </c>
      <c r="O833">
        <v>78</v>
      </c>
      <c r="P833">
        <v>76</v>
      </c>
      <c r="Q833">
        <v>62</v>
      </c>
      <c r="R833">
        <v>79</v>
      </c>
      <c r="S833">
        <f>(Dataset!S833-'Summary Statistics'!$B$6)/'Summary Statistics'!$E$6</f>
        <v>0.59092343808880954</v>
      </c>
      <c r="T833">
        <v>72</v>
      </c>
      <c r="U833" t="s">
        <v>25</v>
      </c>
    </row>
    <row r="834" spans="1:21" x14ac:dyDescent="0.3">
      <c r="A834">
        <v>6098325</v>
      </c>
      <c r="B834" t="s">
        <v>21</v>
      </c>
      <c r="C834">
        <f>(Dataset!C834-'Summary Statistics'!$B$2)/'Summary Statistics'!$E$2</f>
        <v>4.5985288045854507E-2</v>
      </c>
      <c r="D834">
        <f>(Dataset!D834-'Summary Statistics'!$B$4)/'Summary Statistics'!$E$4</f>
        <v>-0.25926251946377293</v>
      </c>
      <c r="E834" s="7">
        <f>(Dataset!E834-'Summary Statistics'!$B$5)/'Summary Statistics'!$E$5</f>
        <v>-0.7582558835363713</v>
      </c>
      <c r="F834" s="13">
        <f>(Dataset!F834-'Summary Statistics'!$B$7)/'Summary Statistics'!$E$7</f>
        <v>-0.29698935741026089</v>
      </c>
      <c r="G834">
        <v>80</v>
      </c>
      <c r="H834">
        <v>91</v>
      </c>
      <c r="I834">
        <v>81</v>
      </c>
      <c r="J834">
        <v>77</v>
      </c>
      <c r="K834">
        <v>83</v>
      </c>
      <c r="L834">
        <v>65</v>
      </c>
      <c r="M834">
        <v>69</v>
      </c>
      <c r="N834">
        <v>56</v>
      </c>
      <c r="O834">
        <v>78</v>
      </c>
      <c r="P834">
        <v>76</v>
      </c>
      <c r="Q834">
        <v>67</v>
      </c>
      <c r="R834">
        <v>76</v>
      </c>
      <c r="S834">
        <f>(Dataset!S834-'Summary Statistics'!$B$6)/'Summary Statistics'!$E$6</f>
        <v>1.0217612824896447</v>
      </c>
      <c r="T834">
        <v>74</v>
      </c>
      <c r="U834" t="s">
        <v>25</v>
      </c>
    </row>
    <row r="835" spans="1:21" x14ac:dyDescent="0.3">
      <c r="A835">
        <v>7704208</v>
      </c>
      <c r="B835" t="s">
        <v>20</v>
      </c>
      <c r="C835">
        <f>(Dataset!C835-'Summary Statistics'!$B$2)/'Summary Statistics'!$E$2</f>
        <v>4.5985288045854507E-2</v>
      </c>
      <c r="D835">
        <f>(Dataset!D835-'Summary Statistics'!$B$4)/'Summary Statistics'!$E$4</f>
        <v>-0.39818981761901945</v>
      </c>
      <c r="E835" s="7">
        <f>(Dataset!E835-'Summary Statistics'!$B$5)/'Summary Statistics'!$E$5</f>
        <v>0.74301259105223316</v>
      </c>
      <c r="F835" s="13">
        <f>(Dataset!F835-'Summary Statistics'!$B$7)/'Summary Statistics'!$E$7</f>
        <v>-1.0056372074833584</v>
      </c>
      <c r="G835">
        <v>79</v>
      </c>
      <c r="H835">
        <v>76</v>
      </c>
      <c r="I835">
        <v>77</v>
      </c>
      <c r="J835">
        <v>75</v>
      </c>
      <c r="K835">
        <v>67</v>
      </c>
      <c r="L835">
        <v>70</v>
      </c>
      <c r="M835">
        <v>73</v>
      </c>
      <c r="N835">
        <v>69</v>
      </c>
      <c r="O835">
        <v>72</v>
      </c>
      <c r="P835">
        <v>68</v>
      </c>
      <c r="Q835">
        <v>59</v>
      </c>
      <c r="R835">
        <v>68</v>
      </c>
      <c r="S835">
        <f>(Dataset!S835-'Summary Statistics'!$B$6)/'Summary Statistics'!$E$6</f>
        <v>0.53970495309010924</v>
      </c>
      <c r="T835">
        <v>72</v>
      </c>
      <c r="U835" t="s">
        <v>25</v>
      </c>
    </row>
    <row r="836" spans="1:21" x14ac:dyDescent="0.3">
      <c r="A836">
        <v>8305833</v>
      </c>
      <c r="B836" t="s">
        <v>20</v>
      </c>
      <c r="C836">
        <f>(Dataset!C836-'Summary Statistics'!$B$2)/'Summary Statistics'!$E$2</f>
        <v>4.5985288045854507E-2</v>
      </c>
      <c r="D836">
        <f>(Dataset!D836-'Summary Statistics'!$B$4)/'Summary Statistics'!$E$4</f>
        <v>-0.35188071823393724</v>
      </c>
      <c r="E836" s="7">
        <f>(Dataset!E836-'Summary Statistics'!$B$5)/'Summary Statistics'!$E$5</f>
        <v>1.0001411917383252</v>
      </c>
      <c r="F836" s="13">
        <f>(Dataset!F836-'Summary Statistics'!$B$7)/'Summary Statistics'!$E$7</f>
        <v>0.34641958419691815</v>
      </c>
      <c r="G836">
        <v>69</v>
      </c>
      <c r="H836">
        <v>66</v>
      </c>
      <c r="I836">
        <v>56</v>
      </c>
      <c r="J836">
        <v>65</v>
      </c>
      <c r="K836">
        <v>69</v>
      </c>
      <c r="L836">
        <v>82</v>
      </c>
      <c r="M836">
        <v>68</v>
      </c>
      <c r="N836">
        <v>82</v>
      </c>
      <c r="O836">
        <v>79</v>
      </c>
      <c r="P836">
        <v>50</v>
      </c>
      <c r="Q836">
        <v>60</v>
      </c>
      <c r="R836">
        <v>72</v>
      </c>
      <c r="S836">
        <f>(Dataset!S836-'Summary Statistics'!$B$6)/'Summary Statistics'!$E$6</f>
        <v>6.9700031925561484E-2</v>
      </c>
      <c r="T836">
        <v>66</v>
      </c>
      <c r="U836" t="s">
        <v>23</v>
      </c>
    </row>
    <row r="837" spans="1:21" x14ac:dyDescent="0.3">
      <c r="A837">
        <v>8816954</v>
      </c>
      <c r="B837" t="s">
        <v>22</v>
      </c>
      <c r="C837">
        <f>(Dataset!C837-'Summary Statistics'!$B$2)/'Summary Statistics'!$E$2</f>
        <v>4.5985288045854507E-2</v>
      </c>
      <c r="D837">
        <f>(Dataset!D837-'Summary Statistics'!$B$4)/'Summary Statistics'!$E$4</f>
        <v>0.29644667315721307</v>
      </c>
      <c r="E837" s="7">
        <f>(Dataset!E837-'Summary Statistics'!$B$5)/'Summary Statistics'!$E$5</f>
        <v>0.52527692163573347</v>
      </c>
      <c r="F837" s="13">
        <f>(Dataset!F837-'Summary Statistics'!$B$7)/'Summary Statistics'!$E$7</f>
        <v>-6.1978473888665772E-2</v>
      </c>
      <c r="G837">
        <v>70</v>
      </c>
      <c r="H837">
        <v>67</v>
      </c>
      <c r="I837">
        <v>69</v>
      </c>
      <c r="J837">
        <v>54</v>
      </c>
      <c r="K837">
        <v>65</v>
      </c>
      <c r="L837">
        <v>74</v>
      </c>
      <c r="M837">
        <v>86</v>
      </c>
      <c r="N837">
        <v>77</v>
      </c>
      <c r="O837">
        <v>75</v>
      </c>
      <c r="P837">
        <v>67</v>
      </c>
      <c r="Q837">
        <v>85</v>
      </c>
      <c r="R837">
        <v>69</v>
      </c>
      <c r="S837">
        <f>(Dataset!S837-'Summary Statistics'!$B$6)/'Summary Statistics'!$E$6</f>
        <v>0.44329368721020079</v>
      </c>
      <c r="T837">
        <v>71</v>
      </c>
      <c r="U837" t="s">
        <v>25</v>
      </c>
    </row>
    <row r="838" spans="1:21" x14ac:dyDescent="0.3">
      <c r="A838">
        <v>6365951</v>
      </c>
      <c r="B838" t="s">
        <v>20</v>
      </c>
      <c r="C838">
        <f>(Dataset!C838-'Summary Statistics'!$B$2)/'Summary Statistics'!$E$2</f>
        <v>4.5985288045854507E-2</v>
      </c>
      <c r="D838">
        <f>(Dataset!D838-'Summary Statistics'!$B$4)/'Summary Statistics'!$E$4</f>
        <v>-0.30557161884885509</v>
      </c>
      <c r="E838" s="7">
        <f>(Dataset!E838-'Summary Statistics'!$B$5)/'Summary Statistics'!$E$5</f>
        <v>1.3580717863104534</v>
      </c>
      <c r="F838" s="13">
        <f>(Dataset!F838-'Summary Statistics'!$B$7)/'Summary Statistics'!$E$7</f>
        <v>0.5276156112915521</v>
      </c>
      <c r="G838">
        <v>95</v>
      </c>
      <c r="H838">
        <v>78</v>
      </c>
      <c r="I838">
        <v>82</v>
      </c>
      <c r="J838">
        <v>89</v>
      </c>
      <c r="K838">
        <v>78</v>
      </c>
      <c r="L838">
        <v>85</v>
      </c>
      <c r="M838">
        <v>84</v>
      </c>
      <c r="N838">
        <v>64</v>
      </c>
      <c r="O838">
        <v>84</v>
      </c>
      <c r="P838">
        <v>93</v>
      </c>
      <c r="Q838">
        <v>87</v>
      </c>
      <c r="R838">
        <v>83</v>
      </c>
      <c r="S838">
        <f>(Dataset!S838-'Summary Statistics'!$B$6)/'Summary Statistics'!$E$6</f>
        <v>1.9979253495237033</v>
      </c>
      <c r="T838">
        <v>82</v>
      </c>
      <c r="U838" t="s">
        <v>25</v>
      </c>
    </row>
    <row r="839" spans="1:21" x14ac:dyDescent="0.3">
      <c r="A839">
        <v>980798</v>
      </c>
      <c r="B839" t="s">
        <v>20</v>
      </c>
      <c r="C839">
        <f>(Dataset!C839-'Summary Statistics'!$B$2)/'Summary Statistics'!$E$2</f>
        <v>4.5985288045854507E-2</v>
      </c>
      <c r="D839">
        <f>(Dataset!D839-'Summary Statistics'!$B$4)/'Summary Statistics'!$E$4</f>
        <v>0.34275577254229528</v>
      </c>
      <c r="E839" s="7">
        <f>(Dataset!E839-'Summary Statistics'!$B$5)/'Summary Statistics'!$E$5</f>
        <v>-0.39096220083213468</v>
      </c>
      <c r="F839" s="13">
        <f>(Dataset!F839-'Summary Statistics'!$B$7)/'Summary Statistics'!$E$7</f>
        <v>0.46710431618829751</v>
      </c>
      <c r="G839">
        <v>68</v>
      </c>
      <c r="H839">
        <v>76</v>
      </c>
      <c r="I839">
        <v>80</v>
      </c>
      <c r="J839">
        <v>75</v>
      </c>
      <c r="K839">
        <v>73</v>
      </c>
      <c r="L839">
        <v>85</v>
      </c>
      <c r="M839">
        <v>75</v>
      </c>
      <c r="N839">
        <v>81</v>
      </c>
      <c r="O839">
        <v>81</v>
      </c>
      <c r="P839">
        <v>74</v>
      </c>
      <c r="Q839">
        <v>78</v>
      </c>
      <c r="R839">
        <v>78</v>
      </c>
      <c r="S839">
        <f>(Dataset!S839-'Summary Statistics'!$B$6)/'Summary Statistics'!$E$6</f>
        <v>1.1573396251332639</v>
      </c>
      <c r="T839">
        <v>75</v>
      </c>
      <c r="U839" t="s">
        <v>25</v>
      </c>
    </row>
    <row r="840" spans="1:21" x14ac:dyDescent="0.3">
      <c r="A840">
        <v>8844660</v>
      </c>
      <c r="B840" t="s">
        <v>21</v>
      </c>
      <c r="C840">
        <f>(Dataset!C840-'Summary Statistics'!$B$2)/'Summary Statistics'!$E$2</f>
        <v>4.5985288045854507E-2</v>
      </c>
      <c r="D840">
        <f>(Dataset!D840-'Summary Statistics'!$B$4)/'Summary Statistics'!$E$4</f>
        <v>0.5743012694677061</v>
      </c>
      <c r="E840" s="7">
        <f>(Dataset!E840-'Summary Statistics'!$B$5)/'Summary Statistics'!$E$5</f>
        <v>-0.70189323370499623</v>
      </c>
      <c r="F840" s="13">
        <f>(Dataset!F840-'Summary Statistics'!$B$7)/'Summary Statistics'!$E$7</f>
        <v>-0.76569465966650396</v>
      </c>
      <c r="G840">
        <v>72</v>
      </c>
      <c r="H840">
        <v>84</v>
      </c>
      <c r="I840">
        <v>77</v>
      </c>
      <c r="J840">
        <v>75</v>
      </c>
      <c r="K840">
        <v>79</v>
      </c>
      <c r="L840">
        <v>66</v>
      </c>
      <c r="M840">
        <v>57</v>
      </c>
      <c r="N840">
        <v>81</v>
      </c>
      <c r="O840">
        <v>75</v>
      </c>
      <c r="P840">
        <v>79</v>
      </c>
      <c r="Q840">
        <v>69</v>
      </c>
      <c r="R840">
        <v>82</v>
      </c>
      <c r="S840">
        <f>(Dataset!S840-'Summary Statistics'!$B$6)/'Summary Statistics'!$E$6</f>
        <v>0.93137572072723174</v>
      </c>
      <c r="T840">
        <v>73</v>
      </c>
      <c r="U840" t="s">
        <v>25</v>
      </c>
    </row>
    <row r="841" spans="1:21" x14ac:dyDescent="0.3">
      <c r="A841">
        <v>9093077</v>
      </c>
      <c r="B841" t="s">
        <v>22</v>
      </c>
      <c r="C841">
        <f>(Dataset!C841-'Summary Statistics'!$B$2)/'Summary Statistics'!$E$2</f>
        <v>4.5985288045854507E-2</v>
      </c>
      <c r="D841">
        <f>(Dataset!D841-'Summary Statistics'!$B$4)/'Summary Statistics'!$E$4</f>
        <v>0.25013757377213092</v>
      </c>
      <c r="E841" s="7">
        <f>(Dataset!E841-'Summary Statistics'!$B$5)/'Summary Statistics'!$E$5</f>
        <v>0.88379033088573988</v>
      </c>
      <c r="F841" s="13">
        <f>(Dataset!F841-'Summary Statistics'!$B$7)/'Summary Statistics'!$E$7</f>
        <v>0.26276894612503293</v>
      </c>
      <c r="G841">
        <v>56</v>
      </c>
      <c r="H841">
        <v>53</v>
      </c>
      <c r="I841">
        <v>63</v>
      </c>
      <c r="J841">
        <v>67</v>
      </c>
      <c r="K841">
        <v>75</v>
      </c>
      <c r="L841">
        <v>65</v>
      </c>
      <c r="M841">
        <v>71</v>
      </c>
      <c r="N841">
        <v>58</v>
      </c>
      <c r="O841">
        <v>67</v>
      </c>
      <c r="P841">
        <v>71</v>
      </c>
      <c r="Q841">
        <v>70</v>
      </c>
      <c r="R841">
        <v>65</v>
      </c>
      <c r="S841">
        <f>(Dataset!S841-'Summary Statistics'!$B$6)/'Summary Statistics'!$E$6</f>
        <v>-0.31594503159406723</v>
      </c>
      <c r="T841">
        <v>63</v>
      </c>
      <c r="U841" t="s">
        <v>23</v>
      </c>
    </row>
    <row r="842" spans="1:21" x14ac:dyDescent="0.3">
      <c r="A842">
        <v>7616654</v>
      </c>
      <c r="B842" t="s">
        <v>20</v>
      </c>
      <c r="C842">
        <f>(Dataset!C842-'Summary Statistics'!$B$2)/'Summary Statistics'!$E$2</f>
        <v>4.5985288045854507E-2</v>
      </c>
      <c r="D842">
        <f>(Dataset!D842-'Summary Statistics'!$B$4)/'Summary Statistics'!$E$4</f>
        <v>0.38906487192737743</v>
      </c>
      <c r="E842" s="7">
        <f>(Dataset!E842-'Summary Statistics'!$B$5)/'Summary Statistics'!$E$5</f>
        <v>1.3450412221615327</v>
      </c>
      <c r="F842" s="13">
        <f>(Dataset!F842-'Summary Statistics'!$B$7)/'Summary Statistics'!$E$7</f>
        <v>0.48353341086849161</v>
      </c>
      <c r="G842">
        <v>68</v>
      </c>
      <c r="H842">
        <v>68</v>
      </c>
      <c r="I842">
        <v>79</v>
      </c>
      <c r="J842">
        <v>64</v>
      </c>
      <c r="K842">
        <v>65</v>
      </c>
      <c r="L842">
        <v>83</v>
      </c>
      <c r="M842">
        <v>82</v>
      </c>
      <c r="N842">
        <v>52</v>
      </c>
      <c r="O842">
        <v>77</v>
      </c>
      <c r="P842">
        <v>73</v>
      </c>
      <c r="Q842">
        <v>72</v>
      </c>
      <c r="R842">
        <v>70</v>
      </c>
      <c r="S842">
        <f>(Dataset!S842-'Summary Statistics'!$B$6)/'Summary Statistics'!$E$6</f>
        <v>0.4553450954451902</v>
      </c>
      <c r="T842">
        <v>71</v>
      </c>
      <c r="U842" t="s">
        <v>25</v>
      </c>
    </row>
    <row r="843" spans="1:21" x14ac:dyDescent="0.3">
      <c r="A843">
        <v>1230048</v>
      </c>
      <c r="B843" t="s">
        <v>20</v>
      </c>
      <c r="C843">
        <f>(Dataset!C843-'Summary Statistics'!$B$2)/'Summary Statistics'!$E$2</f>
        <v>4.5985288045854507E-2</v>
      </c>
      <c r="D843">
        <f>(Dataset!D843-'Summary Statistics'!$B$4)/'Summary Statistics'!$E$4</f>
        <v>-0.49080801638918375</v>
      </c>
      <c r="E843" s="7">
        <f>(Dataset!E843-'Summary Statistics'!$B$5)/'Summary Statistics'!$E$5</f>
        <v>7.7646669744487126E-2</v>
      </c>
      <c r="F843" s="13">
        <f>(Dataset!F843-'Summary Statistics'!$B$7)/'Summary Statistics'!$E$7</f>
        <v>-5.633043499075667E-2</v>
      </c>
      <c r="G843">
        <v>73</v>
      </c>
      <c r="H843">
        <v>79</v>
      </c>
      <c r="I843">
        <v>75</v>
      </c>
      <c r="J843">
        <v>74</v>
      </c>
      <c r="K843">
        <v>76</v>
      </c>
      <c r="L843">
        <v>79</v>
      </c>
      <c r="M843">
        <v>63</v>
      </c>
      <c r="N843">
        <v>76</v>
      </c>
      <c r="O843">
        <v>88</v>
      </c>
      <c r="P843">
        <v>71</v>
      </c>
      <c r="Q843">
        <v>80</v>
      </c>
      <c r="R843">
        <v>83</v>
      </c>
      <c r="S843">
        <f>(Dataset!S843-'Summary Statistics'!$B$6)/'Summary Statistics'!$E$6</f>
        <v>1.1000954360170683</v>
      </c>
      <c r="T843">
        <v>75</v>
      </c>
      <c r="U843" t="s">
        <v>25</v>
      </c>
    </row>
    <row r="844" spans="1:21" x14ac:dyDescent="0.3">
      <c r="A844">
        <v>4953163</v>
      </c>
      <c r="B844" t="s">
        <v>21</v>
      </c>
      <c r="C844">
        <f>(Dataset!C844-'Summary Statistics'!$B$2)/'Summary Statistics'!$E$2</f>
        <v>4.5985288045854507E-2</v>
      </c>
      <c r="D844">
        <f>(Dataset!D844-'Summary Statistics'!$B$4)/'Summary Statistics'!$E$4</f>
        <v>-0.58342621515934812</v>
      </c>
      <c r="E844" s="7">
        <f>(Dataset!E844-'Summary Statistics'!$B$5)/'Summary Statistics'!$E$5</f>
        <v>0.85678330264979896</v>
      </c>
      <c r="F844" s="13">
        <f>(Dataset!F844-'Summary Statistics'!$B$7)/'Summary Statistics'!$E$7</f>
        <v>-0.33292200240388442</v>
      </c>
      <c r="G844">
        <v>72</v>
      </c>
      <c r="H844">
        <v>63</v>
      </c>
      <c r="I844">
        <v>60</v>
      </c>
      <c r="J844">
        <v>39</v>
      </c>
      <c r="K844">
        <v>76</v>
      </c>
      <c r="L844">
        <v>73</v>
      </c>
      <c r="M844">
        <v>66</v>
      </c>
      <c r="N844">
        <v>59</v>
      </c>
      <c r="O844">
        <v>75</v>
      </c>
      <c r="P844">
        <v>68</v>
      </c>
      <c r="Q844">
        <v>77</v>
      </c>
      <c r="R844">
        <v>65</v>
      </c>
      <c r="S844">
        <f>(Dataset!S844-'Summary Statistics'!$B$6)/'Summary Statistics'!$E$6</f>
        <v>-0.22254661777290655</v>
      </c>
      <c r="T844">
        <v>64</v>
      </c>
      <c r="U844" t="s">
        <v>23</v>
      </c>
    </row>
    <row r="845" spans="1:21" x14ac:dyDescent="0.3">
      <c r="A845">
        <v>5037522</v>
      </c>
      <c r="B845" t="s">
        <v>20</v>
      </c>
      <c r="C845">
        <f>(Dataset!C845-'Summary Statistics'!$B$2)/'Summary Statistics'!$E$2</f>
        <v>4.5985288045854507E-2</v>
      </c>
      <c r="D845">
        <f>(Dataset!D845-'Summary Statistics'!$B$4)/'Summary Statistics'!$E$4</f>
        <v>-2.7717022538362085E-2</v>
      </c>
      <c r="E845" s="7">
        <f>(Dataset!E845-'Summary Statistics'!$B$5)/'Summary Statistics'!$E$5</f>
        <v>-0.64677361914077669</v>
      </c>
      <c r="F845" s="13">
        <f>(Dataset!F845-'Summary Statistics'!$B$7)/'Summary Statistics'!$E$7</f>
        <v>0.20389440381987273</v>
      </c>
      <c r="G845">
        <v>52</v>
      </c>
      <c r="H845">
        <v>58</v>
      </c>
      <c r="I845">
        <v>65</v>
      </c>
      <c r="J845">
        <v>52</v>
      </c>
      <c r="K845">
        <v>67</v>
      </c>
      <c r="L845">
        <v>76</v>
      </c>
      <c r="M845">
        <v>61</v>
      </c>
      <c r="N845">
        <v>73</v>
      </c>
      <c r="O845">
        <v>57</v>
      </c>
      <c r="P845">
        <v>67</v>
      </c>
      <c r="Q845">
        <v>72</v>
      </c>
      <c r="R845">
        <v>80</v>
      </c>
      <c r="S845">
        <f>(Dataset!S845-'Summary Statistics'!$B$6)/'Summary Statistics'!$E$6</f>
        <v>-0.36113781247527366</v>
      </c>
      <c r="T845">
        <v>63</v>
      </c>
      <c r="U845" t="s">
        <v>23</v>
      </c>
    </row>
    <row r="846" spans="1:21" x14ac:dyDescent="0.3">
      <c r="A846">
        <v>9035257</v>
      </c>
      <c r="B846" t="s">
        <v>20</v>
      </c>
      <c r="C846">
        <f>(Dataset!C846-'Summary Statistics'!$B$2)/'Summary Statistics'!$E$2</f>
        <v>4.5985288045854507E-2</v>
      </c>
      <c r="D846">
        <f>(Dataset!D846-'Summary Statistics'!$B$4)/'Summary Statistics'!$E$4</f>
        <v>-0.53711711577426591</v>
      </c>
      <c r="E846" s="7">
        <f>(Dataset!E846-'Summary Statistics'!$B$5)/'Summary Statistics'!$E$5</f>
        <v>0.43471543485990188</v>
      </c>
      <c r="F846" s="13">
        <f>(Dataset!F846-'Summary Statistics'!$B$7)/'Summary Statistics'!$E$7</f>
        <v>0.28855546064851961</v>
      </c>
      <c r="G846">
        <v>53</v>
      </c>
      <c r="H846">
        <v>56</v>
      </c>
      <c r="I846">
        <v>57</v>
      </c>
      <c r="J846">
        <v>66</v>
      </c>
      <c r="K846">
        <v>65</v>
      </c>
      <c r="L846">
        <v>67</v>
      </c>
      <c r="M846">
        <v>46</v>
      </c>
      <c r="N846">
        <v>75</v>
      </c>
      <c r="O846">
        <v>82</v>
      </c>
      <c r="P846">
        <v>75</v>
      </c>
      <c r="Q846">
        <v>40</v>
      </c>
      <c r="R846">
        <v>53</v>
      </c>
      <c r="S846">
        <f>(Dataset!S846-'Summary Statistics'!$B$6)/'Summary Statistics'!$E$6</f>
        <v>-0.75280858011239626</v>
      </c>
      <c r="T846">
        <v>61</v>
      </c>
      <c r="U846" t="s">
        <v>23</v>
      </c>
    </row>
    <row r="847" spans="1:21" x14ac:dyDescent="0.3">
      <c r="A847">
        <v>7950214</v>
      </c>
      <c r="B847" t="s">
        <v>21</v>
      </c>
      <c r="C847">
        <f>(Dataset!C847-'Summary Statistics'!$B$2)/'Summary Statistics'!$E$2</f>
        <v>4.5985288045854507E-2</v>
      </c>
      <c r="D847">
        <f>(Dataset!D847-'Summary Statistics'!$B$4)/'Summary Statistics'!$E$4</f>
        <v>-0.25926251946377293</v>
      </c>
      <c r="E847" s="7">
        <f>(Dataset!E847-'Summary Statistics'!$B$5)/'Summary Statistics'!$E$5</f>
        <v>0.48941437147527223</v>
      </c>
      <c r="F847" s="13">
        <f>(Dataset!F847-'Summary Statistics'!$B$7)/'Summary Statistics'!$E$7</f>
        <v>-1.0175494655036994</v>
      </c>
      <c r="G847">
        <v>62</v>
      </c>
      <c r="H847">
        <v>68</v>
      </c>
      <c r="I847">
        <v>57</v>
      </c>
      <c r="J847">
        <v>53</v>
      </c>
      <c r="K847">
        <v>70</v>
      </c>
      <c r="L847">
        <v>67</v>
      </c>
      <c r="M847">
        <v>69</v>
      </c>
      <c r="N847">
        <v>63</v>
      </c>
      <c r="O847">
        <v>65</v>
      </c>
      <c r="P847">
        <v>56</v>
      </c>
      <c r="Q847">
        <v>66</v>
      </c>
      <c r="R847">
        <v>73</v>
      </c>
      <c r="S847">
        <f>(Dataset!S847-'Summary Statistics'!$B$6)/'Summary Statistics'!$E$6</f>
        <v>-0.42139485365021562</v>
      </c>
      <c r="T847">
        <v>62</v>
      </c>
      <c r="U847" t="s">
        <v>23</v>
      </c>
    </row>
    <row r="848" spans="1:21" x14ac:dyDescent="0.3">
      <c r="A848">
        <v>9412179</v>
      </c>
      <c r="B848" t="s">
        <v>20</v>
      </c>
      <c r="C848">
        <f>(Dataset!C848-'Summary Statistics'!$B$2)/'Summary Statistics'!$E$2</f>
        <v>4.5985288045854507E-2</v>
      </c>
      <c r="D848">
        <f>(Dataset!D848-'Summary Statistics'!$B$4)/'Summary Statistics'!$E$4</f>
        <v>-0.81497171208475894</v>
      </c>
      <c r="E848" s="7">
        <f>(Dataset!E848-'Summary Statistics'!$B$5)/'Summary Statistics'!$E$5</f>
        <v>-0.15177281397994263</v>
      </c>
      <c r="F848" s="13">
        <f>(Dataset!F848-'Summary Statistics'!$B$7)/'Summary Statistics'!$E$7</f>
        <v>0.21462231670888338</v>
      </c>
      <c r="G848">
        <v>71</v>
      </c>
      <c r="H848">
        <v>63</v>
      </c>
      <c r="I848">
        <v>69</v>
      </c>
      <c r="J848">
        <v>64</v>
      </c>
      <c r="K848">
        <v>65</v>
      </c>
      <c r="L848">
        <v>71</v>
      </c>
      <c r="M848">
        <v>65</v>
      </c>
      <c r="N848">
        <v>70</v>
      </c>
      <c r="O848">
        <v>47</v>
      </c>
      <c r="P848">
        <v>65</v>
      </c>
      <c r="Q848">
        <v>75</v>
      </c>
      <c r="R848">
        <v>67</v>
      </c>
      <c r="S848">
        <f>(Dataset!S848-'Summary Statistics'!$B$6)/'Summary Statistics'!$E$6</f>
        <v>-0.13216105601049366</v>
      </c>
      <c r="T848">
        <v>65</v>
      </c>
      <c r="U848" t="s">
        <v>23</v>
      </c>
    </row>
    <row r="849" spans="1:21" x14ac:dyDescent="0.3">
      <c r="A849">
        <v>7557033</v>
      </c>
      <c r="B849" t="s">
        <v>21</v>
      </c>
      <c r="C849">
        <f>(Dataset!C849-'Summary Statistics'!$B$2)/'Summary Statistics'!$E$2</f>
        <v>4.5985288045854507E-2</v>
      </c>
      <c r="D849">
        <f>(Dataset!D849-'Summary Statistics'!$B$4)/'Summary Statistics'!$E$4</f>
        <v>-0.95389901024000545</v>
      </c>
      <c r="E849" s="7">
        <f>(Dataset!E849-'Summary Statistics'!$B$5)/'Summary Statistics'!$E$5</f>
        <v>-0.14172791201521151</v>
      </c>
      <c r="F849" s="13">
        <f>(Dataset!F849-'Summary Statistics'!$B$7)/'Summary Statistics'!$E$7</f>
        <v>0.33088234297608665</v>
      </c>
      <c r="G849">
        <v>49</v>
      </c>
      <c r="H849">
        <v>48</v>
      </c>
      <c r="I849">
        <v>55</v>
      </c>
      <c r="J849">
        <v>59</v>
      </c>
      <c r="K849">
        <v>69</v>
      </c>
      <c r="L849">
        <v>61</v>
      </c>
      <c r="M849">
        <v>64</v>
      </c>
      <c r="N849">
        <v>67</v>
      </c>
      <c r="O849">
        <v>47</v>
      </c>
      <c r="P849">
        <v>57</v>
      </c>
      <c r="Q849">
        <v>59</v>
      </c>
      <c r="R849">
        <v>73</v>
      </c>
      <c r="S849">
        <f>(Dataset!S849-'Summary Statistics'!$B$6)/'Summary Statistics'!$E$6</f>
        <v>-1.0601194901045998</v>
      </c>
      <c r="T849">
        <v>57</v>
      </c>
      <c r="U849" t="s">
        <v>24</v>
      </c>
    </row>
    <row r="850" spans="1:21" x14ac:dyDescent="0.3">
      <c r="A850">
        <v>3323615</v>
      </c>
      <c r="B850" t="s">
        <v>20</v>
      </c>
      <c r="C850">
        <f>(Dataset!C850-'Summary Statistics'!$B$2)/'Summary Statistics'!$E$2</f>
        <v>4.5985288045854507E-2</v>
      </c>
      <c r="D850">
        <f>(Dataset!D850-'Summary Statistics'!$B$4)/'Summary Statistics'!$E$4</f>
        <v>-0.25926251946377293</v>
      </c>
      <c r="E850" s="7">
        <f>(Dataset!E850-'Summary Statistics'!$B$5)/'Summary Statistics'!$E$5</f>
        <v>0.12347004163653305</v>
      </c>
      <c r="F850" s="13">
        <f>(Dataset!F850-'Summary Statistics'!$B$7)/'Summary Statistics'!$E$7</f>
        <v>0.5425860424021669</v>
      </c>
      <c r="G850">
        <v>64</v>
      </c>
      <c r="H850">
        <v>62</v>
      </c>
      <c r="I850">
        <v>66</v>
      </c>
      <c r="J850">
        <v>58</v>
      </c>
      <c r="K850">
        <v>64</v>
      </c>
      <c r="L850">
        <v>60</v>
      </c>
      <c r="M850">
        <v>63</v>
      </c>
      <c r="N850">
        <v>77</v>
      </c>
      <c r="O850">
        <v>52</v>
      </c>
      <c r="P850">
        <v>73</v>
      </c>
      <c r="Q850">
        <v>72</v>
      </c>
      <c r="R850">
        <v>63</v>
      </c>
      <c r="S850">
        <f>(Dataset!S850-'Summary Statistics'!$B$6)/'Summary Statistics'!$E$6</f>
        <v>-0.34607355218153818</v>
      </c>
      <c r="T850">
        <v>63</v>
      </c>
      <c r="U850" t="s">
        <v>23</v>
      </c>
    </row>
    <row r="851" spans="1:21" x14ac:dyDescent="0.3">
      <c r="A851">
        <v>3219742</v>
      </c>
      <c r="B851" t="s">
        <v>21</v>
      </c>
      <c r="C851">
        <f>(Dataset!C851-'Summary Statistics'!$B$2)/'Summary Statistics'!$E$2</f>
        <v>4.5985288045854507E-2</v>
      </c>
      <c r="D851">
        <f>(Dataset!D851-'Summary Statistics'!$B$4)/'Summary Statistics'!$E$4</f>
        <v>-0.62973531454443032</v>
      </c>
      <c r="E851" s="7">
        <f>(Dataset!E851-'Summary Statistics'!$B$5)/'Summary Statistics'!$E$5</f>
        <v>-0.6325126290338372</v>
      </c>
      <c r="F851" s="13">
        <f>(Dataset!F851-'Summary Statistics'!$B$7)/'Summary Statistics'!$E$7</f>
        <v>-0.10931415316926953</v>
      </c>
      <c r="G851">
        <v>50</v>
      </c>
      <c r="H851">
        <v>60</v>
      </c>
      <c r="I851">
        <v>57</v>
      </c>
      <c r="J851">
        <v>63</v>
      </c>
      <c r="K851">
        <v>44</v>
      </c>
      <c r="L851">
        <v>72</v>
      </c>
      <c r="M851">
        <v>61</v>
      </c>
      <c r="N851">
        <v>41</v>
      </c>
      <c r="O851">
        <v>63</v>
      </c>
      <c r="P851">
        <v>59</v>
      </c>
      <c r="Q851">
        <v>56</v>
      </c>
      <c r="R851">
        <v>66</v>
      </c>
      <c r="S851">
        <f>(Dataset!S851-'Summary Statistics'!$B$6)/'Summary Statistics'!$E$6</f>
        <v>-1.1474921998082657</v>
      </c>
      <c r="T851">
        <v>56</v>
      </c>
      <c r="U851" t="s">
        <v>24</v>
      </c>
    </row>
    <row r="852" spans="1:21" x14ac:dyDescent="0.3">
      <c r="A852">
        <v>211103</v>
      </c>
      <c r="B852" t="s">
        <v>20</v>
      </c>
      <c r="C852">
        <f>(Dataset!C852-'Summary Statistics'!$B$2)/'Summary Statistics'!$E$2</f>
        <v>4.5985288045854507E-2</v>
      </c>
      <c r="D852">
        <f>(Dataset!D852-'Summary Statistics'!$B$4)/'Summary Statistics'!$E$4</f>
        <v>0.29644667315721307</v>
      </c>
      <c r="E852" s="7">
        <f>(Dataset!E852-'Summary Statistics'!$B$5)/'Summary Statistics'!$E$5</f>
        <v>-0.5745279311844852</v>
      </c>
      <c r="F852" s="13">
        <f>(Dataset!F852-'Summary Statistics'!$B$7)/'Summary Statistics'!$E$7</f>
        <v>0.43496603046566851</v>
      </c>
      <c r="G852">
        <v>68</v>
      </c>
      <c r="H852">
        <v>76</v>
      </c>
      <c r="I852">
        <v>71</v>
      </c>
      <c r="J852">
        <v>64</v>
      </c>
      <c r="K852">
        <v>78</v>
      </c>
      <c r="L852">
        <v>58</v>
      </c>
      <c r="M852">
        <v>72</v>
      </c>
      <c r="N852">
        <v>68</v>
      </c>
      <c r="O852">
        <v>48</v>
      </c>
      <c r="P852">
        <v>87</v>
      </c>
      <c r="Q852">
        <v>60</v>
      </c>
      <c r="R852">
        <v>67</v>
      </c>
      <c r="S852">
        <f>(Dataset!S852-'Summary Statistics'!$B$6)/'Summary Statistics'!$E$6</f>
        <v>0.12995707310050342</v>
      </c>
      <c r="T852">
        <v>67</v>
      </c>
      <c r="U852" t="s">
        <v>23</v>
      </c>
    </row>
    <row r="853" spans="1:21" x14ac:dyDescent="0.3">
      <c r="A853">
        <v>6723360</v>
      </c>
      <c r="B853" t="s">
        <v>21</v>
      </c>
      <c r="C853">
        <f>(Dataset!C853-'Summary Statistics'!$B$2)/'Summary Statistics'!$E$2</f>
        <v>4.5985288045854507E-2</v>
      </c>
      <c r="D853">
        <f>(Dataset!D853-'Summary Statistics'!$B$4)/'Summary Statistics'!$E$4</f>
        <v>0.29644667315721307</v>
      </c>
      <c r="E853" s="7">
        <f>(Dataset!E853-'Summary Statistics'!$B$5)/'Summary Statistics'!$E$5</f>
        <v>-0.71580034976189355</v>
      </c>
      <c r="F853" s="13">
        <f>(Dataset!F853-'Summary Statistics'!$B$7)/'Summary Statistics'!$E$7</f>
        <v>7.2659012147440513E-2</v>
      </c>
      <c r="G853">
        <v>53</v>
      </c>
      <c r="H853">
        <v>49</v>
      </c>
      <c r="I853">
        <v>60</v>
      </c>
      <c r="J853">
        <v>57</v>
      </c>
      <c r="K853">
        <v>60</v>
      </c>
      <c r="L853">
        <v>36</v>
      </c>
      <c r="M853">
        <v>61</v>
      </c>
      <c r="N853">
        <v>69</v>
      </c>
      <c r="O853">
        <v>61</v>
      </c>
      <c r="P853">
        <v>52</v>
      </c>
      <c r="Q853">
        <v>73</v>
      </c>
      <c r="R853">
        <v>59</v>
      </c>
      <c r="S853">
        <f>(Dataset!S853-'Summary Statistics'!$B$6)/'Summary Statistics'!$E$6</f>
        <v>-1.198710684806966</v>
      </c>
      <c r="T853">
        <v>56</v>
      </c>
      <c r="U853" t="s">
        <v>24</v>
      </c>
    </row>
    <row r="854" spans="1:21" x14ac:dyDescent="0.3">
      <c r="A854">
        <v>685999</v>
      </c>
      <c r="B854" t="s">
        <v>21</v>
      </c>
      <c r="C854">
        <f>(Dataset!C854-'Summary Statistics'!$B$2)/'Summary Statistics'!$E$2</f>
        <v>4.5985288045854507E-2</v>
      </c>
      <c r="D854">
        <f>(Dataset!D854-'Summary Statistics'!$B$4)/'Summary Statistics'!$E$4</f>
        <v>-0.21295342007869075</v>
      </c>
      <c r="E854" s="7">
        <f>(Dataset!E854-'Summary Statistics'!$B$5)/'Summary Statistics'!$E$5</f>
        <v>-0.60470061381813345</v>
      </c>
      <c r="F854" s="13">
        <f>(Dataset!F854-'Summary Statistics'!$B$7)/'Summary Statistics'!$E$7</f>
        <v>-0.49529278162193607</v>
      </c>
      <c r="G854">
        <v>77</v>
      </c>
      <c r="H854">
        <v>77</v>
      </c>
      <c r="I854">
        <v>81</v>
      </c>
      <c r="J854">
        <v>74</v>
      </c>
      <c r="K854">
        <v>79</v>
      </c>
      <c r="L854">
        <v>73</v>
      </c>
      <c r="M854">
        <v>82</v>
      </c>
      <c r="N854">
        <v>81</v>
      </c>
      <c r="O854">
        <v>62</v>
      </c>
      <c r="P854">
        <v>77</v>
      </c>
      <c r="Q854">
        <v>80</v>
      </c>
      <c r="R854">
        <v>53</v>
      </c>
      <c r="S854">
        <f>(Dataset!S854-'Summary Statistics'!$B$6)/'Summary Statistics'!$E$6</f>
        <v>0.93438857278597787</v>
      </c>
      <c r="T854">
        <v>73</v>
      </c>
      <c r="U854" t="s">
        <v>25</v>
      </c>
    </row>
    <row r="855" spans="1:21" x14ac:dyDescent="0.3">
      <c r="A855">
        <v>3015383</v>
      </c>
      <c r="B855" t="s">
        <v>20</v>
      </c>
      <c r="C855">
        <f>(Dataset!C855-'Summary Statistics'!$B$2)/'Summary Statistics'!$E$2</f>
        <v>4.5985288045854507E-2</v>
      </c>
      <c r="D855">
        <f>(Dataset!D855-'Summary Statistics'!$B$4)/'Summary Statistics'!$E$4</f>
        <v>0.25013757377213092</v>
      </c>
      <c r="E855" s="7">
        <f>(Dataset!E855-'Summary Statistics'!$B$5)/'Summary Statistics'!$E$5</f>
        <v>1.15078535924654</v>
      </c>
      <c r="F855" s="13">
        <f>(Dataset!F855-'Summary Statistics'!$B$7)/'Summary Statistics'!$E$7</f>
        <v>0.46048204586665953</v>
      </c>
      <c r="G855">
        <v>79</v>
      </c>
      <c r="H855">
        <v>65</v>
      </c>
      <c r="I855">
        <v>58</v>
      </c>
      <c r="J855">
        <v>74</v>
      </c>
      <c r="K855">
        <v>67</v>
      </c>
      <c r="L855">
        <v>80</v>
      </c>
      <c r="M855">
        <v>72</v>
      </c>
      <c r="N855">
        <v>74</v>
      </c>
      <c r="O855">
        <v>77</v>
      </c>
      <c r="P855">
        <v>79</v>
      </c>
      <c r="Q855">
        <v>78</v>
      </c>
      <c r="R855">
        <v>76</v>
      </c>
      <c r="S855">
        <f>(Dataset!S855-'Summary Statistics'!$B$6)/'Summary Statistics'!$E$6</f>
        <v>0.6813089998512224</v>
      </c>
      <c r="T855">
        <v>72</v>
      </c>
      <c r="U855" t="s">
        <v>25</v>
      </c>
    </row>
    <row r="856" spans="1:21" x14ac:dyDescent="0.3">
      <c r="A856">
        <v>2720027</v>
      </c>
      <c r="B856" t="s">
        <v>21</v>
      </c>
      <c r="C856">
        <f>(Dataset!C856-'Summary Statistics'!$B$2)/'Summary Statistics'!$E$2</f>
        <v>4.5985288045854507E-2</v>
      </c>
      <c r="D856">
        <f>(Dataset!D856-'Summary Statistics'!$B$4)/'Summary Statistics'!$E$4</f>
        <v>-2.7717022538362085E-2</v>
      </c>
      <c r="E856" s="7">
        <f>(Dataset!E856-'Summary Statistics'!$B$5)/'Summary Statistics'!$E$5</f>
        <v>0.85399646467854329</v>
      </c>
      <c r="F856" s="13">
        <f>(Dataset!F856-'Summary Statistics'!$B$7)/'Summary Statistics'!$E$7</f>
        <v>-0.8562628529705959</v>
      </c>
      <c r="G856">
        <v>77</v>
      </c>
      <c r="H856">
        <v>68</v>
      </c>
      <c r="I856">
        <v>73</v>
      </c>
      <c r="J856">
        <v>55</v>
      </c>
      <c r="K856">
        <v>71</v>
      </c>
      <c r="L856">
        <v>58</v>
      </c>
      <c r="M856">
        <v>65</v>
      </c>
      <c r="N856">
        <v>85</v>
      </c>
      <c r="O856">
        <v>68</v>
      </c>
      <c r="P856">
        <v>59</v>
      </c>
      <c r="Q856">
        <v>58</v>
      </c>
      <c r="R856">
        <v>77</v>
      </c>
      <c r="S856">
        <f>(Dataset!S856-'Summary Statistics'!$B$6)/'Summary Statistics'!$E$6</f>
        <v>8.4764292219296961E-2</v>
      </c>
      <c r="T856">
        <v>66</v>
      </c>
      <c r="U856" t="s">
        <v>23</v>
      </c>
    </row>
    <row r="857" spans="1:21" x14ac:dyDescent="0.3">
      <c r="A857">
        <v>4334946</v>
      </c>
      <c r="B857" t="s">
        <v>20</v>
      </c>
      <c r="C857">
        <f>(Dataset!C857-'Summary Statistics'!$B$2)/'Summary Statistics'!$E$2</f>
        <v>4.5985288045854507E-2</v>
      </c>
      <c r="D857">
        <f>(Dataset!D857-'Summary Statistics'!$B$4)/'Summary Statistics'!$E$4</f>
        <v>6.4901176231802249E-2</v>
      </c>
      <c r="E857" s="7">
        <f>(Dataset!E857-'Summary Statistics'!$B$5)/'Summary Statistics'!$E$5</f>
        <v>1.0609627022462371</v>
      </c>
      <c r="F857" s="13">
        <f>(Dataset!F857-'Summary Statistics'!$B$7)/'Summary Statistics'!$E$7</f>
        <v>0.37329982516171839</v>
      </c>
      <c r="G857">
        <v>83</v>
      </c>
      <c r="H857">
        <v>74</v>
      </c>
      <c r="I857">
        <v>85</v>
      </c>
      <c r="J857">
        <v>81</v>
      </c>
      <c r="K857">
        <v>62</v>
      </c>
      <c r="L857">
        <v>84</v>
      </c>
      <c r="M857">
        <v>81</v>
      </c>
      <c r="N857">
        <v>83</v>
      </c>
      <c r="O857">
        <v>83</v>
      </c>
      <c r="P857">
        <v>81</v>
      </c>
      <c r="Q857">
        <v>78</v>
      </c>
      <c r="R857">
        <v>76</v>
      </c>
      <c r="S857">
        <f>(Dataset!S857-'Summary Statistics'!$B$6)/'Summary Statistics'!$E$6</f>
        <v>1.4736890913017091</v>
      </c>
      <c r="T857">
        <v>78</v>
      </c>
      <c r="U857" t="s">
        <v>25</v>
      </c>
    </row>
    <row r="858" spans="1:21" x14ac:dyDescent="0.3">
      <c r="A858">
        <v>3772733</v>
      </c>
      <c r="B858" t="s">
        <v>20</v>
      </c>
      <c r="C858">
        <f>(Dataset!C858-'Summary Statistics'!$B$2)/'Summary Statistics'!$E$2</f>
        <v>4.5985288045854507E-2</v>
      </c>
      <c r="D858">
        <f>(Dataset!D858-'Summary Statistics'!$B$4)/'Summary Statistics'!$E$4</f>
        <v>-7.4026121923444252E-2</v>
      </c>
      <c r="E858" s="7">
        <f>(Dataset!E858-'Summary Statistics'!$B$5)/'Summary Statistics'!$E$5</f>
        <v>1.0040500547496995</v>
      </c>
      <c r="F858" s="13">
        <f>(Dataset!F858-'Summary Statistics'!$B$7)/'Summary Statistics'!$E$7</f>
        <v>0.65602862112096971</v>
      </c>
      <c r="G858">
        <v>66</v>
      </c>
      <c r="H858">
        <v>74</v>
      </c>
      <c r="I858">
        <v>72</v>
      </c>
      <c r="J858">
        <v>67</v>
      </c>
      <c r="K858">
        <v>84</v>
      </c>
      <c r="L858">
        <v>86</v>
      </c>
      <c r="M858">
        <v>54</v>
      </c>
      <c r="N858">
        <v>90</v>
      </c>
      <c r="O858">
        <v>92</v>
      </c>
      <c r="P858">
        <v>72</v>
      </c>
      <c r="Q858">
        <v>77</v>
      </c>
      <c r="R858">
        <v>73</v>
      </c>
      <c r="S858">
        <f>(Dataset!S858-'Summary Statistics'!$B$6)/'Summary Statistics'!$E$6</f>
        <v>0.94342712896221947</v>
      </c>
      <c r="T858">
        <v>73</v>
      </c>
      <c r="U858" t="s">
        <v>25</v>
      </c>
    </row>
    <row r="859" spans="1:21" x14ac:dyDescent="0.3">
      <c r="A859">
        <v>7974535</v>
      </c>
      <c r="B859" t="s">
        <v>20</v>
      </c>
      <c r="C859">
        <f>(Dataset!C859-'Summary Statistics'!$B$2)/'Summary Statistics'!$E$2</f>
        <v>4.5985288045854507E-2</v>
      </c>
      <c r="D859">
        <f>(Dataset!D859-'Summary Statistics'!$B$4)/'Summary Statistics'!$E$4</f>
        <v>0.80584676639311692</v>
      </c>
      <c r="E859" s="7">
        <f>(Dataset!E859-'Summary Statistics'!$B$5)/'Summary Statistics'!$E$5</f>
        <v>-1.0059573280815193</v>
      </c>
      <c r="F859" s="13">
        <f>(Dataset!F859-'Summary Statistics'!$B$7)/'Summary Statistics'!$E$7</f>
        <v>0.28344161870981427</v>
      </c>
      <c r="G859">
        <v>80</v>
      </c>
      <c r="H859">
        <v>83</v>
      </c>
      <c r="I859">
        <v>84</v>
      </c>
      <c r="J859">
        <v>81</v>
      </c>
      <c r="K859">
        <v>84</v>
      </c>
      <c r="L859">
        <v>66</v>
      </c>
      <c r="M859">
        <v>92</v>
      </c>
      <c r="N859">
        <v>63</v>
      </c>
      <c r="O859">
        <v>67</v>
      </c>
      <c r="P859">
        <v>68</v>
      </c>
      <c r="Q859">
        <v>69</v>
      </c>
      <c r="R859">
        <v>75</v>
      </c>
      <c r="S859">
        <f>(Dataset!S859-'Summary Statistics'!$B$6)/'Summary Statistics'!$E$6</f>
        <v>1.1362496607220329</v>
      </c>
      <c r="T859">
        <v>75</v>
      </c>
      <c r="U859" t="s">
        <v>25</v>
      </c>
    </row>
    <row r="860" spans="1:21" x14ac:dyDescent="0.3">
      <c r="A860">
        <v>4048799</v>
      </c>
      <c r="B860" t="s">
        <v>21</v>
      </c>
      <c r="C860">
        <f>(Dataset!C860-'Summary Statistics'!$B$2)/'Summary Statistics'!$E$2</f>
        <v>9.1605390542169748E-2</v>
      </c>
      <c r="D860">
        <f>(Dataset!D860-'Summary Statistics'!$B$4)/'Summary Statistics'!$E$4</f>
        <v>-0.30557161884885509</v>
      </c>
      <c r="E860" s="7">
        <f>(Dataset!E860-'Summary Statistics'!$B$5)/'Summary Statistics'!$E$5</f>
        <v>0.86220304910259771</v>
      </c>
      <c r="F860" s="13">
        <f>(Dataset!F860-'Summary Statistics'!$B$7)/'Summary Statistics'!$E$7</f>
        <v>8.8500983035318406E-2</v>
      </c>
      <c r="G860">
        <v>67</v>
      </c>
      <c r="H860">
        <v>68</v>
      </c>
      <c r="I860">
        <v>78</v>
      </c>
      <c r="J860">
        <v>69</v>
      </c>
      <c r="K860">
        <v>83</v>
      </c>
      <c r="L860">
        <v>72</v>
      </c>
      <c r="M860">
        <v>73</v>
      </c>
      <c r="N860">
        <v>65</v>
      </c>
      <c r="O860">
        <v>86</v>
      </c>
      <c r="P860">
        <v>74</v>
      </c>
      <c r="Q860">
        <v>76</v>
      </c>
      <c r="R860">
        <v>81</v>
      </c>
      <c r="S860">
        <f>(Dataset!S860-'Summary Statistics'!$B$6)/'Summary Statistics'!$E$6</f>
        <v>0.81688734249484174</v>
      </c>
      <c r="T860">
        <v>72</v>
      </c>
      <c r="U860" t="s">
        <v>25</v>
      </c>
    </row>
    <row r="861" spans="1:21" x14ac:dyDescent="0.3">
      <c r="A861">
        <v>5281255</v>
      </c>
      <c r="B861" t="s">
        <v>20</v>
      </c>
      <c r="C861">
        <f>(Dataset!C861-'Summary Statistics'!$B$2)/'Summary Statistics'!$E$2</f>
        <v>9.1605390542169748E-2</v>
      </c>
      <c r="D861">
        <f>(Dataset!D861-'Summary Statistics'!$B$4)/'Summary Statistics'!$E$4</f>
        <v>0.15751937500196658</v>
      </c>
      <c r="E861" s="7">
        <f>(Dataset!E861-'Summary Statistics'!$B$5)/'Summary Statistics'!$E$5</f>
        <v>1.056848366218003</v>
      </c>
      <c r="F861" s="13">
        <f>(Dataset!F861-'Summary Statistics'!$B$7)/'Summary Statistics'!$E$7</f>
        <v>0.62067769076241264</v>
      </c>
      <c r="G861">
        <v>71</v>
      </c>
      <c r="H861">
        <v>75</v>
      </c>
      <c r="I861">
        <v>79</v>
      </c>
      <c r="J861">
        <v>76</v>
      </c>
      <c r="K861">
        <v>83</v>
      </c>
      <c r="L861">
        <v>80</v>
      </c>
      <c r="M861">
        <v>74</v>
      </c>
      <c r="N861">
        <v>81</v>
      </c>
      <c r="O861">
        <v>71</v>
      </c>
      <c r="P861">
        <v>64</v>
      </c>
      <c r="Q861">
        <v>70</v>
      </c>
      <c r="R861">
        <v>70</v>
      </c>
      <c r="S861">
        <f>(Dataset!S861-'Summary Statistics'!$B$6)/'Summary Statistics'!$E$6</f>
        <v>0.89220864396351918</v>
      </c>
      <c r="T861">
        <v>73</v>
      </c>
      <c r="U861" t="s">
        <v>25</v>
      </c>
    </row>
    <row r="862" spans="1:21" x14ac:dyDescent="0.3">
      <c r="A862">
        <v>1617037</v>
      </c>
      <c r="B862" t="s">
        <v>21</v>
      </c>
      <c r="C862">
        <f>(Dataset!C862-'Summary Statistics'!$B$2)/'Summary Statistics'!$E$2</f>
        <v>9.1605390542169748E-2</v>
      </c>
      <c r="D862">
        <f>(Dataset!D862-'Summary Statistics'!$B$4)/'Summary Statistics'!$E$4</f>
        <v>0.38906487192737743</v>
      </c>
      <c r="E862" s="7">
        <f>(Dataset!E862-'Summary Statistics'!$B$5)/'Summary Statistics'!$E$5</f>
        <v>0.22589439698635805</v>
      </c>
      <c r="F862" s="13">
        <f>(Dataset!F862-'Summary Statistics'!$B$7)/'Summary Statistics'!$E$7</f>
        <v>-0.85989302192800865</v>
      </c>
      <c r="G862">
        <v>58</v>
      </c>
      <c r="H862">
        <v>55</v>
      </c>
      <c r="I862">
        <v>61</v>
      </c>
      <c r="J862">
        <v>52</v>
      </c>
      <c r="K862">
        <v>51</v>
      </c>
      <c r="L862">
        <v>57</v>
      </c>
      <c r="M862">
        <v>57</v>
      </c>
      <c r="N862">
        <v>54</v>
      </c>
      <c r="O862">
        <v>65</v>
      </c>
      <c r="P862">
        <v>56</v>
      </c>
      <c r="Q862">
        <v>70</v>
      </c>
      <c r="R862">
        <v>59</v>
      </c>
      <c r="S862">
        <f>(Dataset!S862-'Summary Statistics'!$B$6)/'Summary Statistics'!$E$6</f>
        <v>-1.1324279395145302</v>
      </c>
      <c r="T862">
        <v>56</v>
      </c>
      <c r="U862" t="s">
        <v>24</v>
      </c>
    </row>
    <row r="863" spans="1:21" x14ac:dyDescent="0.3">
      <c r="A863">
        <v>5502074</v>
      </c>
      <c r="B863" t="s">
        <v>20</v>
      </c>
      <c r="C863">
        <f>(Dataset!C863-'Summary Statistics'!$B$2)/'Summary Statistics'!$E$2</f>
        <v>9.1605390542169748E-2</v>
      </c>
      <c r="D863">
        <f>(Dataset!D863-'Summary Statistics'!$B$4)/'Summary Statistics'!$E$4</f>
        <v>-0.86128081146984115</v>
      </c>
      <c r="E863" s="7">
        <f>(Dataset!E863-'Summary Statistics'!$B$5)/'Summary Statistics'!$E$5</f>
        <v>-1.2122381000274416</v>
      </c>
      <c r="F863" s="13">
        <f>(Dataset!F863-'Summary Statistics'!$B$7)/'Summary Statistics'!$E$7</f>
        <v>0.65535717417125428</v>
      </c>
      <c r="G863">
        <v>84</v>
      </c>
      <c r="H863">
        <v>81</v>
      </c>
      <c r="I863">
        <v>81</v>
      </c>
      <c r="J863">
        <v>88</v>
      </c>
      <c r="K863">
        <v>76</v>
      </c>
      <c r="L863">
        <v>83</v>
      </c>
      <c r="M863">
        <v>56</v>
      </c>
      <c r="N863">
        <v>70</v>
      </c>
      <c r="O863">
        <v>82</v>
      </c>
      <c r="P863">
        <v>70</v>
      </c>
      <c r="Q863">
        <v>81</v>
      </c>
      <c r="R863">
        <v>84</v>
      </c>
      <c r="S863">
        <f>(Dataset!S863-'Summary Statistics'!$B$6)/'Summary Statistics'!$E$6</f>
        <v>1.371252121304307</v>
      </c>
      <c r="T863">
        <v>77</v>
      </c>
      <c r="U863" t="s">
        <v>25</v>
      </c>
    </row>
    <row r="864" spans="1:21" x14ac:dyDescent="0.3">
      <c r="A864">
        <v>9179228</v>
      </c>
      <c r="B864" t="s">
        <v>22</v>
      </c>
      <c r="C864">
        <f>(Dataset!C864-'Summary Statistics'!$B$2)/'Summary Statistics'!$E$2</f>
        <v>9.1605390542169748E-2</v>
      </c>
      <c r="D864">
        <f>(Dataset!D864-'Summary Statistics'!$B$4)/'Summary Statistics'!$E$4</f>
        <v>-0.21295342007869075</v>
      </c>
      <c r="E864" s="7">
        <f>(Dataset!E864-'Summary Statistics'!$B$5)/'Summary Statistics'!$E$5</f>
        <v>-0.76507669753891094</v>
      </c>
      <c r="F864" s="13">
        <f>(Dataset!F864-'Summary Statistics'!$B$7)/'Summary Statistics'!$E$7</f>
        <v>0.5175145697755148</v>
      </c>
      <c r="G864">
        <v>63</v>
      </c>
      <c r="H864">
        <v>69</v>
      </c>
      <c r="I864">
        <v>61</v>
      </c>
      <c r="J864">
        <v>77</v>
      </c>
      <c r="K864">
        <v>59</v>
      </c>
      <c r="L864">
        <v>80</v>
      </c>
      <c r="M864">
        <v>65</v>
      </c>
      <c r="N864">
        <v>58</v>
      </c>
      <c r="O864">
        <v>65</v>
      </c>
      <c r="P864">
        <v>67</v>
      </c>
      <c r="Q864">
        <v>57</v>
      </c>
      <c r="R864">
        <v>67</v>
      </c>
      <c r="S864">
        <f>(Dataset!S864-'Summary Statistics'!$B$6)/'Summary Statistics'!$E$6</f>
        <v>-0.15927672453921854</v>
      </c>
      <c r="T864">
        <v>64</v>
      </c>
      <c r="U864" t="s">
        <v>23</v>
      </c>
    </row>
    <row r="865" spans="1:21" x14ac:dyDescent="0.3">
      <c r="A865">
        <v>5502633</v>
      </c>
      <c r="B865" t="s">
        <v>20</v>
      </c>
      <c r="C865">
        <f>(Dataset!C865-'Summary Statistics'!$B$2)/'Summary Statistics'!$E$2</f>
        <v>9.1605390542169748E-2</v>
      </c>
      <c r="D865">
        <f>(Dataset!D865-'Summary Statistics'!$B$4)/'Summary Statistics'!$E$4</f>
        <v>-0.53711711577426591</v>
      </c>
      <c r="E865" s="7">
        <f>(Dataset!E865-'Summary Statistics'!$B$5)/'Summary Statistics'!$E$5</f>
        <v>0.52615257652440217</v>
      </c>
      <c r="F865" s="13">
        <f>(Dataset!F865-'Summary Statistics'!$B$7)/'Summary Statistics'!$E$7</f>
        <v>0.29244389246330493</v>
      </c>
      <c r="G865">
        <v>79</v>
      </c>
      <c r="H865">
        <v>68</v>
      </c>
      <c r="I865">
        <v>65</v>
      </c>
      <c r="J865">
        <v>68</v>
      </c>
      <c r="K865">
        <v>76</v>
      </c>
      <c r="L865">
        <v>78</v>
      </c>
      <c r="M865">
        <v>76</v>
      </c>
      <c r="N865">
        <v>74</v>
      </c>
      <c r="O865">
        <v>61</v>
      </c>
      <c r="P865">
        <v>61</v>
      </c>
      <c r="Q865">
        <v>78</v>
      </c>
      <c r="R865">
        <v>80</v>
      </c>
      <c r="S865">
        <f>(Dataset!S865-'Summary Statistics'!$B$6)/'Summary Statistics'!$E$6</f>
        <v>0.55778206544259079</v>
      </c>
      <c r="T865">
        <v>72</v>
      </c>
      <c r="U865" t="s">
        <v>25</v>
      </c>
    </row>
    <row r="866" spans="1:21" x14ac:dyDescent="0.3">
      <c r="A866">
        <v>7237299</v>
      </c>
      <c r="B866" t="s">
        <v>21</v>
      </c>
      <c r="C866">
        <f>(Dataset!C866-'Summary Statistics'!$B$2)/'Summary Statistics'!$E$2</f>
        <v>9.1605390542169748E-2</v>
      </c>
      <c r="D866">
        <f>(Dataset!D866-'Summary Statistics'!$B$4)/'Summary Statistics'!$E$4</f>
        <v>-0.72235351331459463</v>
      </c>
      <c r="E866" s="7">
        <f>(Dataset!E866-'Summary Statistics'!$B$5)/'Summary Statistics'!$E$5</f>
        <v>0.73833166904421654</v>
      </c>
      <c r="F866" s="13">
        <f>(Dataset!F866-'Summary Statistics'!$B$7)/'Summary Statistics'!$E$7</f>
        <v>-0.28033935477861549</v>
      </c>
      <c r="G866">
        <v>83</v>
      </c>
      <c r="H866">
        <v>81</v>
      </c>
      <c r="I866">
        <v>81</v>
      </c>
      <c r="J866">
        <v>72</v>
      </c>
      <c r="K866">
        <v>65</v>
      </c>
      <c r="L866">
        <v>47</v>
      </c>
      <c r="M866">
        <v>73</v>
      </c>
      <c r="N866">
        <v>68</v>
      </c>
      <c r="O866">
        <v>74</v>
      </c>
      <c r="P866">
        <v>86</v>
      </c>
      <c r="Q866">
        <v>71</v>
      </c>
      <c r="R866">
        <v>58</v>
      </c>
      <c r="S866">
        <f>(Dataset!S866-'Summary Statistics'!$B$6)/'Summary Statistics'!$E$6</f>
        <v>0.62406481073502662</v>
      </c>
      <c r="T866">
        <v>72</v>
      </c>
      <c r="U866" t="s">
        <v>25</v>
      </c>
    </row>
    <row r="867" spans="1:21" x14ac:dyDescent="0.3">
      <c r="A867">
        <v>8068282</v>
      </c>
      <c r="B867" t="s">
        <v>20</v>
      </c>
      <c r="C867">
        <f>(Dataset!C867-'Summary Statistics'!$B$2)/'Summary Statistics'!$E$2</f>
        <v>9.1605390542169748E-2</v>
      </c>
      <c r="D867">
        <f>(Dataset!D867-'Summary Statistics'!$B$4)/'Summary Statistics'!$E$4</f>
        <v>0.29644667315721307</v>
      </c>
      <c r="E867" s="7">
        <f>(Dataset!E867-'Summary Statistics'!$B$5)/'Summary Statistics'!$E$5</f>
        <v>0.77020349871929417</v>
      </c>
      <c r="F867" s="13">
        <f>(Dataset!F867-'Summary Statistics'!$B$7)/'Summary Statistics'!$E$7</f>
        <v>0.51363191504592431</v>
      </c>
      <c r="G867">
        <v>55</v>
      </c>
      <c r="H867">
        <v>54</v>
      </c>
      <c r="I867">
        <v>65</v>
      </c>
      <c r="J867">
        <v>65</v>
      </c>
      <c r="K867">
        <v>63</v>
      </c>
      <c r="L867">
        <v>75</v>
      </c>
      <c r="M867">
        <v>62</v>
      </c>
      <c r="N867">
        <v>70</v>
      </c>
      <c r="O867">
        <v>85</v>
      </c>
      <c r="P867">
        <v>72</v>
      </c>
      <c r="Q867">
        <v>63</v>
      </c>
      <c r="R867">
        <v>60</v>
      </c>
      <c r="S867">
        <f>(Dataset!S867-'Summary Statistics'!$B$6)/'Summary Statistics'!$E$6</f>
        <v>-0.24363658218413589</v>
      </c>
      <c r="T867">
        <v>64</v>
      </c>
      <c r="U867" t="s">
        <v>23</v>
      </c>
    </row>
    <row r="868" spans="1:21" x14ac:dyDescent="0.3">
      <c r="A868">
        <v>8032051</v>
      </c>
      <c r="B868" t="s">
        <v>20</v>
      </c>
      <c r="C868">
        <f>(Dataset!C868-'Summary Statistics'!$B$2)/'Summary Statistics'!$E$2</f>
        <v>9.1605390542169748E-2</v>
      </c>
      <c r="D868">
        <f>(Dataset!D868-'Summary Statistics'!$B$4)/'Summary Statistics'!$E$4</f>
        <v>0.75953766700803482</v>
      </c>
      <c r="E868" s="7">
        <f>(Dataset!E868-'Summary Statistics'!$B$5)/'Summary Statistics'!$E$5</f>
        <v>0.61751840850993089</v>
      </c>
      <c r="F868" s="13">
        <f>(Dataset!F868-'Summary Statistics'!$B$7)/'Summary Statistics'!$E$7</f>
        <v>0.43975136406201321</v>
      </c>
      <c r="G868">
        <v>42</v>
      </c>
      <c r="H868">
        <v>55</v>
      </c>
      <c r="I868">
        <v>67</v>
      </c>
      <c r="J868">
        <v>67</v>
      </c>
      <c r="K868">
        <v>85</v>
      </c>
      <c r="L868">
        <v>54</v>
      </c>
      <c r="M868">
        <v>77</v>
      </c>
      <c r="N868">
        <v>75</v>
      </c>
      <c r="O868">
        <v>53</v>
      </c>
      <c r="P868">
        <v>64</v>
      </c>
      <c r="Q868">
        <v>55</v>
      </c>
      <c r="R868">
        <v>77</v>
      </c>
      <c r="S868">
        <f>(Dataset!S868-'Summary Statistics'!$B$6)/'Summary Statistics'!$E$6</f>
        <v>-0.43043340982645639</v>
      </c>
      <c r="T868">
        <v>62</v>
      </c>
      <c r="U868" t="s">
        <v>23</v>
      </c>
    </row>
    <row r="869" spans="1:21" x14ac:dyDescent="0.3">
      <c r="A869">
        <v>439486</v>
      </c>
      <c r="B869" t="s">
        <v>20</v>
      </c>
      <c r="C869">
        <f>(Dataset!C869-'Summary Statistics'!$B$2)/'Summary Statistics'!$E$2</f>
        <v>9.1605390542169748E-2</v>
      </c>
      <c r="D869">
        <f>(Dataset!D869-'Summary Statistics'!$B$4)/'Summary Statistics'!$E$4</f>
        <v>0.34275577254229528</v>
      </c>
      <c r="E869" s="7">
        <f>(Dataset!E869-'Summary Statistics'!$B$5)/'Summary Statistics'!$E$5</f>
        <v>0.49295204088891581</v>
      </c>
      <c r="F869" s="13">
        <f>(Dataset!F869-'Summary Statistics'!$B$7)/'Summary Statistics'!$E$7</f>
        <v>0.26845936385124125</v>
      </c>
      <c r="G869">
        <v>67</v>
      </c>
      <c r="H869">
        <v>70</v>
      </c>
      <c r="I869">
        <v>71</v>
      </c>
      <c r="J869">
        <v>73</v>
      </c>
      <c r="K869">
        <v>66</v>
      </c>
      <c r="L869">
        <v>79</v>
      </c>
      <c r="M869">
        <v>66</v>
      </c>
      <c r="N869">
        <v>65</v>
      </c>
      <c r="O869">
        <v>91</v>
      </c>
      <c r="P869">
        <v>75</v>
      </c>
      <c r="Q869">
        <v>85</v>
      </c>
      <c r="R869">
        <v>69</v>
      </c>
      <c r="S869">
        <f>(Dataset!S869-'Summary Statistics'!$B$6)/'Summary Statistics'!$E$6</f>
        <v>0.6782961477924746</v>
      </c>
      <c r="T869">
        <v>72</v>
      </c>
      <c r="U869" t="s">
        <v>25</v>
      </c>
    </row>
    <row r="870" spans="1:21" x14ac:dyDescent="0.3">
      <c r="A870">
        <v>5655866</v>
      </c>
      <c r="B870" t="s">
        <v>22</v>
      </c>
      <c r="C870">
        <f>(Dataset!C870-'Summary Statistics'!$B$2)/'Summary Statistics'!$E$2</f>
        <v>9.1605390542169748E-2</v>
      </c>
      <c r="D870">
        <f>(Dataset!D870-'Summary Statistics'!$B$4)/'Summary Statistics'!$E$4</f>
        <v>-0.53711711577426591</v>
      </c>
      <c r="E870" s="7">
        <f>(Dataset!E870-'Summary Statistics'!$B$5)/'Summary Statistics'!$E$5</f>
        <v>-0.21393739168744091</v>
      </c>
      <c r="F870" s="13">
        <f>(Dataset!F870-'Summary Statistics'!$B$7)/'Summary Statistics'!$E$7</f>
        <v>-3.7782880005552619E-2</v>
      </c>
      <c r="G870">
        <v>82</v>
      </c>
      <c r="H870">
        <v>71</v>
      </c>
      <c r="I870">
        <v>78</v>
      </c>
      <c r="J870">
        <v>76</v>
      </c>
      <c r="K870">
        <v>87</v>
      </c>
      <c r="L870">
        <v>94</v>
      </c>
      <c r="M870">
        <v>56</v>
      </c>
      <c r="N870">
        <v>85</v>
      </c>
      <c r="O870">
        <v>72</v>
      </c>
      <c r="P870">
        <v>81</v>
      </c>
      <c r="Q870">
        <v>60</v>
      </c>
      <c r="R870">
        <v>77</v>
      </c>
      <c r="S870">
        <f>(Dataset!S870-'Summary Statistics'!$B$6)/'Summary Statistics'!$E$6</f>
        <v>1.1362496607220329</v>
      </c>
      <c r="T870">
        <v>75</v>
      </c>
      <c r="U870" t="s">
        <v>25</v>
      </c>
    </row>
    <row r="871" spans="1:21" x14ac:dyDescent="0.3">
      <c r="A871">
        <v>5196461</v>
      </c>
      <c r="B871" t="s">
        <v>20</v>
      </c>
      <c r="C871">
        <f>(Dataset!C871-'Summary Statistics'!$B$2)/'Summary Statistics'!$E$2</f>
        <v>9.1605390542169748E-2</v>
      </c>
      <c r="D871">
        <f>(Dataset!D871-'Summary Statistics'!$B$4)/'Summary Statistics'!$E$4</f>
        <v>0.15751937500196658</v>
      </c>
      <c r="E871" s="7">
        <f>(Dataset!E871-'Summary Statistics'!$B$5)/'Summary Statistics'!$E$5</f>
        <v>0.44576261022993924</v>
      </c>
      <c r="F871" s="13">
        <f>(Dataset!F871-'Summary Statistics'!$B$7)/'Summary Statistics'!$E$7</f>
        <v>0.56997441367322477</v>
      </c>
      <c r="G871">
        <v>92</v>
      </c>
      <c r="H871">
        <v>94</v>
      </c>
      <c r="I871">
        <v>94</v>
      </c>
      <c r="J871">
        <v>90</v>
      </c>
      <c r="K871">
        <v>86</v>
      </c>
      <c r="L871">
        <v>65</v>
      </c>
      <c r="M871">
        <v>83</v>
      </c>
      <c r="N871">
        <v>82</v>
      </c>
      <c r="O871">
        <v>79</v>
      </c>
      <c r="P871">
        <v>72</v>
      </c>
      <c r="Q871">
        <v>68</v>
      </c>
      <c r="R871">
        <v>67</v>
      </c>
      <c r="S871">
        <f>(Dataset!S871-'Summary Statistics'!$B$6)/'Summary Statistics'!$E$6</f>
        <v>1.8051028177638897</v>
      </c>
      <c r="T871">
        <v>81</v>
      </c>
      <c r="U871" t="s">
        <v>25</v>
      </c>
    </row>
    <row r="872" spans="1:21" x14ac:dyDescent="0.3">
      <c r="A872">
        <v>4520424</v>
      </c>
      <c r="B872" t="s">
        <v>20</v>
      </c>
      <c r="C872">
        <f>(Dataset!C872-'Summary Statistics'!$B$2)/'Summary Statistics'!$E$2</f>
        <v>9.1605390542169748E-2</v>
      </c>
      <c r="D872">
        <f>(Dataset!D872-'Summary Statistics'!$B$4)/'Summary Statistics'!$E$4</f>
        <v>-0.21295342007869075</v>
      </c>
      <c r="E872" s="7">
        <f>(Dataset!E872-'Summary Statistics'!$B$5)/'Summary Statistics'!$E$5</f>
        <v>-0.71747507550211875</v>
      </c>
      <c r="F872" s="13">
        <f>(Dataset!F872-'Summary Statistics'!$B$7)/'Summary Statistics'!$E$7</f>
        <v>0.51940899677552099</v>
      </c>
      <c r="G872">
        <v>81</v>
      </c>
      <c r="H872">
        <v>86</v>
      </c>
      <c r="I872">
        <v>83</v>
      </c>
      <c r="J872">
        <v>92</v>
      </c>
      <c r="K872">
        <v>74</v>
      </c>
      <c r="L872">
        <v>73</v>
      </c>
      <c r="M872">
        <v>95</v>
      </c>
      <c r="N872">
        <v>76</v>
      </c>
      <c r="O872">
        <v>69</v>
      </c>
      <c r="P872">
        <v>66</v>
      </c>
      <c r="Q872">
        <v>84</v>
      </c>
      <c r="R872">
        <v>76</v>
      </c>
      <c r="S872">
        <f>(Dataset!S872-'Summary Statistics'!$B$6)/'Summary Statistics'!$E$6</f>
        <v>1.5670875051228681</v>
      </c>
      <c r="T872">
        <v>79</v>
      </c>
      <c r="U872" t="s">
        <v>25</v>
      </c>
    </row>
    <row r="873" spans="1:21" x14ac:dyDescent="0.3">
      <c r="A873">
        <v>7273324</v>
      </c>
      <c r="B873" t="s">
        <v>20</v>
      </c>
      <c r="C873">
        <f>(Dataset!C873-'Summary Statistics'!$B$2)/'Summary Statistics'!$E$2</f>
        <v>9.1605390542169748E-2</v>
      </c>
      <c r="D873">
        <f>(Dataset!D873-'Summary Statistics'!$B$4)/'Summary Statistics'!$E$4</f>
        <v>0.48168307069754179</v>
      </c>
      <c r="E873" s="7">
        <f>(Dataset!E873-'Summary Statistics'!$B$5)/'Summary Statistics'!$E$5</f>
        <v>-1.0500315425082256</v>
      </c>
      <c r="F873" s="13">
        <f>(Dataset!F873-'Summary Statistics'!$B$7)/'Summary Statistics'!$E$7</f>
        <v>0.42672623968874235</v>
      </c>
      <c r="G873">
        <v>74</v>
      </c>
      <c r="H873">
        <v>74</v>
      </c>
      <c r="I873">
        <v>76</v>
      </c>
      <c r="J873">
        <v>67</v>
      </c>
      <c r="K873">
        <v>72</v>
      </c>
      <c r="L873">
        <v>61</v>
      </c>
      <c r="M873">
        <v>70</v>
      </c>
      <c r="N873">
        <v>65</v>
      </c>
      <c r="O873">
        <v>79</v>
      </c>
      <c r="P873">
        <v>54</v>
      </c>
      <c r="Q873">
        <v>70</v>
      </c>
      <c r="R873">
        <v>71</v>
      </c>
      <c r="S873">
        <f>(Dataset!S873-'Summary Statistics'!$B$6)/'Summary Statistics'!$E$6</f>
        <v>0.31072819662532919</v>
      </c>
      <c r="T873">
        <v>68</v>
      </c>
      <c r="U873" t="s">
        <v>23</v>
      </c>
    </row>
    <row r="874" spans="1:21" x14ac:dyDescent="0.3">
      <c r="A874">
        <v>147496</v>
      </c>
      <c r="B874" t="s">
        <v>20</v>
      </c>
      <c r="C874">
        <f>(Dataset!C874-'Summary Statistics'!$B$2)/'Summary Statistics'!$E$2</f>
        <v>9.1605390542169748E-2</v>
      </c>
      <c r="D874">
        <f>(Dataset!D874-'Summary Statistics'!$B$4)/'Summary Statistics'!$E$4</f>
        <v>1.1300104620886922</v>
      </c>
      <c r="E874" s="7">
        <f>(Dataset!E874-'Summary Statistics'!$B$5)/'Summary Statistics'!$E$5</f>
        <v>-0.22774752228801812</v>
      </c>
      <c r="F874" s="13">
        <f>(Dataset!F874-'Summary Statistics'!$B$7)/'Summary Statistics'!$E$7</f>
        <v>0.43197154675306121</v>
      </c>
      <c r="G874">
        <v>76</v>
      </c>
      <c r="H874">
        <v>78</v>
      </c>
      <c r="I874">
        <v>82</v>
      </c>
      <c r="J874">
        <v>86</v>
      </c>
      <c r="K874">
        <v>58</v>
      </c>
      <c r="L874">
        <v>73</v>
      </c>
      <c r="M874">
        <v>71</v>
      </c>
      <c r="N874">
        <v>83</v>
      </c>
      <c r="O874">
        <v>75</v>
      </c>
      <c r="P874">
        <v>85</v>
      </c>
      <c r="Q874">
        <v>79</v>
      </c>
      <c r="R874">
        <v>73</v>
      </c>
      <c r="S874">
        <f>(Dataset!S874-'Summary Statistics'!$B$6)/'Summary Statistics'!$E$6</f>
        <v>1.1814424416032394</v>
      </c>
      <c r="T874">
        <v>75</v>
      </c>
      <c r="U874" t="s">
        <v>25</v>
      </c>
    </row>
    <row r="875" spans="1:21" x14ac:dyDescent="0.3">
      <c r="A875">
        <v>3454313</v>
      </c>
      <c r="B875" t="s">
        <v>21</v>
      </c>
      <c r="C875">
        <f>(Dataset!C875-'Summary Statistics'!$B$2)/'Summary Statistics'!$E$2</f>
        <v>9.1605390542169748E-2</v>
      </c>
      <c r="D875">
        <f>(Dataset!D875-'Summary Statistics'!$B$4)/'Summary Statistics'!$E$4</f>
        <v>6.4901176231802249E-2</v>
      </c>
      <c r="E875" s="7">
        <f>(Dataset!E875-'Summary Statistics'!$B$5)/'Summary Statistics'!$E$5</f>
        <v>-0.1392119728454132</v>
      </c>
      <c r="F875" s="13">
        <f>(Dataset!F875-'Summary Statistics'!$B$7)/'Summary Statistics'!$E$7</f>
        <v>0.63105903349516368</v>
      </c>
      <c r="G875">
        <v>54</v>
      </c>
      <c r="H875">
        <v>56</v>
      </c>
      <c r="I875">
        <v>47</v>
      </c>
      <c r="J875">
        <v>66</v>
      </c>
      <c r="K875">
        <v>72</v>
      </c>
      <c r="L875">
        <v>76</v>
      </c>
      <c r="M875">
        <v>74</v>
      </c>
      <c r="N875">
        <v>73</v>
      </c>
      <c r="O875">
        <v>69</v>
      </c>
      <c r="P875">
        <v>57</v>
      </c>
      <c r="Q875">
        <v>58</v>
      </c>
      <c r="R875">
        <v>63</v>
      </c>
      <c r="S875">
        <f>(Dataset!S875-'Summary Statistics'!$B$6)/'Summary Statistics'!$E$6</f>
        <v>-0.50876756335388074</v>
      </c>
      <c r="T875">
        <v>62</v>
      </c>
      <c r="U875" t="s">
        <v>23</v>
      </c>
    </row>
    <row r="876" spans="1:21" x14ac:dyDescent="0.3">
      <c r="A876">
        <v>9154258</v>
      </c>
      <c r="B876" t="s">
        <v>21</v>
      </c>
      <c r="C876">
        <f>(Dataset!C876-'Summary Statistics'!$B$2)/'Summary Statistics'!$E$2</f>
        <v>9.1605390542169748E-2</v>
      </c>
      <c r="D876">
        <f>(Dataset!D876-'Summary Statistics'!$B$4)/'Summary Statistics'!$E$4</f>
        <v>-0.12033522130852642</v>
      </c>
      <c r="E876" s="7">
        <f>(Dataset!E876-'Summary Statistics'!$B$5)/'Summary Statistics'!$E$5</f>
        <v>1.1501986264466932</v>
      </c>
      <c r="F876" s="13">
        <f>(Dataset!F876-'Summary Statistics'!$B$7)/'Summary Statistics'!$E$7</f>
        <v>0.54545334790216948</v>
      </c>
      <c r="G876">
        <v>70</v>
      </c>
      <c r="H876">
        <v>62</v>
      </c>
      <c r="I876">
        <v>65</v>
      </c>
      <c r="J876">
        <v>67</v>
      </c>
      <c r="K876">
        <v>89</v>
      </c>
      <c r="L876">
        <v>88</v>
      </c>
      <c r="M876">
        <v>69</v>
      </c>
      <c r="N876">
        <v>77</v>
      </c>
      <c r="O876">
        <v>69</v>
      </c>
      <c r="P876">
        <v>70</v>
      </c>
      <c r="Q876">
        <v>73</v>
      </c>
      <c r="R876">
        <v>60</v>
      </c>
      <c r="S876">
        <f>(Dataset!S876-'Summary Statistics'!$B$6)/'Summary Statistics'!$E$6</f>
        <v>0.4643836516214318</v>
      </c>
      <c r="T876">
        <v>71</v>
      </c>
      <c r="U876" t="s">
        <v>25</v>
      </c>
    </row>
    <row r="877" spans="1:21" x14ac:dyDescent="0.3">
      <c r="A877">
        <v>2765535</v>
      </c>
      <c r="B877" t="s">
        <v>20</v>
      </c>
      <c r="C877">
        <f>(Dataset!C877-'Summary Statistics'!$B$2)/'Summary Statistics'!$E$2</f>
        <v>9.1605390542169748E-2</v>
      </c>
      <c r="D877">
        <f>(Dataset!D877-'Summary Statistics'!$B$4)/'Summary Statistics'!$E$4</f>
        <v>-0.62973531454443032</v>
      </c>
      <c r="E877" s="7">
        <f>(Dataset!E877-'Summary Statistics'!$B$5)/'Summary Statistics'!$E$5</f>
        <v>-0.43962892333817166</v>
      </c>
      <c r="F877" s="13">
        <f>(Dataset!F877-'Summary Statistics'!$B$7)/'Summary Statistics'!$E$7</f>
        <v>0.30620347939939069</v>
      </c>
      <c r="G877">
        <v>73</v>
      </c>
      <c r="H877">
        <v>74</v>
      </c>
      <c r="I877">
        <v>64</v>
      </c>
      <c r="J877">
        <v>68</v>
      </c>
      <c r="K877">
        <v>41</v>
      </c>
      <c r="L877">
        <v>77</v>
      </c>
      <c r="M877">
        <v>50</v>
      </c>
      <c r="N877">
        <v>51</v>
      </c>
      <c r="O877">
        <v>87</v>
      </c>
      <c r="P877">
        <v>73</v>
      </c>
      <c r="Q877">
        <v>66</v>
      </c>
      <c r="R877">
        <v>48</v>
      </c>
      <c r="S877">
        <f>(Dataset!S877-'Summary Statistics'!$B$6)/'Summary Statistics'!$E$6</f>
        <v>-0.27677795483035461</v>
      </c>
      <c r="T877">
        <v>63</v>
      </c>
      <c r="U877" t="s">
        <v>23</v>
      </c>
    </row>
    <row r="878" spans="1:21" x14ac:dyDescent="0.3">
      <c r="A878">
        <v>5266363</v>
      </c>
      <c r="B878" t="s">
        <v>20</v>
      </c>
      <c r="C878">
        <f>(Dataset!C878-'Summary Statistics'!$B$2)/'Summary Statistics'!$E$2</f>
        <v>9.1605390542169748E-2</v>
      </c>
      <c r="D878">
        <f>(Dataset!D878-'Summary Statistics'!$B$4)/'Summary Statistics'!$E$4</f>
        <v>0.29644667315721307</v>
      </c>
      <c r="E878" s="7">
        <f>(Dataset!E878-'Summary Statistics'!$B$5)/'Summary Statistics'!$E$5</f>
        <v>0.46476085829892777</v>
      </c>
      <c r="F878" s="13">
        <f>(Dataset!F878-'Summary Statistics'!$B$7)/'Summary Statistics'!$E$7</f>
        <v>0.61765013957974602</v>
      </c>
      <c r="G878">
        <v>52</v>
      </c>
      <c r="H878">
        <v>65</v>
      </c>
      <c r="I878">
        <v>41</v>
      </c>
      <c r="J878">
        <v>42</v>
      </c>
      <c r="K878">
        <v>74</v>
      </c>
      <c r="L878">
        <v>60</v>
      </c>
      <c r="M878">
        <v>55</v>
      </c>
      <c r="N878">
        <v>84</v>
      </c>
      <c r="O878">
        <v>53</v>
      </c>
      <c r="P878">
        <v>75</v>
      </c>
      <c r="Q878">
        <v>84</v>
      </c>
      <c r="R878">
        <v>72</v>
      </c>
      <c r="S878">
        <f>(Dataset!S878-'Summary Statistics'!$B$6)/'Summary Statistics'!$E$6</f>
        <v>-0.65037161011499478</v>
      </c>
      <c r="T878">
        <v>62</v>
      </c>
      <c r="U878" t="s">
        <v>23</v>
      </c>
    </row>
    <row r="879" spans="1:21" x14ac:dyDescent="0.3">
      <c r="A879">
        <v>7364926</v>
      </c>
      <c r="B879" t="s">
        <v>20</v>
      </c>
      <c r="C879">
        <f>(Dataset!C879-'Summary Statistics'!$B$2)/'Summary Statistics'!$E$2</f>
        <v>9.1605390542169748E-2</v>
      </c>
      <c r="D879">
        <f>(Dataset!D879-'Summary Statistics'!$B$4)/'Summary Statistics'!$E$4</f>
        <v>0.38906487192737743</v>
      </c>
      <c r="E879" s="7">
        <f>(Dataset!E879-'Summary Statistics'!$B$5)/'Summary Statistics'!$E$5</f>
        <v>-9.3548545177216877E-2</v>
      </c>
      <c r="F879" s="13">
        <f>(Dataset!F879-'Summary Statistics'!$B$7)/'Summary Statistics'!$E$7</f>
        <v>0.58176294308343379</v>
      </c>
      <c r="G879">
        <v>62</v>
      </c>
      <c r="H879">
        <v>55</v>
      </c>
      <c r="I879">
        <v>64</v>
      </c>
      <c r="J879">
        <v>68</v>
      </c>
      <c r="K879">
        <v>86</v>
      </c>
      <c r="L879">
        <v>59</v>
      </c>
      <c r="M879">
        <v>71</v>
      </c>
      <c r="N879">
        <v>62</v>
      </c>
      <c r="O879">
        <v>76</v>
      </c>
      <c r="P879">
        <v>77</v>
      </c>
      <c r="Q879">
        <v>55</v>
      </c>
      <c r="R879">
        <v>74</v>
      </c>
      <c r="S879">
        <f>(Dataset!S879-'Summary Statistics'!$B$6)/'Summary Statistics'!$E$6</f>
        <v>-3.2736938071839118E-2</v>
      </c>
      <c r="T879">
        <v>65</v>
      </c>
      <c r="U879" t="s">
        <v>23</v>
      </c>
    </row>
    <row r="880" spans="1:21" x14ac:dyDescent="0.3">
      <c r="A880">
        <v>1995496</v>
      </c>
      <c r="B880" t="s">
        <v>20</v>
      </c>
      <c r="C880">
        <f>(Dataset!C880-'Summary Statistics'!$B$2)/'Summary Statistics'!$E$2</f>
        <v>9.1605390542169748E-2</v>
      </c>
      <c r="D880">
        <f>(Dataset!D880-'Summary Statistics'!$B$4)/'Summary Statistics'!$E$4</f>
        <v>-0.67604441392951242</v>
      </c>
      <c r="E880" s="7">
        <f>(Dataset!E880-'Summary Statistics'!$B$5)/'Summary Statistics'!$E$5</f>
        <v>1.047674778384458</v>
      </c>
      <c r="F880" s="13">
        <f>(Dataset!F880-'Summary Statistics'!$B$7)/'Summary Statistics'!$E$7</f>
        <v>-0.4025516614219104</v>
      </c>
      <c r="G880">
        <v>54</v>
      </c>
      <c r="H880">
        <v>68</v>
      </c>
      <c r="I880">
        <v>76</v>
      </c>
      <c r="J880">
        <v>63</v>
      </c>
      <c r="K880">
        <v>68</v>
      </c>
      <c r="L880">
        <v>46</v>
      </c>
      <c r="M880">
        <v>66</v>
      </c>
      <c r="N880">
        <v>66</v>
      </c>
      <c r="O880">
        <v>72</v>
      </c>
      <c r="P880">
        <v>71</v>
      </c>
      <c r="Q880">
        <v>59</v>
      </c>
      <c r="R880">
        <v>66</v>
      </c>
      <c r="S880">
        <f>(Dataset!S880-'Summary Statistics'!$B$6)/'Summary Statistics'!$E$6</f>
        <v>-0.30389362335907782</v>
      </c>
      <c r="T880">
        <v>63</v>
      </c>
      <c r="U880" t="s">
        <v>23</v>
      </c>
    </row>
    <row r="881" spans="1:21" x14ac:dyDescent="0.3">
      <c r="A881">
        <v>3159091</v>
      </c>
      <c r="B881" t="s">
        <v>21</v>
      </c>
      <c r="C881">
        <f>(Dataset!C881-'Summary Statistics'!$B$2)/'Summary Statistics'!$E$2</f>
        <v>9.1605390542169748E-2</v>
      </c>
      <c r="D881">
        <f>(Dataset!D881-'Summary Statistics'!$B$4)/'Summary Statistics'!$E$4</f>
        <v>-0.49080801638918375</v>
      </c>
      <c r="E881" s="7">
        <f>(Dataset!E881-'Summary Statistics'!$B$5)/'Summary Statistics'!$E$5</f>
        <v>-1.0800821347315506</v>
      </c>
      <c r="F881" s="13">
        <f>(Dataset!F881-'Summary Statistics'!$B$7)/'Summary Statistics'!$E$7</f>
        <v>0.65593894298972211</v>
      </c>
      <c r="G881">
        <v>61</v>
      </c>
      <c r="H881">
        <v>64</v>
      </c>
      <c r="I881">
        <v>47</v>
      </c>
      <c r="J881">
        <v>64</v>
      </c>
      <c r="K881">
        <v>56</v>
      </c>
      <c r="L881">
        <v>73</v>
      </c>
      <c r="M881">
        <v>73</v>
      </c>
      <c r="N881">
        <v>66</v>
      </c>
      <c r="O881">
        <v>52</v>
      </c>
      <c r="P881">
        <v>77</v>
      </c>
      <c r="Q881">
        <v>59</v>
      </c>
      <c r="R881">
        <v>60</v>
      </c>
      <c r="S881">
        <f>(Dataset!S881-'Summary Statistics'!$B$6)/'Summary Statistics'!$E$6</f>
        <v>-0.58710171688130597</v>
      </c>
      <c r="T881">
        <v>62</v>
      </c>
      <c r="U881" t="s">
        <v>23</v>
      </c>
    </row>
    <row r="882" spans="1:21" x14ac:dyDescent="0.3">
      <c r="A882">
        <v>2006680</v>
      </c>
      <c r="B882" t="s">
        <v>20</v>
      </c>
      <c r="C882">
        <f>(Dataset!C882-'Summary Statistics'!$B$2)/'Summary Statistics'!$E$2</f>
        <v>9.1605390542169748E-2</v>
      </c>
      <c r="D882">
        <f>(Dataset!D882-'Summary Statistics'!$B$4)/'Summary Statistics'!$E$4</f>
        <v>-0.4444989170041016</v>
      </c>
      <c r="E882" s="7">
        <f>(Dataset!E882-'Summary Statistics'!$B$5)/'Summary Statistics'!$E$5</f>
        <v>0.37961556356540316</v>
      </c>
      <c r="F882" s="13">
        <f>(Dataset!F882-'Summary Statistics'!$B$7)/'Summary Statistics'!$E$7</f>
        <v>0.48159874940037256</v>
      </c>
      <c r="G882">
        <v>68</v>
      </c>
      <c r="H882">
        <v>68</v>
      </c>
      <c r="I882">
        <v>75</v>
      </c>
      <c r="J882">
        <v>74</v>
      </c>
      <c r="K882">
        <v>84</v>
      </c>
      <c r="L882">
        <v>79</v>
      </c>
      <c r="M882">
        <v>78</v>
      </c>
      <c r="N882">
        <v>70</v>
      </c>
      <c r="O882">
        <v>64</v>
      </c>
      <c r="P882">
        <v>49</v>
      </c>
      <c r="Q882">
        <v>74</v>
      </c>
      <c r="R882">
        <v>80</v>
      </c>
      <c r="S882">
        <f>(Dataset!S882-'Summary Statistics'!$B$6)/'Summary Statistics'!$E$6</f>
        <v>0.5638077695600846</v>
      </c>
      <c r="T882">
        <v>72</v>
      </c>
      <c r="U882" t="s">
        <v>25</v>
      </c>
    </row>
    <row r="883" spans="1:21" x14ac:dyDescent="0.3">
      <c r="A883">
        <v>9182006</v>
      </c>
      <c r="B883" t="s">
        <v>20</v>
      </c>
      <c r="C883">
        <f>(Dataset!C883-'Summary Statistics'!$B$2)/'Summary Statistics'!$E$2</f>
        <v>9.1605390542169748E-2</v>
      </c>
      <c r="D883">
        <f>(Dataset!D883-'Summary Statistics'!$B$4)/'Summary Statistics'!$E$4</f>
        <v>0.52799217008262389</v>
      </c>
      <c r="E883" s="7">
        <f>(Dataset!E883-'Summary Statistics'!$B$5)/'Summary Statistics'!$E$5</f>
        <v>-1.6680289620918463</v>
      </c>
      <c r="F883" s="13">
        <f>(Dataset!F883-'Summary Statistics'!$B$7)/'Summary Statistics'!$E$7</f>
        <v>-0.13611766588589719</v>
      </c>
      <c r="G883">
        <v>84</v>
      </c>
      <c r="H883">
        <v>83</v>
      </c>
      <c r="I883">
        <v>84</v>
      </c>
      <c r="J883">
        <v>83</v>
      </c>
      <c r="K883">
        <v>66</v>
      </c>
      <c r="L883">
        <v>76</v>
      </c>
      <c r="M883">
        <v>54</v>
      </c>
      <c r="N883">
        <v>83</v>
      </c>
      <c r="O883">
        <v>65</v>
      </c>
      <c r="P883">
        <v>86</v>
      </c>
      <c r="Q883">
        <v>59</v>
      </c>
      <c r="R883">
        <v>82</v>
      </c>
      <c r="S883">
        <f>(Dataset!S883-'Summary Statistics'!$B$6)/'Summary Statistics'!$E$6</f>
        <v>1.0910568798408264</v>
      </c>
      <c r="T883">
        <v>75</v>
      </c>
      <c r="U883" t="s">
        <v>25</v>
      </c>
    </row>
    <row r="884" spans="1:21" x14ac:dyDescent="0.3">
      <c r="A884">
        <v>4601164</v>
      </c>
      <c r="B884" t="s">
        <v>20</v>
      </c>
      <c r="C884">
        <f>(Dataset!C884-'Summary Statistics'!$B$2)/'Summary Statistics'!$E$2</f>
        <v>9.1605390542169748E-2</v>
      </c>
      <c r="D884">
        <f>(Dataset!D884-'Summary Statistics'!$B$4)/'Summary Statistics'!$E$4</f>
        <v>-0.1666443206936086</v>
      </c>
      <c r="E884" s="7">
        <f>(Dataset!E884-'Summary Statistics'!$B$5)/'Summary Statistics'!$E$5</f>
        <v>-0.1429710731082407</v>
      </c>
      <c r="F884" s="13">
        <f>(Dataset!F884-'Summary Statistics'!$B$7)/'Summary Statistics'!$E$7</f>
        <v>0.30099434004387315</v>
      </c>
      <c r="G884">
        <v>77</v>
      </c>
      <c r="H884">
        <v>71</v>
      </c>
      <c r="I884">
        <v>82</v>
      </c>
      <c r="J884">
        <v>63</v>
      </c>
      <c r="K884">
        <v>70</v>
      </c>
      <c r="L884">
        <v>83</v>
      </c>
      <c r="M884">
        <v>71</v>
      </c>
      <c r="N884">
        <v>64</v>
      </c>
      <c r="O884">
        <v>71</v>
      </c>
      <c r="P884">
        <v>71</v>
      </c>
      <c r="Q884">
        <v>75</v>
      </c>
      <c r="R884">
        <v>87</v>
      </c>
      <c r="S884">
        <f>(Dataset!S884-'Summary Statistics'!$B$6)/'Summary Statistics'!$E$6</f>
        <v>0.78675882190737079</v>
      </c>
      <c r="T884">
        <v>72</v>
      </c>
      <c r="U884" t="s">
        <v>25</v>
      </c>
    </row>
    <row r="885" spans="1:21" x14ac:dyDescent="0.3">
      <c r="A885">
        <v>9634238</v>
      </c>
      <c r="B885" t="s">
        <v>20</v>
      </c>
      <c r="C885">
        <f>(Dataset!C885-'Summary Statistics'!$B$2)/'Summary Statistics'!$E$2</f>
        <v>9.1605390542169748E-2</v>
      </c>
      <c r="D885">
        <f>(Dataset!D885-'Summary Statistics'!$B$4)/'Summary Statistics'!$E$4</f>
        <v>6.4901176231802249E-2</v>
      </c>
      <c r="E885" s="7">
        <f>(Dataset!E885-'Summary Statistics'!$B$5)/'Summary Statistics'!$E$5</f>
        <v>-0.44560888585429692</v>
      </c>
      <c r="F885" s="13">
        <f>(Dataset!F885-'Summary Statistics'!$B$7)/'Summary Statistics'!$E$7</f>
        <v>0.46414086223017137</v>
      </c>
      <c r="G885">
        <v>64</v>
      </c>
      <c r="H885">
        <v>64</v>
      </c>
      <c r="I885">
        <v>57</v>
      </c>
      <c r="J885">
        <v>58</v>
      </c>
      <c r="K885">
        <v>58</v>
      </c>
      <c r="L885">
        <v>71</v>
      </c>
      <c r="M885">
        <v>76</v>
      </c>
      <c r="N885">
        <v>74</v>
      </c>
      <c r="O885">
        <v>67</v>
      </c>
      <c r="P885">
        <v>55</v>
      </c>
      <c r="Q885">
        <v>79</v>
      </c>
      <c r="R885">
        <v>76</v>
      </c>
      <c r="S885">
        <f>(Dataset!S885-'Summary Statistics'!$B$6)/'Summary Statistics'!$E$6</f>
        <v>-0.1411996121867353</v>
      </c>
      <c r="T885">
        <v>64</v>
      </c>
      <c r="U885" t="s">
        <v>23</v>
      </c>
    </row>
    <row r="886" spans="1:21" x14ac:dyDescent="0.3">
      <c r="A886">
        <v>6950846</v>
      </c>
      <c r="B886" t="s">
        <v>22</v>
      </c>
      <c r="C886">
        <f>(Dataset!C886-'Summary Statistics'!$B$2)/'Summary Statistics'!$E$2</f>
        <v>9.1605390542169748E-2</v>
      </c>
      <c r="D886">
        <f>(Dataset!D886-'Summary Statistics'!$B$4)/'Summary Statistics'!$E$4</f>
        <v>-2.7717022538362085E-2</v>
      </c>
      <c r="E886" s="7">
        <f>(Dataset!E886-'Summary Statistics'!$B$5)/'Summary Statistics'!$E$5</f>
        <v>1.4040797819412001</v>
      </c>
      <c r="F886" s="13">
        <f>(Dataset!F886-'Summary Statistics'!$B$7)/'Summary Statistics'!$E$7</f>
        <v>0.6470663420433308</v>
      </c>
      <c r="G886">
        <v>69</v>
      </c>
      <c r="H886">
        <v>62</v>
      </c>
      <c r="I886">
        <v>68</v>
      </c>
      <c r="J886">
        <v>62</v>
      </c>
      <c r="K886">
        <v>62</v>
      </c>
      <c r="L886">
        <v>65</v>
      </c>
      <c r="M886">
        <v>83</v>
      </c>
      <c r="N886">
        <v>78</v>
      </c>
      <c r="O886">
        <v>84</v>
      </c>
      <c r="P886">
        <v>79</v>
      </c>
      <c r="Q886">
        <v>69</v>
      </c>
      <c r="R886">
        <v>71</v>
      </c>
      <c r="S886">
        <f>(Dataset!S886-'Summary Statistics'!$B$6)/'Summary Statistics'!$E$6</f>
        <v>0.3920752022115005</v>
      </c>
      <c r="T886">
        <v>70</v>
      </c>
      <c r="U886" t="s">
        <v>25</v>
      </c>
    </row>
    <row r="887" spans="1:21" x14ac:dyDescent="0.3">
      <c r="A887">
        <v>7348828</v>
      </c>
      <c r="B887" t="s">
        <v>20</v>
      </c>
      <c r="C887">
        <f>(Dataset!C887-'Summary Statistics'!$B$2)/'Summary Statistics'!$E$2</f>
        <v>9.1605390542169748E-2</v>
      </c>
      <c r="D887">
        <f>(Dataset!D887-'Summary Statistics'!$B$4)/'Summary Statistics'!$E$4</f>
        <v>0.29644667315721307</v>
      </c>
      <c r="E887" s="7">
        <f>(Dataset!E887-'Summary Statistics'!$B$5)/'Summary Statistics'!$E$5</f>
        <v>0.258693767344229</v>
      </c>
      <c r="F887" s="13">
        <f>(Dataset!F887-'Summary Statistics'!$B$7)/'Summary Statistics'!$E$7</f>
        <v>0.42035277991602371</v>
      </c>
      <c r="G887">
        <v>78</v>
      </c>
      <c r="H887">
        <v>80</v>
      </c>
      <c r="I887">
        <v>86</v>
      </c>
      <c r="J887">
        <v>73</v>
      </c>
      <c r="K887">
        <v>83</v>
      </c>
      <c r="L887">
        <v>62</v>
      </c>
      <c r="M887">
        <v>66</v>
      </c>
      <c r="N887">
        <v>79</v>
      </c>
      <c r="O887">
        <v>67</v>
      </c>
      <c r="P887">
        <v>67</v>
      </c>
      <c r="Q887">
        <v>69</v>
      </c>
      <c r="R887">
        <v>48</v>
      </c>
      <c r="S887">
        <f>(Dataset!S887-'Summary Statistics'!$B$6)/'Summary Statistics'!$E$6</f>
        <v>0.61502625455878668</v>
      </c>
      <c r="T887">
        <v>72</v>
      </c>
      <c r="U887" t="s">
        <v>25</v>
      </c>
    </row>
    <row r="888" spans="1:21" x14ac:dyDescent="0.3">
      <c r="A888">
        <v>7463341</v>
      </c>
      <c r="B888" t="s">
        <v>20</v>
      </c>
      <c r="C888">
        <f>(Dataset!C888-'Summary Statistics'!$B$2)/'Summary Statistics'!$E$2</f>
        <v>9.1605390542169748E-2</v>
      </c>
      <c r="D888">
        <f>(Dataset!D888-'Summary Statistics'!$B$4)/'Summary Statistics'!$E$4</f>
        <v>0.85215586577819913</v>
      </c>
      <c r="E888" s="7">
        <f>(Dataset!E888-'Summary Statistics'!$B$5)/'Summary Statistics'!$E$5</f>
        <v>-0.65974613914587099</v>
      </c>
      <c r="F888" s="13">
        <f>(Dataset!F888-'Summary Statistics'!$B$7)/'Summary Statistics'!$E$7</f>
        <v>0.6406681927563842</v>
      </c>
      <c r="G888">
        <v>45</v>
      </c>
      <c r="H888">
        <v>59</v>
      </c>
      <c r="I888">
        <v>65</v>
      </c>
      <c r="J888">
        <v>64</v>
      </c>
      <c r="K888">
        <v>84</v>
      </c>
      <c r="L888">
        <v>77</v>
      </c>
      <c r="M888">
        <v>75</v>
      </c>
      <c r="N888">
        <v>62</v>
      </c>
      <c r="O888">
        <v>61</v>
      </c>
      <c r="P888">
        <v>74</v>
      </c>
      <c r="Q888">
        <v>61</v>
      </c>
      <c r="R888">
        <v>65</v>
      </c>
      <c r="S888">
        <f>(Dataset!S888-'Summary Statistics'!$B$6)/'Summary Statistics'!$E$6</f>
        <v>-0.23459802600789595</v>
      </c>
      <c r="T888">
        <v>64</v>
      </c>
      <c r="U888" t="s">
        <v>23</v>
      </c>
    </row>
    <row r="889" spans="1:21" x14ac:dyDescent="0.3">
      <c r="A889">
        <v>4528170</v>
      </c>
      <c r="B889" t="s">
        <v>21</v>
      </c>
      <c r="C889">
        <f>(Dataset!C889-'Summary Statistics'!$B$2)/'Summary Statistics'!$E$2</f>
        <v>9.1605390542169748E-2</v>
      </c>
      <c r="D889">
        <f>(Dataset!D889-'Summary Statistics'!$B$4)/'Summary Statistics'!$E$4</f>
        <v>0.5743012694677061</v>
      </c>
      <c r="E889" s="7">
        <f>(Dataset!E889-'Summary Statistics'!$B$5)/'Summary Statistics'!$E$5</f>
        <v>-0.71996625520005841</v>
      </c>
      <c r="F889" s="13">
        <f>(Dataset!F889-'Summary Statistics'!$B$7)/'Summary Statistics'!$E$7</f>
        <v>0.55536129442539872</v>
      </c>
      <c r="G889">
        <v>47</v>
      </c>
      <c r="H889">
        <v>51</v>
      </c>
      <c r="I889">
        <v>33</v>
      </c>
      <c r="J889">
        <v>38</v>
      </c>
      <c r="K889">
        <v>64</v>
      </c>
      <c r="L889">
        <v>69</v>
      </c>
      <c r="M889">
        <v>65</v>
      </c>
      <c r="N889">
        <v>70</v>
      </c>
      <c r="O889">
        <v>51</v>
      </c>
      <c r="P889">
        <v>39</v>
      </c>
      <c r="Q889">
        <v>46</v>
      </c>
      <c r="R889">
        <v>63</v>
      </c>
      <c r="S889">
        <f>(Dataset!S889-'Summary Statistics'!$B$6)/'Summary Statistics'!$E$6</f>
        <v>-1.837435321261351</v>
      </c>
      <c r="T889">
        <v>52</v>
      </c>
      <c r="U889" t="s">
        <v>24</v>
      </c>
    </row>
    <row r="890" spans="1:21" x14ac:dyDescent="0.3">
      <c r="A890">
        <v>9720964</v>
      </c>
      <c r="B890" t="s">
        <v>21</v>
      </c>
      <c r="C890">
        <f>(Dataset!C890-'Summary Statistics'!$B$2)/'Summary Statistics'!$E$2</f>
        <v>9.1605390542169748E-2</v>
      </c>
      <c r="D890">
        <f>(Dataset!D890-'Summary Statistics'!$B$4)/'Summary Statistics'!$E$4</f>
        <v>0.25013757377213092</v>
      </c>
      <c r="E890" s="7">
        <f>(Dataset!E890-'Summary Statistics'!$B$5)/'Summary Statistics'!$E$5</f>
        <v>1.0716068195647899</v>
      </c>
      <c r="F890" s="13">
        <f>(Dataset!F890-'Summary Statistics'!$B$7)/'Summary Statistics'!$E$7</f>
        <v>0.69282336715466442</v>
      </c>
      <c r="G890">
        <v>68</v>
      </c>
      <c r="H890">
        <v>60</v>
      </c>
      <c r="I890">
        <v>64</v>
      </c>
      <c r="J890">
        <v>72</v>
      </c>
      <c r="K890">
        <v>87</v>
      </c>
      <c r="L890">
        <v>86</v>
      </c>
      <c r="M890">
        <v>73</v>
      </c>
      <c r="N890">
        <v>63</v>
      </c>
      <c r="O890">
        <v>67</v>
      </c>
      <c r="P890">
        <v>72</v>
      </c>
      <c r="Q890">
        <v>71</v>
      </c>
      <c r="R890">
        <v>74</v>
      </c>
      <c r="S890">
        <f>(Dataset!S890-'Summary Statistics'!$B$6)/'Summary Statistics'!$E$6</f>
        <v>0.44630653926894853</v>
      </c>
      <c r="T890">
        <v>71</v>
      </c>
      <c r="U890" t="s">
        <v>25</v>
      </c>
    </row>
    <row r="891" spans="1:21" x14ac:dyDescent="0.3">
      <c r="A891">
        <v>791382</v>
      </c>
      <c r="B891" t="s">
        <v>20</v>
      </c>
      <c r="C891">
        <f>(Dataset!C891-'Summary Statistics'!$B$2)/'Summary Statistics'!$E$2</f>
        <v>9.1605390542169748E-2</v>
      </c>
      <c r="D891">
        <f>(Dataset!D891-'Summary Statistics'!$B$4)/'Summary Statistics'!$E$4</f>
        <v>-0.39818981761901945</v>
      </c>
      <c r="E891" s="7">
        <f>(Dataset!E891-'Summary Statistics'!$B$5)/'Summary Statistics'!$E$5</f>
        <v>0.48027047363389436</v>
      </c>
      <c r="F891" s="13">
        <f>(Dataset!F891-'Summary Statistics'!$B$7)/'Summary Statistics'!$E$7</f>
        <v>-0.15266606722502427</v>
      </c>
      <c r="G891">
        <v>77</v>
      </c>
      <c r="H891">
        <v>83</v>
      </c>
      <c r="I891">
        <v>76</v>
      </c>
      <c r="J891">
        <v>70</v>
      </c>
      <c r="K891">
        <v>80</v>
      </c>
      <c r="L891">
        <v>81</v>
      </c>
      <c r="M891">
        <v>84</v>
      </c>
      <c r="N891">
        <v>74</v>
      </c>
      <c r="O891">
        <v>80</v>
      </c>
      <c r="P891">
        <v>60</v>
      </c>
      <c r="Q891">
        <v>78</v>
      </c>
      <c r="R891">
        <v>68</v>
      </c>
      <c r="S891">
        <f>(Dataset!S891-'Summary Statistics'!$B$6)/'Summary Statistics'!$E$6</f>
        <v>1.0609283592533556</v>
      </c>
      <c r="T891">
        <v>74</v>
      </c>
      <c r="U891" t="s">
        <v>25</v>
      </c>
    </row>
    <row r="892" spans="1:21" x14ac:dyDescent="0.3">
      <c r="A892">
        <v>2846098</v>
      </c>
      <c r="B892" t="s">
        <v>21</v>
      </c>
      <c r="C892">
        <f>(Dataset!C892-'Summary Statistics'!$B$2)/'Summary Statistics'!$E$2</f>
        <v>9.1605390542169748E-2</v>
      </c>
      <c r="D892">
        <f>(Dataset!D892-'Summary Statistics'!$B$4)/'Summary Statistics'!$E$4</f>
        <v>-0.25926251946377293</v>
      </c>
      <c r="E892" s="7">
        <f>(Dataset!E892-'Summary Statistics'!$B$5)/'Summary Statistics'!$E$5</f>
        <v>-1.7168735335380225</v>
      </c>
      <c r="F892" s="13">
        <f>(Dataset!F892-'Summary Statistics'!$B$7)/'Summary Statistics'!$E$7</f>
        <v>0.22230509856724115</v>
      </c>
      <c r="G892">
        <v>60</v>
      </c>
      <c r="H892">
        <v>66</v>
      </c>
      <c r="I892">
        <v>60</v>
      </c>
      <c r="J892">
        <v>52</v>
      </c>
      <c r="K892">
        <v>75</v>
      </c>
      <c r="L892">
        <v>69</v>
      </c>
      <c r="M892">
        <v>36</v>
      </c>
      <c r="N892">
        <v>25</v>
      </c>
      <c r="O892">
        <v>55</v>
      </c>
      <c r="P892">
        <v>76</v>
      </c>
      <c r="Q892">
        <v>64</v>
      </c>
      <c r="R892">
        <v>59</v>
      </c>
      <c r="S892">
        <f>(Dataset!S892-'Summary Statistics'!$B$6)/'Summary Statistics'!$E$6</f>
        <v>-1.0781966024570822</v>
      </c>
      <c r="T892">
        <v>57</v>
      </c>
      <c r="U892" t="s">
        <v>24</v>
      </c>
    </row>
    <row r="893" spans="1:21" x14ac:dyDescent="0.3">
      <c r="A893">
        <v>3307697</v>
      </c>
      <c r="B893" t="s">
        <v>22</v>
      </c>
      <c r="C893">
        <f>(Dataset!C893-'Summary Statistics'!$B$2)/'Summary Statistics'!$E$2</f>
        <v>9.1605390542169748E-2</v>
      </c>
      <c r="D893">
        <f>(Dataset!D893-'Summary Statistics'!$B$4)/'Summary Statistics'!$E$4</f>
        <v>-7.4026121923444252E-2</v>
      </c>
      <c r="E893" s="7">
        <f>(Dataset!E893-'Summary Statistics'!$B$5)/'Summary Statistics'!$E$5</f>
        <v>0.64822655969109044</v>
      </c>
      <c r="F893" s="13">
        <f>(Dataset!F893-'Summary Statistics'!$B$7)/'Summary Statistics'!$E$7</f>
        <v>-8.2405193063047194E-2</v>
      </c>
      <c r="G893">
        <v>74</v>
      </c>
      <c r="H893">
        <v>64</v>
      </c>
      <c r="I893">
        <v>67</v>
      </c>
      <c r="J893">
        <v>49</v>
      </c>
      <c r="K893">
        <v>74</v>
      </c>
      <c r="L893">
        <v>66</v>
      </c>
      <c r="M893">
        <v>62</v>
      </c>
      <c r="N893">
        <v>65</v>
      </c>
      <c r="O893">
        <v>74</v>
      </c>
      <c r="P893">
        <v>78</v>
      </c>
      <c r="Q893">
        <v>68</v>
      </c>
      <c r="R893">
        <v>84</v>
      </c>
      <c r="S893">
        <f>(Dataset!S893-'Summary Statistics'!$B$6)/'Summary Statistics'!$E$6</f>
        <v>0.12694422104175562</v>
      </c>
      <c r="T893">
        <v>67</v>
      </c>
      <c r="U893" t="s">
        <v>23</v>
      </c>
    </row>
    <row r="894" spans="1:21" x14ac:dyDescent="0.3">
      <c r="A894">
        <v>932295</v>
      </c>
      <c r="B894" t="s">
        <v>20</v>
      </c>
      <c r="C894">
        <f>(Dataset!C894-'Summary Statistics'!$B$2)/'Summary Statistics'!$E$2</f>
        <v>9.1605390542169748E-2</v>
      </c>
      <c r="D894">
        <f>(Dataset!D894-'Summary Statistics'!$B$4)/'Summary Statistics'!$E$4</f>
        <v>-0.35188071823393724</v>
      </c>
      <c r="E894" s="7">
        <f>(Dataset!E894-'Summary Statistics'!$B$5)/'Summary Statistics'!$E$5</f>
        <v>0.39318340611725844</v>
      </c>
      <c r="F894" s="13">
        <f>(Dataset!F894-'Summary Statistics'!$B$7)/'Summary Statistics'!$E$7</f>
        <v>0.20741724719641275</v>
      </c>
      <c r="G894">
        <v>78</v>
      </c>
      <c r="H894">
        <v>70</v>
      </c>
      <c r="I894">
        <v>70</v>
      </c>
      <c r="J894">
        <v>79</v>
      </c>
      <c r="K894">
        <v>60</v>
      </c>
      <c r="L894">
        <v>76</v>
      </c>
      <c r="M894">
        <v>71</v>
      </c>
      <c r="N894">
        <v>72</v>
      </c>
      <c r="O894">
        <v>50</v>
      </c>
      <c r="P894">
        <v>75</v>
      </c>
      <c r="Q894">
        <v>82</v>
      </c>
      <c r="R894">
        <v>69</v>
      </c>
      <c r="S894">
        <f>(Dataset!S894-'Summary Statistics'!$B$6)/'Summary Statistics'!$E$6</f>
        <v>0.50053787632639668</v>
      </c>
      <c r="T894">
        <v>71</v>
      </c>
      <c r="U894" t="s">
        <v>25</v>
      </c>
    </row>
    <row r="895" spans="1:21" x14ac:dyDescent="0.3">
      <c r="A895">
        <v>1809335</v>
      </c>
      <c r="B895" t="s">
        <v>20</v>
      </c>
      <c r="C895">
        <f>(Dataset!C895-'Summary Statistics'!$B$2)/'Summary Statistics'!$E$2</f>
        <v>9.1605390542169748E-2</v>
      </c>
      <c r="D895">
        <f>(Dataset!D895-'Summary Statistics'!$B$4)/'Summary Statistics'!$E$4</f>
        <v>0.25013757377213092</v>
      </c>
      <c r="E895" s="7">
        <f>(Dataset!E895-'Summary Statistics'!$B$5)/'Summary Statistics'!$E$5</f>
        <v>1.1517584327028423</v>
      </c>
      <c r="F895" s="13">
        <f>(Dataset!F895-'Summary Statistics'!$B$7)/'Summary Statistics'!$E$7</f>
        <v>0.68427795288257931</v>
      </c>
      <c r="G895">
        <v>62</v>
      </c>
      <c r="H895">
        <v>61</v>
      </c>
      <c r="I895">
        <v>66</v>
      </c>
      <c r="J895">
        <v>60</v>
      </c>
      <c r="K895">
        <v>84</v>
      </c>
      <c r="L895">
        <v>48</v>
      </c>
      <c r="M895">
        <v>64</v>
      </c>
      <c r="N895">
        <v>74</v>
      </c>
      <c r="O895">
        <v>48</v>
      </c>
      <c r="P895">
        <v>73</v>
      </c>
      <c r="Q895">
        <v>67</v>
      </c>
      <c r="R895">
        <v>75</v>
      </c>
      <c r="S895">
        <f>(Dataset!S895-'Summary Statistics'!$B$6)/'Summary Statistics'!$E$6</f>
        <v>-0.27677795483035461</v>
      </c>
      <c r="T895">
        <v>63</v>
      </c>
      <c r="U895" t="s">
        <v>23</v>
      </c>
    </row>
    <row r="896" spans="1:21" x14ac:dyDescent="0.3">
      <c r="A896">
        <v>8703954</v>
      </c>
      <c r="B896" t="s">
        <v>20</v>
      </c>
      <c r="C896">
        <f>(Dataset!C896-'Summary Statistics'!$B$2)/'Summary Statistics'!$E$2</f>
        <v>0.13722549303848497</v>
      </c>
      <c r="D896">
        <f>(Dataset!D896-'Summary Statistics'!$B$4)/'Summary Statistics'!$E$4</f>
        <v>-0.39818981761901945</v>
      </c>
      <c r="E896" s="7">
        <f>(Dataset!E896-'Summary Statistics'!$B$5)/'Summary Statistics'!$E$5</f>
        <v>0.63488772554317652</v>
      </c>
      <c r="F896" s="13">
        <f>(Dataset!F896-'Summary Statistics'!$B$7)/'Summary Statistics'!$E$7</f>
        <v>0.43735950659520728</v>
      </c>
      <c r="G896">
        <v>84</v>
      </c>
      <c r="H896">
        <v>73</v>
      </c>
      <c r="I896">
        <v>78</v>
      </c>
      <c r="J896">
        <v>80</v>
      </c>
      <c r="K896">
        <v>84</v>
      </c>
      <c r="L896">
        <v>91</v>
      </c>
      <c r="M896">
        <v>79</v>
      </c>
      <c r="N896">
        <v>80</v>
      </c>
      <c r="O896">
        <v>57</v>
      </c>
      <c r="P896">
        <v>81</v>
      </c>
      <c r="Q896">
        <v>79</v>
      </c>
      <c r="R896">
        <v>67</v>
      </c>
      <c r="S896">
        <f>(Dataset!S896-'Summary Statistics'!$B$6)/'Summary Statistics'!$E$6</f>
        <v>1.2868922636593878</v>
      </c>
      <c r="T896">
        <v>76</v>
      </c>
      <c r="U896" t="s">
        <v>25</v>
      </c>
    </row>
    <row r="897" spans="1:21" x14ac:dyDescent="0.3">
      <c r="A897">
        <v>213733</v>
      </c>
      <c r="B897" t="s">
        <v>20</v>
      </c>
      <c r="C897">
        <f>(Dataset!C897-'Summary Statistics'!$B$2)/'Summary Statistics'!$E$2</f>
        <v>0.13722549303848497</v>
      </c>
      <c r="D897">
        <f>(Dataset!D897-'Summary Statistics'!$B$4)/'Summary Statistics'!$E$4</f>
        <v>-0.58342621515934812</v>
      </c>
      <c r="E897" s="7">
        <f>(Dataset!E897-'Summary Statistics'!$B$5)/'Summary Statistics'!$E$5</f>
        <v>0.34205098107986381</v>
      </c>
      <c r="F897" s="13">
        <f>(Dataset!F897-'Summary Statistics'!$B$7)/'Summary Statistics'!$E$7</f>
        <v>0.2215474321489099</v>
      </c>
      <c r="G897">
        <v>67</v>
      </c>
      <c r="H897">
        <v>68</v>
      </c>
      <c r="I897">
        <v>73</v>
      </c>
      <c r="J897">
        <v>78</v>
      </c>
      <c r="K897">
        <v>69</v>
      </c>
      <c r="L897">
        <v>69</v>
      </c>
      <c r="M897">
        <v>82</v>
      </c>
      <c r="N897">
        <v>40</v>
      </c>
      <c r="O897">
        <v>68</v>
      </c>
      <c r="P897">
        <v>69</v>
      </c>
      <c r="Q897">
        <v>64</v>
      </c>
      <c r="R897">
        <v>70</v>
      </c>
      <c r="S897">
        <f>(Dataset!S897-'Summary Statistics'!$B$6)/'Summary Statistics'!$E$6</f>
        <v>0.15104703751173273</v>
      </c>
      <c r="T897">
        <v>67</v>
      </c>
      <c r="U897" t="s">
        <v>23</v>
      </c>
    </row>
    <row r="898" spans="1:21" x14ac:dyDescent="0.3">
      <c r="A898">
        <v>9758997</v>
      </c>
      <c r="B898" t="s">
        <v>21</v>
      </c>
      <c r="C898">
        <f>(Dataset!C898-'Summary Statistics'!$B$2)/'Summary Statistics'!$E$2</f>
        <v>0.13722549303848497</v>
      </c>
      <c r="D898">
        <f>(Dataset!D898-'Summary Statistics'!$B$4)/'Summary Statistics'!$E$4</f>
        <v>-0.4444989170041016</v>
      </c>
      <c r="E898" s="7">
        <f>(Dataset!E898-'Summary Statistics'!$B$5)/'Summary Statistics'!$E$5</f>
        <v>-1.4894592119866379</v>
      </c>
      <c r="F898" s="13">
        <f>(Dataset!F898-'Summary Statistics'!$B$7)/'Summary Statistics'!$E$7</f>
        <v>0.64313968514859698</v>
      </c>
      <c r="G898">
        <v>80</v>
      </c>
      <c r="H898">
        <v>72</v>
      </c>
      <c r="I898">
        <v>82</v>
      </c>
      <c r="J898">
        <v>77</v>
      </c>
      <c r="K898">
        <v>65</v>
      </c>
      <c r="L898">
        <v>57</v>
      </c>
      <c r="M898">
        <v>84</v>
      </c>
      <c r="N898">
        <v>62</v>
      </c>
      <c r="O898">
        <v>69</v>
      </c>
      <c r="P898">
        <v>50</v>
      </c>
      <c r="Q898">
        <v>64</v>
      </c>
      <c r="R898">
        <v>65</v>
      </c>
      <c r="S898">
        <f>(Dataset!S898-'Summary Statistics'!$B$6)/'Summary Statistics'!$E$6</f>
        <v>0.31675390074282306</v>
      </c>
      <c r="T898">
        <v>68</v>
      </c>
      <c r="U898" t="s">
        <v>23</v>
      </c>
    </row>
    <row r="899" spans="1:21" x14ac:dyDescent="0.3">
      <c r="A899">
        <v>1665848</v>
      </c>
      <c r="B899" t="s">
        <v>20</v>
      </c>
      <c r="C899">
        <f>(Dataset!C899-'Summary Statistics'!$B$2)/'Summary Statistics'!$E$2</f>
        <v>0.13722549303848497</v>
      </c>
      <c r="D899">
        <f>(Dataset!D899-'Summary Statistics'!$B$4)/'Summary Statistics'!$E$4</f>
        <v>-0.35188071823393724</v>
      </c>
      <c r="E899" s="7">
        <f>(Dataset!E899-'Summary Statistics'!$B$5)/'Summary Statistics'!$E$5</f>
        <v>-0.5321210178521516</v>
      </c>
      <c r="F899" s="13">
        <f>(Dataset!F899-'Summary Statistics'!$B$7)/'Summary Statistics'!$E$7</f>
        <v>0.36668513885749893</v>
      </c>
      <c r="G899">
        <v>57</v>
      </c>
      <c r="H899">
        <v>48</v>
      </c>
      <c r="I899">
        <v>55</v>
      </c>
      <c r="J899">
        <v>66</v>
      </c>
      <c r="K899">
        <v>69</v>
      </c>
      <c r="L899">
        <v>83</v>
      </c>
      <c r="M899">
        <v>38</v>
      </c>
      <c r="N899">
        <v>60</v>
      </c>
      <c r="O899">
        <v>67</v>
      </c>
      <c r="P899">
        <v>81</v>
      </c>
      <c r="Q899">
        <v>76</v>
      </c>
      <c r="R899">
        <v>54</v>
      </c>
      <c r="S899">
        <f>(Dataset!S899-'Summary Statistics'!$B$6)/'Summary Statistics'!$E$6</f>
        <v>-0.59915312511629359</v>
      </c>
      <c r="T899">
        <v>62</v>
      </c>
      <c r="U899" t="s">
        <v>23</v>
      </c>
    </row>
    <row r="900" spans="1:21" x14ac:dyDescent="0.3">
      <c r="A900">
        <v>8267648</v>
      </c>
      <c r="B900" t="s">
        <v>21</v>
      </c>
      <c r="C900">
        <f>(Dataset!C900-'Summary Statistics'!$B$2)/'Summary Statistics'!$E$2</f>
        <v>0.13722549303848497</v>
      </c>
      <c r="D900">
        <f>(Dataset!D900-'Summary Statistics'!$B$4)/'Summary Statistics'!$E$4</f>
        <v>-7.4026121923444252E-2</v>
      </c>
      <c r="E900" s="7">
        <f>(Dataset!E900-'Summary Statistics'!$B$5)/'Summary Statistics'!$E$5</f>
        <v>0.52497624394281905</v>
      </c>
      <c r="F900" s="13">
        <f>(Dataset!F900-'Summary Statistics'!$B$7)/'Summary Statistics'!$E$7</f>
        <v>0.59478715848929853</v>
      </c>
      <c r="G900">
        <v>56</v>
      </c>
      <c r="H900">
        <v>73</v>
      </c>
      <c r="I900">
        <v>64</v>
      </c>
      <c r="J900">
        <v>50</v>
      </c>
      <c r="K900">
        <v>67</v>
      </c>
      <c r="L900">
        <v>52</v>
      </c>
      <c r="M900">
        <v>82</v>
      </c>
      <c r="N900">
        <v>49</v>
      </c>
      <c r="O900">
        <v>39</v>
      </c>
      <c r="P900">
        <v>83</v>
      </c>
      <c r="Q900">
        <v>82</v>
      </c>
      <c r="R900">
        <v>63</v>
      </c>
      <c r="S900">
        <f>(Dataset!S900-'Summary Statistics'!$B$6)/'Summary Statistics'!$E$6</f>
        <v>-0.49370330306014526</v>
      </c>
      <c r="T900">
        <v>62</v>
      </c>
      <c r="U900" t="s">
        <v>23</v>
      </c>
    </row>
    <row r="901" spans="1:21" x14ac:dyDescent="0.3">
      <c r="A901">
        <v>3966494</v>
      </c>
      <c r="B901" t="s">
        <v>20</v>
      </c>
      <c r="C901">
        <f>(Dataset!C901-'Summary Statistics'!$B$2)/'Summary Statistics'!$E$2</f>
        <v>0.13722549303848497</v>
      </c>
      <c r="D901">
        <f>(Dataset!D901-'Summary Statistics'!$B$4)/'Summary Statistics'!$E$4</f>
        <v>0.15751937500196658</v>
      </c>
      <c r="E901" s="7">
        <f>(Dataset!E901-'Summary Statistics'!$B$5)/'Summary Statistics'!$E$5</f>
        <v>0.76445165742138643</v>
      </c>
      <c r="F901" s="13">
        <f>(Dataset!F901-'Summary Statistics'!$B$7)/'Summary Statistics'!$E$7</f>
        <v>0.70477402108132348</v>
      </c>
      <c r="G901">
        <v>52</v>
      </c>
      <c r="H901">
        <v>65</v>
      </c>
      <c r="I901">
        <v>59</v>
      </c>
      <c r="J901">
        <v>55</v>
      </c>
      <c r="K901">
        <v>81</v>
      </c>
      <c r="L901">
        <v>67</v>
      </c>
      <c r="M901">
        <v>81</v>
      </c>
      <c r="N901">
        <v>82</v>
      </c>
      <c r="O901">
        <v>82</v>
      </c>
      <c r="P901">
        <v>86</v>
      </c>
      <c r="Q901">
        <v>71</v>
      </c>
      <c r="R901">
        <v>78</v>
      </c>
      <c r="S901">
        <f>(Dataset!S901-'Summary Statistics'!$B$6)/'Summary Statistics'!$E$6</f>
        <v>0.36495953368277728</v>
      </c>
      <c r="T901">
        <v>70</v>
      </c>
      <c r="U901" t="s">
        <v>25</v>
      </c>
    </row>
    <row r="902" spans="1:21" x14ac:dyDescent="0.3">
      <c r="A902">
        <v>4222081</v>
      </c>
      <c r="B902" t="s">
        <v>21</v>
      </c>
      <c r="C902">
        <f>(Dataset!C902-'Summary Statistics'!$B$2)/'Summary Statistics'!$E$2</f>
        <v>0.13722549303848497</v>
      </c>
      <c r="D902">
        <f>(Dataset!D902-'Summary Statistics'!$B$4)/'Summary Statistics'!$E$4</f>
        <v>0.15751937500196658</v>
      </c>
      <c r="E902" s="7">
        <f>(Dataset!E902-'Summary Statistics'!$B$5)/'Summary Statistics'!$E$5</f>
        <v>-0.2171594594511474</v>
      </c>
      <c r="F902" s="13">
        <f>(Dataset!F902-'Summary Statistics'!$B$7)/'Summary Statistics'!$E$7</f>
        <v>0.663737454373175</v>
      </c>
      <c r="G902">
        <v>69</v>
      </c>
      <c r="H902">
        <v>72</v>
      </c>
      <c r="I902">
        <v>81</v>
      </c>
      <c r="J902">
        <v>80</v>
      </c>
      <c r="K902">
        <v>58</v>
      </c>
      <c r="L902">
        <v>75</v>
      </c>
      <c r="M902">
        <v>74</v>
      </c>
      <c r="N902">
        <v>59</v>
      </c>
      <c r="O902">
        <v>86</v>
      </c>
      <c r="P902">
        <v>81</v>
      </c>
      <c r="Q902">
        <v>74</v>
      </c>
      <c r="R902">
        <v>68</v>
      </c>
      <c r="S902">
        <f>(Dataset!S902-'Summary Statistics'!$B$6)/'Summary Statistics'!$E$6</f>
        <v>0.74156604102616441</v>
      </c>
      <c r="T902">
        <v>72</v>
      </c>
      <c r="U902" t="s">
        <v>25</v>
      </c>
    </row>
    <row r="903" spans="1:21" x14ac:dyDescent="0.3">
      <c r="A903">
        <v>4483566</v>
      </c>
      <c r="B903" t="s">
        <v>21</v>
      </c>
      <c r="C903">
        <f>(Dataset!C903-'Summary Statistics'!$B$2)/'Summary Statistics'!$E$2</f>
        <v>0.13722549303848497</v>
      </c>
      <c r="D903">
        <f>(Dataset!D903-'Summary Statistics'!$B$4)/'Summary Statistics'!$E$4</f>
        <v>0.29644667315721307</v>
      </c>
      <c r="E903" s="7">
        <f>(Dataset!E903-'Summary Statistics'!$B$5)/'Summary Statistics'!$E$5</f>
        <v>-0.26134576743143001</v>
      </c>
      <c r="F903" s="13">
        <f>(Dataset!F903-'Summary Statistics'!$B$7)/'Summary Statistics'!$E$7</f>
        <v>-0.37728359649261345</v>
      </c>
      <c r="G903">
        <v>70</v>
      </c>
      <c r="H903">
        <v>70</v>
      </c>
      <c r="I903">
        <v>56</v>
      </c>
      <c r="J903">
        <v>56</v>
      </c>
      <c r="K903">
        <v>78</v>
      </c>
      <c r="L903">
        <v>61</v>
      </c>
      <c r="M903">
        <v>74</v>
      </c>
      <c r="N903">
        <v>44</v>
      </c>
      <c r="O903">
        <v>61</v>
      </c>
      <c r="P903">
        <v>68</v>
      </c>
      <c r="Q903">
        <v>72</v>
      </c>
      <c r="R903">
        <v>82</v>
      </c>
      <c r="S903">
        <f>(Dataset!S903-'Summary Statistics'!$B$6)/'Summary Statistics'!$E$6</f>
        <v>-0.17735383689170009</v>
      </c>
      <c r="T903">
        <v>64</v>
      </c>
      <c r="U903" t="s">
        <v>23</v>
      </c>
    </row>
    <row r="904" spans="1:21" x14ac:dyDescent="0.3">
      <c r="A904">
        <v>5658456</v>
      </c>
      <c r="B904" t="s">
        <v>20</v>
      </c>
      <c r="C904">
        <f>(Dataset!C904-'Summary Statistics'!$B$2)/'Summary Statistics'!$E$2</f>
        <v>0.13722549303848497</v>
      </c>
      <c r="D904">
        <f>(Dataset!D904-'Summary Statistics'!$B$4)/'Summary Statistics'!$E$4</f>
        <v>-0.76866261269967684</v>
      </c>
      <c r="E904" s="7">
        <f>(Dataset!E904-'Summary Statistics'!$B$5)/'Summary Statistics'!$E$5</f>
        <v>0.57628509139342521</v>
      </c>
      <c r="F904" s="13">
        <f>(Dataset!F904-'Summary Statistics'!$B$7)/'Summary Statistics'!$E$7</f>
        <v>0.46024554396560419</v>
      </c>
      <c r="G904">
        <v>69</v>
      </c>
      <c r="H904">
        <v>67</v>
      </c>
      <c r="I904">
        <v>67</v>
      </c>
      <c r="J904">
        <v>76</v>
      </c>
      <c r="K904">
        <v>62</v>
      </c>
      <c r="L904">
        <v>78</v>
      </c>
      <c r="M904">
        <v>77</v>
      </c>
      <c r="N904">
        <v>76</v>
      </c>
      <c r="O904">
        <v>84</v>
      </c>
      <c r="P904">
        <v>87</v>
      </c>
      <c r="Q904">
        <v>88</v>
      </c>
      <c r="R904">
        <v>82</v>
      </c>
      <c r="S904">
        <f>(Dataset!S904-'Summary Statistics'!$B$6)/'Summary Statistics'!$E$6</f>
        <v>0.99765846601966757</v>
      </c>
      <c r="T904">
        <v>74</v>
      </c>
      <c r="U904" t="s">
        <v>25</v>
      </c>
    </row>
    <row r="905" spans="1:21" x14ac:dyDescent="0.3">
      <c r="A905">
        <v>3668557</v>
      </c>
      <c r="B905" t="s">
        <v>21</v>
      </c>
      <c r="C905">
        <f>(Dataset!C905-'Summary Statistics'!$B$2)/'Summary Statistics'!$E$2</f>
        <v>0.13722549303848497</v>
      </c>
      <c r="D905">
        <f>(Dataset!D905-'Summary Statistics'!$B$4)/'Summary Statistics'!$E$4</f>
        <v>0.38906487192737743</v>
      </c>
      <c r="E905" s="7">
        <f>(Dataset!E905-'Summary Statistics'!$B$5)/'Summary Statistics'!$E$5</f>
        <v>0.71880763299590666</v>
      </c>
      <c r="F905" s="13">
        <f>(Dataset!F905-'Summary Statistics'!$B$7)/'Summary Statistics'!$E$7</f>
        <v>0.61629802794345168</v>
      </c>
      <c r="G905">
        <v>59</v>
      </c>
      <c r="H905">
        <v>52</v>
      </c>
      <c r="I905">
        <v>61</v>
      </c>
      <c r="J905">
        <v>67</v>
      </c>
      <c r="K905">
        <v>80</v>
      </c>
      <c r="L905">
        <v>77</v>
      </c>
      <c r="M905">
        <v>80</v>
      </c>
      <c r="N905">
        <v>71</v>
      </c>
      <c r="O905">
        <v>63</v>
      </c>
      <c r="P905">
        <v>68</v>
      </c>
      <c r="Q905">
        <v>76</v>
      </c>
      <c r="R905">
        <v>92</v>
      </c>
      <c r="S905">
        <f>(Dataset!S905-'Summary Statistics'!$B$6)/'Summary Statistics'!$E$6</f>
        <v>0.27156111986161663</v>
      </c>
      <c r="T905">
        <v>68</v>
      </c>
      <c r="U905" t="s">
        <v>23</v>
      </c>
    </row>
    <row r="906" spans="1:21" x14ac:dyDescent="0.3">
      <c r="A906">
        <v>3679476</v>
      </c>
      <c r="B906" t="s">
        <v>21</v>
      </c>
      <c r="C906">
        <f>(Dataset!C906-'Summary Statistics'!$B$2)/'Summary Statistics'!$E$2</f>
        <v>0.13722549303848497</v>
      </c>
      <c r="D906">
        <f>(Dataset!D906-'Summary Statistics'!$B$4)/'Summary Statistics'!$E$4</f>
        <v>-0.1666443206936086</v>
      </c>
      <c r="E906" s="7">
        <f>(Dataset!E906-'Summary Statistics'!$B$5)/'Summary Statistics'!$E$5</f>
        <v>0.3773304684881984</v>
      </c>
      <c r="F906" s="13">
        <f>(Dataset!F906-'Summary Statistics'!$B$7)/'Summary Statistics'!$E$7</f>
        <v>0.65862452395867654</v>
      </c>
      <c r="G906">
        <v>70</v>
      </c>
      <c r="H906">
        <v>61</v>
      </c>
      <c r="I906">
        <v>50</v>
      </c>
      <c r="J906">
        <v>61</v>
      </c>
      <c r="K906">
        <v>76</v>
      </c>
      <c r="L906">
        <v>66</v>
      </c>
      <c r="M906">
        <v>87</v>
      </c>
      <c r="N906">
        <v>63</v>
      </c>
      <c r="O906">
        <v>52</v>
      </c>
      <c r="P906">
        <v>71</v>
      </c>
      <c r="Q906">
        <v>65</v>
      </c>
      <c r="R906">
        <v>56</v>
      </c>
      <c r="S906">
        <f>(Dataset!S906-'Summary Statistics'!$B$6)/'Summary Statistics'!$E$6</f>
        <v>-0.33402214394654878</v>
      </c>
      <c r="T906">
        <v>63</v>
      </c>
      <c r="U906" t="s">
        <v>23</v>
      </c>
    </row>
    <row r="907" spans="1:21" x14ac:dyDescent="0.3">
      <c r="A907">
        <v>3509820</v>
      </c>
      <c r="B907" t="s">
        <v>21</v>
      </c>
      <c r="C907">
        <f>(Dataset!C907-'Summary Statistics'!$B$2)/'Summary Statistics'!$E$2</f>
        <v>0.13722549303848497</v>
      </c>
      <c r="D907">
        <f>(Dataset!D907-'Summary Statistics'!$B$4)/'Summary Statistics'!$E$4</f>
        <v>0.34275577254229528</v>
      </c>
      <c r="E907" s="7">
        <f>(Dataset!E907-'Summary Statistics'!$B$5)/'Summary Statistics'!$E$5</f>
        <v>0.42248016221868373</v>
      </c>
      <c r="F907" s="13">
        <f>(Dataset!F907-'Summary Statistics'!$B$7)/'Summary Statistics'!$E$7</f>
        <v>-4.6018409463583751E-2</v>
      </c>
      <c r="G907">
        <v>54</v>
      </c>
      <c r="H907">
        <v>48</v>
      </c>
      <c r="I907">
        <v>40</v>
      </c>
      <c r="J907">
        <v>38</v>
      </c>
      <c r="K907">
        <v>72</v>
      </c>
      <c r="L907">
        <v>68</v>
      </c>
      <c r="M907">
        <v>38</v>
      </c>
      <c r="N907">
        <v>65</v>
      </c>
      <c r="O907">
        <v>52</v>
      </c>
      <c r="P907">
        <v>59</v>
      </c>
      <c r="Q907">
        <v>51</v>
      </c>
      <c r="R907">
        <v>73</v>
      </c>
      <c r="S907">
        <f>(Dataset!S907-'Summary Statistics'!$B$6)/'Summary Statistics'!$E$6</f>
        <v>-1.6054457127378241</v>
      </c>
      <c r="T907">
        <v>52</v>
      </c>
      <c r="U907" t="s">
        <v>24</v>
      </c>
    </row>
    <row r="908" spans="1:21" x14ac:dyDescent="0.3">
      <c r="A908">
        <v>8803270</v>
      </c>
      <c r="B908" t="s">
        <v>20</v>
      </c>
      <c r="C908">
        <f>(Dataset!C908-'Summary Statistics'!$B$2)/'Summary Statistics'!$E$2</f>
        <v>0.13722549303848497</v>
      </c>
      <c r="D908">
        <f>(Dataset!D908-'Summary Statistics'!$B$4)/'Summary Statistics'!$E$4</f>
        <v>-7.4026121923444252E-2</v>
      </c>
      <c r="E908" s="7">
        <f>(Dataset!E908-'Summary Statistics'!$B$5)/'Summary Statistics'!$E$5</f>
        <v>0.64006050205543397</v>
      </c>
      <c r="F908" s="13">
        <f>(Dataset!F908-'Summary Statistics'!$B$7)/'Summary Statistics'!$E$7</f>
        <v>0.64429378858684982</v>
      </c>
      <c r="G908">
        <v>72</v>
      </c>
      <c r="H908">
        <v>83</v>
      </c>
      <c r="I908">
        <v>71</v>
      </c>
      <c r="J908">
        <v>78</v>
      </c>
      <c r="K908">
        <v>64</v>
      </c>
      <c r="L908">
        <v>70</v>
      </c>
      <c r="M908">
        <v>83</v>
      </c>
      <c r="N908">
        <v>71</v>
      </c>
      <c r="O908">
        <v>68</v>
      </c>
      <c r="P908">
        <v>77</v>
      </c>
      <c r="Q908">
        <v>92</v>
      </c>
      <c r="R908">
        <v>85</v>
      </c>
      <c r="S908">
        <f>(Dataset!S908-'Summary Statistics'!$B$6)/'Summary Statistics'!$E$6</f>
        <v>1.0820183236645866</v>
      </c>
      <c r="T908">
        <v>75</v>
      </c>
      <c r="U908" t="s">
        <v>25</v>
      </c>
    </row>
    <row r="909" spans="1:21" x14ac:dyDescent="0.3">
      <c r="A909">
        <v>4500719</v>
      </c>
      <c r="B909" t="s">
        <v>20</v>
      </c>
      <c r="C909">
        <f>(Dataset!C909-'Summary Statistics'!$B$2)/'Summary Statistics'!$E$2</f>
        <v>0.13722549303848497</v>
      </c>
      <c r="D909">
        <f>(Dataset!D909-'Summary Statistics'!$B$4)/'Summary Statistics'!$E$4</f>
        <v>-0.72235351331459463</v>
      </c>
      <c r="E909" s="7">
        <f>(Dataset!E909-'Summary Statistics'!$B$5)/'Summary Statistics'!$E$5</f>
        <v>1.0344606453486693</v>
      </c>
      <c r="F909" s="13">
        <f>(Dataset!F909-'Summary Statistics'!$B$7)/'Summary Statistics'!$E$7</f>
        <v>0.13918898831083198</v>
      </c>
      <c r="G909">
        <v>64</v>
      </c>
      <c r="H909">
        <v>46</v>
      </c>
      <c r="I909">
        <v>69</v>
      </c>
      <c r="J909">
        <v>86</v>
      </c>
      <c r="K909">
        <v>80</v>
      </c>
      <c r="L909">
        <v>58</v>
      </c>
      <c r="M909">
        <v>69</v>
      </c>
      <c r="N909">
        <v>44</v>
      </c>
      <c r="O909">
        <v>85</v>
      </c>
      <c r="P909">
        <v>70</v>
      </c>
      <c r="Q909">
        <v>66</v>
      </c>
      <c r="R909">
        <v>80</v>
      </c>
      <c r="S909">
        <f>(Dataset!S909-'Summary Statistics'!$B$6)/'Summary Statistics'!$E$6</f>
        <v>8.7777144278044741E-2</v>
      </c>
      <c r="T909">
        <v>66</v>
      </c>
      <c r="U909" t="s">
        <v>23</v>
      </c>
    </row>
    <row r="910" spans="1:21" x14ac:dyDescent="0.3">
      <c r="A910">
        <v>7926069</v>
      </c>
      <c r="B910" t="s">
        <v>20</v>
      </c>
      <c r="C910">
        <f>(Dataset!C910-'Summary Statistics'!$B$2)/'Summary Statistics'!$E$2</f>
        <v>0.13722549303848497</v>
      </c>
      <c r="D910">
        <f>(Dataset!D910-'Summary Statistics'!$B$4)/'Summary Statistics'!$E$4</f>
        <v>-0.58342621515934812</v>
      </c>
      <c r="E910" s="7">
        <f>(Dataset!E910-'Summary Statistics'!$B$5)/'Summary Statistics'!$E$5</f>
        <v>-1.5407480613292996</v>
      </c>
      <c r="F910" s="13">
        <f>(Dataset!F910-'Summary Statistics'!$B$7)/'Summary Statistics'!$E$7</f>
        <v>0.22539825643582811</v>
      </c>
      <c r="G910">
        <v>66</v>
      </c>
      <c r="H910">
        <v>50</v>
      </c>
      <c r="I910">
        <v>74</v>
      </c>
      <c r="J910">
        <v>66</v>
      </c>
      <c r="K910">
        <v>58</v>
      </c>
      <c r="L910">
        <v>52</v>
      </c>
      <c r="M910">
        <v>62</v>
      </c>
      <c r="N910">
        <v>79</v>
      </c>
      <c r="O910">
        <v>43</v>
      </c>
      <c r="P910">
        <v>65</v>
      </c>
      <c r="Q910">
        <v>53</v>
      </c>
      <c r="R910">
        <v>73</v>
      </c>
      <c r="S910">
        <f>(Dataset!S910-'Summary Statistics'!$B$6)/'Summary Statistics'!$E$6</f>
        <v>-0.62626879364501764</v>
      </c>
      <c r="T910">
        <v>62</v>
      </c>
      <c r="U910" t="s">
        <v>23</v>
      </c>
    </row>
    <row r="911" spans="1:21" x14ac:dyDescent="0.3">
      <c r="A911">
        <v>9239191</v>
      </c>
      <c r="B911" t="s">
        <v>20</v>
      </c>
      <c r="C911">
        <f>(Dataset!C911-'Summary Statistics'!$B$2)/'Summary Statistics'!$E$2</f>
        <v>0.13722549303848497</v>
      </c>
      <c r="D911">
        <f>(Dataset!D911-'Summary Statistics'!$B$4)/'Summary Statistics'!$E$4</f>
        <v>0.15751937500196658</v>
      </c>
      <c r="E911" s="7">
        <f>(Dataset!E911-'Summary Statistics'!$B$5)/'Summary Statistics'!$E$5</f>
        <v>0.50031241200403287</v>
      </c>
      <c r="F911" s="13">
        <f>(Dataset!F911-'Summary Statistics'!$B$7)/'Summary Statistics'!$E$7</f>
        <v>0.62704447718708667</v>
      </c>
      <c r="G911">
        <v>47</v>
      </c>
      <c r="H911">
        <v>67</v>
      </c>
      <c r="I911">
        <v>54</v>
      </c>
      <c r="J911">
        <v>61</v>
      </c>
      <c r="K911">
        <v>56</v>
      </c>
      <c r="L911">
        <v>81</v>
      </c>
      <c r="M911">
        <v>58</v>
      </c>
      <c r="N911">
        <v>47</v>
      </c>
      <c r="O911">
        <v>76</v>
      </c>
      <c r="P911">
        <v>83</v>
      </c>
      <c r="Q911">
        <v>80</v>
      </c>
      <c r="R911">
        <v>67</v>
      </c>
      <c r="S911">
        <f>(Dataset!S911-'Summary Statistics'!$B$6)/'Summary Statistics'!$E$6</f>
        <v>-0.382227776886503</v>
      </c>
      <c r="T911">
        <v>62</v>
      </c>
      <c r="U911" t="s">
        <v>23</v>
      </c>
    </row>
    <row r="912" spans="1:21" x14ac:dyDescent="0.3">
      <c r="A912">
        <v>8406360</v>
      </c>
      <c r="B912" t="s">
        <v>20</v>
      </c>
      <c r="C912">
        <f>(Dataset!C912-'Summary Statistics'!$B$2)/'Summary Statistics'!$E$2</f>
        <v>0.13722549303848497</v>
      </c>
      <c r="D912">
        <f>(Dataset!D912-'Summary Statistics'!$B$4)/'Summary Statistics'!$E$4</f>
        <v>-1.1854445071654163</v>
      </c>
      <c r="E912" s="7">
        <f>(Dataset!E912-'Summary Statistics'!$B$5)/'Summary Statistics'!$E$5</f>
        <v>0.55922736370074089</v>
      </c>
      <c r="F912" s="13">
        <f>(Dataset!F912-'Summary Statistics'!$B$7)/'Summary Statistics'!$E$7</f>
        <v>-1.5786092688017592</v>
      </c>
      <c r="G912">
        <v>69</v>
      </c>
      <c r="H912">
        <v>68</v>
      </c>
      <c r="I912">
        <v>61</v>
      </c>
      <c r="J912">
        <v>72</v>
      </c>
      <c r="K912">
        <v>59</v>
      </c>
      <c r="L912">
        <v>69</v>
      </c>
      <c r="M912">
        <v>83</v>
      </c>
      <c r="N912">
        <v>57</v>
      </c>
      <c r="O912">
        <v>68</v>
      </c>
      <c r="P912">
        <v>56</v>
      </c>
      <c r="Q912">
        <v>64</v>
      </c>
      <c r="R912">
        <v>69</v>
      </c>
      <c r="S912">
        <f>(Dataset!S912-'Summary Statistics'!$B$6)/'Summary Statistics'!$E$6</f>
        <v>-9.6006831305528839E-2</v>
      </c>
      <c r="T912">
        <v>65</v>
      </c>
      <c r="U912" t="s">
        <v>23</v>
      </c>
    </row>
    <row r="913" spans="1:21" x14ac:dyDescent="0.3">
      <c r="A913">
        <v>4649864</v>
      </c>
      <c r="B913" t="s">
        <v>21</v>
      </c>
      <c r="C913">
        <f>(Dataset!C913-'Summary Statistics'!$B$2)/'Summary Statistics'!$E$2</f>
        <v>0.13722549303848497</v>
      </c>
      <c r="D913">
        <f>(Dataset!D913-'Summary Statistics'!$B$4)/'Summary Statistics'!$E$4</f>
        <v>-0.21295342007869075</v>
      </c>
      <c r="E913" s="7">
        <f>(Dataset!E913-'Summary Statistics'!$B$5)/'Summary Statistics'!$E$5</f>
        <v>-1.461584201989367</v>
      </c>
      <c r="F913" s="13">
        <f>(Dataset!F913-'Summary Statistics'!$B$7)/'Summary Statistics'!$E$7</f>
        <v>-0.49480740435264314</v>
      </c>
      <c r="G913">
        <v>65</v>
      </c>
      <c r="H913">
        <v>63</v>
      </c>
      <c r="I913">
        <v>65</v>
      </c>
      <c r="J913">
        <v>64</v>
      </c>
      <c r="K913">
        <v>60</v>
      </c>
      <c r="L913">
        <v>72</v>
      </c>
      <c r="M913">
        <v>57</v>
      </c>
      <c r="N913">
        <v>53</v>
      </c>
      <c r="O913">
        <v>35</v>
      </c>
      <c r="P913">
        <v>64</v>
      </c>
      <c r="Q913">
        <v>51</v>
      </c>
      <c r="R913">
        <v>61</v>
      </c>
      <c r="S913">
        <f>(Dataset!S913-'Summary Statistics'!$B$6)/'Summary Statistics'!$E$6</f>
        <v>-0.90345118304975103</v>
      </c>
      <c r="T913">
        <v>58</v>
      </c>
      <c r="U913" t="s">
        <v>24</v>
      </c>
    </row>
    <row r="914" spans="1:21" x14ac:dyDescent="0.3">
      <c r="A914">
        <v>2673249</v>
      </c>
      <c r="B914" t="s">
        <v>20</v>
      </c>
      <c r="C914">
        <f>(Dataset!C914-'Summary Statistics'!$B$2)/'Summary Statistics'!$E$2</f>
        <v>0.13722549303848497</v>
      </c>
      <c r="D914">
        <f>(Dataset!D914-'Summary Statistics'!$B$4)/'Summary Statistics'!$E$4</f>
        <v>-0.1666443206936086</v>
      </c>
      <c r="E914" s="7">
        <f>(Dataset!E914-'Summary Statistics'!$B$5)/'Summary Statistics'!$E$5</f>
        <v>-0.60031010895514281</v>
      </c>
      <c r="F914" s="13">
        <f>(Dataset!F914-'Summary Statistics'!$B$7)/'Summary Statistics'!$E$7</f>
        <v>0.57190884571794609</v>
      </c>
      <c r="G914">
        <v>72</v>
      </c>
      <c r="H914">
        <v>67</v>
      </c>
      <c r="I914">
        <v>70</v>
      </c>
      <c r="J914">
        <v>74</v>
      </c>
      <c r="K914">
        <v>74</v>
      </c>
      <c r="L914">
        <v>58</v>
      </c>
      <c r="M914">
        <v>42</v>
      </c>
      <c r="N914">
        <v>45</v>
      </c>
      <c r="O914">
        <v>53</v>
      </c>
      <c r="P914">
        <v>83</v>
      </c>
      <c r="Q914">
        <v>70</v>
      </c>
      <c r="R914">
        <v>66</v>
      </c>
      <c r="S914">
        <f>(Dataset!S914-'Summary Statistics'!$B$6)/'Summary Statistics'!$E$6</f>
        <v>-0.24664943424288366</v>
      </c>
      <c r="T914">
        <v>64</v>
      </c>
      <c r="U914" t="s">
        <v>23</v>
      </c>
    </row>
    <row r="915" spans="1:21" x14ac:dyDescent="0.3">
      <c r="A915">
        <v>3585439</v>
      </c>
      <c r="B915" t="s">
        <v>21</v>
      </c>
      <c r="C915">
        <f>(Dataset!C915-'Summary Statistics'!$B$2)/'Summary Statistics'!$E$2</f>
        <v>0.13722549303848497</v>
      </c>
      <c r="D915">
        <f>(Dataset!D915-'Summary Statistics'!$B$4)/'Summary Statistics'!$E$4</f>
        <v>0.94477406454836343</v>
      </c>
      <c r="E915" s="7">
        <f>(Dataset!E915-'Summary Statistics'!$B$5)/'Summary Statistics'!$E$5</f>
        <v>0.73455992423050243</v>
      </c>
      <c r="F915" s="13">
        <f>(Dataset!F915-'Summary Statistics'!$B$7)/'Summary Statistics'!$E$7</f>
        <v>0.65459944081763055</v>
      </c>
      <c r="G915">
        <v>82</v>
      </c>
      <c r="H915">
        <v>70</v>
      </c>
      <c r="I915">
        <v>78</v>
      </c>
      <c r="J915">
        <v>62</v>
      </c>
      <c r="K915">
        <v>55</v>
      </c>
      <c r="L915">
        <v>84</v>
      </c>
      <c r="M915">
        <v>83</v>
      </c>
      <c r="N915">
        <v>62</v>
      </c>
      <c r="O915">
        <v>71</v>
      </c>
      <c r="P915">
        <v>65</v>
      </c>
      <c r="Q915">
        <v>69</v>
      </c>
      <c r="R915">
        <v>63</v>
      </c>
      <c r="S915">
        <f>(Dataset!S915-'Summary Statistics'!$B$6)/'Summary Statistics'!$E$6</f>
        <v>0.41316516662272978</v>
      </c>
      <c r="T915">
        <v>71</v>
      </c>
      <c r="U915" t="s">
        <v>25</v>
      </c>
    </row>
    <row r="916" spans="1:21" x14ac:dyDescent="0.3">
      <c r="A916">
        <v>6195432</v>
      </c>
      <c r="B916" t="s">
        <v>20</v>
      </c>
      <c r="C916">
        <f>(Dataset!C916-'Summary Statistics'!$B$2)/'Summary Statistics'!$E$2</f>
        <v>0.13722549303848497</v>
      </c>
      <c r="D916">
        <f>(Dataset!D916-'Summary Statistics'!$B$4)/'Summary Statistics'!$E$4</f>
        <v>-0.62973531454443032</v>
      </c>
      <c r="E916" s="7">
        <f>(Dataset!E916-'Summary Statistics'!$B$5)/'Summary Statistics'!$E$5</f>
        <v>0.38900729227811071</v>
      </c>
      <c r="F916" s="13">
        <f>(Dataset!F916-'Summary Statistics'!$B$7)/'Summary Statistics'!$E$7</f>
        <v>5.3406874130985986E-2</v>
      </c>
      <c r="G916">
        <v>69</v>
      </c>
      <c r="H916">
        <v>71</v>
      </c>
      <c r="I916">
        <v>74</v>
      </c>
      <c r="J916">
        <v>78</v>
      </c>
      <c r="K916">
        <v>85</v>
      </c>
      <c r="L916">
        <v>63</v>
      </c>
      <c r="M916">
        <v>78</v>
      </c>
      <c r="N916">
        <v>89</v>
      </c>
      <c r="O916">
        <v>63</v>
      </c>
      <c r="P916">
        <v>60</v>
      </c>
      <c r="Q916">
        <v>70</v>
      </c>
      <c r="R916">
        <v>73</v>
      </c>
      <c r="S916">
        <f>(Dataset!S916-'Summary Statistics'!$B$6)/'Summary Statistics'!$E$6</f>
        <v>0.67528329573372858</v>
      </c>
      <c r="T916">
        <v>72</v>
      </c>
      <c r="U916" t="s">
        <v>25</v>
      </c>
    </row>
    <row r="917" spans="1:21" x14ac:dyDescent="0.3">
      <c r="A917">
        <v>5750465</v>
      </c>
      <c r="B917" t="s">
        <v>21</v>
      </c>
      <c r="C917">
        <f>(Dataset!C917-'Summary Statistics'!$B$2)/'Summary Statistics'!$E$2</f>
        <v>0.13722549303848497</v>
      </c>
      <c r="D917">
        <f>(Dataset!D917-'Summary Statistics'!$B$4)/'Summary Statistics'!$E$4</f>
        <v>-0.35188071823393724</v>
      </c>
      <c r="E917" s="7">
        <f>(Dataset!E917-'Summary Statistics'!$B$5)/'Summary Statistics'!$E$5</f>
        <v>-0.45199560639432118</v>
      </c>
      <c r="F917" s="13">
        <f>(Dataset!F917-'Summary Statistics'!$B$7)/'Summary Statistics'!$E$7</f>
        <v>0.57760317634320113</v>
      </c>
      <c r="G917">
        <v>44</v>
      </c>
      <c r="H917">
        <v>50</v>
      </c>
      <c r="I917">
        <v>42</v>
      </c>
      <c r="J917">
        <v>61</v>
      </c>
      <c r="K917">
        <v>53</v>
      </c>
      <c r="L917">
        <v>42</v>
      </c>
      <c r="M917">
        <v>78</v>
      </c>
      <c r="N917">
        <v>80</v>
      </c>
      <c r="O917">
        <v>53</v>
      </c>
      <c r="P917">
        <v>63</v>
      </c>
      <c r="Q917">
        <v>66</v>
      </c>
      <c r="R917">
        <v>52</v>
      </c>
      <c r="S917">
        <f>(Dataset!S917-'Summary Statistics'!$B$6)/'Summary Statistics'!$E$6</f>
        <v>-1.3192247671568498</v>
      </c>
      <c r="T917">
        <v>55</v>
      </c>
      <c r="U917" t="s">
        <v>24</v>
      </c>
    </row>
    <row r="918" spans="1:21" x14ac:dyDescent="0.3">
      <c r="A918">
        <v>3627899</v>
      </c>
      <c r="B918" t="s">
        <v>20</v>
      </c>
      <c r="C918">
        <f>(Dataset!C918-'Summary Statistics'!$B$2)/'Summary Statistics'!$E$2</f>
        <v>0.13722549303848497</v>
      </c>
      <c r="D918">
        <f>(Dataset!D918-'Summary Statistics'!$B$4)/'Summary Statistics'!$E$4</f>
        <v>1.8592076846720085E-2</v>
      </c>
      <c r="E918" s="7">
        <f>(Dataset!E918-'Summary Statistics'!$B$5)/'Summary Statistics'!$E$5</f>
        <v>-2.0203672428168566</v>
      </c>
      <c r="F918" s="13">
        <f>(Dataset!F918-'Summary Statistics'!$B$7)/'Summary Statistics'!$E$7</f>
        <v>0.61508181655025818</v>
      </c>
      <c r="G918">
        <v>65</v>
      </c>
      <c r="H918">
        <v>60</v>
      </c>
      <c r="I918">
        <v>78</v>
      </c>
      <c r="J918">
        <v>70</v>
      </c>
      <c r="K918">
        <v>54</v>
      </c>
      <c r="L918">
        <v>71</v>
      </c>
      <c r="M918">
        <v>67</v>
      </c>
      <c r="N918">
        <v>47</v>
      </c>
      <c r="O918">
        <v>54</v>
      </c>
      <c r="P918">
        <v>47</v>
      </c>
      <c r="Q918">
        <v>74</v>
      </c>
      <c r="R918">
        <v>51</v>
      </c>
      <c r="S918">
        <f>(Dataset!S918-'Summary Statistics'!$B$6)/'Summary Statistics'!$E$6</f>
        <v>-0.60216597717504139</v>
      </c>
      <c r="T918">
        <v>62</v>
      </c>
      <c r="U918" t="s">
        <v>23</v>
      </c>
    </row>
    <row r="919" spans="1:21" x14ac:dyDescent="0.3">
      <c r="A919">
        <v>6342285</v>
      </c>
      <c r="B919" t="s">
        <v>20</v>
      </c>
      <c r="C919">
        <f>(Dataset!C919-'Summary Statistics'!$B$2)/'Summary Statistics'!$E$2</f>
        <v>0.13722549303848497</v>
      </c>
      <c r="D919">
        <f>(Dataset!D919-'Summary Statistics'!$B$4)/'Summary Statistics'!$E$4</f>
        <v>0.29644667315721307</v>
      </c>
      <c r="E919" s="7">
        <f>(Dataset!E919-'Summary Statistics'!$B$5)/'Summary Statistics'!$E$5</f>
        <v>-0.97506359034588863</v>
      </c>
      <c r="F919" s="13">
        <f>(Dataset!F919-'Summary Statistics'!$B$7)/'Summary Statistics'!$E$7</f>
        <v>-0.13751880188686236</v>
      </c>
      <c r="G919">
        <v>71</v>
      </c>
      <c r="H919">
        <v>71</v>
      </c>
      <c r="I919">
        <v>68</v>
      </c>
      <c r="J919">
        <v>53</v>
      </c>
      <c r="K919">
        <v>61</v>
      </c>
      <c r="L919">
        <v>65</v>
      </c>
      <c r="M919">
        <v>46</v>
      </c>
      <c r="N919">
        <v>61</v>
      </c>
      <c r="O919">
        <v>53</v>
      </c>
      <c r="P919">
        <v>67</v>
      </c>
      <c r="Q919">
        <v>67</v>
      </c>
      <c r="R919">
        <v>59</v>
      </c>
      <c r="S919">
        <f>(Dataset!S919-'Summary Statistics'!$B$6)/'Summary Statistics'!$E$6</f>
        <v>-0.59614027305754669</v>
      </c>
      <c r="T919">
        <v>62</v>
      </c>
      <c r="U919" t="s">
        <v>23</v>
      </c>
    </row>
    <row r="920" spans="1:21" x14ac:dyDescent="0.3">
      <c r="A920">
        <v>3724765</v>
      </c>
      <c r="B920" t="s">
        <v>21</v>
      </c>
      <c r="C920">
        <f>(Dataset!C920-'Summary Statistics'!$B$2)/'Summary Statistics'!$E$2</f>
        <v>0.13722549303848497</v>
      </c>
      <c r="D920">
        <f>(Dataset!D920-'Summary Statistics'!$B$4)/'Summary Statistics'!$E$4</f>
        <v>-7.4026121923444252E-2</v>
      </c>
      <c r="E920" s="7">
        <f>(Dataset!E920-'Summary Statistics'!$B$5)/'Summary Statistics'!$E$5</f>
        <v>1.0475361271475581</v>
      </c>
      <c r="F920" s="13">
        <f>(Dataset!F920-'Summary Statistics'!$B$7)/'Summary Statistics'!$E$7</f>
        <v>0.70322037775642288</v>
      </c>
      <c r="G920">
        <v>72</v>
      </c>
      <c r="H920">
        <v>78</v>
      </c>
      <c r="I920">
        <v>64</v>
      </c>
      <c r="J920">
        <v>64</v>
      </c>
      <c r="K920">
        <v>74</v>
      </c>
      <c r="L920">
        <v>86</v>
      </c>
      <c r="M920">
        <v>80</v>
      </c>
      <c r="N920">
        <v>85</v>
      </c>
      <c r="O920">
        <v>82</v>
      </c>
      <c r="P920">
        <v>56</v>
      </c>
      <c r="Q920">
        <v>79</v>
      </c>
      <c r="R920">
        <v>73</v>
      </c>
      <c r="S920">
        <f>(Dataset!S920-'Summary Statistics'!$B$6)/'Summary Statistics'!$E$6</f>
        <v>0.81387449043609394</v>
      </c>
      <c r="T920">
        <v>72</v>
      </c>
      <c r="U920" t="s">
        <v>25</v>
      </c>
    </row>
    <row r="921" spans="1:21" x14ac:dyDescent="0.3">
      <c r="A921">
        <v>9829810</v>
      </c>
      <c r="B921" t="s">
        <v>20</v>
      </c>
      <c r="C921">
        <f>(Dataset!C921-'Summary Statistics'!$B$2)/'Summary Statistics'!$E$2</f>
        <v>0.13722549303848497</v>
      </c>
      <c r="D921">
        <f>(Dataset!D921-'Summary Statistics'!$B$4)/'Summary Statistics'!$E$4</f>
        <v>-0.81497171208475894</v>
      </c>
      <c r="E921" s="7">
        <f>(Dataset!E921-'Summary Statistics'!$B$5)/'Summary Statistics'!$E$5</f>
        <v>-1.7601292913102087</v>
      </c>
      <c r="F921" s="13">
        <f>(Dataset!F921-'Summary Statistics'!$B$7)/'Summary Statistics'!$E$7</f>
        <v>0.25188876048169612</v>
      </c>
      <c r="G921">
        <v>79</v>
      </c>
      <c r="H921">
        <v>76</v>
      </c>
      <c r="I921">
        <v>87</v>
      </c>
      <c r="J921">
        <v>74</v>
      </c>
      <c r="K921">
        <v>75</v>
      </c>
      <c r="L921">
        <v>78</v>
      </c>
      <c r="M921">
        <v>54</v>
      </c>
      <c r="N921">
        <v>59</v>
      </c>
      <c r="O921">
        <v>57</v>
      </c>
      <c r="P921">
        <v>51</v>
      </c>
      <c r="Q921">
        <v>76</v>
      </c>
      <c r="R921">
        <v>53</v>
      </c>
      <c r="S921">
        <f>(Dataset!S921-'Summary Statistics'!$B$6)/'Summary Statistics'!$E$6</f>
        <v>0.25950971162662889</v>
      </c>
      <c r="T921">
        <v>68</v>
      </c>
      <c r="U921" t="s">
        <v>23</v>
      </c>
    </row>
    <row r="922" spans="1:21" x14ac:dyDescent="0.3">
      <c r="A922">
        <v>600652</v>
      </c>
      <c r="B922" t="s">
        <v>20</v>
      </c>
      <c r="C922">
        <f>(Dataset!C922-'Summary Statistics'!$B$2)/'Summary Statistics'!$E$2</f>
        <v>0.13722549303848497</v>
      </c>
      <c r="D922">
        <f>(Dataset!D922-'Summary Statistics'!$B$4)/'Summary Statistics'!$E$4</f>
        <v>-0.95389901024000545</v>
      </c>
      <c r="E922" s="7">
        <f>(Dataset!E922-'Summary Statistics'!$B$5)/'Summary Statistics'!$E$5</f>
        <v>0.35236421545654961</v>
      </c>
      <c r="F922" s="13">
        <f>(Dataset!F922-'Summary Statistics'!$B$7)/'Summary Statistics'!$E$7</f>
        <v>0.23787506821710444</v>
      </c>
      <c r="G922">
        <v>54</v>
      </c>
      <c r="H922">
        <v>66</v>
      </c>
      <c r="I922">
        <v>68</v>
      </c>
      <c r="J922">
        <v>68</v>
      </c>
      <c r="K922">
        <v>64</v>
      </c>
      <c r="L922">
        <v>70</v>
      </c>
      <c r="M922">
        <v>72</v>
      </c>
      <c r="N922">
        <v>49</v>
      </c>
      <c r="O922">
        <v>77</v>
      </c>
      <c r="P922">
        <v>68</v>
      </c>
      <c r="Q922">
        <v>58</v>
      </c>
      <c r="R922">
        <v>48</v>
      </c>
      <c r="S922">
        <f>(Dataset!S922-'Summary Statistics'!$B$6)/'Summary Statistics'!$E$6</f>
        <v>-0.43645911394395109</v>
      </c>
      <c r="T922">
        <v>62</v>
      </c>
      <c r="U922" t="s">
        <v>23</v>
      </c>
    </row>
    <row r="923" spans="1:21" x14ac:dyDescent="0.3">
      <c r="A923">
        <v>4385828</v>
      </c>
      <c r="B923" t="s">
        <v>21</v>
      </c>
      <c r="C923">
        <f>(Dataset!C923-'Summary Statistics'!$B$2)/'Summary Statistics'!$E$2</f>
        <v>0.13722549303848497</v>
      </c>
      <c r="D923">
        <f>(Dataset!D923-'Summary Statistics'!$B$4)/'Summary Statistics'!$E$4</f>
        <v>0.62061036885278831</v>
      </c>
      <c r="E923" s="7">
        <f>(Dataset!E923-'Summary Statistics'!$B$5)/'Summary Statistics'!$E$5</f>
        <v>-0.66227084632794364</v>
      </c>
      <c r="F923" s="13">
        <f>(Dataset!F923-'Summary Statistics'!$B$7)/'Summary Statistics'!$E$7</f>
        <v>0.70177207539314324</v>
      </c>
      <c r="G923">
        <v>75</v>
      </c>
      <c r="H923">
        <v>78</v>
      </c>
      <c r="I923">
        <v>76</v>
      </c>
      <c r="J923">
        <v>72</v>
      </c>
      <c r="K923">
        <v>59</v>
      </c>
      <c r="L923">
        <v>64</v>
      </c>
      <c r="M923">
        <v>41</v>
      </c>
      <c r="N923">
        <v>73</v>
      </c>
      <c r="O923">
        <v>72</v>
      </c>
      <c r="P923">
        <v>75</v>
      </c>
      <c r="Q923">
        <v>69</v>
      </c>
      <c r="R923">
        <v>86</v>
      </c>
      <c r="S923">
        <f>(Dataset!S923-'Summary Statistics'!$B$6)/'Summary Statistics'!$E$6</f>
        <v>0.4041266104464899</v>
      </c>
      <c r="T923">
        <v>71</v>
      </c>
      <c r="U923" t="s">
        <v>25</v>
      </c>
    </row>
    <row r="924" spans="1:21" x14ac:dyDescent="0.3">
      <c r="A924">
        <v>6192498</v>
      </c>
      <c r="B924" t="s">
        <v>21</v>
      </c>
      <c r="C924">
        <f>(Dataset!C924-'Summary Statistics'!$B$2)/'Summary Statistics'!$E$2</f>
        <v>0.13722549303848497</v>
      </c>
      <c r="D924">
        <f>(Dataset!D924-'Summary Statistics'!$B$4)/'Summary Statistics'!$E$4</f>
        <v>0.48168307069754179</v>
      </c>
      <c r="E924" s="7">
        <f>(Dataset!E924-'Summary Statistics'!$B$5)/'Summary Statistics'!$E$5</f>
        <v>1.1337638641365393</v>
      </c>
      <c r="F924" s="13">
        <f>(Dataset!F924-'Summary Statistics'!$B$7)/'Summary Statistics'!$E$7</f>
        <v>0.36005842065361943</v>
      </c>
      <c r="G924">
        <v>50</v>
      </c>
      <c r="H924">
        <v>34</v>
      </c>
      <c r="I924">
        <v>45</v>
      </c>
      <c r="J924">
        <v>28</v>
      </c>
      <c r="K924">
        <v>60</v>
      </c>
      <c r="L924">
        <v>62</v>
      </c>
      <c r="M924">
        <v>42</v>
      </c>
      <c r="N924">
        <v>54</v>
      </c>
      <c r="O924">
        <v>77</v>
      </c>
      <c r="P924">
        <v>55</v>
      </c>
      <c r="Q924">
        <v>47</v>
      </c>
      <c r="R924">
        <v>61</v>
      </c>
      <c r="S924">
        <f>(Dataset!S924-'Summary Statistics'!$B$6)/'Summary Statistics'!$E$6</f>
        <v>-2.0633992256673834</v>
      </c>
      <c r="T924">
        <v>50</v>
      </c>
      <c r="U924" t="s">
        <v>24</v>
      </c>
    </row>
    <row r="925" spans="1:21" x14ac:dyDescent="0.3">
      <c r="A925">
        <v>5392578</v>
      </c>
      <c r="B925" t="s">
        <v>20</v>
      </c>
      <c r="C925">
        <f>(Dataset!C925-'Summary Statistics'!$B$2)/'Summary Statistics'!$E$2</f>
        <v>0.13722549303848497</v>
      </c>
      <c r="D925">
        <f>(Dataset!D925-'Summary Statistics'!$B$4)/'Summary Statistics'!$E$4</f>
        <v>0.25013757377213092</v>
      </c>
      <c r="E925" s="7">
        <f>(Dataset!E925-'Summary Statistics'!$B$5)/'Summary Statistics'!$E$5</f>
        <v>0.12755005073749001</v>
      </c>
      <c r="F925" s="13">
        <f>(Dataset!F925-'Summary Statistics'!$B$7)/'Summary Statistics'!$E$7</f>
        <v>-4.9360818270444237E-2</v>
      </c>
      <c r="G925">
        <v>61</v>
      </c>
      <c r="H925">
        <v>55</v>
      </c>
      <c r="I925">
        <v>45</v>
      </c>
      <c r="J925">
        <v>57</v>
      </c>
      <c r="K925">
        <v>82</v>
      </c>
      <c r="L925">
        <v>65</v>
      </c>
      <c r="M925">
        <v>68</v>
      </c>
      <c r="N925">
        <v>39</v>
      </c>
      <c r="O925">
        <v>76</v>
      </c>
      <c r="P925">
        <v>50</v>
      </c>
      <c r="Q925">
        <v>61</v>
      </c>
      <c r="R925">
        <v>74</v>
      </c>
      <c r="S925">
        <f>(Dataset!S925-'Summary Statistics'!$B$6)/'Summary Statistics'!$E$6</f>
        <v>-0.81306562128733817</v>
      </c>
      <c r="T925">
        <v>60</v>
      </c>
      <c r="U925" t="s">
        <v>23</v>
      </c>
    </row>
    <row r="926" spans="1:21" x14ac:dyDescent="0.3">
      <c r="A926">
        <v>1907771</v>
      </c>
      <c r="B926" t="s">
        <v>20</v>
      </c>
      <c r="C926">
        <f>(Dataset!C926-'Summary Statistics'!$B$2)/'Summary Statistics'!$E$2</f>
        <v>0.13722549303848497</v>
      </c>
      <c r="D926">
        <f>(Dataset!D926-'Summary Statistics'!$B$4)/'Summary Statistics'!$E$4</f>
        <v>0.11121027561688442</v>
      </c>
      <c r="E926" s="7">
        <f>(Dataset!E926-'Summary Statistics'!$B$5)/'Summary Statistics'!$E$5</f>
        <v>-1.6086862995797087</v>
      </c>
      <c r="F926" s="13">
        <f>(Dataset!F926-'Summary Statistics'!$B$7)/'Summary Statistics'!$E$7</f>
        <v>0.13479439361812759</v>
      </c>
      <c r="G926">
        <v>77</v>
      </c>
      <c r="H926">
        <v>77</v>
      </c>
      <c r="I926">
        <v>76</v>
      </c>
      <c r="J926">
        <v>75</v>
      </c>
      <c r="K926">
        <v>84</v>
      </c>
      <c r="L926">
        <v>64</v>
      </c>
      <c r="M926">
        <v>55</v>
      </c>
      <c r="N926">
        <v>67</v>
      </c>
      <c r="O926">
        <v>59</v>
      </c>
      <c r="P926">
        <v>65</v>
      </c>
      <c r="Q926">
        <v>73</v>
      </c>
      <c r="R926">
        <v>65</v>
      </c>
      <c r="S926">
        <f>(Dataset!S926-'Summary Statistics'!$B$6)/'Summary Statistics'!$E$6</f>
        <v>0.38906235015275442</v>
      </c>
      <c r="T926">
        <v>70</v>
      </c>
      <c r="U926" t="s">
        <v>25</v>
      </c>
    </row>
    <row r="927" spans="1:21" x14ac:dyDescent="0.3">
      <c r="A927">
        <v>9243492</v>
      </c>
      <c r="B927" t="s">
        <v>21</v>
      </c>
      <c r="C927">
        <f>(Dataset!C927-'Summary Statistics'!$B$2)/'Summary Statistics'!$E$2</f>
        <v>0.13722549303848497</v>
      </c>
      <c r="D927">
        <f>(Dataset!D927-'Summary Statistics'!$B$4)/'Summary Statistics'!$E$4</f>
        <v>-0.25926251946377293</v>
      </c>
      <c r="E927" s="7">
        <f>(Dataset!E927-'Summary Statistics'!$B$5)/'Summary Statistics'!$E$5</f>
        <v>-1.3345455843535463</v>
      </c>
      <c r="F927" s="13">
        <f>(Dataset!F927-'Summary Statistics'!$B$7)/'Summary Statistics'!$E$7</f>
        <v>0.57031790118117009</v>
      </c>
      <c r="G927">
        <v>60</v>
      </c>
      <c r="H927">
        <v>82</v>
      </c>
      <c r="I927">
        <v>76</v>
      </c>
      <c r="J927">
        <v>73</v>
      </c>
      <c r="K927">
        <v>72</v>
      </c>
      <c r="L927">
        <v>76</v>
      </c>
      <c r="M927">
        <v>70</v>
      </c>
      <c r="N927">
        <v>65</v>
      </c>
      <c r="O927">
        <v>75</v>
      </c>
      <c r="P927">
        <v>83</v>
      </c>
      <c r="Q927">
        <v>74</v>
      </c>
      <c r="R927">
        <v>71</v>
      </c>
      <c r="S927">
        <f>(Dataset!S927-'Summary Statistics'!$B$6)/'Summary Statistics'!$E$6</f>
        <v>0.70842466837994567</v>
      </c>
      <c r="T927">
        <v>72</v>
      </c>
      <c r="U927" t="s">
        <v>25</v>
      </c>
    </row>
    <row r="928" spans="1:21" x14ac:dyDescent="0.3">
      <c r="A928">
        <v>151861</v>
      </c>
      <c r="B928" t="s">
        <v>20</v>
      </c>
      <c r="C928">
        <f>(Dataset!C928-'Summary Statistics'!$B$2)/'Summary Statistics'!$E$2</f>
        <v>0.13722549303848497</v>
      </c>
      <c r="D928">
        <f>(Dataset!D928-'Summary Statistics'!$B$4)/'Summary Statistics'!$E$4</f>
        <v>-0.39818981761901945</v>
      </c>
      <c r="E928" s="7">
        <f>(Dataset!E928-'Summary Statistics'!$B$5)/'Summary Statistics'!$E$5</f>
        <v>-0.75461276078687334</v>
      </c>
      <c r="F928" s="13">
        <f>(Dataset!F928-'Summary Statistics'!$B$7)/'Summary Statistics'!$E$7</f>
        <v>-1.7457328470032996E-2</v>
      </c>
      <c r="G928">
        <v>72</v>
      </c>
      <c r="H928">
        <v>67</v>
      </c>
      <c r="I928">
        <v>79</v>
      </c>
      <c r="J928">
        <v>72</v>
      </c>
      <c r="K928">
        <v>63</v>
      </c>
      <c r="L928">
        <v>62</v>
      </c>
      <c r="M928">
        <v>59</v>
      </c>
      <c r="N928">
        <v>77</v>
      </c>
      <c r="O928">
        <v>84</v>
      </c>
      <c r="P928">
        <v>64</v>
      </c>
      <c r="Q928">
        <v>72</v>
      </c>
      <c r="R928">
        <v>71</v>
      </c>
      <c r="S928">
        <f>(Dataset!S928-'Summary Statistics'!$B$6)/'Summary Statistics'!$E$6</f>
        <v>0.38906235015275442</v>
      </c>
      <c r="T928">
        <v>70</v>
      </c>
      <c r="U928" t="s">
        <v>25</v>
      </c>
    </row>
    <row r="929" spans="1:21" x14ac:dyDescent="0.3">
      <c r="A929">
        <v>1641966</v>
      </c>
      <c r="B929" t="s">
        <v>21</v>
      </c>
      <c r="C929">
        <f>(Dataset!C929-'Summary Statistics'!$B$2)/'Summary Statistics'!$E$2</f>
        <v>0.13722549303848497</v>
      </c>
      <c r="D929">
        <f>(Dataset!D929-'Summary Statistics'!$B$4)/'Summary Statistics'!$E$4</f>
        <v>-0.35188071823393724</v>
      </c>
      <c r="E929" s="7">
        <f>(Dataset!E929-'Summary Statistics'!$B$5)/'Summary Statistics'!$E$5</f>
        <v>1.3943573394068796</v>
      </c>
      <c r="F929" s="13">
        <f>(Dataset!F929-'Summary Statistics'!$B$7)/'Summary Statistics'!$E$7</f>
        <v>0.55297379058091045</v>
      </c>
      <c r="G929">
        <v>80</v>
      </c>
      <c r="H929">
        <v>84</v>
      </c>
      <c r="I929">
        <v>87</v>
      </c>
      <c r="J929">
        <v>83</v>
      </c>
      <c r="K929">
        <v>71</v>
      </c>
      <c r="L929">
        <v>70</v>
      </c>
      <c r="M929">
        <v>74</v>
      </c>
      <c r="N929">
        <v>83</v>
      </c>
      <c r="O929">
        <v>74</v>
      </c>
      <c r="P929">
        <v>77</v>
      </c>
      <c r="Q929">
        <v>76</v>
      </c>
      <c r="R929">
        <v>76</v>
      </c>
      <c r="S929">
        <f>(Dataset!S929-'Summary Statistics'!$B$6)/'Summary Statistics'!$E$6</f>
        <v>1.3622135651280651</v>
      </c>
      <c r="T929">
        <v>77</v>
      </c>
      <c r="U929" t="s">
        <v>25</v>
      </c>
    </row>
    <row r="930" spans="1:21" x14ac:dyDescent="0.3">
      <c r="A930">
        <v>2471564</v>
      </c>
      <c r="B930" t="s">
        <v>20</v>
      </c>
      <c r="C930">
        <f>(Dataset!C930-'Summary Statistics'!$B$2)/'Summary Statistics'!$E$2</f>
        <v>0.13722549303848497</v>
      </c>
      <c r="D930">
        <f>(Dataset!D930-'Summary Statistics'!$B$4)/'Summary Statistics'!$E$4</f>
        <v>0.25013757377213092</v>
      </c>
      <c r="E930" s="7">
        <f>(Dataset!E930-'Summary Statistics'!$B$5)/'Summary Statistics'!$E$5</f>
        <v>0.83651537590161318</v>
      </c>
      <c r="F930" s="13">
        <f>(Dataset!F930-'Summary Statistics'!$B$7)/'Summary Statistics'!$E$7</f>
        <v>-0.22659626894440277</v>
      </c>
      <c r="G930">
        <v>82</v>
      </c>
      <c r="H930">
        <v>82</v>
      </c>
      <c r="I930">
        <v>77</v>
      </c>
      <c r="J930">
        <v>76</v>
      </c>
      <c r="K930">
        <v>84</v>
      </c>
      <c r="L930">
        <v>77</v>
      </c>
      <c r="M930">
        <v>80</v>
      </c>
      <c r="N930">
        <v>74</v>
      </c>
      <c r="O930">
        <v>66</v>
      </c>
      <c r="P930">
        <v>76</v>
      </c>
      <c r="Q930">
        <v>86</v>
      </c>
      <c r="R930">
        <v>73</v>
      </c>
      <c r="S930">
        <f>(Dataset!S930-'Summary Statistics'!$B$6)/'Summary Statistics'!$E$6</f>
        <v>1.2929179677768834</v>
      </c>
      <c r="T930">
        <v>76</v>
      </c>
      <c r="U930" t="s">
        <v>25</v>
      </c>
    </row>
    <row r="931" spans="1:21" x14ac:dyDescent="0.3">
      <c r="A931">
        <v>2500912</v>
      </c>
      <c r="B931" t="s">
        <v>21</v>
      </c>
      <c r="C931">
        <f>(Dataset!C931-'Summary Statistics'!$B$2)/'Summary Statistics'!$E$2</f>
        <v>0.13722549303848497</v>
      </c>
      <c r="D931">
        <f>(Dataset!D931-'Summary Statistics'!$B$4)/'Summary Statistics'!$E$4</f>
        <v>-0.30557161884885509</v>
      </c>
      <c r="E931" s="7">
        <f>(Dataset!E931-'Summary Statistics'!$B$5)/'Summary Statistics'!$E$5</f>
        <v>0.30429121488548377</v>
      </c>
      <c r="F931" s="13">
        <f>(Dataset!F931-'Summary Statistics'!$B$7)/'Summary Statistics'!$E$7</f>
        <v>0.61774254800159289</v>
      </c>
      <c r="G931">
        <v>72</v>
      </c>
      <c r="H931">
        <v>74</v>
      </c>
      <c r="I931">
        <v>85</v>
      </c>
      <c r="J931">
        <v>55</v>
      </c>
      <c r="K931">
        <v>72</v>
      </c>
      <c r="L931">
        <v>59</v>
      </c>
      <c r="M931">
        <v>59</v>
      </c>
      <c r="N931">
        <v>89</v>
      </c>
      <c r="O931">
        <v>50</v>
      </c>
      <c r="P931">
        <v>80</v>
      </c>
      <c r="Q931">
        <v>70</v>
      </c>
      <c r="R931">
        <v>65</v>
      </c>
      <c r="S931">
        <f>(Dataset!S931-'Summary Statistics'!$B$6)/'Summary Statistics'!$E$6</f>
        <v>0.26854826780287055</v>
      </c>
      <c r="T931">
        <v>68</v>
      </c>
      <c r="U931" t="s">
        <v>23</v>
      </c>
    </row>
    <row r="932" spans="1:21" x14ac:dyDescent="0.3">
      <c r="A932">
        <v>1739911</v>
      </c>
      <c r="B932" t="s">
        <v>20</v>
      </c>
      <c r="C932">
        <f>(Dataset!C932-'Summary Statistics'!$B$2)/'Summary Statistics'!$E$2</f>
        <v>0.1828455955348002</v>
      </c>
      <c r="D932">
        <f>(Dataset!D932-'Summary Statistics'!$B$4)/'Summary Statistics'!$E$4</f>
        <v>-1.0002081096250877</v>
      </c>
      <c r="E932" s="7">
        <f>(Dataset!E932-'Summary Statistics'!$B$5)/'Summary Statistics'!$E$5</f>
        <v>-1.2527496572250119E-3</v>
      </c>
      <c r="F932" s="13">
        <f>(Dataset!F932-'Summary Statistics'!$B$7)/'Summary Statistics'!$E$7</f>
        <v>-0.61175225362245267</v>
      </c>
      <c r="G932">
        <v>66</v>
      </c>
      <c r="H932">
        <v>71</v>
      </c>
      <c r="I932">
        <v>67</v>
      </c>
      <c r="J932">
        <v>72</v>
      </c>
      <c r="K932">
        <v>54</v>
      </c>
      <c r="L932">
        <v>62</v>
      </c>
      <c r="M932">
        <v>77</v>
      </c>
      <c r="N932">
        <v>62</v>
      </c>
      <c r="O932">
        <v>65</v>
      </c>
      <c r="P932">
        <v>71</v>
      </c>
      <c r="Q932">
        <v>41</v>
      </c>
      <c r="R932">
        <v>66</v>
      </c>
      <c r="S932">
        <f>(Dataset!S932-'Summary Statistics'!$B$6)/'Summary Statistics'!$E$6</f>
        <v>-0.267739398654113</v>
      </c>
      <c r="T932">
        <v>63</v>
      </c>
      <c r="U932" t="s">
        <v>23</v>
      </c>
    </row>
    <row r="933" spans="1:21" x14ac:dyDescent="0.3">
      <c r="A933">
        <v>3599789</v>
      </c>
      <c r="B933" t="s">
        <v>20</v>
      </c>
      <c r="C933">
        <f>(Dataset!C933-'Summary Statistics'!$B$2)/'Summary Statistics'!$E$2</f>
        <v>0.1828455955348002</v>
      </c>
      <c r="D933">
        <f>(Dataset!D933-'Summary Statistics'!$B$4)/'Summary Statistics'!$E$4</f>
        <v>-0.53711711577426591</v>
      </c>
      <c r="E933" s="7">
        <f>(Dataset!E933-'Summary Statistics'!$B$5)/'Summary Statistics'!$E$5</f>
        <v>1.0773715684556464</v>
      </c>
      <c r="F933" s="13">
        <f>(Dataset!F933-'Summary Statistics'!$B$7)/'Summary Statistics'!$E$7</f>
        <v>-1.883939136409321</v>
      </c>
      <c r="G933">
        <v>66</v>
      </c>
      <c r="H933">
        <v>68</v>
      </c>
      <c r="I933">
        <v>69</v>
      </c>
      <c r="J933">
        <v>70</v>
      </c>
      <c r="K933">
        <v>78</v>
      </c>
      <c r="L933">
        <v>83</v>
      </c>
      <c r="M933">
        <v>75</v>
      </c>
      <c r="N933">
        <v>68</v>
      </c>
      <c r="O933">
        <v>58</v>
      </c>
      <c r="P933">
        <v>60</v>
      </c>
      <c r="Q933">
        <v>75</v>
      </c>
      <c r="R933">
        <v>57</v>
      </c>
      <c r="S933">
        <f>(Dataset!S933-'Summary Statistics'!$B$6)/'Summary Statistics'!$E$6</f>
        <v>0.20226552251043303</v>
      </c>
      <c r="T933">
        <v>67</v>
      </c>
      <c r="U933" t="s">
        <v>23</v>
      </c>
    </row>
    <row r="934" spans="1:21" x14ac:dyDescent="0.3">
      <c r="A934">
        <v>8642948</v>
      </c>
      <c r="B934" t="s">
        <v>21</v>
      </c>
      <c r="C934">
        <f>(Dataset!C934-'Summary Statistics'!$B$2)/'Summary Statistics'!$E$2</f>
        <v>0.1828455955348002</v>
      </c>
      <c r="D934">
        <f>(Dataset!D934-'Summary Statistics'!$B$4)/'Summary Statistics'!$E$4</f>
        <v>-0.81497171208475894</v>
      </c>
      <c r="E934" s="7">
        <f>(Dataset!E934-'Summary Statistics'!$B$5)/'Summary Statistics'!$E$5</f>
        <v>-0.76424974693722536</v>
      </c>
      <c r="F934" s="13">
        <f>(Dataset!F934-'Summary Statistics'!$B$7)/'Summary Statistics'!$E$7</f>
        <v>-4.491532856188029E-2</v>
      </c>
      <c r="G934">
        <v>68</v>
      </c>
      <c r="H934">
        <v>76</v>
      </c>
      <c r="I934">
        <v>64</v>
      </c>
      <c r="J934">
        <v>72</v>
      </c>
      <c r="K934">
        <v>73</v>
      </c>
      <c r="L934">
        <v>60</v>
      </c>
      <c r="M934">
        <v>61</v>
      </c>
      <c r="N934">
        <v>62</v>
      </c>
      <c r="O934">
        <v>44</v>
      </c>
      <c r="P934">
        <v>71</v>
      </c>
      <c r="Q934">
        <v>87</v>
      </c>
      <c r="R934">
        <v>67</v>
      </c>
      <c r="S934">
        <f>(Dataset!S934-'Summary Statistics'!$B$6)/'Summary Statistics'!$E$6</f>
        <v>2.4507251044355031E-2</v>
      </c>
      <c r="T934">
        <v>66</v>
      </c>
      <c r="U934" t="s">
        <v>23</v>
      </c>
    </row>
    <row r="935" spans="1:21" x14ac:dyDescent="0.3">
      <c r="A935">
        <v>5742990</v>
      </c>
      <c r="B935" t="s">
        <v>21</v>
      </c>
      <c r="C935">
        <f>(Dataset!C935-'Summary Statistics'!$B$2)/'Summary Statistics'!$E$2</f>
        <v>0.1828455955348002</v>
      </c>
      <c r="D935">
        <f>(Dataset!D935-'Summary Statistics'!$B$4)/'Summary Statistics'!$E$4</f>
        <v>0.71322856762295261</v>
      </c>
      <c r="E935" s="7">
        <f>(Dataset!E935-'Summary Statistics'!$B$5)/'Summary Statistics'!$E$5</f>
        <v>-0.30369886721612893</v>
      </c>
      <c r="F935" s="13">
        <f>(Dataset!F935-'Summary Statistics'!$B$7)/'Summary Statistics'!$E$7</f>
        <v>0.38749223251003878</v>
      </c>
      <c r="G935">
        <v>65</v>
      </c>
      <c r="H935">
        <v>68</v>
      </c>
      <c r="I935">
        <v>70</v>
      </c>
      <c r="J935">
        <v>64</v>
      </c>
      <c r="K935">
        <v>73</v>
      </c>
      <c r="L935">
        <v>53</v>
      </c>
      <c r="M935">
        <v>64</v>
      </c>
      <c r="N935">
        <v>76</v>
      </c>
      <c r="O935">
        <v>77</v>
      </c>
      <c r="P935">
        <v>66</v>
      </c>
      <c r="Q935">
        <v>67</v>
      </c>
      <c r="R935">
        <v>68</v>
      </c>
      <c r="S935">
        <f>(Dataset!S935-'Summary Statistics'!$B$6)/'Summary Statistics'!$E$6</f>
        <v>3.9571511338090511E-2</v>
      </c>
      <c r="T935">
        <v>66</v>
      </c>
      <c r="U935" t="s">
        <v>23</v>
      </c>
    </row>
    <row r="936" spans="1:21" x14ac:dyDescent="0.3">
      <c r="A936">
        <v>2305735</v>
      </c>
      <c r="B936" t="s">
        <v>21</v>
      </c>
      <c r="C936">
        <f>(Dataset!C936-'Summary Statistics'!$B$2)/'Summary Statistics'!$E$2</f>
        <v>0.1828455955348002</v>
      </c>
      <c r="D936">
        <f>(Dataset!D936-'Summary Statistics'!$B$4)/'Summary Statistics'!$E$4</f>
        <v>-0.39818981761901945</v>
      </c>
      <c r="E936" s="7">
        <f>(Dataset!E936-'Summary Statistics'!$B$5)/'Summary Statistics'!$E$5</f>
        <v>0.95589873556793559</v>
      </c>
      <c r="F936" s="13">
        <f>(Dataset!F936-'Summary Statistics'!$B$7)/'Summary Statistics'!$E$7</f>
        <v>-2.3924987734862255</v>
      </c>
      <c r="G936">
        <v>40</v>
      </c>
      <c r="H936">
        <v>38</v>
      </c>
      <c r="I936">
        <v>46</v>
      </c>
      <c r="J936">
        <v>45</v>
      </c>
      <c r="K936">
        <v>69</v>
      </c>
      <c r="L936">
        <v>67</v>
      </c>
      <c r="M936">
        <v>59</v>
      </c>
      <c r="N936">
        <v>68</v>
      </c>
      <c r="O936">
        <v>53</v>
      </c>
      <c r="P936">
        <v>75</v>
      </c>
      <c r="Q936">
        <v>63</v>
      </c>
      <c r="R936">
        <v>61</v>
      </c>
      <c r="S936">
        <f>(Dataset!S936-'Summary Statistics'!$B$6)/'Summary Statistics'!$E$6</f>
        <v>-1.4035846248017689</v>
      </c>
      <c r="T936">
        <v>54</v>
      </c>
      <c r="U936" t="s">
        <v>24</v>
      </c>
    </row>
    <row r="937" spans="1:21" x14ac:dyDescent="0.3">
      <c r="A937">
        <v>9690327</v>
      </c>
      <c r="B937" t="s">
        <v>21</v>
      </c>
      <c r="C937">
        <f>(Dataset!C937-'Summary Statistics'!$B$2)/'Summary Statistics'!$E$2</f>
        <v>0.1828455955348002</v>
      </c>
      <c r="D937">
        <f>(Dataset!D937-'Summary Statistics'!$B$4)/'Summary Statistics'!$E$4</f>
        <v>-0.30557161884885509</v>
      </c>
      <c r="E937" s="7">
        <f>(Dataset!E937-'Summary Statistics'!$B$5)/'Summary Statistics'!$E$5</f>
        <v>-8.2959491616101194E-2</v>
      </c>
      <c r="F937" s="13">
        <f>(Dataset!F937-'Summary Statistics'!$B$7)/'Summary Statistics'!$E$7</f>
        <v>0.6504710274430695</v>
      </c>
      <c r="G937">
        <v>55</v>
      </c>
      <c r="H937">
        <v>50</v>
      </c>
      <c r="I937">
        <v>60</v>
      </c>
      <c r="J937">
        <v>63</v>
      </c>
      <c r="K937">
        <v>54</v>
      </c>
      <c r="L937">
        <v>69</v>
      </c>
      <c r="M937">
        <v>69</v>
      </c>
      <c r="N937">
        <v>76</v>
      </c>
      <c r="O937">
        <v>69</v>
      </c>
      <c r="P937">
        <v>75</v>
      </c>
      <c r="Q937">
        <v>71</v>
      </c>
      <c r="R937">
        <v>69</v>
      </c>
      <c r="S937">
        <f>(Dataset!S937-'Summary Statistics'!$B$6)/'Summary Statistics'!$E$6</f>
        <v>-0.35812496041652592</v>
      </c>
      <c r="T937">
        <v>63</v>
      </c>
      <c r="U937" t="s">
        <v>23</v>
      </c>
    </row>
    <row r="938" spans="1:21" x14ac:dyDescent="0.3">
      <c r="A938">
        <v>9087552</v>
      </c>
      <c r="B938" t="s">
        <v>21</v>
      </c>
      <c r="C938">
        <f>(Dataset!C938-'Summary Statistics'!$B$2)/'Summary Statistics'!$E$2</f>
        <v>0.1828455955348002</v>
      </c>
      <c r="D938">
        <f>(Dataset!D938-'Summary Statistics'!$B$4)/'Summary Statistics'!$E$4</f>
        <v>-1.3243718053206628</v>
      </c>
      <c r="E938" s="7">
        <f>(Dataset!E938-'Summary Statistics'!$B$5)/'Summary Statistics'!$E$5</f>
        <v>-2.5219131817339009</v>
      </c>
      <c r="F938" s="13">
        <f>(Dataset!F938-'Summary Statistics'!$B$7)/'Summary Statistics'!$E$7</f>
        <v>-2.3414710854894865</v>
      </c>
      <c r="G938">
        <v>67</v>
      </c>
      <c r="H938">
        <v>68</v>
      </c>
      <c r="I938">
        <v>77</v>
      </c>
      <c r="J938">
        <v>72</v>
      </c>
      <c r="K938">
        <v>29</v>
      </c>
      <c r="L938">
        <v>51</v>
      </c>
      <c r="M938">
        <v>57</v>
      </c>
      <c r="N938">
        <v>64</v>
      </c>
      <c r="O938">
        <v>55</v>
      </c>
      <c r="P938">
        <v>46</v>
      </c>
      <c r="Q938">
        <v>44</v>
      </c>
      <c r="R938">
        <v>48</v>
      </c>
      <c r="S938">
        <f>(Dataset!S938-'Summary Statistics'!$B$6)/'Summary Statistics'!$E$6</f>
        <v>-1.1113379751033001</v>
      </c>
      <c r="T938">
        <v>56</v>
      </c>
      <c r="U938" t="s">
        <v>24</v>
      </c>
    </row>
    <row r="939" spans="1:21" x14ac:dyDescent="0.3">
      <c r="A939">
        <v>9421467</v>
      </c>
      <c r="B939" t="s">
        <v>20</v>
      </c>
      <c r="C939">
        <f>(Dataset!C939-'Summary Statistics'!$B$2)/'Summary Statistics'!$E$2</f>
        <v>0.1828455955348002</v>
      </c>
      <c r="D939">
        <f>(Dataset!D939-'Summary Statistics'!$B$4)/'Summary Statistics'!$E$4</f>
        <v>-0.1666443206936086</v>
      </c>
      <c r="E939" s="7">
        <f>(Dataset!E939-'Summary Statistics'!$B$5)/'Summary Statistics'!$E$5</f>
        <v>-0.15958062949620772</v>
      </c>
      <c r="F939" s="13">
        <f>(Dataset!F939-'Summary Statistics'!$B$7)/'Summary Statistics'!$E$7</f>
        <v>0.14163642946518856</v>
      </c>
      <c r="G939">
        <v>66</v>
      </c>
      <c r="H939">
        <v>64</v>
      </c>
      <c r="I939">
        <v>59</v>
      </c>
      <c r="J939">
        <v>69</v>
      </c>
      <c r="K939">
        <v>77</v>
      </c>
      <c r="L939">
        <v>75</v>
      </c>
      <c r="M939">
        <v>57</v>
      </c>
      <c r="N939">
        <v>65</v>
      </c>
      <c r="O939">
        <v>82</v>
      </c>
      <c r="P939">
        <v>59</v>
      </c>
      <c r="Q939">
        <v>57</v>
      </c>
      <c r="R939">
        <v>49</v>
      </c>
      <c r="S939">
        <f>(Dataset!S939-'Summary Statistics'!$B$6)/'Summary Statistics'!$E$6</f>
        <v>-0.27677795483035461</v>
      </c>
      <c r="T939">
        <v>63</v>
      </c>
      <c r="U939" t="s">
        <v>23</v>
      </c>
    </row>
    <row r="940" spans="1:21" x14ac:dyDescent="0.3">
      <c r="A940">
        <v>1781178</v>
      </c>
      <c r="B940" t="s">
        <v>21</v>
      </c>
      <c r="C940">
        <f>(Dataset!C940-'Summary Statistics'!$B$2)/'Summary Statistics'!$E$2</f>
        <v>0.1828455955348002</v>
      </c>
      <c r="D940">
        <f>(Dataset!D940-'Summary Statistics'!$B$4)/'Summary Statistics'!$E$4</f>
        <v>-0.12033522130852642</v>
      </c>
      <c r="E940" s="7">
        <f>(Dataset!E940-'Summary Statistics'!$B$5)/'Summary Statistics'!$E$5</f>
        <v>-4.2503162564699763E-2</v>
      </c>
      <c r="F940" s="13">
        <f>(Dataset!F940-'Summary Statistics'!$B$7)/'Summary Statistics'!$E$7</f>
        <v>0.56592213179094464</v>
      </c>
      <c r="G940">
        <v>66</v>
      </c>
      <c r="H940">
        <v>63</v>
      </c>
      <c r="I940">
        <v>63</v>
      </c>
      <c r="J940">
        <v>65</v>
      </c>
      <c r="K940">
        <v>82</v>
      </c>
      <c r="L940">
        <v>52</v>
      </c>
      <c r="M940">
        <v>80</v>
      </c>
      <c r="N940">
        <v>76</v>
      </c>
      <c r="O940">
        <v>66</v>
      </c>
      <c r="P940">
        <v>59</v>
      </c>
      <c r="Q940">
        <v>81</v>
      </c>
      <c r="R940">
        <v>76</v>
      </c>
      <c r="S940">
        <f>(Dataset!S940-'Summary Statistics'!$B$6)/'Summary Statistics'!$E$6</f>
        <v>0.17213700192296208</v>
      </c>
      <c r="T940">
        <v>67</v>
      </c>
      <c r="U940" t="s">
        <v>23</v>
      </c>
    </row>
    <row r="941" spans="1:21" x14ac:dyDescent="0.3">
      <c r="A941">
        <v>9528263</v>
      </c>
      <c r="B941" t="s">
        <v>22</v>
      </c>
      <c r="C941">
        <f>(Dataset!C941-'Summary Statistics'!$B$2)/'Summary Statistics'!$E$2</f>
        <v>0.1828455955348002</v>
      </c>
      <c r="D941">
        <f>(Dataset!D941-'Summary Statistics'!$B$4)/'Summary Statistics'!$E$4</f>
        <v>-0.25926251946377293</v>
      </c>
      <c r="E941" s="7">
        <f>(Dataset!E941-'Summary Statistics'!$B$5)/'Summary Statistics'!$E$5</f>
        <v>0.2738420771859148</v>
      </c>
      <c r="F941" s="13">
        <f>(Dataset!F941-'Summary Statistics'!$B$7)/'Summary Statistics'!$E$7</f>
        <v>0.41618673855003374</v>
      </c>
      <c r="G941">
        <v>56</v>
      </c>
      <c r="H941">
        <v>51</v>
      </c>
      <c r="I941">
        <v>63</v>
      </c>
      <c r="J941">
        <v>61</v>
      </c>
      <c r="K941">
        <v>72</v>
      </c>
      <c r="L941">
        <v>78</v>
      </c>
      <c r="M941">
        <v>48</v>
      </c>
      <c r="N941">
        <v>75</v>
      </c>
      <c r="O941">
        <v>76</v>
      </c>
      <c r="P941">
        <v>85</v>
      </c>
      <c r="Q941">
        <v>84</v>
      </c>
      <c r="R941">
        <v>44</v>
      </c>
      <c r="S941">
        <f>(Dataset!S941-'Summary Statistics'!$B$6)/'Summary Statistics'!$E$6</f>
        <v>-0.23158517394914818</v>
      </c>
      <c r="T941">
        <v>64</v>
      </c>
      <c r="U941" t="s">
        <v>23</v>
      </c>
    </row>
    <row r="942" spans="1:21" x14ac:dyDescent="0.3">
      <c r="A942">
        <v>1936870</v>
      </c>
      <c r="B942" t="s">
        <v>20</v>
      </c>
      <c r="C942">
        <f>(Dataset!C942-'Summary Statistics'!$B$2)/'Summary Statistics'!$E$2</f>
        <v>0.1828455955348002</v>
      </c>
      <c r="D942">
        <f>(Dataset!D942-'Summary Statistics'!$B$4)/'Summary Statistics'!$E$4</f>
        <v>-0.90758991085492324</v>
      </c>
      <c r="E942" s="7">
        <f>(Dataset!E942-'Summary Statistics'!$B$5)/'Summary Statistics'!$E$5</f>
        <v>0.15973395935223497</v>
      </c>
      <c r="F942" s="13">
        <f>(Dataset!F942-'Summary Statistics'!$B$7)/'Summary Statistics'!$E$7</f>
        <v>-3.8781843802930781E-2</v>
      </c>
      <c r="G942">
        <v>72</v>
      </c>
      <c r="H942">
        <v>53</v>
      </c>
      <c r="I942">
        <v>80</v>
      </c>
      <c r="J942">
        <v>76</v>
      </c>
      <c r="K942">
        <v>72</v>
      </c>
      <c r="L942">
        <v>64</v>
      </c>
      <c r="M942">
        <v>70</v>
      </c>
      <c r="N942">
        <v>70</v>
      </c>
      <c r="O942">
        <v>67</v>
      </c>
      <c r="P942">
        <v>53</v>
      </c>
      <c r="Q942">
        <v>56</v>
      </c>
      <c r="R942">
        <v>54</v>
      </c>
      <c r="S942">
        <f>(Dataset!S942-'Summary Statistics'!$B$6)/'Summary Statistics'!$E$6</f>
        <v>-0.13517390806924143</v>
      </c>
      <c r="T942">
        <v>65</v>
      </c>
      <c r="U942" t="s">
        <v>23</v>
      </c>
    </row>
    <row r="943" spans="1:21" x14ac:dyDescent="0.3">
      <c r="A943">
        <v>1650383</v>
      </c>
      <c r="B943" t="s">
        <v>20</v>
      </c>
      <c r="C943">
        <f>(Dataset!C943-'Summary Statistics'!$B$2)/'Summary Statistics'!$E$2</f>
        <v>0.1828455955348002</v>
      </c>
      <c r="D943">
        <f>(Dataset!D943-'Summary Statistics'!$B$4)/'Summary Statistics'!$E$4</f>
        <v>0.11121027561688442</v>
      </c>
      <c r="E943" s="7">
        <f>(Dataset!E943-'Summary Statistics'!$B$5)/'Summary Statistics'!$E$5</f>
        <v>0.537628722376852</v>
      </c>
      <c r="F943" s="13">
        <f>(Dataset!F943-'Summary Statistics'!$B$7)/'Summary Statistics'!$E$7</f>
        <v>0.33705661999277109</v>
      </c>
      <c r="G943">
        <v>84</v>
      </c>
      <c r="H943">
        <v>75</v>
      </c>
      <c r="I943">
        <v>82</v>
      </c>
      <c r="J943">
        <v>73</v>
      </c>
      <c r="K943">
        <v>85</v>
      </c>
      <c r="L943">
        <v>84</v>
      </c>
      <c r="M943">
        <v>61</v>
      </c>
      <c r="N943">
        <v>84</v>
      </c>
      <c r="O943">
        <v>62</v>
      </c>
      <c r="P943">
        <v>78</v>
      </c>
      <c r="Q943">
        <v>74</v>
      </c>
      <c r="R943">
        <v>69</v>
      </c>
      <c r="S943">
        <f>(Dataset!S943-'Summary Statistics'!$B$6)/'Summary Statistics'!$E$6</f>
        <v>1.0850311757233326</v>
      </c>
      <c r="T943">
        <v>75</v>
      </c>
      <c r="U943" t="s">
        <v>25</v>
      </c>
    </row>
    <row r="944" spans="1:21" x14ac:dyDescent="0.3">
      <c r="A944">
        <v>6653843</v>
      </c>
      <c r="B944" t="s">
        <v>22</v>
      </c>
      <c r="C944">
        <f>(Dataset!C944-'Summary Statistics'!$B$2)/'Summary Statistics'!$E$2</f>
        <v>0.1828455955348002</v>
      </c>
      <c r="D944">
        <f>(Dataset!D944-'Summary Statistics'!$B$4)/'Summary Statistics'!$E$4</f>
        <v>1.8592076846720085E-2</v>
      </c>
      <c r="E944" s="7">
        <f>(Dataset!E944-'Summary Statistics'!$B$5)/'Summary Statistics'!$E$5</f>
        <v>-0.79766730505451156</v>
      </c>
      <c r="F944" s="13">
        <f>(Dataset!F944-'Summary Statistics'!$B$7)/'Summary Statistics'!$E$7</f>
        <v>0.15013304246267545</v>
      </c>
      <c r="G944">
        <v>44</v>
      </c>
      <c r="H944">
        <v>61</v>
      </c>
      <c r="I944">
        <v>38</v>
      </c>
      <c r="J944">
        <v>41</v>
      </c>
      <c r="K944">
        <v>34</v>
      </c>
      <c r="L944">
        <v>56</v>
      </c>
      <c r="M944">
        <v>56</v>
      </c>
      <c r="N944">
        <v>68</v>
      </c>
      <c r="O944">
        <v>66</v>
      </c>
      <c r="P944">
        <v>67</v>
      </c>
      <c r="Q944">
        <v>51</v>
      </c>
      <c r="R944">
        <v>53</v>
      </c>
      <c r="S944">
        <f>(Dataset!S944-'Summary Statistics'!$B$6)/'Summary Statistics'!$E$6</f>
        <v>-1.8012810965563852</v>
      </c>
      <c r="T944">
        <v>52</v>
      </c>
      <c r="U944" t="s">
        <v>24</v>
      </c>
    </row>
    <row r="945" spans="1:21" x14ac:dyDescent="0.3">
      <c r="A945">
        <v>3491525</v>
      </c>
      <c r="B945" t="s">
        <v>20</v>
      </c>
      <c r="C945">
        <f>(Dataset!C945-'Summary Statistics'!$B$2)/'Summary Statistics'!$E$2</f>
        <v>0.1828455955348002</v>
      </c>
      <c r="D945">
        <f>(Dataset!D945-'Summary Statistics'!$B$4)/'Summary Statistics'!$E$4</f>
        <v>-0.76866261269967684</v>
      </c>
      <c r="E945" s="7">
        <f>(Dataset!E945-'Summary Statistics'!$B$5)/'Summary Statistics'!$E$5</f>
        <v>0.54667480351601194</v>
      </c>
      <c r="F945" s="13">
        <f>(Dataset!F945-'Summary Statistics'!$B$7)/'Summary Statistics'!$E$7</f>
        <v>0.41457877764743561</v>
      </c>
      <c r="G945">
        <v>59</v>
      </c>
      <c r="H945">
        <v>37</v>
      </c>
      <c r="I945">
        <v>42</v>
      </c>
      <c r="J945">
        <v>58</v>
      </c>
      <c r="K945">
        <v>80</v>
      </c>
      <c r="L945">
        <v>71</v>
      </c>
      <c r="M945">
        <v>69</v>
      </c>
      <c r="N945">
        <v>52</v>
      </c>
      <c r="O945">
        <v>73</v>
      </c>
      <c r="P945">
        <v>74</v>
      </c>
      <c r="Q945">
        <v>77</v>
      </c>
      <c r="R945">
        <v>66</v>
      </c>
      <c r="S945">
        <f>(Dataset!S945-'Summary Statistics'!$B$6)/'Summary Statistics'!$E$6</f>
        <v>-0.65338446217374169</v>
      </c>
      <c r="T945">
        <v>62</v>
      </c>
      <c r="U945" t="s">
        <v>23</v>
      </c>
    </row>
    <row r="946" spans="1:21" x14ac:dyDescent="0.3">
      <c r="A946">
        <v>5135948</v>
      </c>
      <c r="B946" t="s">
        <v>20</v>
      </c>
      <c r="C946">
        <f>(Dataset!C946-'Summary Statistics'!$B$2)/'Summary Statistics'!$E$2</f>
        <v>0.1828455955348002</v>
      </c>
      <c r="D946">
        <f>(Dataset!D946-'Summary Statistics'!$B$4)/'Summary Statistics'!$E$4</f>
        <v>-2.7717022538362085E-2</v>
      </c>
      <c r="E946" s="7">
        <f>(Dataset!E946-'Summary Statistics'!$B$5)/'Summary Statistics'!$E$5</f>
        <v>-0.98675810456792123</v>
      </c>
      <c r="F946" s="13">
        <f>(Dataset!F946-'Summary Statistics'!$B$7)/'Summary Statistics'!$E$7</f>
        <v>0.56879911182746301</v>
      </c>
      <c r="G946">
        <v>64</v>
      </c>
      <c r="H946">
        <v>84</v>
      </c>
      <c r="I946">
        <v>79</v>
      </c>
      <c r="J946">
        <v>71</v>
      </c>
      <c r="K946">
        <v>63</v>
      </c>
      <c r="L946">
        <v>61</v>
      </c>
      <c r="M946">
        <v>80</v>
      </c>
      <c r="N946">
        <v>53</v>
      </c>
      <c r="O946">
        <v>71</v>
      </c>
      <c r="P946">
        <v>57</v>
      </c>
      <c r="Q946">
        <v>62</v>
      </c>
      <c r="R946">
        <v>63</v>
      </c>
      <c r="S946">
        <f>(Dataset!S946-'Summary Statistics'!$B$6)/'Summary Statistics'!$E$6</f>
        <v>0.10585425663052629</v>
      </c>
      <c r="T946">
        <v>67</v>
      </c>
      <c r="U946" t="s">
        <v>23</v>
      </c>
    </row>
    <row r="947" spans="1:21" x14ac:dyDescent="0.3">
      <c r="A947">
        <v>4502036</v>
      </c>
      <c r="B947" t="s">
        <v>20</v>
      </c>
      <c r="C947">
        <f>(Dataset!C947-'Summary Statistics'!$B$2)/'Summary Statistics'!$E$2</f>
        <v>0.1828455955348002</v>
      </c>
      <c r="D947">
        <f>(Dataset!D947-'Summary Statistics'!$B$4)/'Summary Statistics'!$E$4</f>
        <v>-0.76866261269967684</v>
      </c>
      <c r="E947" s="7">
        <f>(Dataset!E947-'Summary Statistics'!$B$5)/'Summary Statistics'!$E$5</f>
        <v>0.34255107017071285</v>
      </c>
      <c r="F947" s="13">
        <f>(Dataset!F947-'Summary Statistics'!$B$7)/'Summary Statistics'!$E$7</f>
        <v>-0.91908809314185402</v>
      </c>
      <c r="G947">
        <v>70</v>
      </c>
      <c r="H947">
        <v>61</v>
      </c>
      <c r="I947">
        <v>68</v>
      </c>
      <c r="J947">
        <v>60</v>
      </c>
      <c r="K947">
        <v>65</v>
      </c>
      <c r="L947">
        <v>76</v>
      </c>
      <c r="M947">
        <v>64</v>
      </c>
      <c r="N947">
        <v>52</v>
      </c>
      <c r="O947">
        <v>73</v>
      </c>
      <c r="P947">
        <v>70</v>
      </c>
      <c r="Q947">
        <v>41</v>
      </c>
      <c r="R947">
        <v>36</v>
      </c>
      <c r="S947">
        <f>(Dataset!S947-'Summary Statistics'!$B$6)/'Summary Statistics'!$E$6</f>
        <v>-0.66242301834998329</v>
      </c>
      <c r="T947">
        <v>62</v>
      </c>
      <c r="U947" t="s">
        <v>23</v>
      </c>
    </row>
    <row r="948" spans="1:21" x14ac:dyDescent="0.3">
      <c r="A948">
        <v>5674742</v>
      </c>
      <c r="B948" t="s">
        <v>21</v>
      </c>
      <c r="C948">
        <f>(Dataset!C948-'Summary Statistics'!$B$2)/'Summary Statistics'!$E$2</f>
        <v>0.1828455955348002</v>
      </c>
      <c r="D948">
        <f>(Dataset!D948-'Summary Statistics'!$B$4)/'Summary Statistics'!$E$4</f>
        <v>-0.25926251946377293</v>
      </c>
      <c r="E948" s="7">
        <f>(Dataset!E948-'Summary Statistics'!$B$5)/'Summary Statistics'!$E$5</f>
        <v>0.23502483980286853</v>
      </c>
      <c r="F948" s="13">
        <f>(Dataset!F948-'Summary Statistics'!$B$7)/'Summary Statistics'!$E$7</f>
        <v>0.38111159539500589</v>
      </c>
      <c r="G948">
        <v>66</v>
      </c>
      <c r="H948">
        <v>69</v>
      </c>
      <c r="I948">
        <v>58</v>
      </c>
      <c r="J948">
        <v>53</v>
      </c>
      <c r="K948">
        <v>43</v>
      </c>
      <c r="L948">
        <v>71</v>
      </c>
      <c r="M948">
        <v>36</v>
      </c>
      <c r="N948">
        <v>72</v>
      </c>
      <c r="O948">
        <v>60</v>
      </c>
      <c r="P948">
        <v>61</v>
      </c>
      <c r="Q948">
        <v>68</v>
      </c>
      <c r="R948">
        <v>57</v>
      </c>
      <c r="S948">
        <f>(Dataset!S948-'Summary Statistics'!$B$6)/'Summary Statistics'!$E$6</f>
        <v>-0.90043833099100323</v>
      </c>
      <c r="T948">
        <v>58</v>
      </c>
      <c r="U948" t="s">
        <v>24</v>
      </c>
    </row>
    <row r="949" spans="1:21" x14ac:dyDescent="0.3">
      <c r="A949">
        <v>9889240</v>
      </c>
      <c r="B949" t="s">
        <v>20</v>
      </c>
      <c r="C949">
        <f>(Dataset!C949-'Summary Statistics'!$B$2)/'Summary Statistics'!$E$2</f>
        <v>0.1828455955348002</v>
      </c>
      <c r="D949">
        <f>(Dataset!D949-'Summary Statistics'!$B$4)/'Summary Statistics'!$E$4</f>
        <v>-0.4444989170041016</v>
      </c>
      <c r="E949" s="7">
        <f>(Dataset!E949-'Summary Statistics'!$B$5)/'Summary Statistics'!$E$5</f>
        <v>-1.6578293177426835</v>
      </c>
      <c r="F949" s="13">
        <f>(Dataset!F949-'Summary Statistics'!$B$7)/'Summary Statistics'!$E$7</f>
        <v>0.20701272233949014</v>
      </c>
      <c r="G949">
        <v>67</v>
      </c>
      <c r="H949">
        <v>69</v>
      </c>
      <c r="I949">
        <v>67</v>
      </c>
      <c r="J949">
        <v>79</v>
      </c>
      <c r="K949">
        <v>47</v>
      </c>
      <c r="L949">
        <v>59</v>
      </c>
      <c r="M949">
        <v>56</v>
      </c>
      <c r="N949">
        <v>73</v>
      </c>
      <c r="O949">
        <v>74</v>
      </c>
      <c r="P949">
        <v>59</v>
      </c>
      <c r="Q949">
        <v>55</v>
      </c>
      <c r="R949">
        <v>68</v>
      </c>
      <c r="S949">
        <f>(Dataset!S949-'Summary Statistics'!$B$6)/'Summary Statistics'!$E$6</f>
        <v>-0.25870084247787134</v>
      </c>
      <c r="T949">
        <v>63</v>
      </c>
      <c r="U949" t="s">
        <v>23</v>
      </c>
    </row>
    <row r="950" spans="1:21" x14ac:dyDescent="0.3">
      <c r="A950">
        <v>6346947</v>
      </c>
      <c r="B950" t="s">
        <v>20</v>
      </c>
      <c r="C950">
        <f>(Dataset!C950-'Summary Statistics'!$B$2)/'Summary Statistics'!$E$2</f>
        <v>0.1828455955348002</v>
      </c>
      <c r="D950">
        <f>(Dataset!D950-'Summary Statistics'!$B$4)/'Summary Statistics'!$E$4</f>
        <v>-0.12033522130852642</v>
      </c>
      <c r="E950" s="7">
        <f>(Dataset!E950-'Summary Statistics'!$B$5)/'Summary Statistics'!$E$5</f>
        <v>-0.25375066715711186</v>
      </c>
      <c r="F950" s="13">
        <f>(Dataset!F950-'Summary Statistics'!$B$7)/'Summary Statistics'!$E$7</f>
        <v>0.59257596827876924</v>
      </c>
      <c r="G950">
        <v>96</v>
      </c>
      <c r="H950">
        <v>73</v>
      </c>
      <c r="I950">
        <v>82</v>
      </c>
      <c r="J950">
        <v>73</v>
      </c>
      <c r="K950">
        <v>74</v>
      </c>
      <c r="L950">
        <v>57</v>
      </c>
      <c r="M950">
        <v>86</v>
      </c>
      <c r="N950">
        <v>70</v>
      </c>
      <c r="O950">
        <v>90</v>
      </c>
      <c r="P950">
        <v>71</v>
      </c>
      <c r="Q950">
        <v>60</v>
      </c>
      <c r="R950">
        <v>79</v>
      </c>
      <c r="S950">
        <f>(Dataset!S950-'Summary Statistics'!$B$6)/'Summary Statistics'!$E$6</f>
        <v>1.1151596963108037</v>
      </c>
      <c r="T950">
        <v>75</v>
      </c>
      <c r="U950" t="s">
        <v>25</v>
      </c>
    </row>
    <row r="951" spans="1:21" x14ac:dyDescent="0.3">
      <c r="A951">
        <v>3337212</v>
      </c>
      <c r="B951" t="s">
        <v>20</v>
      </c>
      <c r="C951">
        <f>(Dataset!C951-'Summary Statistics'!$B$2)/'Summary Statistics'!$E$2</f>
        <v>0.1828455955348002</v>
      </c>
      <c r="D951">
        <f>(Dataset!D951-'Summary Statistics'!$B$4)/'Summary Statistics'!$E$4</f>
        <v>-0.53711711577426591</v>
      </c>
      <c r="E951" s="7">
        <f>(Dataset!E951-'Summary Statistics'!$B$5)/'Summary Statistics'!$E$5</f>
        <v>-0.61059623094867732</v>
      </c>
      <c r="F951" s="13">
        <f>(Dataset!F951-'Summary Statistics'!$B$7)/'Summary Statistics'!$E$7</f>
        <v>-1.6401344707133729</v>
      </c>
      <c r="G951">
        <v>26</v>
      </c>
      <c r="H951">
        <v>33</v>
      </c>
      <c r="I951">
        <v>45</v>
      </c>
      <c r="J951">
        <v>25</v>
      </c>
      <c r="K951">
        <v>43</v>
      </c>
      <c r="L951">
        <v>62</v>
      </c>
      <c r="M951">
        <v>51</v>
      </c>
      <c r="N951">
        <v>58</v>
      </c>
      <c r="O951">
        <v>50</v>
      </c>
      <c r="P951">
        <v>58</v>
      </c>
      <c r="Q951">
        <v>69</v>
      </c>
      <c r="R951">
        <v>49</v>
      </c>
      <c r="S951">
        <f>(Dataset!S951-'Summary Statistics'!$B$6)/'Summary Statistics'!$E$6</f>
        <v>-2.563532667419401</v>
      </c>
      <c r="T951">
        <v>44</v>
      </c>
      <c r="U951" t="s">
        <v>24</v>
      </c>
    </row>
    <row r="952" spans="1:21" x14ac:dyDescent="0.3">
      <c r="A952">
        <v>7067586</v>
      </c>
      <c r="B952" t="s">
        <v>21</v>
      </c>
      <c r="C952">
        <f>(Dataset!C952-'Summary Statistics'!$B$2)/'Summary Statistics'!$E$2</f>
        <v>0.1828455955348002</v>
      </c>
      <c r="D952">
        <f>(Dataset!D952-'Summary Statistics'!$B$4)/'Summary Statistics'!$E$4</f>
        <v>0.20382847438704876</v>
      </c>
      <c r="E952" s="7">
        <f>(Dataset!E952-'Summary Statistics'!$B$5)/'Summary Statistics'!$E$5</f>
        <v>1.3485891164490855</v>
      </c>
      <c r="F952" s="13">
        <f>(Dataset!F952-'Summary Statistics'!$B$7)/'Summary Statistics'!$E$7</f>
        <v>0.52467091391350296</v>
      </c>
      <c r="G952">
        <v>47</v>
      </c>
      <c r="H952">
        <v>59</v>
      </c>
      <c r="I952">
        <v>63</v>
      </c>
      <c r="J952">
        <v>60</v>
      </c>
      <c r="K952">
        <v>77</v>
      </c>
      <c r="L952">
        <v>59</v>
      </c>
      <c r="M952">
        <v>65</v>
      </c>
      <c r="N952">
        <v>77</v>
      </c>
      <c r="O952">
        <v>65</v>
      </c>
      <c r="P952">
        <v>68</v>
      </c>
      <c r="Q952">
        <v>72</v>
      </c>
      <c r="R952">
        <v>67</v>
      </c>
      <c r="S952">
        <f>(Dataset!S952-'Summary Statistics'!$B$6)/'Summary Statistics'!$E$6</f>
        <v>-0.36415066453401973</v>
      </c>
      <c r="T952">
        <v>63</v>
      </c>
      <c r="U952" t="s">
        <v>23</v>
      </c>
    </row>
    <row r="953" spans="1:21" x14ac:dyDescent="0.3">
      <c r="A953">
        <v>9324024</v>
      </c>
      <c r="B953" t="s">
        <v>20</v>
      </c>
      <c r="C953">
        <f>(Dataset!C953-'Summary Statistics'!$B$2)/'Summary Statistics'!$E$2</f>
        <v>0.22846569803111544</v>
      </c>
      <c r="D953">
        <f>(Dataset!D953-'Summary Statistics'!$B$4)/'Summary Statistics'!$E$4</f>
        <v>0.80584676639311692</v>
      </c>
      <c r="E953" s="7">
        <f>(Dataset!E953-'Summary Statistics'!$B$5)/'Summary Statistics'!$E$5</f>
        <v>-3.8877898248152867E-2</v>
      </c>
      <c r="F953" s="13">
        <f>(Dataset!F953-'Summary Statistics'!$B$7)/'Summary Statistics'!$E$7</f>
        <v>0.64022533502088474</v>
      </c>
      <c r="G953">
        <v>69</v>
      </c>
      <c r="H953">
        <v>72</v>
      </c>
      <c r="I953">
        <v>73</v>
      </c>
      <c r="J953">
        <v>76</v>
      </c>
      <c r="K953">
        <v>85</v>
      </c>
      <c r="L953">
        <v>68</v>
      </c>
      <c r="M953">
        <v>65</v>
      </c>
      <c r="N953">
        <v>77</v>
      </c>
      <c r="O953">
        <v>66</v>
      </c>
      <c r="P953">
        <v>85</v>
      </c>
      <c r="Q953">
        <v>75</v>
      </c>
      <c r="R953">
        <v>84</v>
      </c>
      <c r="S953">
        <f>(Dataset!S953-'Summary Statistics'!$B$6)/'Summary Statistics'!$E$6</f>
        <v>0.86810582749354204</v>
      </c>
      <c r="T953">
        <v>73</v>
      </c>
      <c r="U953" t="s">
        <v>25</v>
      </c>
    </row>
    <row r="954" spans="1:21" x14ac:dyDescent="0.3">
      <c r="A954">
        <v>7393318</v>
      </c>
      <c r="B954" t="s">
        <v>20</v>
      </c>
      <c r="C954">
        <f>(Dataset!C954-'Summary Statistics'!$B$2)/'Summary Statistics'!$E$2</f>
        <v>0.22846569803111544</v>
      </c>
      <c r="D954">
        <f>(Dataset!D954-'Summary Statistics'!$B$4)/'Summary Statistics'!$E$4</f>
        <v>-2.7717022538362085E-2</v>
      </c>
      <c r="E954" s="7">
        <f>(Dataset!E954-'Summary Statistics'!$B$5)/'Summary Statistics'!$E$5</f>
        <v>-1.731638547854607</v>
      </c>
      <c r="F954" s="13">
        <f>(Dataset!F954-'Summary Statistics'!$B$7)/'Summary Statistics'!$E$7</f>
        <v>-0.82946590505702389</v>
      </c>
      <c r="G954">
        <v>76</v>
      </c>
      <c r="H954">
        <v>69</v>
      </c>
      <c r="I954">
        <v>66</v>
      </c>
      <c r="J954">
        <v>77</v>
      </c>
      <c r="K954">
        <v>51</v>
      </c>
      <c r="L954">
        <v>50</v>
      </c>
      <c r="M954">
        <v>85</v>
      </c>
      <c r="N954">
        <v>73</v>
      </c>
      <c r="O954">
        <v>53</v>
      </c>
      <c r="P954">
        <v>62</v>
      </c>
      <c r="Q954">
        <v>51</v>
      </c>
      <c r="R954">
        <v>83</v>
      </c>
      <c r="S954">
        <f>(Dataset!S954-'Summary Statistics'!$B$6)/'Summary Statistics'!$E$6</f>
        <v>-3.2736938071839118E-2</v>
      </c>
      <c r="T954">
        <v>65</v>
      </c>
      <c r="U954" t="s">
        <v>23</v>
      </c>
    </row>
    <row r="955" spans="1:21" x14ac:dyDescent="0.3">
      <c r="A955">
        <v>5755626</v>
      </c>
      <c r="B955" t="s">
        <v>21</v>
      </c>
      <c r="C955">
        <f>(Dataset!C955-'Summary Statistics'!$B$2)/'Summary Statistics'!$E$2</f>
        <v>0.22846569803111544</v>
      </c>
      <c r="D955">
        <f>(Dataset!D955-'Summary Statistics'!$B$4)/'Summary Statistics'!$E$4</f>
        <v>0.38906487192737743</v>
      </c>
      <c r="E955" s="7">
        <f>(Dataset!E955-'Summary Statistics'!$B$5)/'Summary Statistics'!$E$5</f>
        <v>-0.1047674821855461</v>
      </c>
      <c r="F955" s="13">
        <f>(Dataset!F955-'Summary Statistics'!$B$7)/'Summary Statistics'!$E$7</f>
        <v>0.4465009772356357</v>
      </c>
      <c r="G955">
        <v>83</v>
      </c>
      <c r="H955">
        <v>86</v>
      </c>
      <c r="I955">
        <v>72</v>
      </c>
      <c r="J955">
        <v>72</v>
      </c>
      <c r="K955">
        <v>68</v>
      </c>
      <c r="L955">
        <v>83</v>
      </c>
      <c r="M955">
        <v>78</v>
      </c>
      <c r="N955">
        <v>71</v>
      </c>
      <c r="O955">
        <v>76</v>
      </c>
      <c r="P955">
        <v>75</v>
      </c>
      <c r="Q955">
        <v>72</v>
      </c>
      <c r="R955">
        <v>71</v>
      </c>
      <c r="S955">
        <f>(Dataset!S955-'Summary Statistics'!$B$6)/'Summary Statistics'!$E$6</f>
        <v>1.0458640989596202</v>
      </c>
      <c r="T955">
        <v>74</v>
      </c>
      <c r="U955" t="s">
        <v>25</v>
      </c>
    </row>
    <row r="956" spans="1:21" x14ac:dyDescent="0.3">
      <c r="A956">
        <v>7756393</v>
      </c>
      <c r="B956" t="s">
        <v>21</v>
      </c>
      <c r="C956">
        <f>(Dataset!C956-'Summary Statistics'!$B$2)/'Summary Statistics'!$E$2</f>
        <v>0.22846569803111544</v>
      </c>
      <c r="D956">
        <f>(Dataset!D956-'Summary Statistics'!$B$4)/'Summary Statistics'!$E$4</f>
        <v>0.25013757377213092</v>
      </c>
      <c r="E956" s="7">
        <f>(Dataset!E956-'Summary Statistics'!$B$5)/'Summary Statistics'!$E$5</f>
        <v>0.19200535524071888</v>
      </c>
      <c r="F956" s="13">
        <f>(Dataset!F956-'Summary Statistics'!$B$7)/'Summary Statistics'!$E$7</f>
        <v>-1.1457078333907326E-2</v>
      </c>
      <c r="G956">
        <v>66</v>
      </c>
      <c r="H956">
        <v>66</v>
      </c>
      <c r="I956">
        <v>80</v>
      </c>
      <c r="J956">
        <v>65</v>
      </c>
      <c r="K956">
        <v>72</v>
      </c>
      <c r="L956">
        <v>60</v>
      </c>
      <c r="M956">
        <v>84</v>
      </c>
      <c r="N956">
        <v>80</v>
      </c>
      <c r="O956">
        <v>78</v>
      </c>
      <c r="P956">
        <v>65</v>
      </c>
      <c r="Q956">
        <v>77</v>
      </c>
      <c r="R956">
        <v>60</v>
      </c>
      <c r="S956">
        <f>(Dataset!S956-'Summary Statistics'!$B$6)/'Summary Statistics'!$E$6</f>
        <v>0.44931939132769633</v>
      </c>
      <c r="T956">
        <v>71</v>
      </c>
      <c r="U956" t="s">
        <v>25</v>
      </c>
    </row>
    <row r="957" spans="1:21" x14ac:dyDescent="0.3">
      <c r="A957">
        <v>2651675</v>
      </c>
      <c r="B957" t="s">
        <v>21</v>
      </c>
      <c r="C957">
        <f>(Dataset!C957-'Summary Statistics'!$B$2)/'Summary Statistics'!$E$2</f>
        <v>0.22846569803111544</v>
      </c>
      <c r="D957">
        <f>(Dataset!D957-'Summary Statistics'!$B$4)/'Summary Statistics'!$E$4</f>
        <v>-0.86128081146984115</v>
      </c>
      <c r="E957" s="7">
        <f>(Dataset!E957-'Summary Statistics'!$B$5)/'Summary Statistics'!$E$5</f>
        <v>1.1775006643526467</v>
      </c>
      <c r="F957" s="13">
        <f>(Dataset!F957-'Summary Statistics'!$B$7)/'Summary Statistics'!$E$7</f>
        <v>0.12409130508503775</v>
      </c>
      <c r="G957">
        <v>78</v>
      </c>
      <c r="H957">
        <v>80</v>
      </c>
      <c r="I957">
        <v>85</v>
      </c>
      <c r="J957">
        <v>83</v>
      </c>
      <c r="K957">
        <v>58</v>
      </c>
      <c r="L957">
        <v>51</v>
      </c>
      <c r="M957">
        <v>68</v>
      </c>
      <c r="N957">
        <v>68</v>
      </c>
      <c r="O957">
        <v>76</v>
      </c>
      <c r="P957">
        <v>77</v>
      </c>
      <c r="Q957">
        <v>71</v>
      </c>
      <c r="R957">
        <v>84</v>
      </c>
      <c r="S957">
        <f>(Dataset!S957-'Summary Statistics'!$B$6)/'Summary Statistics'!$E$6</f>
        <v>0.83195160278857727</v>
      </c>
      <c r="T957">
        <v>73</v>
      </c>
      <c r="U957" t="s">
        <v>25</v>
      </c>
    </row>
    <row r="958" spans="1:21" x14ac:dyDescent="0.3">
      <c r="A958">
        <v>4361863</v>
      </c>
      <c r="B958" t="s">
        <v>21</v>
      </c>
      <c r="C958">
        <f>(Dataset!C958-'Summary Statistics'!$B$2)/'Summary Statistics'!$E$2</f>
        <v>0.22846569803111544</v>
      </c>
      <c r="D958">
        <f>(Dataset!D958-'Summary Statistics'!$B$4)/'Summary Statistics'!$E$4</f>
        <v>-0.35188071823393724</v>
      </c>
      <c r="E958" s="7">
        <f>(Dataset!E958-'Summary Statistics'!$B$5)/'Summary Statistics'!$E$5</f>
        <v>-1.0248142499699038</v>
      </c>
      <c r="F958" s="13">
        <f>(Dataset!F958-'Summary Statistics'!$B$7)/'Summary Statistics'!$E$7</f>
        <v>0.33239590810721775</v>
      </c>
      <c r="G958">
        <v>89</v>
      </c>
      <c r="H958">
        <v>73</v>
      </c>
      <c r="I958">
        <v>77</v>
      </c>
      <c r="J958">
        <v>72</v>
      </c>
      <c r="K958">
        <v>58</v>
      </c>
      <c r="L958">
        <v>84</v>
      </c>
      <c r="M958">
        <v>69</v>
      </c>
      <c r="N958">
        <v>66</v>
      </c>
      <c r="O958">
        <v>59</v>
      </c>
      <c r="P958">
        <v>75</v>
      </c>
      <c r="Q958">
        <v>70</v>
      </c>
      <c r="R958">
        <v>71</v>
      </c>
      <c r="S958">
        <f>(Dataset!S958-'Summary Statistics'!$B$6)/'Summary Statistics'!$E$6</f>
        <v>0.64214192308750984</v>
      </c>
      <c r="T958">
        <v>72</v>
      </c>
      <c r="U958" t="s">
        <v>25</v>
      </c>
    </row>
    <row r="959" spans="1:21" x14ac:dyDescent="0.3">
      <c r="A959">
        <v>7186150</v>
      </c>
      <c r="B959" t="s">
        <v>20</v>
      </c>
      <c r="C959">
        <f>(Dataset!C959-'Summary Statistics'!$B$2)/'Summary Statistics'!$E$2</f>
        <v>0.22846569803111544</v>
      </c>
      <c r="D959">
        <f>(Dataset!D959-'Summary Statistics'!$B$4)/'Summary Statistics'!$E$4</f>
        <v>0.99108316393344564</v>
      </c>
      <c r="E959" s="7">
        <f>(Dataset!E959-'Summary Statistics'!$B$5)/'Summary Statistics'!$E$5</f>
        <v>0.51284030169800787</v>
      </c>
      <c r="F959" s="13">
        <f>(Dataset!F959-'Summary Statistics'!$B$7)/'Summary Statistics'!$E$7</f>
        <v>0.28525839945464482</v>
      </c>
      <c r="G959">
        <v>62</v>
      </c>
      <c r="H959">
        <v>65</v>
      </c>
      <c r="I959">
        <v>58</v>
      </c>
      <c r="J959">
        <v>55</v>
      </c>
      <c r="K959">
        <v>70</v>
      </c>
      <c r="L959">
        <v>71</v>
      </c>
      <c r="M959">
        <v>52</v>
      </c>
      <c r="N959">
        <v>68</v>
      </c>
      <c r="O959">
        <v>59</v>
      </c>
      <c r="P959">
        <v>66</v>
      </c>
      <c r="Q959">
        <v>59</v>
      </c>
      <c r="R959">
        <v>75</v>
      </c>
      <c r="S959">
        <f>(Dataset!S959-'Summary Statistics'!$B$6)/'Summary Statistics'!$E$6</f>
        <v>-0.50274185923638692</v>
      </c>
      <c r="T959">
        <v>62</v>
      </c>
      <c r="U959" t="s">
        <v>23</v>
      </c>
    </row>
    <row r="960" spans="1:21" x14ac:dyDescent="0.3">
      <c r="A960">
        <v>2504410</v>
      </c>
      <c r="B960" t="s">
        <v>20</v>
      </c>
      <c r="C960">
        <f>(Dataset!C960-'Summary Statistics'!$B$2)/'Summary Statistics'!$E$2</f>
        <v>0.22846569803111544</v>
      </c>
      <c r="D960">
        <f>(Dataset!D960-'Summary Statistics'!$B$4)/'Summary Statistics'!$E$4</f>
        <v>-0.39818981761901945</v>
      </c>
      <c r="E960" s="7">
        <f>(Dataset!E960-'Summary Statistics'!$B$5)/'Summary Statistics'!$E$5</f>
        <v>-0.25819882544840433</v>
      </c>
      <c r="F960" s="13">
        <f>(Dataset!F960-'Summary Statistics'!$B$7)/'Summary Statistics'!$E$7</f>
        <v>-0.84408278707861328</v>
      </c>
      <c r="G960">
        <v>57</v>
      </c>
      <c r="H960">
        <v>57</v>
      </c>
      <c r="I960">
        <v>47</v>
      </c>
      <c r="J960">
        <v>38</v>
      </c>
      <c r="K960">
        <v>61</v>
      </c>
      <c r="L960">
        <v>76</v>
      </c>
      <c r="M960">
        <v>58</v>
      </c>
      <c r="N960">
        <v>77</v>
      </c>
      <c r="O960">
        <v>37</v>
      </c>
      <c r="P960">
        <v>69</v>
      </c>
      <c r="Q960">
        <v>55</v>
      </c>
      <c r="R960">
        <v>80</v>
      </c>
      <c r="S960">
        <f>(Dataset!S960-'Summary Statistics'!$B$6)/'Summary Statistics'!$E$6</f>
        <v>-1.0601194901045998</v>
      </c>
      <c r="T960">
        <v>57</v>
      </c>
      <c r="U960" t="s">
        <v>24</v>
      </c>
    </row>
    <row r="961" spans="1:21" x14ac:dyDescent="0.3">
      <c r="A961">
        <v>1196546</v>
      </c>
      <c r="B961" t="s">
        <v>21</v>
      </c>
      <c r="C961">
        <f>(Dataset!C961-'Summary Statistics'!$B$2)/'Summary Statistics'!$E$2</f>
        <v>0.22846569803111544</v>
      </c>
      <c r="D961">
        <f>(Dataset!D961-'Summary Statistics'!$B$4)/'Summary Statistics'!$E$4</f>
        <v>-0.58342621515934812</v>
      </c>
      <c r="E961" s="7">
        <f>(Dataset!E961-'Summary Statistics'!$B$5)/'Summary Statistics'!$E$5</f>
        <v>-2.2677982815458919</v>
      </c>
      <c r="F961" s="13">
        <f>(Dataset!F961-'Summary Statistics'!$B$7)/'Summary Statistics'!$E$7</f>
        <v>0.36680416992019549</v>
      </c>
      <c r="G961">
        <v>61</v>
      </c>
      <c r="H961">
        <v>75</v>
      </c>
      <c r="I961">
        <v>72</v>
      </c>
      <c r="J961">
        <v>68</v>
      </c>
      <c r="K961">
        <v>68</v>
      </c>
      <c r="L961">
        <v>62</v>
      </c>
      <c r="M961">
        <v>60</v>
      </c>
      <c r="N961">
        <v>69</v>
      </c>
      <c r="O961">
        <v>59</v>
      </c>
      <c r="P961">
        <v>77</v>
      </c>
      <c r="Q961">
        <v>81</v>
      </c>
      <c r="R961">
        <v>53</v>
      </c>
      <c r="S961">
        <f>(Dataset!S961-'Summary Statistics'!$B$6)/'Summary Statistics'!$E$6</f>
        <v>1.2455842809367328E-2</v>
      </c>
      <c r="T961">
        <v>66</v>
      </c>
      <c r="U961" t="s">
        <v>23</v>
      </c>
    </row>
    <row r="962" spans="1:21" x14ac:dyDescent="0.3">
      <c r="A962">
        <v>6214843</v>
      </c>
      <c r="B962" t="s">
        <v>20</v>
      </c>
      <c r="C962">
        <f>(Dataset!C962-'Summary Statistics'!$B$2)/'Summary Statistics'!$E$2</f>
        <v>0.22846569803111544</v>
      </c>
      <c r="D962">
        <f>(Dataset!D962-'Summary Statistics'!$B$4)/'Summary Statistics'!$E$4</f>
        <v>-0.53711711577426591</v>
      </c>
      <c r="E962" s="7">
        <f>(Dataset!E962-'Summary Statistics'!$B$5)/'Summary Statistics'!$E$5</f>
        <v>0.44087634304379236</v>
      </c>
      <c r="F962" s="13">
        <f>(Dataset!F962-'Summary Statistics'!$B$7)/'Summary Statistics'!$E$7</f>
        <v>0.4377949278419353</v>
      </c>
      <c r="G962">
        <v>67</v>
      </c>
      <c r="H962">
        <v>63</v>
      </c>
      <c r="I962">
        <v>59</v>
      </c>
      <c r="J962">
        <v>44</v>
      </c>
      <c r="K962">
        <v>70</v>
      </c>
      <c r="L962">
        <v>66</v>
      </c>
      <c r="M962">
        <v>68</v>
      </c>
      <c r="N962">
        <v>70</v>
      </c>
      <c r="O962">
        <v>40</v>
      </c>
      <c r="P962">
        <v>75</v>
      </c>
      <c r="Q962">
        <v>75</v>
      </c>
      <c r="R962">
        <v>54</v>
      </c>
      <c r="S962">
        <f>(Dataset!S962-'Summary Statistics'!$B$6)/'Summary Statistics'!$E$6</f>
        <v>-0.6051788292337883</v>
      </c>
      <c r="T962">
        <v>62</v>
      </c>
      <c r="U962" t="s">
        <v>23</v>
      </c>
    </row>
    <row r="963" spans="1:21" x14ac:dyDescent="0.3">
      <c r="A963">
        <v>4710137</v>
      </c>
      <c r="B963" t="s">
        <v>21</v>
      </c>
      <c r="C963">
        <f>(Dataset!C963-'Summary Statistics'!$B$2)/'Summary Statistics'!$E$2</f>
        <v>0.22846569803111544</v>
      </c>
      <c r="D963">
        <f>(Dataset!D963-'Summary Statistics'!$B$4)/'Summary Statistics'!$E$4</f>
        <v>-0.58342621515934812</v>
      </c>
      <c r="E963" s="7">
        <f>(Dataset!E963-'Summary Statistics'!$B$5)/'Summary Statistics'!$E$5</f>
        <v>-8.4060761204655693E-2</v>
      </c>
      <c r="F963" s="13">
        <f>(Dataset!F963-'Summary Statistics'!$B$7)/'Summary Statistics'!$E$7</f>
        <v>-0.70141510989831557</v>
      </c>
      <c r="G963">
        <v>50</v>
      </c>
      <c r="H963">
        <v>64</v>
      </c>
      <c r="I963">
        <v>56</v>
      </c>
      <c r="J963">
        <v>53</v>
      </c>
      <c r="K963">
        <v>49</v>
      </c>
      <c r="L963">
        <v>72</v>
      </c>
      <c r="M963">
        <v>61</v>
      </c>
      <c r="N963">
        <v>60</v>
      </c>
      <c r="O963">
        <v>46</v>
      </c>
      <c r="P963">
        <v>64</v>
      </c>
      <c r="Q963">
        <v>53</v>
      </c>
      <c r="R963">
        <v>61</v>
      </c>
      <c r="S963">
        <f>(Dataset!S963-'Summary Statistics'!$B$6)/'Summary Statistics'!$E$6</f>
        <v>-1.1956978327482191</v>
      </c>
      <c r="T963">
        <v>56</v>
      </c>
      <c r="U963" t="s">
        <v>24</v>
      </c>
    </row>
    <row r="964" spans="1:21" x14ac:dyDescent="0.3">
      <c r="A964">
        <v>9023783</v>
      </c>
      <c r="B964" t="s">
        <v>22</v>
      </c>
      <c r="C964">
        <f>(Dataset!C964-'Summary Statistics'!$B$2)/'Summary Statistics'!$E$2</f>
        <v>0.22846569803111544</v>
      </c>
      <c r="D964">
        <f>(Dataset!D964-'Summary Statistics'!$B$4)/'Summary Statistics'!$E$4</f>
        <v>-1.0465172090101698</v>
      </c>
      <c r="E964" s="7">
        <f>(Dataset!E964-'Summary Statistics'!$B$5)/'Summary Statistics'!$E$5</f>
        <v>-1.7946233790345263</v>
      </c>
      <c r="F964" s="13">
        <f>(Dataset!F964-'Summary Statistics'!$B$7)/'Summary Statistics'!$E$7</f>
        <v>-0.67155371183889878</v>
      </c>
      <c r="G964">
        <v>45</v>
      </c>
      <c r="H964">
        <v>30</v>
      </c>
      <c r="I964">
        <v>46</v>
      </c>
      <c r="J964">
        <v>48</v>
      </c>
      <c r="K964">
        <v>41</v>
      </c>
      <c r="L964">
        <v>54</v>
      </c>
      <c r="M964">
        <v>37</v>
      </c>
      <c r="N964">
        <v>40</v>
      </c>
      <c r="O964">
        <v>68</v>
      </c>
      <c r="P964">
        <v>52</v>
      </c>
      <c r="Q964">
        <v>64</v>
      </c>
      <c r="R964">
        <v>37</v>
      </c>
      <c r="S964">
        <f>(Dataset!S964-'Summary Statistics'!$B$6)/'Summary Statistics'!$E$6</f>
        <v>-2.506288478303206</v>
      </c>
      <c r="T964">
        <v>45</v>
      </c>
      <c r="U964" t="s">
        <v>24</v>
      </c>
    </row>
    <row r="965" spans="1:21" x14ac:dyDescent="0.3">
      <c r="A965">
        <v>3384343</v>
      </c>
      <c r="B965" t="s">
        <v>20</v>
      </c>
      <c r="C965">
        <f>(Dataset!C965-'Summary Statistics'!$B$2)/'Summary Statistics'!$E$2</f>
        <v>0.22846569803111544</v>
      </c>
      <c r="D965">
        <f>(Dataset!D965-'Summary Statistics'!$B$4)/'Summary Statistics'!$E$4</f>
        <v>-0.4444989170041016</v>
      </c>
      <c r="E965" s="7">
        <f>(Dataset!E965-'Summary Statistics'!$B$5)/'Summary Statistics'!$E$5</f>
        <v>0.895793407515872</v>
      </c>
      <c r="F965" s="13">
        <f>(Dataset!F965-'Summary Statistics'!$B$7)/'Summary Statistics'!$E$7</f>
        <v>0.18083267458718122</v>
      </c>
      <c r="G965">
        <v>63</v>
      </c>
      <c r="H965">
        <v>67</v>
      </c>
      <c r="I965">
        <v>67</v>
      </c>
      <c r="J965">
        <v>73</v>
      </c>
      <c r="K965">
        <v>63</v>
      </c>
      <c r="L965">
        <v>72</v>
      </c>
      <c r="M965">
        <v>57</v>
      </c>
      <c r="N965">
        <v>57</v>
      </c>
      <c r="O965">
        <v>87</v>
      </c>
      <c r="P965">
        <v>61</v>
      </c>
      <c r="Q965">
        <v>79</v>
      </c>
      <c r="R965">
        <v>48</v>
      </c>
      <c r="S965">
        <f>(Dataset!S965-'Summary Statistics'!$B$6)/'Summary Statistics'!$E$6</f>
        <v>-0.10504538748177046</v>
      </c>
      <c r="T965">
        <v>65</v>
      </c>
      <c r="U965" t="s">
        <v>23</v>
      </c>
    </row>
    <row r="966" spans="1:21" x14ac:dyDescent="0.3">
      <c r="A966">
        <v>3710252</v>
      </c>
      <c r="B966" t="s">
        <v>20</v>
      </c>
      <c r="C966">
        <f>(Dataset!C966-'Summary Statistics'!$B$2)/'Summary Statistics'!$E$2</f>
        <v>0.22846569803111544</v>
      </c>
      <c r="D966">
        <f>(Dataset!D966-'Summary Statistics'!$B$4)/'Summary Statistics'!$E$4</f>
        <v>-0.62973531454443032</v>
      </c>
      <c r="E966" s="7">
        <f>(Dataset!E966-'Summary Statistics'!$B$5)/'Summary Statistics'!$E$5</f>
        <v>-0.20963467899879876</v>
      </c>
      <c r="F966" s="13">
        <f>(Dataset!F966-'Summary Statistics'!$B$7)/'Summary Statistics'!$E$7</f>
        <v>-0.72758176279282782</v>
      </c>
      <c r="G966">
        <v>57</v>
      </c>
      <c r="H966">
        <v>60</v>
      </c>
      <c r="I966">
        <v>45</v>
      </c>
      <c r="J966">
        <v>45</v>
      </c>
      <c r="K966">
        <v>74</v>
      </c>
      <c r="L966">
        <v>63</v>
      </c>
      <c r="M966">
        <v>55</v>
      </c>
      <c r="N966">
        <v>40</v>
      </c>
      <c r="O966">
        <v>64</v>
      </c>
      <c r="P966">
        <v>74</v>
      </c>
      <c r="Q966">
        <v>67</v>
      </c>
      <c r="R966">
        <v>69</v>
      </c>
      <c r="S966">
        <f>(Dataset!S966-'Summary Statistics'!$B$6)/'Summary Statistics'!$E$6</f>
        <v>-1.0269781174583819</v>
      </c>
      <c r="T966">
        <v>57</v>
      </c>
      <c r="U966" t="s">
        <v>24</v>
      </c>
    </row>
    <row r="967" spans="1:21" x14ac:dyDescent="0.3">
      <c r="A967">
        <v>5085939</v>
      </c>
      <c r="B967" t="s">
        <v>20</v>
      </c>
      <c r="C967">
        <f>(Dataset!C967-'Summary Statistics'!$B$2)/'Summary Statistics'!$E$2</f>
        <v>0.22846569803111544</v>
      </c>
      <c r="D967">
        <f>(Dataset!D967-'Summary Statistics'!$B$4)/'Summary Statistics'!$E$4</f>
        <v>-0.12033522130852642</v>
      </c>
      <c r="E967" s="7">
        <f>(Dataset!E967-'Summary Statistics'!$B$5)/'Summary Statistics'!$E$5</f>
        <v>1.0668077302863461</v>
      </c>
      <c r="F967" s="13">
        <f>(Dataset!F967-'Summary Statistics'!$B$7)/'Summary Statistics'!$E$7</f>
        <v>0.66371488835397907</v>
      </c>
      <c r="G967">
        <v>59</v>
      </c>
      <c r="H967">
        <v>54</v>
      </c>
      <c r="I967">
        <v>44</v>
      </c>
      <c r="J967">
        <v>47</v>
      </c>
      <c r="K967">
        <v>61</v>
      </c>
      <c r="L967">
        <v>79</v>
      </c>
      <c r="M967">
        <v>77</v>
      </c>
      <c r="N967">
        <v>72</v>
      </c>
      <c r="O967">
        <v>82</v>
      </c>
      <c r="P967">
        <v>67</v>
      </c>
      <c r="Q967">
        <v>69</v>
      </c>
      <c r="R967">
        <v>57</v>
      </c>
      <c r="S967">
        <f>(Dataset!S967-'Summary Statistics'!$B$6)/'Summary Statistics'!$E$6</f>
        <v>-0.53889608394135169</v>
      </c>
      <c r="T967">
        <v>62</v>
      </c>
      <c r="U967" t="s">
        <v>23</v>
      </c>
    </row>
    <row r="968" spans="1:21" x14ac:dyDescent="0.3">
      <c r="A968">
        <v>5539513</v>
      </c>
      <c r="B968" t="s">
        <v>20</v>
      </c>
      <c r="C968">
        <f>(Dataset!C968-'Summary Statistics'!$B$2)/'Summary Statistics'!$E$2</f>
        <v>0.22846569803111544</v>
      </c>
      <c r="D968">
        <f>(Dataset!D968-'Summary Statistics'!$B$4)/'Summary Statistics'!$E$4</f>
        <v>-0.49080801638918375</v>
      </c>
      <c r="E968" s="7">
        <f>(Dataset!E968-'Summary Statistics'!$B$5)/'Summary Statistics'!$E$5</f>
        <v>0.14767981207044675</v>
      </c>
      <c r="F968" s="13">
        <f>(Dataset!F968-'Summary Statistics'!$B$7)/'Summary Statistics'!$E$7</f>
        <v>-2.1759854105006902</v>
      </c>
      <c r="G968">
        <v>54</v>
      </c>
      <c r="H968">
        <v>55</v>
      </c>
      <c r="I968">
        <v>55</v>
      </c>
      <c r="J968">
        <v>54</v>
      </c>
      <c r="K968">
        <v>58</v>
      </c>
      <c r="L968">
        <v>56</v>
      </c>
      <c r="M968">
        <v>53</v>
      </c>
      <c r="N968">
        <v>62</v>
      </c>
      <c r="O968">
        <v>50</v>
      </c>
      <c r="P968">
        <v>62</v>
      </c>
      <c r="Q968">
        <v>81</v>
      </c>
      <c r="R968">
        <v>50</v>
      </c>
      <c r="S968">
        <f>(Dataset!S968-'Summary Statistics'!$B$6)/'Summary Statistics'!$E$6</f>
        <v>-1.2017235368657129</v>
      </c>
      <c r="T968">
        <v>56</v>
      </c>
      <c r="U968" t="s">
        <v>24</v>
      </c>
    </row>
    <row r="969" spans="1:21" x14ac:dyDescent="0.3">
      <c r="A969">
        <v>371521</v>
      </c>
      <c r="B969" t="s">
        <v>20</v>
      </c>
      <c r="C969">
        <f>(Dataset!C969-'Summary Statistics'!$B$2)/'Summary Statistics'!$E$2</f>
        <v>0.22846569803111544</v>
      </c>
      <c r="D969">
        <f>(Dataset!D969-'Summary Statistics'!$B$4)/'Summary Statistics'!$E$4</f>
        <v>-0.25926251946377293</v>
      </c>
      <c r="E969" s="7">
        <f>(Dataset!E969-'Summary Statistics'!$B$5)/'Summary Statistics'!$E$5</f>
        <v>-0.56283556369911225</v>
      </c>
      <c r="F969" s="13">
        <f>(Dataset!F969-'Summary Statistics'!$B$7)/'Summary Statistics'!$E$7</f>
        <v>0.45205689910308011</v>
      </c>
      <c r="G969">
        <v>75</v>
      </c>
      <c r="H969">
        <v>65</v>
      </c>
      <c r="I969">
        <v>66</v>
      </c>
      <c r="J969">
        <v>74</v>
      </c>
      <c r="K969">
        <v>67</v>
      </c>
      <c r="L969">
        <v>73</v>
      </c>
      <c r="M969">
        <v>75</v>
      </c>
      <c r="N969">
        <v>79</v>
      </c>
      <c r="O969">
        <v>72</v>
      </c>
      <c r="P969">
        <v>59</v>
      </c>
      <c r="Q969">
        <v>83</v>
      </c>
      <c r="R969">
        <v>80</v>
      </c>
      <c r="S969">
        <f>(Dataset!S969-'Summary Statistics'!$B$6)/'Summary Statistics'!$E$6</f>
        <v>0.59393629014755556</v>
      </c>
      <c r="T969">
        <v>72</v>
      </c>
      <c r="U969" t="s">
        <v>25</v>
      </c>
    </row>
    <row r="970" spans="1:21" x14ac:dyDescent="0.3">
      <c r="A970">
        <v>2069584</v>
      </c>
      <c r="B970" t="s">
        <v>21</v>
      </c>
      <c r="C970">
        <f>(Dataset!C970-'Summary Statistics'!$B$2)/'Summary Statistics'!$E$2</f>
        <v>0.22846569803111544</v>
      </c>
      <c r="D970">
        <f>(Dataset!D970-'Summary Statistics'!$B$4)/'Summary Statistics'!$E$4</f>
        <v>0.94477406454836343</v>
      </c>
      <c r="E970" s="7">
        <f>(Dataset!E970-'Summary Statistics'!$B$5)/'Summary Statistics'!$E$5</f>
        <v>-1.5147838823250921</v>
      </c>
      <c r="F970" s="13">
        <f>(Dataset!F970-'Summary Statistics'!$B$7)/'Summary Statistics'!$E$7</f>
        <v>8.1409140741145192E-2</v>
      </c>
      <c r="G970">
        <v>80</v>
      </c>
      <c r="H970">
        <v>65</v>
      </c>
      <c r="I970">
        <v>76</v>
      </c>
      <c r="J970">
        <v>80</v>
      </c>
      <c r="K970">
        <v>68</v>
      </c>
      <c r="L970">
        <v>61</v>
      </c>
      <c r="M970">
        <v>82</v>
      </c>
      <c r="N970">
        <v>68</v>
      </c>
      <c r="O970">
        <v>68</v>
      </c>
      <c r="P970">
        <v>89</v>
      </c>
      <c r="Q970">
        <v>63</v>
      </c>
      <c r="R970">
        <v>61</v>
      </c>
      <c r="S970">
        <f>(Dataset!S970-'Summary Statistics'!$B$6)/'Summary Statistics'!$E$6</f>
        <v>0.59393629014755556</v>
      </c>
      <c r="T970">
        <v>72</v>
      </c>
      <c r="U970" t="s">
        <v>25</v>
      </c>
    </row>
    <row r="971" spans="1:21" x14ac:dyDescent="0.3">
      <c r="A971">
        <v>5885044</v>
      </c>
      <c r="B971" t="s">
        <v>22</v>
      </c>
      <c r="C971">
        <f>(Dataset!C971-'Summary Statistics'!$B$2)/'Summary Statistics'!$E$2</f>
        <v>0.22846569803111544</v>
      </c>
      <c r="D971">
        <f>(Dataset!D971-'Summary Statistics'!$B$4)/'Summary Statistics'!$E$4</f>
        <v>-0.62973531454443032</v>
      </c>
      <c r="E971" s="7">
        <f>(Dataset!E971-'Summary Statistics'!$B$5)/'Summary Statistics'!$E$5</f>
        <v>0.37160528945897131</v>
      </c>
      <c r="F971" s="13">
        <f>(Dataset!F971-'Summary Statistics'!$B$7)/'Summary Statistics'!$E$7</f>
        <v>0.16329401254638118</v>
      </c>
      <c r="G971">
        <v>76</v>
      </c>
      <c r="H971">
        <v>86</v>
      </c>
      <c r="I971">
        <v>70</v>
      </c>
      <c r="J971">
        <v>81</v>
      </c>
      <c r="K971">
        <v>75</v>
      </c>
      <c r="L971">
        <v>64</v>
      </c>
      <c r="M971">
        <v>83</v>
      </c>
      <c r="N971">
        <v>72</v>
      </c>
      <c r="O971">
        <v>75</v>
      </c>
      <c r="P971">
        <v>77</v>
      </c>
      <c r="Q971">
        <v>81</v>
      </c>
      <c r="R971">
        <v>80</v>
      </c>
      <c r="S971">
        <f>(Dataset!S971-'Summary Statistics'!$B$6)/'Summary Statistics'!$E$6</f>
        <v>1.163365329250758</v>
      </c>
      <c r="T971">
        <v>75</v>
      </c>
      <c r="U971" t="s">
        <v>25</v>
      </c>
    </row>
    <row r="972" spans="1:21" x14ac:dyDescent="0.3">
      <c r="A972">
        <v>285691</v>
      </c>
      <c r="B972" t="s">
        <v>20</v>
      </c>
      <c r="C972">
        <f>(Dataset!C972-'Summary Statistics'!$B$2)/'Summary Statistics'!$E$2</f>
        <v>0.22846569803111544</v>
      </c>
      <c r="D972">
        <f>(Dataset!D972-'Summary Statistics'!$B$4)/'Summary Statistics'!$E$4</f>
        <v>0.34275577254229528</v>
      </c>
      <c r="E972" s="7">
        <f>(Dataset!E972-'Summary Statistics'!$B$5)/'Summary Statistics'!$E$5</f>
        <v>-0.53200709277631886</v>
      </c>
      <c r="F972" s="13">
        <f>(Dataset!F972-'Summary Statistics'!$B$7)/'Summary Statistics'!$E$7</f>
        <v>2.3456234758578075E-2</v>
      </c>
      <c r="G972">
        <v>82</v>
      </c>
      <c r="H972">
        <v>74</v>
      </c>
      <c r="I972">
        <v>92</v>
      </c>
      <c r="J972">
        <v>85</v>
      </c>
      <c r="K972">
        <v>66</v>
      </c>
      <c r="L972">
        <v>74</v>
      </c>
      <c r="M972">
        <v>76</v>
      </c>
      <c r="N972">
        <v>75</v>
      </c>
      <c r="O972">
        <v>80</v>
      </c>
      <c r="P972">
        <v>89</v>
      </c>
      <c r="Q972">
        <v>79</v>
      </c>
      <c r="R972">
        <v>86</v>
      </c>
      <c r="S972">
        <f>(Dataset!S972-'Summary Statistics'!$B$6)/'Summary Statistics'!$E$6</f>
        <v>1.5670875051228681</v>
      </c>
      <c r="T972">
        <v>79</v>
      </c>
      <c r="U972" t="s">
        <v>25</v>
      </c>
    </row>
    <row r="973" spans="1:21" x14ac:dyDescent="0.3">
      <c r="A973">
        <v>2731949</v>
      </c>
      <c r="B973" t="s">
        <v>20</v>
      </c>
      <c r="C973">
        <f>(Dataset!C973-'Summary Statistics'!$B$2)/'Summary Statistics'!$E$2</f>
        <v>0.22846569803111544</v>
      </c>
      <c r="D973">
        <f>(Dataset!D973-'Summary Statistics'!$B$4)/'Summary Statistics'!$E$4</f>
        <v>-0.76866261269967684</v>
      </c>
      <c r="E973" s="7">
        <f>(Dataset!E973-'Summary Statistics'!$B$5)/'Summary Statistics'!$E$5</f>
        <v>-0.24404206006985388</v>
      </c>
      <c r="F973" s="13">
        <f>(Dataset!F973-'Summary Statistics'!$B$7)/'Summary Statistics'!$E$7</f>
        <v>0.31249874002963318</v>
      </c>
      <c r="G973">
        <v>64</v>
      </c>
      <c r="H973">
        <v>59</v>
      </c>
      <c r="I973">
        <v>55</v>
      </c>
      <c r="J973">
        <v>68</v>
      </c>
      <c r="K973">
        <v>66</v>
      </c>
      <c r="L973">
        <v>67</v>
      </c>
      <c r="M973">
        <v>51</v>
      </c>
      <c r="N973">
        <v>89</v>
      </c>
      <c r="O973">
        <v>69</v>
      </c>
      <c r="P973">
        <v>49</v>
      </c>
      <c r="Q973">
        <v>77</v>
      </c>
      <c r="R973">
        <v>74</v>
      </c>
      <c r="S973">
        <f>(Dataset!S973-'Summary Statistics'!$B$6)/'Summary Statistics'!$E$6</f>
        <v>-0.23158517394914818</v>
      </c>
      <c r="T973">
        <v>64</v>
      </c>
      <c r="U973" t="s">
        <v>23</v>
      </c>
    </row>
    <row r="974" spans="1:21" x14ac:dyDescent="0.3">
      <c r="A974">
        <v>7839805</v>
      </c>
      <c r="B974" t="s">
        <v>20</v>
      </c>
      <c r="C974">
        <f>(Dataset!C974-'Summary Statistics'!$B$2)/'Summary Statistics'!$E$2</f>
        <v>0.22846569803111544</v>
      </c>
      <c r="D974">
        <f>(Dataset!D974-'Summary Statistics'!$B$4)/'Summary Statistics'!$E$4</f>
        <v>-0.81497171208475894</v>
      </c>
      <c r="E974" s="7">
        <f>(Dataset!E974-'Summary Statistics'!$B$5)/'Summary Statistics'!$E$5</f>
        <v>0.60347297795853228</v>
      </c>
      <c r="F974" s="13">
        <f>(Dataset!F974-'Summary Statistics'!$B$7)/'Summary Statistics'!$E$7</f>
        <v>-0.29933300224210124</v>
      </c>
      <c r="G974">
        <v>67</v>
      </c>
      <c r="H974">
        <v>54</v>
      </c>
      <c r="I974">
        <v>66</v>
      </c>
      <c r="J974">
        <v>65</v>
      </c>
      <c r="K974">
        <v>68</v>
      </c>
      <c r="L974">
        <v>75</v>
      </c>
      <c r="M974">
        <v>80</v>
      </c>
      <c r="N974">
        <v>65</v>
      </c>
      <c r="O974">
        <v>70</v>
      </c>
      <c r="P974">
        <v>61</v>
      </c>
      <c r="Q974">
        <v>57</v>
      </c>
      <c r="R974">
        <v>68</v>
      </c>
      <c r="S974">
        <f>(Dataset!S974-'Summary Statistics'!$B$6)/'Summary Statistics'!$E$6</f>
        <v>-0.1411996121867353</v>
      </c>
      <c r="T974">
        <v>64</v>
      </c>
      <c r="U974" t="s">
        <v>23</v>
      </c>
    </row>
    <row r="975" spans="1:21" x14ac:dyDescent="0.3">
      <c r="A975">
        <v>7417911</v>
      </c>
      <c r="B975" t="s">
        <v>20</v>
      </c>
      <c r="C975">
        <f>(Dataset!C975-'Summary Statistics'!$B$2)/'Summary Statistics'!$E$2</f>
        <v>0.22846569803111544</v>
      </c>
      <c r="D975">
        <f>(Dataset!D975-'Summary Statistics'!$B$4)/'Summary Statistics'!$E$4</f>
        <v>-0.86128081146984115</v>
      </c>
      <c r="E975" s="7">
        <f>(Dataset!E975-'Summary Statistics'!$B$5)/'Summary Statistics'!$E$5</f>
        <v>-1.23770498691791</v>
      </c>
      <c r="F975" s="13">
        <f>(Dataset!F975-'Summary Statistics'!$B$7)/'Summary Statistics'!$E$7</f>
        <v>0.50150672741888325</v>
      </c>
      <c r="G975">
        <v>72</v>
      </c>
      <c r="H975">
        <v>70</v>
      </c>
      <c r="I975">
        <v>75</v>
      </c>
      <c r="J975">
        <v>67</v>
      </c>
      <c r="K975">
        <v>69</v>
      </c>
      <c r="L975">
        <v>66</v>
      </c>
      <c r="M975">
        <v>83</v>
      </c>
      <c r="N975">
        <v>78</v>
      </c>
      <c r="O975">
        <v>77</v>
      </c>
      <c r="P975">
        <v>57</v>
      </c>
      <c r="Q975">
        <v>63</v>
      </c>
      <c r="R975">
        <v>72</v>
      </c>
      <c r="S975">
        <f>(Dataset!S975-'Summary Statistics'!$B$6)/'Summary Statistics'!$E$6</f>
        <v>0.43425513103396085</v>
      </c>
      <c r="T975">
        <v>71</v>
      </c>
      <c r="U975" t="s">
        <v>25</v>
      </c>
    </row>
    <row r="976" spans="1:21" x14ac:dyDescent="0.3">
      <c r="A976">
        <v>8274381</v>
      </c>
      <c r="B976" t="s">
        <v>21</v>
      </c>
      <c r="C976">
        <f>(Dataset!C976-'Summary Statistics'!$B$2)/'Summary Statistics'!$E$2</f>
        <v>0.22846569803111544</v>
      </c>
      <c r="D976">
        <f>(Dataset!D976-'Summary Statistics'!$B$4)/'Summary Statistics'!$E$4</f>
        <v>-0.90758991085492324</v>
      </c>
      <c r="E976" s="7">
        <f>(Dataset!E976-'Summary Statistics'!$B$5)/'Summary Statistics'!$E$5</f>
        <v>-1.1593443661630245</v>
      </c>
      <c r="F976" s="13">
        <f>(Dataset!F976-'Summary Statistics'!$B$7)/'Summary Statistics'!$E$7</f>
        <v>0.41420503850958929</v>
      </c>
      <c r="G976">
        <v>65</v>
      </c>
      <c r="H976">
        <v>65</v>
      </c>
      <c r="I976">
        <v>63</v>
      </c>
      <c r="J976">
        <v>65</v>
      </c>
      <c r="K976">
        <v>71</v>
      </c>
      <c r="L976">
        <v>50</v>
      </c>
      <c r="M976">
        <v>79</v>
      </c>
      <c r="N976">
        <v>48</v>
      </c>
      <c r="O976">
        <v>59</v>
      </c>
      <c r="P976">
        <v>62</v>
      </c>
      <c r="Q976">
        <v>56</v>
      </c>
      <c r="R976">
        <v>44</v>
      </c>
      <c r="S976">
        <f>(Dataset!S976-'Summary Statistics'!$B$6)/'Summary Statistics'!$E$6</f>
        <v>-0.74678287599490156</v>
      </c>
      <c r="T976">
        <v>61</v>
      </c>
      <c r="U976" t="s">
        <v>23</v>
      </c>
    </row>
    <row r="977" spans="1:21" x14ac:dyDescent="0.3">
      <c r="A977">
        <v>4887647</v>
      </c>
      <c r="B977" t="s">
        <v>20</v>
      </c>
      <c r="C977">
        <f>(Dataset!C977-'Summary Statistics'!$B$2)/'Summary Statistics'!$E$2</f>
        <v>0.22846569803111544</v>
      </c>
      <c r="D977">
        <f>(Dataset!D977-'Summary Statistics'!$B$4)/'Summary Statistics'!$E$4</f>
        <v>-0.81497171208475894</v>
      </c>
      <c r="E977" s="7">
        <f>(Dataset!E977-'Summary Statistics'!$B$5)/'Summary Statistics'!$E$5</f>
        <v>-2.0497363192528466</v>
      </c>
      <c r="F977" s="13">
        <f>(Dataset!F977-'Summary Statistics'!$B$7)/'Summary Statistics'!$E$7</f>
        <v>0.51597441348598028</v>
      </c>
      <c r="G977">
        <v>64</v>
      </c>
      <c r="H977">
        <v>75</v>
      </c>
      <c r="I977">
        <v>75</v>
      </c>
      <c r="J977">
        <v>80</v>
      </c>
      <c r="K977">
        <v>59</v>
      </c>
      <c r="L977">
        <v>69</v>
      </c>
      <c r="M977">
        <v>51</v>
      </c>
      <c r="N977">
        <v>76</v>
      </c>
      <c r="O977">
        <v>48</v>
      </c>
      <c r="P977">
        <v>61</v>
      </c>
      <c r="Q977">
        <v>74</v>
      </c>
      <c r="R977">
        <v>59</v>
      </c>
      <c r="S977">
        <f>(Dataset!S977-'Summary Statistics'!$B$6)/'Summary Statistics'!$E$6</f>
        <v>-5.9852606600564018E-2</v>
      </c>
      <c r="T977">
        <v>65</v>
      </c>
      <c r="U977" t="s">
        <v>23</v>
      </c>
    </row>
    <row r="978" spans="1:21" x14ac:dyDescent="0.3">
      <c r="A978">
        <v>9881490</v>
      </c>
      <c r="B978" t="s">
        <v>20</v>
      </c>
      <c r="C978">
        <f>(Dataset!C978-'Summary Statistics'!$B$2)/'Summary Statistics'!$E$2</f>
        <v>0.22846569803111544</v>
      </c>
      <c r="D978">
        <f>(Dataset!D978-'Summary Statistics'!$B$4)/'Summary Statistics'!$E$4</f>
        <v>-0.39818981761901945</v>
      </c>
      <c r="E978" s="7">
        <f>(Dataset!E978-'Summary Statistics'!$B$5)/'Summary Statistics'!$E$5</f>
        <v>0.34143936694878141</v>
      </c>
      <c r="F978" s="13">
        <f>(Dataset!F978-'Summary Statistics'!$B$7)/'Summary Statistics'!$E$7</f>
        <v>-1.7049571248317572</v>
      </c>
      <c r="G978">
        <v>72</v>
      </c>
      <c r="H978">
        <v>64</v>
      </c>
      <c r="I978">
        <v>74</v>
      </c>
      <c r="J978">
        <v>83</v>
      </c>
      <c r="K978">
        <v>80</v>
      </c>
      <c r="L978">
        <v>61</v>
      </c>
      <c r="M978">
        <v>84</v>
      </c>
      <c r="N978">
        <v>72</v>
      </c>
      <c r="O978">
        <v>65</v>
      </c>
      <c r="P978">
        <v>80</v>
      </c>
      <c r="Q978">
        <v>70</v>
      </c>
      <c r="R978">
        <v>77</v>
      </c>
      <c r="S978">
        <f>(Dataset!S978-'Summary Statistics'!$B$6)/'Summary Statistics'!$E$6</f>
        <v>0.75964315337864596</v>
      </c>
      <c r="T978">
        <v>72</v>
      </c>
      <c r="U978" t="s">
        <v>25</v>
      </c>
    </row>
    <row r="979" spans="1:21" x14ac:dyDescent="0.3">
      <c r="A979">
        <v>725959</v>
      </c>
      <c r="B979" t="s">
        <v>20</v>
      </c>
      <c r="C979">
        <f>(Dataset!C979-'Summary Statistics'!$B$2)/'Summary Statistics'!$E$2</f>
        <v>0.22846569803111544</v>
      </c>
      <c r="D979">
        <f>(Dataset!D979-'Summary Statistics'!$B$4)/'Summary Statistics'!$E$4</f>
        <v>0.25013757377213092</v>
      </c>
      <c r="E979" s="7">
        <f>(Dataset!E979-'Summary Statistics'!$B$5)/'Summary Statistics'!$E$5</f>
        <v>1.1182308997105062</v>
      </c>
      <c r="F979" s="13">
        <f>(Dataset!F979-'Summary Statistics'!$B$7)/'Summary Statistics'!$E$7</f>
        <v>-0.45363333294047453</v>
      </c>
      <c r="G979">
        <v>55</v>
      </c>
      <c r="H979">
        <v>65</v>
      </c>
      <c r="I979">
        <v>56</v>
      </c>
      <c r="J979">
        <v>42</v>
      </c>
      <c r="K979">
        <v>56</v>
      </c>
      <c r="L979">
        <v>65</v>
      </c>
      <c r="M979">
        <v>63</v>
      </c>
      <c r="N979">
        <v>68</v>
      </c>
      <c r="O979">
        <v>66</v>
      </c>
      <c r="P979">
        <v>77</v>
      </c>
      <c r="Q979">
        <v>66</v>
      </c>
      <c r="R979">
        <v>85</v>
      </c>
      <c r="S979">
        <f>(Dataset!S979-'Summary Statistics'!$B$6)/'Summary Statistics'!$E$6</f>
        <v>-0.53287037982385788</v>
      </c>
      <c r="T979">
        <v>62</v>
      </c>
      <c r="U979" t="s">
        <v>23</v>
      </c>
    </row>
    <row r="980" spans="1:21" x14ac:dyDescent="0.3">
      <c r="A980">
        <v>9042828</v>
      </c>
      <c r="B980" t="s">
        <v>20</v>
      </c>
      <c r="C980">
        <f>(Dataset!C980-'Summary Statistics'!$B$2)/'Summary Statistics'!$E$2</f>
        <v>0.22846569803111544</v>
      </c>
      <c r="D980">
        <f>(Dataset!D980-'Summary Statistics'!$B$4)/'Summary Statistics'!$E$4</f>
        <v>-0.25926251946377293</v>
      </c>
      <c r="E980" s="7">
        <f>(Dataset!E980-'Summary Statistics'!$B$5)/'Summary Statistics'!$E$5</f>
        <v>-0.15122757858217947</v>
      </c>
      <c r="F980" s="13">
        <f>(Dataset!F980-'Summary Statistics'!$B$7)/'Summary Statistics'!$E$7</f>
        <v>0.60890566335730512</v>
      </c>
      <c r="G980">
        <v>71</v>
      </c>
      <c r="H980">
        <v>81</v>
      </c>
      <c r="I980">
        <v>64</v>
      </c>
      <c r="J980">
        <v>78</v>
      </c>
      <c r="K980">
        <v>57</v>
      </c>
      <c r="L980">
        <v>62</v>
      </c>
      <c r="M980">
        <v>71</v>
      </c>
      <c r="N980">
        <v>80</v>
      </c>
      <c r="O980">
        <v>87</v>
      </c>
      <c r="P980">
        <v>47</v>
      </c>
      <c r="Q980">
        <v>79</v>
      </c>
      <c r="R980">
        <v>85</v>
      </c>
      <c r="S980">
        <f>(Dataset!S980-'Summary Statistics'!$B$6)/'Summary Statistics'!$E$6</f>
        <v>0.58188488191256793</v>
      </c>
      <c r="T980">
        <v>72</v>
      </c>
      <c r="U980" t="s">
        <v>25</v>
      </c>
    </row>
    <row r="981" spans="1:21" x14ac:dyDescent="0.3">
      <c r="A981">
        <v>6525387</v>
      </c>
      <c r="B981" t="s">
        <v>21</v>
      </c>
      <c r="C981">
        <f>(Dataset!C981-'Summary Statistics'!$B$2)/'Summary Statistics'!$E$2</f>
        <v>0.22846569803111544</v>
      </c>
      <c r="D981">
        <f>(Dataset!D981-'Summary Statistics'!$B$4)/'Summary Statistics'!$E$4</f>
        <v>0.29644667315721307</v>
      </c>
      <c r="E981" s="7">
        <f>(Dataset!E981-'Summary Statistics'!$B$5)/'Summary Statistics'!$E$5</f>
        <v>0.10867089309115763</v>
      </c>
      <c r="F981" s="13">
        <f>(Dataset!F981-'Summary Statistics'!$B$7)/'Summary Statistics'!$E$7</f>
        <v>3.5698749629733448E-2</v>
      </c>
      <c r="G981">
        <v>74</v>
      </c>
      <c r="H981">
        <v>72</v>
      </c>
      <c r="I981">
        <v>70</v>
      </c>
      <c r="J981">
        <v>73</v>
      </c>
      <c r="K981">
        <v>80</v>
      </c>
      <c r="L981">
        <v>50</v>
      </c>
      <c r="M981">
        <v>74</v>
      </c>
      <c r="N981">
        <v>78</v>
      </c>
      <c r="O981">
        <v>76</v>
      </c>
      <c r="P981">
        <v>68</v>
      </c>
      <c r="Q981">
        <v>60</v>
      </c>
      <c r="R981">
        <v>79</v>
      </c>
      <c r="S981">
        <f>(Dataset!S981-'Summary Statistics'!$B$6)/'Summary Statistics'!$E$6</f>
        <v>0.49451217220890276</v>
      </c>
      <c r="T981">
        <v>71</v>
      </c>
      <c r="U981" t="s">
        <v>25</v>
      </c>
    </row>
    <row r="982" spans="1:21" x14ac:dyDescent="0.3">
      <c r="A982">
        <v>4045945</v>
      </c>
      <c r="B982" t="s">
        <v>20</v>
      </c>
      <c r="C982">
        <f>(Dataset!C982-'Summary Statistics'!$B$2)/'Summary Statistics'!$E$2</f>
        <v>0.2740858005274307</v>
      </c>
      <c r="D982">
        <f>(Dataset!D982-'Summary Statistics'!$B$4)/'Summary Statistics'!$E$4</f>
        <v>0.11121027561688442</v>
      </c>
      <c r="E982" s="7">
        <f>(Dataset!E982-'Summary Statistics'!$B$5)/'Summary Statistics'!$E$5</f>
        <v>1.0674752016917202</v>
      </c>
      <c r="F982" s="13">
        <f>(Dataset!F982-'Summary Statistics'!$B$7)/'Summary Statistics'!$E$7</f>
        <v>0.5542566715779299</v>
      </c>
      <c r="G982">
        <v>68</v>
      </c>
      <c r="H982">
        <v>63</v>
      </c>
      <c r="I982">
        <v>66</v>
      </c>
      <c r="J982">
        <v>61</v>
      </c>
      <c r="K982">
        <v>67</v>
      </c>
      <c r="L982">
        <v>71</v>
      </c>
      <c r="M982">
        <v>86</v>
      </c>
      <c r="N982">
        <v>83</v>
      </c>
      <c r="O982">
        <v>73</v>
      </c>
      <c r="P982">
        <v>73</v>
      </c>
      <c r="Q982">
        <v>76</v>
      </c>
      <c r="R982">
        <v>70</v>
      </c>
      <c r="S982">
        <f>(Dataset!S982-'Summary Statistics'!$B$6)/'Summary Statistics'!$E$6</f>
        <v>0.42822942691646526</v>
      </c>
      <c r="T982">
        <v>71</v>
      </c>
      <c r="U982" t="s">
        <v>25</v>
      </c>
    </row>
    <row r="983" spans="1:21" x14ac:dyDescent="0.3">
      <c r="A983">
        <v>1232417</v>
      </c>
      <c r="B983" t="s">
        <v>21</v>
      </c>
      <c r="C983">
        <f>(Dataset!C983-'Summary Statistics'!$B$2)/'Summary Statistics'!$E$2</f>
        <v>0.2740858005274307</v>
      </c>
      <c r="D983">
        <f>(Dataset!D983-'Summary Statistics'!$B$4)/'Summary Statistics'!$E$4</f>
        <v>1.8592076846720085E-2</v>
      </c>
      <c r="E983" s="7">
        <f>(Dataset!E983-'Summary Statistics'!$B$5)/'Summary Statistics'!$E$5</f>
        <v>0.19844691600643652</v>
      </c>
      <c r="F983" s="13">
        <f>(Dataset!F983-'Summary Statistics'!$B$7)/'Summary Statistics'!$E$7</f>
        <v>0.71376971551543844</v>
      </c>
      <c r="G983">
        <v>56</v>
      </c>
      <c r="H983">
        <v>56</v>
      </c>
      <c r="I983">
        <v>66</v>
      </c>
      <c r="J983">
        <v>60</v>
      </c>
      <c r="K983">
        <v>75</v>
      </c>
      <c r="L983">
        <v>70</v>
      </c>
      <c r="M983">
        <v>67</v>
      </c>
      <c r="N983">
        <v>75</v>
      </c>
      <c r="O983">
        <v>66</v>
      </c>
      <c r="P983">
        <v>65</v>
      </c>
      <c r="Q983">
        <v>68</v>
      </c>
      <c r="R983">
        <v>65</v>
      </c>
      <c r="S983">
        <f>(Dataset!S983-'Summary Statistics'!$B$6)/'Summary Statistics'!$E$6</f>
        <v>-0.24664943424288366</v>
      </c>
      <c r="T983">
        <v>64</v>
      </c>
      <c r="U983" t="s">
        <v>23</v>
      </c>
    </row>
    <row r="984" spans="1:21" x14ac:dyDescent="0.3">
      <c r="A984">
        <v>2059928</v>
      </c>
      <c r="B984" t="s">
        <v>22</v>
      </c>
      <c r="C984">
        <f>(Dataset!C984-'Summary Statistics'!$B$2)/'Summary Statistics'!$E$2</f>
        <v>0.2740858005274307</v>
      </c>
      <c r="D984">
        <f>(Dataset!D984-'Summary Statistics'!$B$4)/'Summary Statistics'!$E$4</f>
        <v>-0.35188071823393724</v>
      </c>
      <c r="E984" s="7">
        <f>(Dataset!E984-'Summary Statistics'!$B$5)/'Summary Statistics'!$E$5</f>
        <v>-0.54207497571955077</v>
      </c>
      <c r="F984" s="13">
        <f>(Dataset!F984-'Summary Statistics'!$B$7)/'Summary Statistics'!$E$7</f>
        <v>-1.3606192573958606</v>
      </c>
      <c r="G984">
        <v>54</v>
      </c>
      <c r="H984">
        <v>46</v>
      </c>
      <c r="I984">
        <v>58</v>
      </c>
      <c r="J984">
        <v>67</v>
      </c>
      <c r="K984">
        <v>67</v>
      </c>
      <c r="L984">
        <v>47</v>
      </c>
      <c r="M984">
        <v>28</v>
      </c>
      <c r="N984">
        <v>46</v>
      </c>
      <c r="O984">
        <v>48</v>
      </c>
      <c r="P984">
        <v>60</v>
      </c>
      <c r="Q984">
        <v>52</v>
      </c>
      <c r="R984">
        <v>67</v>
      </c>
      <c r="S984">
        <f>(Dataset!S984-'Summary Statistics'!$B$6)/'Summary Statistics'!$E$6</f>
        <v>-1.632561381266548</v>
      </c>
      <c r="T984">
        <v>52</v>
      </c>
      <c r="U984" t="s">
        <v>24</v>
      </c>
    </row>
    <row r="985" spans="1:21" x14ac:dyDescent="0.3">
      <c r="A985">
        <v>2830454</v>
      </c>
      <c r="B985" t="s">
        <v>20</v>
      </c>
      <c r="C985">
        <f>(Dataset!C985-'Summary Statistics'!$B$2)/'Summary Statistics'!$E$2</f>
        <v>0.2740858005274307</v>
      </c>
      <c r="D985">
        <f>(Dataset!D985-'Summary Statistics'!$B$4)/'Summary Statistics'!$E$4</f>
        <v>-1.0928263083952521</v>
      </c>
      <c r="E985" s="7">
        <f>(Dataset!E985-'Summary Statistics'!$B$5)/'Summary Statistics'!$E$5</f>
        <v>0.14848395460107935</v>
      </c>
      <c r="F985" s="13">
        <f>(Dataset!F985-'Summary Statistics'!$B$7)/'Summary Statistics'!$E$7</f>
        <v>0.51181831971724412</v>
      </c>
      <c r="G985">
        <v>80</v>
      </c>
      <c r="H985">
        <v>64</v>
      </c>
      <c r="I985">
        <v>67</v>
      </c>
      <c r="J985">
        <v>76</v>
      </c>
      <c r="K985">
        <v>69</v>
      </c>
      <c r="L985">
        <v>78</v>
      </c>
      <c r="M985">
        <v>69</v>
      </c>
      <c r="N985">
        <v>80</v>
      </c>
      <c r="O985">
        <v>83</v>
      </c>
      <c r="P985">
        <v>75</v>
      </c>
      <c r="Q985">
        <v>53</v>
      </c>
      <c r="R985">
        <v>60</v>
      </c>
      <c r="S985">
        <f>(Dataset!S985-'Summary Statistics'!$B$6)/'Summary Statistics'!$E$6</f>
        <v>0.48848646809140722</v>
      </c>
      <c r="T985">
        <v>71</v>
      </c>
      <c r="U985" t="s">
        <v>25</v>
      </c>
    </row>
    <row r="986" spans="1:21" x14ac:dyDescent="0.3">
      <c r="A986">
        <v>2152928</v>
      </c>
      <c r="B986" t="s">
        <v>20</v>
      </c>
      <c r="C986">
        <f>(Dataset!C986-'Summary Statistics'!$B$2)/'Summary Statistics'!$E$2</f>
        <v>0.2740858005274307</v>
      </c>
      <c r="D986">
        <f>(Dataset!D986-'Summary Statistics'!$B$4)/'Summary Statistics'!$E$4</f>
        <v>-0.35188071823393724</v>
      </c>
      <c r="E986" s="7">
        <f>(Dataset!E986-'Summary Statistics'!$B$5)/'Summary Statistics'!$E$5</f>
        <v>-0.78651744784032274</v>
      </c>
      <c r="F986" s="13">
        <f>(Dataset!F986-'Summary Statistics'!$B$7)/'Summary Statistics'!$E$7</f>
        <v>-0.15282239747854715</v>
      </c>
      <c r="G986">
        <v>61</v>
      </c>
      <c r="H986">
        <v>70</v>
      </c>
      <c r="I986">
        <v>54</v>
      </c>
      <c r="J986">
        <v>53</v>
      </c>
      <c r="K986">
        <v>63</v>
      </c>
      <c r="L986">
        <v>59</v>
      </c>
      <c r="M986">
        <v>66</v>
      </c>
      <c r="N986">
        <v>67</v>
      </c>
      <c r="O986">
        <v>56</v>
      </c>
      <c r="P986">
        <v>65</v>
      </c>
      <c r="Q986">
        <v>68</v>
      </c>
      <c r="R986">
        <v>42</v>
      </c>
      <c r="S986">
        <f>(Dataset!S986-'Summary Statistics'!$B$6)/'Summary Statistics'!$E$6</f>
        <v>-0.83415558569856751</v>
      </c>
      <c r="T986">
        <v>60</v>
      </c>
      <c r="U986" t="s">
        <v>23</v>
      </c>
    </row>
    <row r="987" spans="1:21" x14ac:dyDescent="0.3">
      <c r="A987">
        <v>1608709</v>
      </c>
      <c r="B987" t="s">
        <v>22</v>
      </c>
      <c r="C987">
        <f>(Dataset!C987-'Summary Statistics'!$B$2)/'Summary Statistics'!$E$2</f>
        <v>0.2740858005274307</v>
      </c>
      <c r="D987">
        <f>(Dataset!D987-'Summary Statistics'!$B$4)/'Summary Statistics'!$E$4</f>
        <v>-0.1666443206936086</v>
      </c>
      <c r="E987" s="7">
        <f>(Dataset!E987-'Summary Statistics'!$B$5)/'Summary Statistics'!$E$5</f>
        <v>-1.4959334791232581</v>
      </c>
      <c r="F987" s="13">
        <f>(Dataset!F987-'Summary Statistics'!$B$7)/'Summary Statistics'!$E$7</f>
        <v>-0.36460558400767562</v>
      </c>
      <c r="G987">
        <v>81</v>
      </c>
      <c r="H987">
        <v>84</v>
      </c>
      <c r="I987">
        <v>78</v>
      </c>
      <c r="J987">
        <v>86</v>
      </c>
      <c r="K987">
        <v>85</v>
      </c>
      <c r="L987">
        <v>64</v>
      </c>
      <c r="M987">
        <v>70</v>
      </c>
      <c r="N987">
        <v>74</v>
      </c>
      <c r="O987">
        <v>66</v>
      </c>
      <c r="P987">
        <v>69</v>
      </c>
      <c r="Q987">
        <v>73</v>
      </c>
      <c r="R987">
        <v>61</v>
      </c>
      <c r="S987">
        <f>(Dataset!S987-'Summary Statistics'!$B$6)/'Summary Statistics'!$E$6</f>
        <v>0.94945283307971329</v>
      </c>
      <c r="T987">
        <v>74</v>
      </c>
      <c r="U987" t="s">
        <v>25</v>
      </c>
    </row>
    <row r="988" spans="1:21" x14ac:dyDescent="0.3">
      <c r="A988">
        <v>1324201</v>
      </c>
      <c r="B988" t="s">
        <v>20</v>
      </c>
      <c r="C988">
        <f>(Dataset!C988-'Summary Statistics'!$B$2)/'Summary Statistics'!$E$2</f>
        <v>0.2740858005274307</v>
      </c>
      <c r="D988">
        <f>(Dataset!D988-'Summary Statistics'!$B$4)/'Summary Statistics'!$E$4</f>
        <v>-0.62973531454443032</v>
      </c>
      <c r="E988" s="7">
        <f>(Dataset!E988-'Summary Statistics'!$B$5)/'Summary Statistics'!$E$5</f>
        <v>0.86811120834023203</v>
      </c>
      <c r="F988" s="13">
        <f>(Dataset!F988-'Summary Statistics'!$B$7)/'Summary Statistics'!$E$7</f>
        <v>5.3558750740079347E-3</v>
      </c>
      <c r="G988">
        <v>45</v>
      </c>
      <c r="H988">
        <v>56</v>
      </c>
      <c r="I988">
        <v>69</v>
      </c>
      <c r="J988">
        <v>38</v>
      </c>
      <c r="K988">
        <v>58</v>
      </c>
      <c r="L988">
        <v>60</v>
      </c>
      <c r="M988">
        <v>81</v>
      </c>
      <c r="N988">
        <v>68</v>
      </c>
      <c r="O988">
        <v>57</v>
      </c>
      <c r="P988">
        <v>65</v>
      </c>
      <c r="Q988">
        <v>80</v>
      </c>
      <c r="R988">
        <v>59</v>
      </c>
      <c r="S988">
        <f>(Dataset!S988-'Summary Statistics'!$B$6)/'Summary Statistics'!$E$6</f>
        <v>-0.81607847334608508</v>
      </c>
      <c r="T988">
        <v>60</v>
      </c>
      <c r="U988" t="s">
        <v>23</v>
      </c>
    </row>
    <row r="989" spans="1:21" x14ac:dyDescent="0.3">
      <c r="A989">
        <v>3808177</v>
      </c>
      <c r="B989" t="s">
        <v>21</v>
      </c>
      <c r="C989">
        <f>(Dataset!C989-'Summary Statistics'!$B$2)/'Summary Statistics'!$E$2</f>
        <v>0.2740858005274307</v>
      </c>
      <c r="D989">
        <f>(Dataset!D989-'Summary Statistics'!$B$4)/'Summary Statistics'!$E$4</f>
        <v>-0.25926251946377293</v>
      </c>
      <c r="E989" s="7">
        <f>(Dataset!E989-'Summary Statistics'!$B$5)/'Summary Statistics'!$E$5</f>
        <v>-1.056534107643206</v>
      </c>
      <c r="F989" s="13">
        <f>(Dataset!F989-'Summary Statistics'!$B$7)/'Summary Statistics'!$E$7</f>
        <v>-0.10338457763235805</v>
      </c>
      <c r="G989">
        <v>56</v>
      </c>
      <c r="H989">
        <v>50</v>
      </c>
      <c r="I989">
        <v>71</v>
      </c>
      <c r="J989">
        <v>73</v>
      </c>
      <c r="K989">
        <v>64</v>
      </c>
      <c r="L989">
        <v>54</v>
      </c>
      <c r="M989">
        <v>75</v>
      </c>
      <c r="N989">
        <v>67</v>
      </c>
      <c r="O989">
        <v>76</v>
      </c>
      <c r="P989">
        <v>59</v>
      </c>
      <c r="Q989">
        <v>70</v>
      </c>
      <c r="R989">
        <v>65</v>
      </c>
      <c r="S989">
        <f>(Dataset!S989-'Summary Statistics'!$B$6)/'Summary Statistics'!$E$6</f>
        <v>-0.29184221512409009</v>
      </c>
      <c r="T989">
        <v>63</v>
      </c>
      <c r="U989" t="s">
        <v>23</v>
      </c>
    </row>
    <row r="990" spans="1:21" x14ac:dyDescent="0.3">
      <c r="A990">
        <v>9836232</v>
      </c>
      <c r="B990" t="s">
        <v>20</v>
      </c>
      <c r="C990">
        <f>(Dataset!C990-'Summary Statistics'!$B$2)/'Summary Statistics'!$E$2</f>
        <v>0.2740858005274307</v>
      </c>
      <c r="D990">
        <f>(Dataset!D990-'Summary Statistics'!$B$4)/'Summary Statistics'!$E$4</f>
        <v>-0.81497171208475894</v>
      </c>
      <c r="E990" s="7">
        <f>(Dataset!E990-'Summary Statistics'!$B$5)/'Summary Statistics'!$E$5</f>
        <v>-0.55169792433335085</v>
      </c>
      <c r="F990" s="13">
        <f>(Dataset!F990-'Summary Statistics'!$B$7)/'Summary Statistics'!$E$7</f>
        <v>-0.20780207699271594</v>
      </c>
      <c r="G990">
        <v>80</v>
      </c>
      <c r="H990">
        <v>80</v>
      </c>
      <c r="I990">
        <v>77</v>
      </c>
      <c r="J990">
        <v>83</v>
      </c>
      <c r="K990">
        <v>63</v>
      </c>
      <c r="L990">
        <v>59</v>
      </c>
      <c r="M990">
        <v>67</v>
      </c>
      <c r="N990">
        <v>67</v>
      </c>
      <c r="O990">
        <v>72</v>
      </c>
      <c r="P990">
        <v>74</v>
      </c>
      <c r="Q990">
        <v>69</v>
      </c>
      <c r="R990">
        <v>65</v>
      </c>
      <c r="S990">
        <f>(Dataset!S990-'Summary Statistics'!$B$6)/'Summary Statistics'!$E$6</f>
        <v>0.60598769838254496</v>
      </c>
      <c r="T990">
        <v>72</v>
      </c>
      <c r="U990" t="s">
        <v>25</v>
      </c>
    </row>
    <row r="991" spans="1:21" x14ac:dyDescent="0.3">
      <c r="A991">
        <v>2491786</v>
      </c>
      <c r="B991" t="s">
        <v>20</v>
      </c>
      <c r="C991">
        <f>(Dataset!C991-'Summary Statistics'!$B$2)/'Summary Statistics'!$E$2</f>
        <v>0.2740858005274307</v>
      </c>
      <c r="D991">
        <f>(Dataset!D991-'Summary Statistics'!$B$4)/'Summary Statistics'!$E$4</f>
        <v>-0.1666443206936086</v>
      </c>
      <c r="E991" s="7">
        <f>(Dataset!E991-'Summary Statistics'!$B$5)/'Summary Statistics'!$E$5</f>
        <v>-1.5647659976690713</v>
      </c>
      <c r="F991" s="13">
        <f>(Dataset!F991-'Summary Statistics'!$B$7)/'Summary Statistics'!$E$7</f>
        <v>-9.2068308936591986E-2</v>
      </c>
      <c r="G991">
        <v>75</v>
      </c>
      <c r="H991">
        <v>75</v>
      </c>
      <c r="I991">
        <v>82</v>
      </c>
      <c r="J991">
        <v>82</v>
      </c>
      <c r="K991">
        <v>75</v>
      </c>
      <c r="L991">
        <v>86</v>
      </c>
      <c r="M991">
        <v>63</v>
      </c>
      <c r="N991">
        <v>80</v>
      </c>
      <c r="O991">
        <v>70</v>
      </c>
      <c r="P991">
        <v>65</v>
      </c>
      <c r="Q991">
        <v>57</v>
      </c>
      <c r="R991">
        <v>76</v>
      </c>
      <c r="S991">
        <f>(Dataset!S991-'Summary Statistics'!$B$6)/'Summary Statistics'!$E$6</f>
        <v>0.85906727131730043</v>
      </c>
      <c r="T991">
        <v>73</v>
      </c>
      <c r="U991" t="s">
        <v>25</v>
      </c>
    </row>
    <row r="992" spans="1:21" x14ac:dyDescent="0.3">
      <c r="A992">
        <v>2588380</v>
      </c>
      <c r="B992" t="s">
        <v>20</v>
      </c>
      <c r="C992">
        <f>(Dataset!C992-'Summary Statistics'!$B$2)/'Summary Statistics'!$E$2</f>
        <v>0.2740858005274307</v>
      </c>
      <c r="D992">
        <f>(Dataset!D992-'Summary Statistics'!$B$4)/'Summary Statistics'!$E$4</f>
        <v>-0.95389901024000545</v>
      </c>
      <c r="E992" s="7">
        <f>(Dataset!E992-'Summary Statistics'!$B$5)/'Summary Statistics'!$E$5</f>
        <v>0.67181570300394067</v>
      </c>
      <c r="F992" s="13">
        <f>(Dataset!F992-'Summary Statistics'!$B$7)/'Summary Statistics'!$E$7</f>
        <v>0.19335165951109654</v>
      </c>
      <c r="G992">
        <v>54</v>
      </c>
      <c r="H992">
        <v>54</v>
      </c>
      <c r="I992">
        <v>47</v>
      </c>
      <c r="J992">
        <v>52</v>
      </c>
      <c r="K992">
        <v>69</v>
      </c>
      <c r="L992">
        <v>49</v>
      </c>
      <c r="M992">
        <v>42</v>
      </c>
      <c r="N992">
        <v>48</v>
      </c>
      <c r="O992">
        <v>60</v>
      </c>
      <c r="P992">
        <v>62</v>
      </c>
      <c r="Q992">
        <v>63</v>
      </c>
      <c r="R992">
        <v>73</v>
      </c>
      <c r="S992">
        <f>(Dataset!S992-'Summary Statistics'!$B$6)/'Summary Statistics'!$E$6</f>
        <v>-1.3885203645080335</v>
      </c>
      <c r="T992">
        <v>54</v>
      </c>
      <c r="U992" t="s">
        <v>24</v>
      </c>
    </row>
    <row r="993" spans="1:21" x14ac:dyDescent="0.3">
      <c r="A993">
        <v>2907085</v>
      </c>
      <c r="B993" t="s">
        <v>20</v>
      </c>
      <c r="C993">
        <f>(Dataset!C993-'Summary Statistics'!$B$2)/'Summary Statistics'!$E$2</f>
        <v>0.2740858005274307</v>
      </c>
      <c r="D993">
        <f>(Dataset!D993-'Summary Statistics'!$B$4)/'Summary Statistics'!$E$4</f>
        <v>-1.4632991034759093</v>
      </c>
      <c r="E993" s="7">
        <f>(Dataset!E993-'Summary Statistics'!$B$5)/'Summary Statistics'!$E$5</f>
        <v>-0.52594574051959897</v>
      </c>
      <c r="F993" s="13">
        <f>(Dataset!F993-'Summary Statistics'!$B$7)/'Summary Statistics'!$E$7</f>
        <v>0.12222379046965751</v>
      </c>
      <c r="G993">
        <v>70</v>
      </c>
      <c r="H993">
        <v>68</v>
      </c>
      <c r="I993">
        <v>66</v>
      </c>
      <c r="J993">
        <v>73</v>
      </c>
      <c r="K993">
        <v>74</v>
      </c>
      <c r="L993">
        <v>60</v>
      </c>
      <c r="M993">
        <v>73</v>
      </c>
      <c r="N993">
        <v>70</v>
      </c>
      <c r="O993">
        <v>53</v>
      </c>
      <c r="P993">
        <v>58</v>
      </c>
      <c r="Q993">
        <v>65</v>
      </c>
      <c r="R993">
        <v>52</v>
      </c>
      <c r="S993">
        <f>(Dataset!S993-'Summary Statistics'!$B$6)/'Summary Statistics'!$E$6</f>
        <v>-0.19241809718543559</v>
      </c>
      <c r="T993">
        <v>64</v>
      </c>
      <c r="U993" t="s">
        <v>23</v>
      </c>
    </row>
    <row r="994" spans="1:21" x14ac:dyDescent="0.3">
      <c r="A994">
        <v>2271880</v>
      </c>
      <c r="B994" t="s">
        <v>20</v>
      </c>
      <c r="C994">
        <f>(Dataset!C994-'Summary Statistics'!$B$2)/'Summary Statistics'!$E$2</f>
        <v>0.2740858005274307</v>
      </c>
      <c r="D994">
        <f>(Dataset!D994-'Summary Statistics'!$B$4)/'Summary Statistics'!$E$4</f>
        <v>0.34275577254229528</v>
      </c>
      <c r="E994" s="7">
        <f>(Dataset!E994-'Summary Statistics'!$B$5)/'Summary Statistics'!$E$5</f>
        <v>1.2039803231076647</v>
      </c>
      <c r="F994" s="13">
        <f>(Dataset!F994-'Summary Statistics'!$B$7)/'Summary Statistics'!$E$7</f>
        <v>0.47546637218686683</v>
      </c>
      <c r="G994">
        <v>61</v>
      </c>
      <c r="H994">
        <v>78</v>
      </c>
      <c r="I994">
        <v>63</v>
      </c>
      <c r="J994">
        <v>60</v>
      </c>
      <c r="K994">
        <v>84</v>
      </c>
      <c r="L994">
        <v>66</v>
      </c>
      <c r="M994">
        <v>77</v>
      </c>
      <c r="N994">
        <v>63</v>
      </c>
      <c r="O994">
        <v>67</v>
      </c>
      <c r="P994">
        <v>84</v>
      </c>
      <c r="Q994">
        <v>73</v>
      </c>
      <c r="R994">
        <v>67</v>
      </c>
      <c r="S994">
        <f>(Dataset!S994-'Summary Statistics'!$B$6)/'Summary Statistics'!$E$6</f>
        <v>0.31374104868407698</v>
      </c>
      <c r="T994">
        <v>68</v>
      </c>
      <c r="U994" t="s">
        <v>23</v>
      </c>
    </row>
    <row r="995" spans="1:21" x14ac:dyDescent="0.3">
      <c r="A995">
        <v>8523820</v>
      </c>
      <c r="B995" t="s">
        <v>21</v>
      </c>
      <c r="C995">
        <f>(Dataset!C995-'Summary Statistics'!$B$2)/'Summary Statistics'!$E$2</f>
        <v>0.2740858005274307</v>
      </c>
      <c r="D995">
        <f>(Dataset!D995-'Summary Statistics'!$B$4)/'Summary Statistics'!$E$4</f>
        <v>0.38906487192737743</v>
      </c>
      <c r="E995" s="7">
        <f>(Dataset!E995-'Summary Statistics'!$B$5)/'Summary Statistics'!$E$5</f>
        <v>7.2543415053073323E-2</v>
      </c>
      <c r="F995" s="13">
        <f>(Dataset!F995-'Summary Statistics'!$B$7)/'Summary Statistics'!$E$7</f>
        <v>-0.29425414173501024</v>
      </c>
      <c r="G995">
        <v>84</v>
      </c>
      <c r="H995">
        <v>70</v>
      </c>
      <c r="I995">
        <v>62</v>
      </c>
      <c r="J995">
        <v>82</v>
      </c>
      <c r="K995">
        <v>72</v>
      </c>
      <c r="L995">
        <v>62</v>
      </c>
      <c r="M995">
        <v>69</v>
      </c>
      <c r="N995">
        <v>63</v>
      </c>
      <c r="O995">
        <v>62</v>
      </c>
      <c r="P995">
        <v>64</v>
      </c>
      <c r="Q995">
        <v>56</v>
      </c>
      <c r="R995">
        <v>63</v>
      </c>
      <c r="S995">
        <f>(Dataset!S995-'Summary Statistics'!$B$6)/'Summary Statistics'!$E$6</f>
        <v>0.11489281280676793</v>
      </c>
      <c r="T995">
        <v>67</v>
      </c>
      <c r="U995" t="s">
        <v>23</v>
      </c>
    </row>
    <row r="996" spans="1:21" x14ac:dyDescent="0.3">
      <c r="A996">
        <v>9721323</v>
      </c>
      <c r="B996" t="s">
        <v>20</v>
      </c>
      <c r="C996">
        <f>(Dataset!C996-'Summary Statistics'!$B$2)/'Summary Statistics'!$E$2</f>
        <v>0.2740858005274307</v>
      </c>
      <c r="D996">
        <f>(Dataset!D996-'Summary Statistics'!$B$4)/'Summary Statistics'!$E$4</f>
        <v>-0.62973531454443032</v>
      </c>
      <c r="E996" s="7">
        <f>(Dataset!E996-'Summary Statistics'!$B$5)/'Summary Statistics'!$E$5</f>
        <v>-9.3961731513209551E-2</v>
      </c>
      <c r="F996" s="13">
        <f>(Dataset!F996-'Summary Statistics'!$B$7)/'Summary Statistics'!$E$7</f>
        <v>-0.22229971124581574</v>
      </c>
      <c r="G996">
        <v>65</v>
      </c>
      <c r="H996">
        <v>78</v>
      </c>
      <c r="I996">
        <v>57</v>
      </c>
      <c r="J996">
        <v>61</v>
      </c>
      <c r="K996">
        <v>76</v>
      </c>
      <c r="L996">
        <v>56</v>
      </c>
      <c r="M996">
        <v>62</v>
      </c>
      <c r="N996">
        <v>46</v>
      </c>
      <c r="O996">
        <v>64</v>
      </c>
      <c r="P996">
        <v>54</v>
      </c>
      <c r="Q996">
        <v>79</v>
      </c>
      <c r="R996">
        <v>74</v>
      </c>
      <c r="S996">
        <f>(Dataset!S996-'Summary Statistics'!$B$6)/'Summary Statistics'!$E$6</f>
        <v>-0.3310092918878027</v>
      </c>
      <c r="T996">
        <v>63</v>
      </c>
      <c r="U996" t="s">
        <v>23</v>
      </c>
    </row>
    <row r="997" spans="1:21" x14ac:dyDescent="0.3">
      <c r="A997">
        <v>654036</v>
      </c>
      <c r="B997" t="s">
        <v>21</v>
      </c>
      <c r="C997">
        <f>(Dataset!C997-'Summary Statistics'!$B$2)/'Summary Statistics'!$E$2</f>
        <v>0.2740858005274307</v>
      </c>
      <c r="D997">
        <f>(Dataset!D997-'Summary Statistics'!$B$4)/'Summary Statistics'!$E$4</f>
        <v>-0.35188071823393724</v>
      </c>
      <c r="E997" s="7">
        <f>(Dataset!E997-'Summary Statistics'!$B$5)/'Summary Statistics'!$E$5</f>
        <v>0.79856140527522745</v>
      </c>
      <c r="F997" s="13">
        <f>(Dataset!F997-'Summary Statistics'!$B$7)/'Summary Statistics'!$E$7</f>
        <v>-0.58367740130384915</v>
      </c>
      <c r="G997">
        <v>78</v>
      </c>
      <c r="H997">
        <v>57</v>
      </c>
      <c r="I997">
        <v>60</v>
      </c>
      <c r="J997">
        <v>72</v>
      </c>
      <c r="K997">
        <v>60</v>
      </c>
      <c r="L997">
        <v>72</v>
      </c>
      <c r="M997">
        <v>62</v>
      </c>
      <c r="N997">
        <v>49</v>
      </c>
      <c r="O997">
        <v>65</v>
      </c>
      <c r="P997">
        <v>68</v>
      </c>
      <c r="Q997">
        <v>76</v>
      </c>
      <c r="R997">
        <v>70</v>
      </c>
      <c r="S997">
        <f>(Dataset!S997-'Summary Statistics'!$B$6)/'Summary Statistics'!$E$6</f>
        <v>-0.15927672453921854</v>
      </c>
      <c r="T997">
        <v>64</v>
      </c>
      <c r="U997" t="s">
        <v>23</v>
      </c>
    </row>
    <row r="998" spans="1:21" x14ac:dyDescent="0.3">
      <c r="A998">
        <v>2958203</v>
      </c>
      <c r="B998" t="s">
        <v>20</v>
      </c>
      <c r="C998">
        <f>(Dataset!C998-'Summary Statistics'!$B$2)/'Summary Statistics'!$E$2</f>
        <v>0.2740858005274307</v>
      </c>
      <c r="D998">
        <f>(Dataset!D998-'Summary Statistics'!$B$4)/'Summary Statistics'!$E$4</f>
        <v>-0.21295342007869075</v>
      </c>
      <c r="E998" s="7">
        <f>(Dataset!E998-'Summary Statistics'!$B$5)/'Summary Statistics'!$E$5</f>
        <v>-0.50567916435053717</v>
      </c>
      <c r="F998" s="13">
        <f>(Dataset!F998-'Summary Statistics'!$B$7)/'Summary Statistics'!$E$7</f>
        <v>0.35027386754741185</v>
      </c>
      <c r="G998">
        <v>73</v>
      </c>
      <c r="H998">
        <v>57</v>
      </c>
      <c r="I998">
        <v>56</v>
      </c>
      <c r="J998">
        <v>59</v>
      </c>
      <c r="K998">
        <v>76</v>
      </c>
      <c r="L998">
        <v>66</v>
      </c>
      <c r="M998">
        <v>52</v>
      </c>
      <c r="N998">
        <v>74</v>
      </c>
      <c r="O998">
        <v>79</v>
      </c>
      <c r="P998">
        <v>72</v>
      </c>
      <c r="Q998">
        <v>52</v>
      </c>
      <c r="R998">
        <v>80</v>
      </c>
      <c r="S998">
        <f>(Dataset!S998-'Summary Statistics'!$B$6)/'Summary Statistics'!$E$6</f>
        <v>-0.16228957659796461</v>
      </c>
      <c r="T998">
        <v>64</v>
      </c>
      <c r="U998" t="s">
        <v>23</v>
      </c>
    </row>
    <row r="999" spans="1:21" x14ac:dyDescent="0.3">
      <c r="A999">
        <v>5049947</v>
      </c>
      <c r="B999" t="s">
        <v>20</v>
      </c>
      <c r="C999">
        <f>(Dataset!C999-'Summary Statistics'!$B$2)/'Summary Statistics'!$E$2</f>
        <v>0.2740858005274307</v>
      </c>
      <c r="D999">
        <f>(Dataset!D999-'Summary Statistics'!$B$4)/'Summary Statistics'!$E$4</f>
        <v>-0.30557161884885509</v>
      </c>
      <c r="E999" s="7">
        <f>(Dataset!E999-'Summary Statistics'!$B$5)/'Summary Statistics'!$E$5</f>
        <v>-0.46859647908289032</v>
      </c>
      <c r="F999" s="13">
        <f>(Dataset!F999-'Summary Statistics'!$B$7)/'Summary Statistics'!$E$7</f>
        <v>0.65653279620659821</v>
      </c>
      <c r="G999">
        <v>63</v>
      </c>
      <c r="H999">
        <v>58</v>
      </c>
      <c r="I999">
        <v>60</v>
      </c>
      <c r="J999">
        <v>59</v>
      </c>
      <c r="K999">
        <v>73</v>
      </c>
      <c r="L999">
        <v>33</v>
      </c>
      <c r="M999">
        <v>86</v>
      </c>
      <c r="N999">
        <v>64</v>
      </c>
      <c r="O999">
        <v>62</v>
      </c>
      <c r="P999">
        <v>68</v>
      </c>
      <c r="Q999">
        <v>79</v>
      </c>
      <c r="R999">
        <v>74</v>
      </c>
      <c r="S999">
        <f>(Dataset!S999-'Summary Statistics'!$B$6)/'Summary Statistics'!$E$6</f>
        <v>-0.3310092918878027</v>
      </c>
      <c r="T999">
        <v>63</v>
      </c>
      <c r="U999" t="s">
        <v>23</v>
      </c>
    </row>
    <row r="1000" spans="1:21" x14ac:dyDescent="0.3">
      <c r="A1000">
        <v>4863185</v>
      </c>
      <c r="B1000" t="s">
        <v>22</v>
      </c>
      <c r="C1000">
        <f>(Dataset!C1000-'Summary Statistics'!$B$2)/'Summary Statistics'!$E$2</f>
        <v>0.2740858005274307</v>
      </c>
      <c r="D1000">
        <f>(Dataset!D1000-'Summary Statistics'!$B$4)/'Summary Statistics'!$E$4</f>
        <v>-0.35188071823393724</v>
      </c>
      <c r="E1000" s="7">
        <f>(Dataset!E1000-'Summary Statistics'!$B$5)/'Summary Statistics'!$E$5</f>
        <v>-0.65408855682457856</v>
      </c>
      <c r="F1000" s="13">
        <f>(Dataset!F1000-'Summary Statistics'!$B$7)/'Summary Statistics'!$E$7</f>
        <v>0.40956486906668277</v>
      </c>
      <c r="G1000">
        <v>86</v>
      </c>
      <c r="H1000">
        <v>73</v>
      </c>
      <c r="I1000">
        <v>57</v>
      </c>
      <c r="J1000">
        <v>69</v>
      </c>
      <c r="K1000">
        <v>84</v>
      </c>
      <c r="L1000">
        <v>84</v>
      </c>
      <c r="M1000">
        <v>90</v>
      </c>
      <c r="N1000">
        <v>56</v>
      </c>
      <c r="O1000">
        <v>62</v>
      </c>
      <c r="P1000">
        <v>68</v>
      </c>
      <c r="Q1000">
        <v>78</v>
      </c>
      <c r="R1000">
        <v>72</v>
      </c>
      <c r="S1000">
        <f>(Dataset!S1000-'Summary Statistics'!$B$6)/'Summary Statistics'!$E$6</f>
        <v>0.70842466837994567</v>
      </c>
      <c r="T1000">
        <v>72</v>
      </c>
      <c r="U1000" t="s">
        <v>25</v>
      </c>
    </row>
    <row r="1001" spans="1:21" x14ac:dyDescent="0.3">
      <c r="A1001">
        <v>4594453</v>
      </c>
      <c r="B1001" t="s">
        <v>20</v>
      </c>
      <c r="C1001">
        <f>(Dataset!C1001-'Summary Statistics'!$B$2)/'Summary Statistics'!$E$2</f>
        <v>0.2740858005274307</v>
      </c>
      <c r="D1001">
        <f>(Dataset!D1001-'Summary Statistics'!$B$4)/'Summary Statistics'!$E$4</f>
        <v>-0.86128081146984115</v>
      </c>
      <c r="E1001" s="7">
        <f>(Dataset!E1001-'Summary Statistics'!$B$5)/'Summary Statistics'!$E$5</f>
        <v>0.57483821246829681</v>
      </c>
      <c r="F1001" s="13">
        <f>(Dataset!F1001-'Summary Statistics'!$B$7)/'Summary Statistics'!$E$7</f>
        <v>0.48148447627581664</v>
      </c>
      <c r="G1001">
        <v>81</v>
      </c>
      <c r="H1001">
        <v>86</v>
      </c>
      <c r="I1001">
        <v>75</v>
      </c>
      <c r="J1001">
        <v>70</v>
      </c>
      <c r="K1001">
        <v>73</v>
      </c>
      <c r="L1001">
        <v>60</v>
      </c>
      <c r="M1001">
        <v>67</v>
      </c>
      <c r="N1001">
        <v>96</v>
      </c>
      <c r="O1001">
        <v>75</v>
      </c>
      <c r="P1001">
        <v>67</v>
      </c>
      <c r="Q1001">
        <v>71</v>
      </c>
      <c r="R1001">
        <v>75</v>
      </c>
      <c r="S1001">
        <f>(Dataset!S1001-'Summary Statistics'!$B$6)/'Summary Statistics'!$E$6</f>
        <v>0.94342712896221947</v>
      </c>
      <c r="T1001">
        <v>73</v>
      </c>
      <c r="U1001" t="s">
        <v>25</v>
      </c>
    </row>
    <row r="1002" spans="1:21" x14ac:dyDescent="0.3">
      <c r="A1002">
        <v>5553264</v>
      </c>
      <c r="B1002" t="s">
        <v>21</v>
      </c>
      <c r="C1002">
        <f>(Dataset!C1002-'Summary Statistics'!$B$2)/'Summary Statistics'!$E$2</f>
        <v>0.31970590302374591</v>
      </c>
      <c r="D1002">
        <f>(Dataset!D1002-'Summary Statistics'!$B$4)/'Summary Statistics'!$E$4</f>
        <v>-0.53711711577426591</v>
      </c>
      <c r="E1002" s="7">
        <f>(Dataset!E1002-'Summary Statistics'!$B$5)/'Summary Statistics'!$E$5</f>
        <v>-0.63756393197317396</v>
      </c>
      <c r="F1002" s="13">
        <f>(Dataset!F1002-'Summary Statistics'!$B$7)/'Summary Statistics'!$E$7</f>
        <v>-0.80908796585212372</v>
      </c>
      <c r="G1002">
        <v>74</v>
      </c>
      <c r="H1002">
        <v>72</v>
      </c>
      <c r="I1002">
        <v>66</v>
      </c>
      <c r="J1002">
        <v>67</v>
      </c>
      <c r="K1002">
        <v>67</v>
      </c>
      <c r="L1002">
        <v>64</v>
      </c>
      <c r="M1002">
        <v>39</v>
      </c>
      <c r="N1002">
        <v>76</v>
      </c>
      <c r="O1002">
        <v>61</v>
      </c>
      <c r="P1002">
        <v>69</v>
      </c>
      <c r="Q1002">
        <v>46</v>
      </c>
      <c r="R1002">
        <v>78</v>
      </c>
      <c r="S1002">
        <f>(Dataset!S1002-'Summary Statistics'!$B$6)/'Summary Statistics'!$E$6</f>
        <v>-0.21350806159666491</v>
      </c>
      <c r="T1002">
        <v>64</v>
      </c>
      <c r="U1002" t="s">
        <v>23</v>
      </c>
    </row>
    <row r="1003" spans="1:21" x14ac:dyDescent="0.3">
      <c r="A1003">
        <v>2530352</v>
      </c>
      <c r="B1003" t="s">
        <v>20</v>
      </c>
      <c r="C1003">
        <f>(Dataset!C1003-'Summary Statistics'!$B$2)/'Summary Statistics'!$E$2</f>
        <v>0.31970590302374591</v>
      </c>
      <c r="D1003">
        <f>(Dataset!D1003-'Summary Statistics'!$B$4)/'Summary Statistics'!$E$4</f>
        <v>6.4901176231802249E-2</v>
      </c>
      <c r="E1003" s="7">
        <f>(Dataset!E1003-'Summary Statistics'!$B$5)/'Summary Statistics'!$E$5</f>
        <v>-0.95397032837591267</v>
      </c>
      <c r="F1003" s="13">
        <f>(Dataset!F1003-'Summary Statistics'!$B$7)/'Summary Statistics'!$E$7</f>
        <v>0.37908409294545509</v>
      </c>
      <c r="G1003">
        <v>52</v>
      </c>
      <c r="H1003">
        <v>49</v>
      </c>
      <c r="I1003">
        <v>63</v>
      </c>
      <c r="J1003">
        <v>53</v>
      </c>
      <c r="K1003">
        <v>59</v>
      </c>
      <c r="L1003">
        <v>79</v>
      </c>
      <c r="M1003">
        <v>56</v>
      </c>
      <c r="N1003">
        <v>71</v>
      </c>
      <c r="O1003">
        <v>52</v>
      </c>
      <c r="P1003">
        <v>64</v>
      </c>
      <c r="Q1003">
        <v>70</v>
      </c>
      <c r="R1003">
        <v>66</v>
      </c>
      <c r="S1003">
        <f>(Dataset!S1003-'Summary Statistics'!$B$6)/'Summary Statistics'!$E$6</f>
        <v>-0.80703991716984347</v>
      </c>
      <c r="T1003">
        <v>60</v>
      </c>
      <c r="U1003" t="s">
        <v>23</v>
      </c>
    </row>
    <row r="1004" spans="1:21" x14ac:dyDescent="0.3">
      <c r="A1004">
        <v>2699569</v>
      </c>
      <c r="B1004" t="s">
        <v>21</v>
      </c>
      <c r="C1004">
        <f>(Dataset!C1004-'Summary Statistics'!$B$2)/'Summary Statistics'!$E$2</f>
        <v>0.31970590302374591</v>
      </c>
      <c r="D1004">
        <f>(Dataset!D1004-'Summary Statistics'!$B$4)/'Summary Statistics'!$E$4</f>
        <v>-1.3243718053206628</v>
      </c>
      <c r="E1004" s="7">
        <f>(Dataset!E1004-'Summary Statistics'!$B$5)/'Summary Statistics'!$E$5</f>
        <v>0.16763331695112393</v>
      </c>
      <c r="F1004" s="13">
        <f>(Dataset!F1004-'Summary Statistics'!$B$7)/'Summary Statistics'!$E$7</f>
        <v>-9.0999322870653612E-2</v>
      </c>
      <c r="G1004">
        <v>71</v>
      </c>
      <c r="H1004">
        <v>67</v>
      </c>
      <c r="I1004">
        <v>74</v>
      </c>
      <c r="J1004">
        <v>64</v>
      </c>
      <c r="K1004">
        <v>54</v>
      </c>
      <c r="L1004">
        <v>65</v>
      </c>
      <c r="M1004">
        <v>82</v>
      </c>
      <c r="N1004">
        <v>78</v>
      </c>
      <c r="O1004">
        <v>57</v>
      </c>
      <c r="P1004">
        <v>53</v>
      </c>
      <c r="Q1004">
        <v>59</v>
      </c>
      <c r="R1004">
        <v>67</v>
      </c>
      <c r="S1004">
        <f>(Dataset!S1004-'Summary Statistics'!$B$6)/'Summary Statistics'!$E$6</f>
        <v>-0.1140839436580121</v>
      </c>
      <c r="T1004">
        <v>65</v>
      </c>
      <c r="U1004" t="s">
        <v>23</v>
      </c>
    </row>
    <row r="1005" spans="1:21" x14ac:dyDescent="0.3">
      <c r="A1005">
        <v>5218315</v>
      </c>
      <c r="B1005" t="s">
        <v>20</v>
      </c>
      <c r="C1005">
        <f>(Dataset!C1005-'Summary Statistics'!$B$2)/'Summary Statistics'!$E$2</f>
        <v>0.31970590302374591</v>
      </c>
      <c r="D1005">
        <f>(Dataset!D1005-'Summary Statistics'!$B$4)/'Summary Statistics'!$E$4</f>
        <v>-0.76866261269967684</v>
      </c>
      <c r="E1005" s="7">
        <f>(Dataset!E1005-'Summary Statistics'!$B$5)/'Summary Statistics'!$E$5</f>
        <v>-1.3897377101615813</v>
      </c>
      <c r="F1005" s="13">
        <f>(Dataset!F1005-'Summary Statistics'!$B$7)/'Summary Statistics'!$E$7</f>
        <v>-0.89640407659211552</v>
      </c>
      <c r="G1005">
        <v>70</v>
      </c>
      <c r="H1005">
        <v>72</v>
      </c>
      <c r="I1005">
        <v>83</v>
      </c>
      <c r="J1005">
        <v>74</v>
      </c>
      <c r="K1005">
        <v>63</v>
      </c>
      <c r="L1005">
        <v>72</v>
      </c>
      <c r="M1005">
        <v>74</v>
      </c>
      <c r="N1005">
        <v>56</v>
      </c>
      <c r="O1005">
        <v>59</v>
      </c>
      <c r="P1005">
        <v>59</v>
      </c>
      <c r="Q1005">
        <v>68</v>
      </c>
      <c r="R1005">
        <v>82</v>
      </c>
      <c r="S1005">
        <f>(Dataset!S1005-'Summary Statistics'!$B$6)/'Summary Statistics'!$E$6</f>
        <v>0.32579245691906467</v>
      </c>
      <c r="T1005">
        <v>68</v>
      </c>
      <c r="U1005" t="s">
        <v>23</v>
      </c>
    </row>
    <row r="1006" spans="1:21" x14ac:dyDescent="0.3">
      <c r="A1006">
        <v>3478262</v>
      </c>
      <c r="B1006" t="s">
        <v>20</v>
      </c>
      <c r="C1006">
        <f>(Dataset!C1006-'Summary Statistics'!$B$2)/'Summary Statistics'!$E$2</f>
        <v>0.31970590302374591</v>
      </c>
      <c r="D1006">
        <f>(Dataset!D1006-'Summary Statistics'!$B$4)/'Summary Statistics'!$E$4</f>
        <v>-0.25926251946377293</v>
      </c>
      <c r="E1006" s="7">
        <f>(Dataset!E1006-'Summary Statistics'!$B$5)/'Summary Statistics'!$E$5</f>
        <v>0.77039752216859247</v>
      </c>
      <c r="F1006" s="13">
        <f>(Dataset!F1006-'Summary Statistics'!$B$7)/'Summary Statistics'!$E$7</f>
        <v>-0.11676780699114836</v>
      </c>
      <c r="G1006">
        <v>49</v>
      </c>
      <c r="H1006">
        <v>55</v>
      </c>
      <c r="I1006">
        <v>50</v>
      </c>
      <c r="J1006">
        <v>39</v>
      </c>
      <c r="K1006">
        <v>66</v>
      </c>
      <c r="L1006">
        <v>65</v>
      </c>
      <c r="M1006">
        <v>73</v>
      </c>
      <c r="N1006">
        <v>44</v>
      </c>
      <c r="O1006">
        <v>81</v>
      </c>
      <c r="P1006">
        <v>58</v>
      </c>
      <c r="Q1006">
        <v>54</v>
      </c>
      <c r="R1006">
        <v>64</v>
      </c>
      <c r="S1006">
        <f>(Dataset!S1006-'Summary Statistics'!$B$6)/'Summary Statistics'!$E$6</f>
        <v>-1.2047363889244607</v>
      </c>
      <c r="T1006">
        <v>56</v>
      </c>
      <c r="U1006" t="s">
        <v>24</v>
      </c>
    </row>
    <row r="1007" spans="1:21" x14ac:dyDescent="0.3">
      <c r="A1007">
        <v>2415701</v>
      </c>
      <c r="B1007" t="s">
        <v>20</v>
      </c>
      <c r="C1007">
        <f>(Dataset!C1007-'Summary Statistics'!$B$2)/'Summary Statistics'!$E$2</f>
        <v>0.31970590302374591</v>
      </c>
      <c r="D1007">
        <f>(Dataset!D1007-'Summary Statistics'!$B$4)/'Summary Statistics'!$E$4</f>
        <v>-0.1666443206936086</v>
      </c>
      <c r="E1007" s="7">
        <f>(Dataset!E1007-'Summary Statistics'!$B$5)/'Summary Statistics'!$E$5</f>
        <v>0.97480519164825852</v>
      </c>
      <c r="F1007" s="13">
        <f>(Dataset!F1007-'Summary Statistics'!$B$7)/'Summary Statistics'!$E$7</f>
        <v>0.38047017102887148</v>
      </c>
      <c r="G1007">
        <v>65</v>
      </c>
      <c r="H1007">
        <v>44</v>
      </c>
      <c r="I1007">
        <v>48</v>
      </c>
      <c r="J1007">
        <v>56</v>
      </c>
      <c r="K1007">
        <v>73</v>
      </c>
      <c r="L1007">
        <v>66</v>
      </c>
      <c r="M1007">
        <v>70</v>
      </c>
      <c r="N1007">
        <v>57</v>
      </c>
      <c r="O1007">
        <v>70</v>
      </c>
      <c r="P1007">
        <v>65</v>
      </c>
      <c r="Q1007">
        <v>75</v>
      </c>
      <c r="R1007">
        <v>60</v>
      </c>
      <c r="S1007">
        <f>(Dataset!S1007-'Summary Statistics'!$B$6)/'Summary Statistics'!$E$6</f>
        <v>-0.68351298276121264</v>
      </c>
      <c r="T1007">
        <v>62</v>
      </c>
      <c r="U1007" t="s">
        <v>23</v>
      </c>
    </row>
    <row r="1008" spans="1:21" x14ac:dyDescent="0.3">
      <c r="A1008">
        <v>8650357</v>
      </c>
      <c r="B1008" t="s">
        <v>21</v>
      </c>
      <c r="C1008">
        <f>(Dataset!C1008-'Summary Statistics'!$B$2)/'Summary Statistics'!$E$2</f>
        <v>0.31970590302374591</v>
      </c>
      <c r="D1008">
        <f>(Dataset!D1008-'Summary Statistics'!$B$4)/'Summary Statistics'!$E$4</f>
        <v>-0.35188071823393724</v>
      </c>
      <c r="E1008" s="7">
        <f>(Dataset!E1008-'Summary Statistics'!$B$5)/'Summary Statistics'!$E$5</f>
        <v>-1.1785921713003105</v>
      </c>
      <c r="F1008" s="13">
        <f>(Dataset!F1008-'Summary Statistics'!$B$7)/'Summary Statistics'!$E$7</f>
        <v>0.5673966427455055</v>
      </c>
      <c r="G1008">
        <v>54</v>
      </c>
      <c r="H1008">
        <v>60</v>
      </c>
      <c r="I1008">
        <v>56</v>
      </c>
      <c r="J1008">
        <v>56</v>
      </c>
      <c r="K1008">
        <v>60</v>
      </c>
      <c r="L1008">
        <v>64</v>
      </c>
      <c r="M1008">
        <v>70</v>
      </c>
      <c r="N1008">
        <v>55</v>
      </c>
      <c r="O1008">
        <v>62</v>
      </c>
      <c r="P1008">
        <v>41</v>
      </c>
      <c r="Q1008">
        <v>54</v>
      </c>
      <c r="R1008">
        <v>69</v>
      </c>
      <c r="S1008">
        <f>(Dataset!S1008-'Summary Statistics'!$B$6)/'Summary Statistics'!$E$6</f>
        <v>-1.0781966024570822</v>
      </c>
      <c r="T1008">
        <v>57</v>
      </c>
      <c r="U1008" t="s">
        <v>24</v>
      </c>
    </row>
    <row r="1009" spans="1:21" x14ac:dyDescent="0.3">
      <c r="A1009">
        <v>1927260</v>
      </c>
      <c r="B1009" t="s">
        <v>21</v>
      </c>
      <c r="C1009">
        <f>(Dataset!C1009-'Summary Statistics'!$B$2)/'Summary Statistics'!$E$2</f>
        <v>0.31970590302374591</v>
      </c>
      <c r="D1009">
        <f>(Dataset!D1009-'Summary Statistics'!$B$4)/'Summary Statistics'!$E$4</f>
        <v>-0.25926251946377293</v>
      </c>
      <c r="E1009" s="7">
        <f>(Dataset!E1009-'Summary Statistics'!$B$5)/'Summary Statistics'!$E$5</f>
        <v>0.33930090037140603</v>
      </c>
      <c r="F1009" s="13">
        <f>(Dataset!F1009-'Summary Statistics'!$B$7)/'Summary Statistics'!$E$7</f>
        <v>0.52980505985825044</v>
      </c>
      <c r="G1009">
        <v>58</v>
      </c>
      <c r="H1009">
        <v>56</v>
      </c>
      <c r="I1009">
        <v>73</v>
      </c>
      <c r="J1009">
        <v>66</v>
      </c>
      <c r="K1009">
        <v>63</v>
      </c>
      <c r="L1009">
        <v>78</v>
      </c>
      <c r="M1009">
        <v>64</v>
      </c>
      <c r="N1009">
        <v>78</v>
      </c>
      <c r="O1009">
        <v>75</v>
      </c>
      <c r="P1009">
        <v>65</v>
      </c>
      <c r="Q1009">
        <v>50</v>
      </c>
      <c r="R1009">
        <v>78</v>
      </c>
      <c r="S1009">
        <f>(Dataset!S1009-'Summary Statistics'!$B$6)/'Summary Statistics'!$E$6</f>
        <v>-6.5878310718057873E-2</v>
      </c>
      <c r="T1009">
        <v>65</v>
      </c>
      <c r="U1009" t="s">
        <v>23</v>
      </c>
    </row>
    <row r="1010" spans="1:21" x14ac:dyDescent="0.3">
      <c r="A1010">
        <v>3506882</v>
      </c>
      <c r="B1010" t="s">
        <v>20</v>
      </c>
      <c r="C1010">
        <f>(Dataset!C1010-'Summary Statistics'!$B$2)/'Summary Statistics'!$E$2</f>
        <v>0.31970590302374591</v>
      </c>
      <c r="D1010">
        <f>(Dataset!D1010-'Summary Statistics'!$B$4)/'Summary Statistics'!$E$4</f>
        <v>0.20382847438704876</v>
      </c>
      <c r="E1010" s="7">
        <f>(Dataset!E1010-'Summary Statistics'!$B$5)/'Summary Statistics'!$E$5</f>
        <v>-0.73365703660114223</v>
      </c>
      <c r="F1010" s="13">
        <f>(Dataset!F1010-'Summary Statistics'!$B$7)/'Summary Statistics'!$E$7</f>
        <v>4.3475875820641142E-2</v>
      </c>
      <c r="G1010">
        <v>73</v>
      </c>
      <c r="H1010">
        <v>66</v>
      </c>
      <c r="I1010">
        <v>64</v>
      </c>
      <c r="J1010">
        <v>67</v>
      </c>
      <c r="K1010">
        <v>65</v>
      </c>
      <c r="L1010">
        <v>40</v>
      </c>
      <c r="M1010">
        <v>51</v>
      </c>
      <c r="N1010">
        <v>73</v>
      </c>
      <c r="O1010">
        <v>65</v>
      </c>
      <c r="P1010">
        <v>68</v>
      </c>
      <c r="Q1010">
        <v>77</v>
      </c>
      <c r="R1010">
        <v>64</v>
      </c>
      <c r="S1010">
        <f>(Dataset!S1010-'Summary Statistics'!$B$6)/'Summary Statistics'!$E$6</f>
        <v>-0.29485506718283788</v>
      </c>
      <c r="T1010">
        <v>63</v>
      </c>
      <c r="U1010" t="s">
        <v>23</v>
      </c>
    </row>
    <row r="1011" spans="1:21" x14ac:dyDescent="0.3">
      <c r="A1011">
        <v>6720947</v>
      </c>
      <c r="B1011" t="s">
        <v>20</v>
      </c>
      <c r="C1011">
        <f>(Dataset!C1011-'Summary Statistics'!$B$2)/'Summary Statistics'!$E$2</f>
        <v>0.31970590302374591</v>
      </c>
      <c r="D1011">
        <f>(Dataset!D1011-'Summary Statistics'!$B$4)/'Summary Statistics'!$E$4</f>
        <v>-0.25926251946377293</v>
      </c>
      <c r="E1011" s="7">
        <f>(Dataset!E1011-'Summary Statistics'!$B$5)/'Summary Statistics'!$E$5</f>
        <v>-0.82507871296747015</v>
      </c>
      <c r="F1011" s="13">
        <f>(Dataset!F1011-'Summary Statistics'!$B$7)/'Summary Statistics'!$E$7</f>
        <v>-0.22924398960711553</v>
      </c>
      <c r="G1011">
        <v>83</v>
      </c>
      <c r="H1011">
        <v>81</v>
      </c>
      <c r="I1011">
        <v>88</v>
      </c>
      <c r="J1011">
        <v>84</v>
      </c>
      <c r="K1011">
        <v>66</v>
      </c>
      <c r="L1011">
        <v>64</v>
      </c>
      <c r="M1011">
        <v>74</v>
      </c>
      <c r="N1011">
        <v>44</v>
      </c>
      <c r="O1011">
        <v>69</v>
      </c>
      <c r="P1011">
        <v>56</v>
      </c>
      <c r="Q1011">
        <v>73</v>
      </c>
      <c r="R1011">
        <v>71</v>
      </c>
      <c r="S1011">
        <f>(Dataset!S1011-'Summary Statistics'!$B$6)/'Summary Statistics'!$E$6</f>
        <v>0.6270776627937743</v>
      </c>
      <c r="T1011">
        <v>72</v>
      </c>
      <c r="U1011" t="s">
        <v>25</v>
      </c>
    </row>
    <row r="1012" spans="1:21" x14ac:dyDescent="0.3">
      <c r="A1012">
        <v>400786</v>
      </c>
      <c r="B1012" t="s">
        <v>21</v>
      </c>
      <c r="C1012">
        <f>(Dataset!C1012-'Summary Statistics'!$B$2)/'Summary Statistics'!$E$2</f>
        <v>0.31970590302374591</v>
      </c>
      <c r="D1012">
        <f>(Dataset!D1012-'Summary Statistics'!$B$4)/'Summary Statistics'!$E$4</f>
        <v>-1.0002081096250877</v>
      </c>
      <c r="E1012" s="7">
        <f>(Dataset!E1012-'Summary Statistics'!$B$5)/'Summary Statistics'!$E$5</f>
        <v>-1.8046198572856118</v>
      </c>
      <c r="F1012" s="13">
        <f>(Dataset!F1012-'Summary Statistics'!$B$7)/'Summary Statistics'!$E$7</f>
        <v>-1.1335914002327998</v>
      </c>
      <c r="G1012">
        <v>61</v>
      </c>
      <c r="H1012">
        <v>57</v>
      </c>
      <c r="I1012">
        <v>75</v>
      </c>
      <c r="J1012">
        <v>55</v>
      </c>
      <c r="K1012">
        <v>69</v>
      </c>
      <c r="L1012">
        <v>40</v>
      </c>
      <c r="M1012">
        <v>64</v>
      </c>
      <c r="N1012">
        <v>57</v>
      </c>
      <c r="O1012">
        <v>67</v>
      </c>
      <c r="P1012">
        <v>42</v>
      </c>
      <c r="Q1012">
        <v>65</v>
      </c>
      <c r="R1012">
        <v>49</v>
      </c>
      <c r="S1012">
        <f>(Dataset!S1012-'Summary Statistics'!$B$6)/'Summary Statistics'!$E$6</f>
        <v>-1.0119138571646464</v>
      </c>
      <c r="T1012">
        <v>57</v>
      </c>
      <c r="U1012" t="s">
        <v>24</v>
      </c>
    </row>
    <row r="1013" spans="1:21" x14ac:dyDescent="0.3">
      <c r="A1013">
        <v>8229234</v>
      </c>
      <c r="B1013" t="s">
        <v>20</v>
      </c>
      <c r="C1013">
        <f>(Dataset!C1013-'Summary Statistics'!$B$2)/'Summary Statistics'!$E$2</f>
        <v>0.31970590302374591</v>
      </c>
      <c r="D1013">
        <f>(Dataset!D1013-'Summary Statistics'!$B$4)/'Summary Statistics'!$E$4</f>
        <v>0.20382847438704876</v>
      </c>
      <c r="E1013" s="7">
        <f>(Dataset!E1013-'Summary Statistics'!$B$5)/'Summary Statistics'!$E$5</f>
        <v>1.1605888992279174</v>
      </c>
      <c r="F1013" s="13">
        <f>(Dataset!F1013-'Summary Statistics'!$B$7)/'Summary Statistics'!$E$7</f>
        <v>0.40046703018867752</v>
      </c>
      <c r="G1013">
        <v>43</v>
      </c>
      <c r="H1013">
        <v>48</v>
      </c>
      <c r="I1013">
        <v>41</v>
      </c>
      <c r="J1013">
        <v>46</v>
      </c>
      <c r="K1013">
        <v>61</v>
      </c>
      <c r="L1013">
        <v>75</v>
      </c>
      <c r="M1013">
        <v>54</v>
      </c>
      <c r="N1013">
        <v>73</v>
      </c>
      <c r="O1013">
        <v>56</v>
      </c>
      <c r="P1013">
        <v>71</v>
      </c>
      <c r="Q1013">
        <v>71</v>
      </c>
      <c r="R1013">
        <v>65</v>
      </c>
      <c r="S1013">
        <f>(Dataset!S1013-'Summary Statistics'!$B$6)/'Summary Statistics'!$E$6</f>
        <v>-1.1956978327482191</v>
      </c>
      <c r="T1013">
        <v>56</v>
      </c>
      <c r="U1013" t="s">
        <v>24</v>
      </c>
    </row>
    <row r="1014" spans="1:21" x14ac:dyDescent="0.3">
      <c r="A1014">
        <v>6188743</v>
      </c>
      <c r="B1014" t="s">
        <v>20</v>
      </c>
      <c r="C1014">
        <f>(Dataset!C1014-'Summary Statistics'!$B$2)/'Summary Statistics'!$E$2</f>
        <v>0.31970590302374591</v>
      </c>
      <c r="D1014">
        <f>(Dataset!D1014-'Summary Statistics'!$B$4)/'Summary Statistics'!$E$4</f>
        <v>-0.30557161884885509</v>
      </c>
      <c r="E1014" s="7">
        <f>(Dataset!E1014-'Summary Statistics'!$B$5)/'Summary Statistics'!$E$5</f>
        <v>0.81956069414041077</v>
      </c>
      <c r="F1014" s="13">
        <f>(Dataset!F1014-'Summary Statistics'!$B$7)/'Summary Statistics'!$E$7</f>
        <v>0.42163140429278229</v>
      </c>
      <c r="G1014">
        <v>51</v>
      </c>
      <c r="H1014">
        <v>63</v>
      </c>
      <c r="I1014">
        <v>53</v>
      </c>
      <c r="J1014">
        <v>70</v>
      </c>
      <c r="K1014">
        <v>63</v>
      </c>
      <c r="L1014">
        <v>79</v>
      </c>
      <c r="M1014">
        <v>56</v>
      </c>
      <c r="N1014">
        <v>68</v>
      </c>
      <c r="O1014">
        <v>55</v>
      </c>
      <c r="P1014">
        <v>33</v>
      </c>
      <c r="Q1014">
        <v>70</v>
      </c>
      <c r="R1014">
        <v>42</v>
      </c>
      <c r="S1014">
        <f>(Dataset!S1014-'Summary Statistics'!$B$6)/'Summary Statistics'!$E$6</f>
        <v>-1.0269781174583819</v>
      </c>
      <c r="T1014">
        <v>57</v>
      </c>
      <c r="U1014" t="s">
        <v>24</v>
      </c>
    </row>
    <row r="1015" spans="1:21" x14ac:dyDescent="0.3">
      <c r="A1015">
        <v>5550260</v>
      </c>
      <c r="B1015" t="s">
        <v>20</v>
      </c>
      <c r="C1015">
        <f>(Dataset!C1015-'Summary Statistics'!$B$2)/'Summary Statistics'!$E$2</f>
        <v>0.31970590302374591</v>
      </c>
      <c r="D1015">
        <f>(Dataset!D1015-'Summary Statistics'!$B$4)/'Summary Statistics'!$E$4</f>
        <v>0.11121027561688442</v>
      </c>
      <c r="E1015" s="7">
        <f>(Dataset!E1015-'Summary Statistics'!$B$5)/'Summary Statistics'!$E$5</f>
        <v>1.1422420747544622</v>
      </c>
      <c r="F1015" s="13">
        <f>(Dataset!F1015-'Summary Statistics'!$B$7)/'Summary Statistics'!$E$7</f>
        <v>-0.5292267105448466</v>
      </c>
      <c r="G1015">
        <v>70</v>
      </c>
      <c r="H1015">
        <v>79</v>
      </c>
      <c r="I1015">
        <v>83</v>
      </c>
      <c r="J1015">
        <v>81</v>
      </c>
      <c r="K1015">
        <v>85</v>
      </c>
      <c r="L1015">
        <v>71</v>
      </c>
      <c r="M1015">
        <v>65</v>
      </c>
      <c r="N1015">
        <v>55</v>
      </c>
      <c r="O1015">
        <v>74</v>
      </c>
      <c r="P1015">
        <v>89</v>
      </c>
      <c r="Q1015">
        <v>82</v>
      </c>
      <c r="R1015">
        <v>84</v>
      </c>
      <c r="S1015">
        <f>(Dataset!S1015-'Summary Statistics'!$B$6)/'Summary Statistics'!$E$6</f>
        <v>1.1452882168982745</v>
      </c>
      <c r="T1015">
        <v>75</v>
      </c>
      <c r="U1015" t="s">
        <v>25</v>
      </c>
    </row>
    <row r="1016" spans="1:21" x14ac:dyDescent="0.3">
      <c r="A1016">
        <v>4937634</v>
      </c>
      <c r="B1016" t="s">
        <v>22</v>
      </c>
      <c r="C1016">
        <f>(Dataset!C1016-'Summary Statistics'!$B$2)/'Summary Statistics'!$E$2</f>
        <v>0.31970590302374591</v>
      </c>
      <c r="D1016">
        <f>(Dataset!D1016-'Summary Statistics'!$B$4)/'Summary Statistics'!$E$4</f>
        <v>-7.4026121923444252E-2</v>
      </c>
      <c r="E1016" s="7">
        <f>(Dataset!E1016-'Summary Statistics'!$B$5)/'Summary Statistics'!$E$5</f>
        <v>-0.51701558594960995</v>
      </c>
      <c r="F1016" s="13">
        <f>(Dataset!F1016-'Summary Statistics'!$B$7)/'Summary Statistics'!$E$7</f>
        <v>-0.33659265894489077</v>
      </c>
      <c r="G1016">
        <v>79</v>
      </c>
      <c r="H1016">
        <v>86</v>
      </c>
      <c r="I1016">
        <v>78</v>
      </c>
      <c r="J1016">
        <v>86</v>
      </c>
      <c r="K1016">
        <v>70</v>
      </c>
      <c r="L1016">
        <v>59</v>
      </c>
      <c r="M1016">
        <v>51</v>
      </c>
      <c r="N1016">
        <v>75</v>
      </c>
      <c r="O1016">
        <v>83</v>
      </c>
      <c r="P1016">
        <v>66</v>
      </c>
      <c r="Q1016">
        <v>74</v>
      </c>
      <c r="R1016">
        <v>70</v>
      </c>
      <c r="S1016">
        <f>(Dataset!S1016-'Summary Statistics'!$B$6)/'Summary Statistics'!$E$6</f>
        <v>0.82291304661233566</v>
      </c>
      <c r="T1016">
        <v>72</v>
      </c>
      <c r="U1016" t="s">
        <v>25</v>
      </c>
    </row>
    <row r="1017" spans="1:21" x14ac:dyDescent="0.3">
      <c r="A1017">
        <v>2144044</v>
      </c>
      <c r="B1017" t="s">
        <v>20</v>
      </c>
      <c r="C1017">
        <f>(Dataset!C1017-'Summary Statistics'!$B$2)/'Summary Statistics'!$E$2</f>
        <v>0.31970590302374591</v>
      </c>
      <c r="D1017">
        <f>(Dataset!D1017-'Summary Statistics'!$B$4)/'Summary Statistics'!$E$4</f>
        <v>6.4901176231802249E-2</v>
      </c>
      <c r="E1017" s="7">
        <f>(Dataset!E1017-'Summary Statistics'!$B$5)/'Summary Statistics'!$E$5</f>
        <v>0.20119377721407919</v>
      </c>
      <c r="F1017" s="13">
        <f>(Dataset!F1017-'Summary Statistics'!$B$7)/'Summary Statistics'!$E$7</f>
        <v>0.36160931619396969</v>
      </c>
      <c r="G1017">
        <v>73</v>
      </c>
      <c r="H1017">
        <v>72</v>
      </c>
      <c r="I1017">
        <v>71</v>
      </c>
      <c r="J1017">
        <v>60</v>
      </c>
      <c r="K1017">
        <v>55</v>
      </c>
      <c r="L1017">
        <v>71</v>
      </c>
      <c r="M1017">
        <v>68</v>
      </c>
      <c r="N1017">
        <v>76</v>
      </c>
      <c r="O1017">
        <v>54</v>
      </c>
      <c r="P1017">
        <v>69</v>
      </c>
      <c r="Q1017">
        <v>68</v>
      </c>
      <c r="R1017">
        <v>82</v>
      </c>
      <c r="S1017">
        <f>(Dataset!S1017-'Summary Statistics'!$B$6)/'Summary Statistics'!$E$6</f>
        <v>0.13899562927674505</v>
      </c>
      <c r="T1017">
        <v>67</v>
      </c>
      <c r="U1017" t="s">
        <v>23</v>
      </c>
    </row>
    <row r="1018" spans="1:21" x14ac:dyDescent="0.3">
      <c r="A1018">
        <v>7759545</v>
      </c>
      <c r="B1018" t="s">
        <v>20</v>
      </c>
      <c r="C1018">
        <f>(Dataset!C1018-'Summary Statistics'!$B$2)/'Summary Statistics'!$E$2</f>
        <v>0.31970590302374591</v>
      </c>
      <c r="D1018">
        <f>(Dataset!D1018-'Summary Statistics'!$B$4)/'Summary Statistics'!$E$4</f>
        <v>-0.35188071823393724</v>
      </c>
      <c r="E1018" s="7">
        <f>(Dataset!E1018-'Summary Statistics'!$B$5)/'Summary Statistics'!$E$5</f>
        <v>-0.73897877397117773</v>
      </c>
      <c r="F1018" s="13">
        <f>(Dataset!F1018-'Summary Statistics'!$B$7)/'Summary Statistics'!$E$7</f>
        <v>-0.70583840126471264</v>
      </c>
      <c r="G1018">
        <v>56</v>
      </c>
      <c r="H1018">
        <v>48</v>
      </c>
      <c r="I1018">
        <v>52</v>
      </c>
      <c r="J1018">
        <v>45</v>
      </c>
      <c r="K1018">
        <v>58</v>
      </c>
      <c r="L1018">
        <v>66</v>
      </c>
      <c r="M1018">
        <v>75</v>
      </c>
      <c r="N1018">
        <v>46</v>
      </c>
      <c r="O1018">
        <v>49</v>
      </c>
      <c r="P1018">
        <v>69</v>
      </c>
      <c r="Q1018">
        <v>56</v>
      </c>
      <c r="R1018">
        <v>34</v>
      </c>
      <c r="S1018">
        <f>(Dataset!S1018-'Summary Statistics'!$B$6)/'Summary Statistics'!$E$6</f>
        <v>-1.5783300442090999</v>
      </c>
      <c r="T1018">
        <v>53</v>
      </c>
      <c r="U1018" t="s">
        <v>24</v>
      </c>
    </row>
    <row r="1019" spans="1:21" x14ac:dyDescent="0.3">
      <c r="A1019">
        <v>3735282</v>
      </c>
      <c r="B1019" t="s">
        <v>20</v>
      </c>
      <c r="C1019">
        <f>(Dataset!C1019-'Summary Statistics'!$B$2)/'Summary Statistics'!$E$2</f>
        <v>0.31970590302374591</v>
      </c>
      <c r="D1019">
        <f>(Dataset!D1019-'Summary Statistics'!$B$4)/'Summary Statistics'!$E$4</f>
        <v>-0.53711711577426591</v>
      </c>
      <c r="E1019" s="7">
        <f>(Dataset!E1019-'Summary Statistics'!$B$5)/'Summary Statistics'!$E$5</f>
        <v>-0.55506752895070144</v>
      </c>
      <c r="F1019" s="13">
        <f>(Dataset!F1019-'Summary Statistics'!$B$7)/'Summary Statistics'!$E$7</f>
        <v>-0.95086558756701556</v>
      </c>
      <c r="G1019">
        <v>48</v>
      </c>
      <c r="H1019">
        <v>57</v>
      </c>
      <c r="I1019">
        <v>56</v>
      </c>
      <c r="J1019">
        <v>53</v>
      </c>
      <c r="K1019">
        <v>81</v>
      </c>
      <c r="L1019">
        <v>70</v>
      </c>
      <c r="M1019">
        <v>77</v>
      </c>
      <c r="N1019">
        <v>48</v>
      </c>
      <c r="O1019">
        <v>65</v>
      </c>
      <c r="P1019">
        <v>82</v>
      </c>
      <c r="Q1019">
        <v>62</v>
      </c>
      <c r="R1019">
        <v>41</v>
      </c>
      <c r="S1019">
        <f>(Dataset!S1019-'Summary Statistics'!$B$6)/'Summary Statistics'!$E$6</f>
        <v>-0.76184713628863698</v>
      </c>
      <c r="T1019">
        <v>61</v>
      </c>
      <c r="U1019" t="s">
        <v>23</v>
      </c>
    </row>
    <row r="1020" spans="1:21" x14ac:dyDescent="0.3">
      <c r="A1020">
        <v>7261128</v>
      </c>
      <c r="B1020" t="s">
        <v>21</v>
      </c>
      <c r="C1020">
        <f>(Dataset!C1020-'Summary Statistics'!$B$2)/'Summary Statistics'!$E$2</f>
        <v>0.31970590302374591</v>
      </c>
      <c r="D1020">
        <f>(Dataset!D1020-'Summary Statistics'!$B$4)/'Summary Statistics'!$E$4</f>
        <v>-0.30557161884885509</v>
      </c>
      <c r="E1020" s="7">
        <f>(Dataset!E1020-'Summary Statistics'!$B$5)/'Summary Statistics'!$E$5</f>
        <v>0.93425320030310366</v>
      </c>
      <c r="F1020" s="13">
        <f>(Dataset!F1020-'Summary Statistics'!$B$7)/'Summary Statistics'!$E$7</f>
        <v>-4.3701685748311146E-2</v>
      </c>
      <c r="G1020">
        <v>34</v>
      </c>
      <c r="H1020">
        <v>33</v>
      </c>
      <c r="I1020">
        <v>41</v>
      </c>
      <c r="J1020">
        <v>57</v>
      </c>
      <c r="K1020">
        <v>62</v>
      </c>
      <c r="L1020">
        <v>56</v>
      </c>
      <c r="M1020">
        <v>61</v>
      </c>
      <c r="N1020">
        <v>45</v>
      </c>
      <c r="O1020">
        <v>65</v>
      </c>
      <c r="P1020">
        <v>48</v>
      </c>
      <c r="Q1020">
        <v>74</v>
      </c>
      <c r="R1020">
        <v>71</v>
      </c>
      <c r="S1020">
        <f>(Dataset!S1020-'Summary Statistics'!$B$6)/'Summary Statistics'!$E$6</f>
        <v>-1.7500626115576849</v>
      </c>
      <c r="T1020">
        <v>52</v>
      </c>
      <c r="U1020" t="s">
        <v>24</v>
      </c>
    </row>
    <row r="1021" spans="1:21" x14ac:dyDescent="0.3">
      <c r="A1021">
        <v>6923855</v>
      </c>
      <c r="B1021" t="s">
        <v>20</v>
      </c>
      <c r="C1021">
        <f>(Dataset!C1021-'Summary Statistics'!$B$2)/'Summary Statistics'!$E$2</f>
        <v>0.31970590302374591</v>
      </c>
      <c r="D1021">
        <f>(Dataset!D1021-'Summary Statistics'!$B$4)/'Summary Statistics'!$E$4</f>
        <v>0.20382847438704876</v>
      </c>
      <c r="E1021" s="7">
        <f>(Dataset!E1021-'Summary Statistics'!$B$5)/'Summary Statistics'!$E$5</f>
        <v>-6.8842551039729263E-2</v>
      </c>
      <c r="F1021" s="13">
        <f>(Dataset!F1021-'Summary Statistics'!$B$7)/'Summary Statistics'!$E$7</f>
        <v>0.54202273465214235</v>
      </c>
      <c r="G1021">
        <v>86</v>
      </c>
      <c r="H1021">
        <v>87</v>
      </c>
      <c r="I1021">
        <v>85</v>
      </c>
      <c r="J1021">
        <v>88</v>
      </c>
      <c r="K1021">
        <v>73</v>
      </c>
      <c r="L1021">
        <v>74</v>
      </c>
      <c r="M1021">
        <v>72</v>
      </c>
      <c r="N1021">
        <v>72</v>
      </c>
      <c r="O1021">
        <v>67</v>
      </c>
      <c r="P1021">
        <v>76</v>
      </c>
      <c r="Q1021">
        <v>64</v>
      </c>
      <c r="R1021">
        <v>86</v>
      </c>
      <c r="S1021">
        <f>(Dataset!S1021-'Summary Statistics'!$B$6)/'Summary Statistics'!$E$6</f>
        <v>1.3531750089518253</v>
      </c>
      <c r="T1021">
        <v>77</v>
      </c>
      <c r="U1021" t="s">
        <v>25</v>
      </c>
    </row>
    <row r="1022" spans="1:21" x14ac:dyDescent="0.3">
      <c r="A1022">
        <v>4688902</v>
      </c>
      <c r="B1022" t="s">
        <v>21</v>
      </c>
      <c r="C1022">
        <f>(Dataset!C1022-'Summary Statistics'!$B$2)/'Summary Statistics'!$E$2</f>
        <v>0.31970590302374591</v>
      </c>
      <c r="D1022">
        <f>(Dataset!D1022-'Summary Statistics'!$B$4)/'Summary Statistics'!$E$4</f>
        <v>-0.25926251946377293</v>
      </c>
      <c r="E1022" s="7">
        <f>(Dataset!E1022-'Summary Statistics'!$B$5)/'Summary Statistics'!$E$5</f>
        <v>1.4049798864247254</v>
      </c>
      <c r="F1022" s="13">
        <f>(Dataset!F1022-'Summary Statistics'!$B$7)/'Summary Statistics'!$E$7</f>
        <v>0.45199241176523108</v>
      </c>
      <c r="G1022">
        <v>63</v>
      </c>
      <c r="H1022">
        <v>68</v>
      </c>
      <c r="I1022">
        <v>80</v>
      </c>
      <c r="J1022">
        <v>68</v>
      </c>
      <c r="K1022">
        <v>59</v>
      </c>
      <c r="L1022">
        <v>67</v>
      </c>
      <c r="M1022">
        <v>75</v>
      </c>
      <c r="N1022">
        <v>71</v>
      </c>
      <c r="O1022">
        <v>71</v>
      </c>
      <c r="P1022">
        <v>56</v>
      </c>
      <c r="Q1022">
        <v>68</v>
      </c>
      <c r="R1022">
        <v>62</v>
      </c>
      <c r="S1022">
        <f>(Dataset!S1022-'Summary Statistics'!$B$6)/'Summary Statistics'!$E$6</f>
        <v>4.8610067514332146E-2</v>
      </c>
      <c r="T1022">
        <v>66</v>
      </c>
      <c r="U1022" t="s">
        <v>23</v>
      </c>
    </row>
    <row r="1023" spans="1:21" x14ac:dyDescent="0.3">
      <c r="A1023">
        <v>5081205</v>
      </c>
      <c r="B1023" t="s">
        <v>20</v>
      </c>
      <c r="C1023">
        <f>(Dataset!C1023-'Summary Statistics'!$B$2)/'Summary Statistics'!$E$2</f>
        <v>0.31970590302374591</v>
      </c>
      <c r="D1023">
        <f>(Dataset!D1023-'Summary Statistics'!$B$4)/'Summary Statistics'!$E$4</f>
        <v>-0.86128081146984115</v>
      </c>
      <c r="E1023" s="7">
        <f>(Dataset!E1023-'Summary Statistics'!$B$5)/'Summary Statistics'!$E$5</f>
        <v>-0.99105538704301799</v>
      </c>
      <c r="F1023" s="13">
        <f>(Dataset!F1023-'Summary Statistics'!$B$7)/'Summary Statistics'!$E$7</f>
        <v>-1.5612831132346487</v>
      </c>
      <c r="G1023">
        <v>64</v>
      </c>
      <c r="H1023">
        <v>62</v>
      </c>
      <c r="I1023">
        <v>47</v>
      </c>
      <c r="J1023">
        <v>75</v>
      </c>
      <c r="K1023">
        <v>62</v>
      </c>
      <c r="L1023">
        <v>80</v>
      </c>
      <c r="M1023">
        <v>48</v>
      </c>
      <c r="N1023">
        <v>50</v>
      </c>
      <c r="O1023">
        <v>58</v>
      </c>
      <c r="P1023">
        <v>63</v>
      </c>
      <c r="Q1023">
        <v>48</v>
      </c>
      <c r="R1023">
        <v>49</v>
      </c>
      <c r="S1023">
        <f>(Dataset!S1023-'Summary Statistics'!$B$6)/'Summary Statistics'!$E$6</f>
        <v>-0.96672107628343995</v>
      </c>
      <c r="T1023">
        <v>58</v>
      </c>
      <c r="U1023" t="s">
        <v>24</v>
      </c>
    </row>
    <row r="1024" spans="1:21" x14ac:dyDescent="0.3">
      <c r="A1024">
        <v>5188772</v>
      </c>
      <c r="B1024" t="s">
        <v>20</v>
      </c>
      <c r="C1024">
        <f>(Dataset!C1024-'Summary Statistics'!$B$2)/'Summary Statistics'!$E$2</f>
        <v>0.31970590302374591</v>
      </c>
      <c r="D1024">
        <f>(Dataset!D1024-'Summary Statistics'!$B$4)/'Summary Statistics'!$E$4</f>
        <v>-0.76866261269967684</v>
      </c>
      <c r="E1024" s="7">
        <f>(Dataset!E1024-'Summary Statistics'!$B$5)/'Summary Statistics'!$E$5</f>
        <v>0.94731317086281952</v>
      </c>
      <c r="F1024" s="13">
        <f>(Dataset!F1024-'Summary Statistics'!$B$7)/'Summary Statistics'!$E$7</f>
        <v>0.43314123343527894</v>
      </c>
      <c r="G1024">
        <v>54</v>
      </c>
      <c r="H1024">
        <v>55</v>
      </c>
      <c r="I1024">
        <v>60</v>
      </c>
      <c r="J1024">
        <v>59</v>
      </c>
      <c r="K1024">
        <v>72</v>
      </c>
      <c r="L1024">
        <v>77</v>
      </c>
      <c r="M1024">
        <v>56</v>
      </c>
      <c r="N1024">
        <v>64</v>
      </c>
      <c r="O1024">
        <v>70</v>
      </c>
      <c r="P1024">
        <v>64</v>
      </c>
      <c r="Q1024">
        <v>71</v>
      </c>
      <c r="R1024">
        <v>68</v>
      </c>
      <c r="S1024">
        <f>(Dataset!S1024-'Summary Statistics'!$B$6)/'Summary Statistics'!$E$6</f>
        <v>-0.44851052217893878</v>
      </c>
      <c r="T1024">
        <v>62</v>
      </c>
      <c r="U1024" t="s">
        <v>23</v>
      </c>
    </row>
    <row r="1025" spans="1:21" x14ac:dyDescent="0.3">
      <c r="A1025">
        <v>139555</v>
      </c>
      <c r="B1025" t="s">
        <v>20</v>
      </c>
      <c r="C1025">
        <f>(Dataset!C1025-'Summary Statistics'!$B$2)/'Summary Statistics'!$E$2</f>
        <v>0.31970590302374591</v>
      </c>
      <c r="D1025">
        <f>(Dataset!D1025-'Summary Statistics'!$B$4)/'Summary Statistics'!$E$4</f>
        <v>-0.21295342007869075</v>
      </c>
      <c r="E1025" s="7">
        <f>(Dataset!E1025-'Summary Statistics'!$B$5)/'Summary Statistics'!$E$5</f>
        <v>0.74140358529697614</v>
      </c>
      <c r="F1025" s="13">
        <f>(Dataset!F1025-'Summary Statistics'!$B$7)/'Summary Statistics'!$E$7</f>
        <v>0.50278077471110949</v>
      </c>
      <c r="G1025">
        <v>71</v>
      </c>
      <c r="H1025">
        <v>74</v>
      </c>
      <c r="I1025">
        <v>72</v>
      </c>
      <c r="J1025">
        <v>69</v>
      </c>
      <c r="K1025">
        <v>81</v>
      </c>
      <c r="L1025">
        <v>87</v>
      </c>
      <c r="M1025">
        <v>73</v>
      </c>
      <c r="N1025">
        <v>77</v>
      </c>
      <c r="O1025">
        <v>76</v>
      </c>
      <c r="P1025">
        <v>64</v>
      </c>
      <c r="Q1025">
        <v>37</v>
      </c>
      <c r="R1025">
        <v>82</v>
      </c>
      <c r="S1025">
        <f>(Dataset!S1025-'Summary Statistics'!$B$6)/'Summary Statistics'!$E$6</f>
        <v>0.5668206216188324</v>
      </c>
      <c r="T1025">
        <v>72</v>
      </c>
      <c r="U1025" t="s">
        <v>25</v>
      </c>
    </row>
    <row r="1026" spans="1:21" x14ac:dyDescent="0.3">
      <c r="A1026">
        <v>4589811</v>
      </c>
      <c r="B1026" t="s">
        <v>20</v>
      </c>
      <c r="C1026">
        <f>(Dataset!C1026-'Summary Statistics'!$B$2)/'Summary Statistics'!$E$2</f>
        <v>0.36532600552006117</v>
      </c>
      <c r="D1026">
        <f>(Dataset!D1026-'Summary Statistics'!$B$4)/'Summary Statistics'!$E$4</f>
        <v>-0.95389901024000545</v>
      </c>
      <c r="E1026" s="7">
        <f>(Dataset!E1026-'Summary Statistics'!$B$5)/'Summary Statistics'!$E$5</f>
        <v>-1.1695093705540995</v>
      </c>
      <c r="F1026" s="13">
        <f>(Dataset!F1026-'Summary Statistics'!$B$7)/'Summary Statistics'!$E$7</f>
        <v>-1.7971382756534344</v>
      </c>
      <c r="G1026">
        <v>65</v>
      </c>
      <c r="H1026">
        <v>79</v>
      </c>
      <c r="I1026">
        <v>83</v>
      </c>
      <c r="J1026">
        <v>77</v>
      </c>
      <c r="K1026">
        <v>62</v>
      </c>
      <c r="L1026">
        <v>66</v>
      </c>
      <c r="M1026">
        <v>84</v>
      </c>
      <c r="N1026">
        <v>76</v>
      </c>
      <c r="O1026">
        <v>56</v>
      </c>
      <c r="P1026">
        <v>69</v>
      </c>
      <c r="Q1026">
        <v>83</v>
      </c>
      <c r="R1026">
        <v>43</v>
      </c>
      <c r="S1026">
        <f>(Dataset!S1026-'Summary Statistics'!$B$6)/'Summary Statistics'!$E$6</f>
        <v>0.44028083515145472</v>
      </c>
      <c r="T1026">
        <v>71</v>
      </c>
      <c r="U1026" t="s">
        <v>25</v>
      </c>
    </row>
    <row r="1027" spans="1:21" x14ac:dyDescent="0.3">
      <c r="A1027">
        <v>9718829</v>
      </c>
      <c r="B1027" t="s">
        <v>20</v>
      </c>
      <c r="C1027">
        <f>(Dataset!C1027-'Summary Statistics'!$B$2)/'Summary Statistics'!$E$2</f>
        <v>0.36532600552006117</v>
      </c>
      <c r="D1027">
        <f>(Dataset!D1027-'Summary Statistics'!$B$4)/'Summary Statistics'!$E$4</f>
        <v>-1.1391354077803342</v>
      </c>
      <c r="E1027" s="7">
        <f>(Dataset!E1027-'Summary Statistics'!$B$5)/'Summary Statistics'!$E$5</f>
        <v>-0.94762626932835303</v>
      </c>
      <c r="F1027" s="13">
        <f>(Dataset!F1027-'Summary Statistics'!$B$7)/'Summary Statistics'!$E$7</f>
        <v>-1.1334432445184355</v>
      </c>
      <c r="G1027">
        <v>74</v>
      </c>
      <c r="H1027">
        <v>87</v>
      </c>
      <c r="I1027">
        <v>77</v>
      </c>
      <c r="J1027">
        <v>66</v>
      </c>
      <c r="K1027">
        <v>86</v>
      </c>
      <c r="L1027">
        <v>73</v>
      </c>
      <c r="M1027">
        <v>78</v>
      </c>
      <c r="N1027">
        <v>57</v>
      </c>
      <c r="O1027">
        <v>60</v>
      </c>
      <c r="P1027">
        <v>59</v>
      </c>
      <c r="Q1027">
        <v>77</v>
      </c>
      <c r="R1027">
        <v>62</v>
      </c>
      <c r="S1027">
        <f>(Dataset!S1027-'Summary Statistics'!$B$6)/'Summary Statistics'!$E$6</f>
        <v>0.55778206544259079</v>
      </c>
      <c r="T1027">
        <v>72</v>
      </c>
      <c r="U1027" t="s">
        <v>25</v>
      </c>
    </row>
    <row r="1028" spans="1:21" x14ac:dyDescent="0.3">
      <c r="A1028">
        <v>5107319</v>
      </c>
      <c r="B1028" t="s">
        <v>21</v>
      </c>
      <c r="C1028">
        <f>(Dataset!C1028-'Summary Statistics'!$B$2)/'Summary Statistics'!$E$2</f>
        <v>0.36532600552006117</v>
      </c>
      <c r="D1028">
        <f>(Dataset!D1028-'Summary Statistics'!$B$4)/'Summary Statistics'!$E$4</f>
        <v>0.34275577254229528</v>
      </c>
      <c r="E1028" s="7">
        <f>(Dataset!E1028-'Summary Statistics'!$B$5)/'Summary Statistics'!$E$5</f>
        <v>-0.2294375632734944</v>
      </c>
      <c r="F1028" s="13">
        <f>(Dataset!F1028-'Summary Statistics'!$B$7)/'Summary Statistics'!$E$7</f>
        <v>0.25126407752608415</v>
      </c>
      <c r="G1028">
        <v>73</v>
      </c>
      <c r="H1028">
        <v>60</v>
      </c>
      <c r="I1028">
        <v>64</v>
      </c>
      <c r="J1028">
        <v>61</v>
      </c>
      <c r="K1028">
        <v>65</v>
      </c>
      <c r="L1028">
        <v>60</v>
      </c>
      <c r="M1028">
        <v>52</v>
      </c>
      <c r="N1028">
        <v>92</v>
      </c>
      <c r="O1028">
        <v>67</v>
      </c>
      <c r="P1028">
        <v>73</v>
      </c>
      <c r="Q1028">
        <v>48</v>
      </c>
      <c r="R1028">
        <v>57</v>
      </c>
      <c r="S1028">
        <f>(Dataset!S1028-'Summary Statistics'!$B$6)/'Summary Statistics'!$E$6</f>
        <v>-0.34004784806404437</v>
      </c>
      <c r="T1028">
        <v>63</v>
      </c>
      <c r="U1028" t="s">
        <v>23</v>
      </c>
    </row>
    <row r="1029" spans="1:21" x14ac:dyDescent="0.3">
      <c r="A1029">
        <v>2778757</v>
      </c>
      <c r="B1029" t="s">
        <v>20</v>
      </c>
      <c r="C1029">
        <f>(Dataset!C1029-'Summary Statistics'!$B$2)/'Summary Statistics'!$E$2</f>
        <v>0.36532600552006117</v>
      </c>
      <c r="D1029">
        <f>(Dataset!D1029-'Summary Statistics'!$B$4)/'Summary Statistics'!$E$4</f>
        <v>-0.81497171208475894</v>
      </c>
      <c r="E1029" s="7">
        <f>(Dataset!E1029-'Summary Statistics'!$B$5)/'Summary Statistics'!$E$5</f>
        <v>-0.69243061196626388</v>
      </c>
      <c r="F1029" s="13">
        <f>(Dataset!F1029-'Summary Statistics'!$B$7)/'Summary Statistics'!$E$7</f>
        <v>-0.62165327352967681</v>
      </c>
      <c r="G1029">
        <v>63</v>
      </c>
      <c r="H1029">
        <v>54</v>
      </c>
      <c r="I1029">
        <v>53</v>
      </c>
      <c r="J1029">
        <v>58</v>
      </c>
      <c r="K1029">
        <v>78</v>
      </c>
      <c r="L1029">
        <v>70</v>
      </c>
      <c r="M1029">
        <v>62</v>
      </c>
      <c r="N1029">
        <v>63</v>
      </c>
      <c r="O1029">
        <v>51</v>
      </c>
      <c r="P1029">
        <v>64</v>
      </c>
      <c r="Q1029">
        <v>65</v>
      </c>
      <c r="R1029">
        <v>46</v>
      </c>
      <c r="S1029">
        <f>(Dataset!S1029-'Summary Statistics'!$B$6)/'Summary Statistics'!$E$6</f>
        <v>-0.83716843775731442</v>
      </c>
      <c r="T1029">
        <v>60</v>
      </c>
      <c r="U1029" t="s">
        <v>23</v>
      </c>
    </row>
    <row r="1030" spans="1:21" x14ac:dyDescent="0.3">
      <c r="A1030">
        <v>1264842</v>
      </c>
      <c r="B1030" t="s">
        <v>20</v>
      </c>
      <c r="C1030">
        <f>(Dataset!C1030-'Summary Statistics'!$B$2)/'Summary Statistics'!$E$2</f>
        <v>0.36532600552006117</v>
      </c>
      <c r="D1030">
        <f>(Dataset!D1030-'Summary Statistics'!$B$4)/'Summary Statistics'!$E$4</f>
        <v>-0.12033522130852642</v>
      </c>
      <c r="E1030" s="7">
        <f>(Dataset!E1030-'Summary Statistics'!$B$5)/'Summary Statistics'!$E$5</f>
        <v>1.0782253387050724</v>
      </c>
      <c r="F1030" s="13">
        <f>(Dataset!F1030-'Summary Statistics'!$B$7)/'Summary Statistics'!$E$7</f>
        <v>-0.96881413950827266</v>
      </c>
      <c r="G1030">
        <v>60</v>
      </c>
      <c r="H1030">
        <v>66</v>
      </c>
      <c r="I1030">
        <v>53</v>
      </c>
      <c r="J1030">
        <v>59</v>
      </c>
      <c r="K1030">
        <v>79</v>
      </c>
      <c r="L1030">
        <v>65</v>
      </c>
      <c r="M1030">
        <v>55</v>
      </c>
      <c r="N1030">
        <v>52</v>
      </c>
      <c r="O1030">
        <v>73</v>
      </c>
      <c r="P1030">
        <v>46</v>
      </c>
      <c r="Q1030">
        <v>56</v>
      </c>
      <c r="R1030">
        <v>83</v>
      </c>
      <c r="S1030">
        <f>(Dataset!S1030-'Summary Statistics'!$B$6)/'Summary Statistics'!$E$6</f>
        <v>-0.62626879364501764</v>
      </c>
      <c r="T1030">
        <v>62</v>
      </c>
      <c r="U1030" t="s">
        <v>23</v>
      </c>
    </row>
    <row r="1031" spans="1:21" x14ac:dyDescent="0.3">
      <c r="A1031">
        <v>2077326</v>
      </c>
      <c r="B1031" t="s">
        <v>22</v>
      </c>
      <c r="C1031">
        <f>(Dataset!C1031-'Summary Statistics'!$B$2)/'Summary Statistics'!$E$2</f>
        <v>0.36532600552006117</v>
      </c>
      <c r="D1031">
        <f>(Dataset!D1031-'Summary Statistics'!$B$4)/'Summary Statistics'!$E$4</f>
        <v>0.15751937500196658</v>
      </c>
      <c r="E1031" s="7">
        <f>(Dataset!E1031-'Summary Statistics'!$B$5)/'Summary Statistics'!$E$5</f>
        <v>0.901696027428458</v>
      </c>
      <c r="F1031" s="13">
        <f>(Dataset!F1031-'Summary Statistics'!$B$7)/'Summary Statistics'!$E$7</f>
        <v>0.18685282407784373</v>
      </c>
      <c r="G1031">
        <v>73</v>
      </c>
      <c r="H1031">
        <v>85</v>
      </c>
      <c r="I1031">
        <v>78</v>
      </c>
      <c r="J1031">
        <v>82</v>
      </c>
      <c r="K1031">
        <v>77</v>
      </c>
      <c r="L1031">
        <v>71</v>
      </c>
      <c r="M1031">
        <v>69</v>
      </c>
      <c r="N1031">
        <v>71</v>
      </c>
      <c r="O1031">
        <v>76</v>
      </c>
      <c r="P1031">
        <v>90</v>
      </c>
      <c r="Q1031">
        <v>70</v>
      </c>
      <c r="R1031">
        <v>61</v>
      </c>
      <c r="S1031">
        <f>(Dataset!S1031-'Summary Statistics'!$B$6)/'Summary Statistics'!$E$6</f>
        <v>1.0247741345483907</v>
      </c>
      <c r="T1031">
        <v>74</v>
      </c>
      <c r="U1031" t="s">
        <v>25</v>
      </c>
    </row>
    <row r="1032" spans="1:21" x14ac:dyDescent="0.3">
      <c r="A1032">
        <v>3599015</v>
      </c>
      <c r="B1032" t="s">
        <v>20</v>
      </c>
      <c r="C1032">
        <f>(Dataset!C1032-'Summary Statistics'!$B$2)/'Summary Statistics'!$E$2</f>
        <v>0.36532600552006117</v>
      </c>
      <c r="D1032">
        <f>(Dataset!D1032-'Summary Statistics'!$B$4)/'Summary Statistics'!$E$4</f>
        <v>-0.30557161884885509</v>
      </c>
      <c r="E1032" s="7">
        <f>(Dataset!E1032-'Summary Statistics'!$B$5)/'Summary Statistics'!$E$5</f>
        <v>-0.79790783290751266</v>
      </c>
      <c r="F1032" s="13">
        <f>(Dataset!F1032-'Summary Statistics'!$B$7)/'Summary Statistics'!$E$7</f>
        <v>0.49002295965813292</v>
      </c>
      <c r="G1032">
        <v>82</v>
      </c>
      <c r="H1032">
        <v>73</v>
      </c>
      <c r="I1032">
        <v>77</v>
      </c>
      <c r="J1032">
        <v>85</v>
      </c>
      <c r="K1032">
        <v>91</v>
      </c>
      <c r="L1032">
        <v>67</v>
      </c>
      <c r="M1032">
        <v>75</v>
      </c>
      <c r="N1032">
        <v>66</v>
      </c>
      <c r="O1032">
        <v>74</v>
      </c>
      <c r="P1032">
        <v>66</v>
      </c>
      <c r="Q1032">
        <v>66</v>
      </c>
      <c r="R1032">
        <v>57</v>
      </c>
      <c r="S1032">
        <f>(Dataset!S1032-'Summary Statistics'!$B$6)/'Summary Statistics'!$E$6</f>
        <v>0.80483593425985234</v>
      </c>
      <c r="T1032">
        <v>72</v>
      </c>
      <c r="U1032" t="s">
        <v>25</v>
      </c>
    </row>
    <row r="1033" spans="1:21" x14ac:dyDescent="0.3">
      <c r="A1033">
        <v>6929420</v>
      </c>
      <c r="B1033" t="s">
        <v>21</v>
      </c>
      <c r="C1033">
        <f>(Dataset!C1033-'Summary Statistics'!$B$2)/'Summary Statistics'!$E$2</f>
        <v>0.36532600552006117</v>
      </c>
      <c r="D1033">
        <f>(Dataset!D1033-'Summary Statistics'!$B$4)/'Summary Statistics'!$E$4</f>
        <v>-0.25926251946377293</v>
      </c>
      <c r="E1033" s="7">
        <f>(Dataset!E1033-'Summary Statistics'!$B$5)/'Summary Statistics'!$E$5</f>
        <v>-0.98322298620997861</v>
      </c>
      <c r="F1033" s="13">
        <f>(Dataset!F1033-'Summary Statistics'!$B$7)/'Summary Statistics'!$E$7</f>
        <v>-4.6359218054369045E-2</v>
      </c>
      <c r="G1033">
        <v>79</v>
      </c>
      <c r="H1033">
        <v>59</v>
      </c>
      <c r="I1033">
        <v>60</v>
      </c>
      <c r="J1033">
        <v>66</v>
      </c>
      <c r="K1033">
        <v>48</v>
      </c>
      <c r="L1033">
        <v>63</v>
      </c>
      <c r="M1033">
        <v>75</v>
      </c>
      <c r="N1033">
        <v>85</v>
      </c>
      <c r="O1033">
        <v>41</v>
      </c>
      <c r="P1033">
        <v>52</v>
      </c>
      <c r="Q1033">
        <v>70</v>
      </c>
      <c r="R1033">
        <v>68</v>
      </c>
      <c r="S1033">
        <f>(Dataset!S1033-'Summary Statistics'!$B$6)/'Summary Statistics'!$E$6</f>
        <v>-0.37620207276900913</v>
      </c>
      <c r="T1033">
        <v>63</v>
      </c>
      <c r="U1033" t="s">
        <v>23</v>
      </c>
    </row>
    <row r="1034" spans="1:21" x14ac:dyDescent="0.3">
      <c r="A1034">
        <v>2981553</v>
      </c>
      <c r="B1034" t="s">
        <v>21</v>
      </c>
      <c r="C1034">
        <f>(Dataset!C1034-'Summary Statistics'!$B$2)/'Summary Statistics'!$E$2</f>
        <v>0.36532600552006117</v>
      </c>
      <c r="D1034">
        <f>(Dataset!D1034-'Summary Statistics'!$B$4)/'Summary Statistics'!$E$4</f>
        <v>-0.4444989170041016</v>
      </c>
      <c r="E1034" s="7">
        <f>(Dataset!E1034-'Summary Statistics'!$B$5)/'Summary Statistics'!$E$5</f>
        <v>-0.18650678883120694</v>
      </c>
      <c r="F1034" s="13">
        <f>(Dataset!F1034-'Summary Statistics'!$B$7)/'Summary Statistics'!$E$7</f>
        <v>0.16976607173441199</v>
      </c>
      <c r="G1034">
        <v>77</v>
      </c>
      <c r="H1034">
        <v>52</v>
      </c>
      <c r="I1034">
        <v>60</v>
      </c>
      <c r="J1034">
        <v>71</v>
      </c>
      <c r="K1034">
        <v>64</v>
      </c>
      <c r="L1034">
        <v>56</v>
      </c>
      <c r="M1034">
        <v>78</v>
      </c>
      <c r="N1034">
        <v>54</v>
      </c>
      <c r="O1034">
        <v>50</v>
      </c>
      <c r="P1034">
        <v>52</v>
      </c>
      <c r="Q1034">
        <v>67</v>
      </c>
      <c r="R1034">
        <v>77</v>
      </c>
      <c r="S1034">
        <f>(Dataset!S1034-'Summary Statistics'!$B$6)/'Summary Statistics'!$E$6</f>
        <v>-0.46056193041392735</v>
      </c>
      <c r="T1034">
        <v>62</v>
      </c>
      <c r="U1034" t="s">
        <v>23</v>
      </c>
    </row>
    <row r="1035" spans="1:21" x14ac:dyDescent="0.3">
      <c r="A1035">
        <v>6142095</v>
      </c>
      <c r="B1035" t="s">
        <v>21</v>
      </c>
      <c r="C1035">
        <f>(Dataset!C1035-'Summary Statistics'!$B$2)/'Summary Statistics'!$E$2</f>
        <v>0.36532600552006117</v>
      </c>
      <c r="D1035">
        <f>(Dataset!D1035-'Summary Statistics'!$B$4)/'Summary Statistics'!$E$4</f>
        <v>-0.35188071823393724</v>
      </c>
      <c r="E1035" s="7">
        <f>(Dataset!E1035-'Summary Statistics'!$B$5)/'Summary Statistics'!$E$5</f>
        <v>0.71905286157962189</v>
      </c>
      <c r="F1035" s="13">
        <f>(Dataset!F1035-'Summary Statistics'!$B$7)/'Summary Statistics'!$E$7</f>
        <v>0.21358834766200691</v>
      </c>
      <c r="G1035">
        <v>75</v>
      </c>
      <c r="H1035">
        <v>69</v>
      </c>
      <c r="I1035">
        <v>80</v>
      </c>
      <c r="J1035">
        <v>66</v>
      </c>
      <c r="K1035">
        <v>80</v>
      </c>
      <c r="L1035">
        <v>57</v>
      </c>
      <c r="M1035">
        <v>71</v>
      </c>
      <c r="N1035">
        <v>75</v>
      </c>
      <c r="O1035">
        <v>49</v>
      </c>
      <c r="P1035">
        <v>61</v>
      </c>
      <c r="Q1035">
        <v>50</v>
      </c>
      <c r="R1035">
        <v>81</v>
      </c>
      <c r="S1035">
        <f>(Dataset!S1035-'Summary Statistics'!$B$6)/'Summary Statistics'!$E$6</f>
        <v>0.13598277721799726</v>
      </c>
      <c r="T1035">
        <v>67</v>
      </c>
      <c r="U1035" t="s">
        <v>23</v>
      </c>
    </row>
    <row r="1036" spans="1:21" x14ac:dyDescent="0.3">
      <c r="A1036">
        <v>4673958</v>
      </c>
      <c r="B1036" t="s">
        <v>20</v>
      </c>
      <c r="C1036">
        <f>(Dataset!C1036-'Summary Statistics'!$B$2)/'Summary Statistics'!$E$2</f>
        <v>0.36532600552006117</v>
      </c>
      <c r="D1036">
        <f>(Dataset!D1036-'Summary Statistics'!$B$4)/'Summary Statistics'!$E$4</f>
        <v>-0.86128081146984115</v>
      </c>
      <c r="E1036" s="7">
        <f>(Dataset!E1036-'Summary Statistics'!$B$5)/'Summary Statistics'!$E$5</f>
        <v>0.80732308143828035</v>
      </c>
      <c r="F1036" s="13">
        <f>(Dataset!F1036-'Summary Statistics'!$B$7)/'Summary Statistics'!$E$7</f>
        <v>-1.0082619959209702</v>
      </c>
      <c r="G1036">
        <v>48</v>
      </c>
      <c r="H1036">
        <v>43</v>
      </c>
      <c r="I1036">
        <v>56</v>
      </c>
      <c r="J1036">
        <v>76</v>
      </c>
      <c r="K1036">
        <v>65</v>
      </c>
      <c r="L1036">
        <v>64</v>
      </c>
      <c r="M1036">
        <v>75</v>
      </c>
      <c r="N1036">
        <v>65</v>
      </c>
      <c r="O1036">
        <v>60</v>
      </c>
      <c r="P1036">
        <v>63</v>
      </c>
      <c r="Q1036">
        <v>75</v>
      </c>
      <c r="R1036">
        <v>77</v>
      </c>
      <c r="S1036">
        <f>(Dataset!S1036-'Summary Statistics'!$B$6)/'Summary Statistics'!$E$6</f>
        <v>-0.4906904510013983</v>
      </c>
      <c r="T1036">
        <v>62</v>
      </c>
      <c r="U1036" t="s">
        <v>23</v>
      </c>
    </row>
    <row r="1037" spans="1:21" x14ac:dyDescent="0.3">
      <c r="A1037">
        <v>6561564</v>
      </c>
      <c r="B1037" t="s">
        <v>21</v>
      </c>
      <c r="C1037">
        <f>(Dataset!C1037-'Summary Statistics'!$B$2)/'Summary Statistics'!$E$2</f>
        <v>0.36532600552006117</v>
      </c>
      <c r="D1037">
        <f>(Dataset!D1037-'Summary Statistics'!$B$4)/'Summary Statistics'!$E$4</f>
        <v>-1.0002081096250877</v>
      </c>
      <c r="E1037" s="7">
        <f>(Dataset!E1037-'Summary Statistics'!$B$5)/'Summary Statistics'!$E$5</f>
        <v>-0.48932433742156201</v>
      </c>
      <c r="F1037" s="13">
        <f>(Dataset!F1037-'Summary Statistics'!$B$7)/'Summary Statistics'!$E$7</f>
        <v>0.3896875992256229</v>
      </c>
      <c r="G1037">
        <v>56</v>
      </c>
      <c r="H1037">
        <v>53</v>
      </c>
      <c r="I1037">
        <v>63</v>
      </c>
      <c r="J1037">
        <v>50</v>
      </c>
      <c r="K1037">
        <v>42</v>
      </c>
      <c r="L1037">
        <v>83</v>
      </c>
      <c r="M1037">
        <v>64</v>
      </c>
      <c r="N1037">
        <v>63</v>
      </c>
      <c r="O1037">
        <v>49</v>
      </c>
      <c r="P1037">
        <v>59</v>
      </c>
      <c r="Q1037">
        <v>58</v>
      </c>
      <c r="R1037">
        <v>64</v>
      </c>
      <c r="S1037">
        <f>(Dataset!S1037-'Summary Statistics'!$B$6)/'Summary Statistics'!$E$6</f>
        <v>-1.0631323421633467</v>
      </c>
      <c r="T1037">
        <v>57</v>
      </c>
      <c r="U1037" t="s">
        <v>24</v>
      </c>
    </row>
    <row r="1038" spans="1:21" x14ac:dyDescent="0.3">
      <c r="A1038">
        <v>6368449</v>
      </c>
      <c r="B1038" t="s">
        <v>22</v>
      </c>
      <c r="C1038">
        <f>(Dataset!C1038-'Summary Statistics'!$B$2)/'Summary Statistics'!$E$2</f>
        <v>0.36532600552006117</v>
      </c>
      <c r="D1038">
        <f>(Dataset!D1038-'Summary Statistics'!$B$4)/'Summary Statistics'!$E$4</f>
        <v>-0.30557161884885509</v>
      </c>
      <c r="E1038" s="7">
        <f>(Dataset!E1038-'Summary Statistics'!$B$5)/'Summary Statistics'!$E$5</f>
        <v>0.81238095479244865</v>
      </c>
      <c r="F1038" s="13">
        <f>(Dataset!F1038-'Summary Statistics'!$B$7)/'Summary Statistics'!$E$7</f>
        <v>0.48190005902340677</v>
      </c>
      <c r="G1038">
        <v>65</v>
      </c>
      <c r="H1038">
        <v>78</v>
      </c>
      <c r="I1038">
        <v>90</v>
      </c>
      <c r="J1038">
        <v>83</v>
      </c>
      <c r="K1038">
        <v>88</v>
      </c>
      <c r="L1038">
        <v>87</v>
      </c>
      <c r="M1038">
        <v>67</v>
      </c>
      <c r="N1038">
        <v>67</v>
      </c>
      <c r="O1038">
        <v>81</v>
      </c>
      <c r="P1038">
        <v>90</v>
      </c>
      <c r="Q1038">
        <v>77</v>
      </c>
      <c r="R1038">
        <v>66</v>
      </c>
      <c r="S1038">
        <f>(Dataset!S1038-'Summary Statistics'!$B$6)/'Summary Statistics'!$E$6</f>
        <v>1.3441364527755837</v>
      </c>
      <c r="T1038">
        <v>77</v>
      </c>
      <c r="U1038" t="s">
        <v>25</v>
      </c>
    </row>
    <row r="1039" spans="1:21" x14ac:dyDescent="0.3">
      <c r="A1039">
        <v>487239</v>
      </c>
      <c r="B1039" t="s">
        <v>20</v>
      </c>
      <c r="C1039">
        <f>(Dataset!C1039-'Summary Statistics'!$B$2)/'Summary Statistics'!$E$2</f>
        <v>0.36532600552006117</v>
      </c>
      <c r="D1039">
        <f>(Dataset!D1039-'Summary Statistics'!$B$4)/'Summary Statistics'!$E$4</f>
        <v>-0.49080801638918375</v>
      </c>
      <c r="E1039" s="7">
        <f>(Dataset!E1039-'Summary Statistics'!$B$5)/'Summary Statistics'!$E$5</f>
        <v>-2.3083241370492837</v>
      </c>
      <c r="F1039" s="13">
        <f>(Dataset!F1039-'Summary Statistics'!$B$7)/'Summary Statistics'!$E$7</f>
        <v>0.21001284201614687</v>
      </c>
      <c r="G1039">
        <v>51</v>
      </c>
      <c r="H1039">
        <v>51</v>
      </c>
      <c r="I1039">
        <v>51</v>
      </c>
      <c r="J1039">
        <v>58</v>
      </c>
      <c r="K1039">
        <v>69</v>
      </c>
      <c r="L1039">
        <v>54</v>
      </c>
      <c r="M1039">
        <v>31</v>
      </c>
      <c r="N1039">
        <v>61</v>
      </c>
      <c r="O1039">
        <v>44</v>
      </c>
      <c r="P1039">
        <v>72</v>
      </c>
      <c r="Q1039">
        <v>62</v>
      </c>
      <c r="R1039">
        <v>43</v>
      </c>
      <c r="S1039">
        <f>(Dataset!S1039-'Summary Statistics'!$B$6)/'Summary Statistics'!$E$6</f>
        <v>-1.6114714168553188</v>
      </c>
      <c r="T1039">
        <v>52</v>
      </c>
      <c r="U1039" t="s">
        <v>24</v>
      </c>
    </row>
    <row r="1040" spans="1:21" x14ac:dyDescent="0.3">
      <c r="A1040">
        <v>8693833</v>
      </c>
      <c r="B1040" t="s">
        <v>21</v>
      </c>
      <c r="C1040">
        <f>(Dataset!C1040-'Summary Statistics'!$B$2)/'Summary Statistics'!$E$2</f>
        <v>0.36532600552006117</v>
      </c>
      <c r="D1040">
        <f>(Dataset!D1040-'Summary Statistics'!$B$4)/'Summary Statistics'!$E$4</f>
        <v>-0.72235351331459463</v>
      </c>
      <c r="E1040" s="7">
        <f>(Dataset!E1040-'Summary Statistics'!$B$5)/'Summary Statistics'!$E$5</f>
        <v>-1.716639932749553</v>
      </c>
      <c r="F1040" s="13">
        <f>(Dataset!F1040-'Summary Statistics'!$B$7)/'Summary Statistics'!$E$7</f>
        <v>-0.62719952695862169</v>
      </c>
      <c r="G1040">
        <v>75</v>
      </c>
      <c r="H1040">
        <v>79</v>
      </c>
      <c r="I1040">
        <v>64</v>
      </c>
      <c r="J1040">
        <v>69</v>
      </c>
      <c r="K1040">
        <v>76</v>
      </c>
      <c r="L1040">
        <v>66</v>
      </c>
      <c r="M1040">
        <v>27</v>
      </c>
      <c r="N1040">
        <v>67</v>
      </c>
      <c r="O1040">
        <v>49</v>
      </c>
      <c r="P1040">
        <v>65</v>
      </c>
      <c r="Q1040">
        <v>36</v>
      </c>
      <c r="R1040">
        <v>43</v>
      </c>
      <c r="S1040">
        <f>(Dataset!S1040-'Summary Statistics'!$B$6)/'Summary Statistics'!$E$6</f>
        <v>-0.75883428422989008</v>
      </c>
      <c r="T1040">
        <v>61</v>
      </c>
      <c r="U1040" t="s">
        <v>23</v>
      </c>
    </row>
    <row r="1041" spans="1:21" x14ac:dyDescent="0.3">
      <c r="A1041">
        <v>3505441</v>
      </c>
      <c r="B1041" t="s">
        <v>20</v>
      </c>
      <c r="C1041">
        <f>(Dataset!C1041-'Summary Statistics'!$B$2)/'Summary Statistics'!$E$2</f>
        <v>0.36532600552006117</v>
      </c>
      <c r="D1041">
        <f>(Dataset!D1041-'Summary Statistics'!$B$4)/'Summary Statistics'!$E$4</f>
        <v>-0.35188071823393724</v>
      </c>
      <c r="E1041" s="7">
        <f>(Dataset!E1041-'Summary Statistics'!$B$5)/'Summary Statistics'!$E$5</f>
        <v>0.23845904138211954</v>
      </c>
      <c r="F1041" s="13">
        <f>(Dataset!F1041-'Summary Statistics'!$B$7)/'Summary Statistics'!$E$7</f>
        <v>-0.84607239215528762</v>
      </c>
      <c r="G1041">
        <v>57</v>
      </c>
      <c r="H1041">
        <v>57</v>
      </c>
      <c r="I1041">
        <v>61</v>
      </c>
      <c r="J1041">
        <v>70</v>
      </c>
      <c r="K1041">
        <v>67</v>
      </c>
      <c r="L1041">
        <v>59</v>
      </c>
      <c r="M1041">
        <v>76</v>
      </c>
      <c r="N1041">
        <v>63</v>
      </c>
      <c r="O1041">
        <v>79</v>
      </c>
      <c r="P1041">
        <v>52</v>
      </c>
      <c r="Q1041">
        <v>72</v>
      </c>
      <c r="R1041">
        <v>80</v>
      </c>
      <c r="S1041">
        <f>(Dataset!S1041-'Summary Statistics'!$B$6)/'Summary Statistics'!$E$6</f>
        <v>-0.18940524512668952</v>
      </c>
      <c r="T1041">
        <v>64</v>
      </c>
      <c r="U1041" t="s">
        <v>23</v>
      </c>
    </row>
    <row r="1042" spans="1:21" x14ac:dyDescent="0.3">
      <c r="A1042">
        <v>1564220</v>
      </c>
      <c r="B1042" t="s">
        <v>20</v>
      </c>
      <c r="C1042">
        <f>(Dataset!C1042-'Summary Statistics'!$B$2)/'Summary Statistics'!$E$2</f>
        <v>0.36532600552006117</v>
      </c>
      <c r="D1042">
        <f>(Dataset!D1042-'Summary Statistics'!$B$4)/'Summary Statistics'!$E$4</f>
        <v>-7.4026121923444252E-2</v>
      </c>
      <c r="E1042" s="7">
        <f>(Dataset!E1042-'Summary Statistics'!$B$5)/'Summary Statistics'!$E$5</f>
        <v>-1.5293236018655556</v>
      </c>
      <c r="F1042" s="13">
        <f>(Dataset!F1042-'Summary Statistics'!$B$7)/'Summary Statistics'!$E$7</f>
        <v>-0.50071726118637216</v>
      </c>
      <c r="G1042">
        <v>89</v>
      </c>
      <c r="H1042">
        <v>84</v>
      </c>
      <c r="I1042">
        <v>78</v>
      </c>
      <c r="J1042">
        <v>79</v>
      </c>
      <c r="K1042">
        <v>70</v>
      </c>
      <c r="L1042">
        <v>56</v>
      </c>
      <c r="M1042">
        <v>74</v>
      </c>
      <c r="N1042">
        <v>79</v>
      </c>
      <c r="O1042">
        <v>68</v>
      </c>
      <c r="P1042">
        <v>74</v>
      </c>
      <c r="Q1042">
        <v>65</v>
      </c>
      <c r="R1042">
        <v>74</v>
      </c>
      <c r="S1042">
        <f>(Dataset!S1042-'Summary Statistics'!$B$6)/'Summary Statistics'!$E$6</f>
        <v>0.94342712896221947</v>
      </c>
      <c r="T1042">
        <v>73</v>
      </c>
      <c r="U1042" t="s">
        <v>25</v>
      </c>
    </row>
    <row r="1043" spans="1:21" x14ac:dyDescent="0.3">
      <c r="A1043">
        <v>1043323</v>
      </c>
      <c r="B1043" t="s">
        <v>20</v>
      </c>
      <c r="C1043">
        <f>(Dataset!C1043-'Summary Statistics'!$B$2)/'Summary Statistics'!$E$2</f>
        <v>0.36532600552006117</v>
      </c>
      <c r="D1043">
        <f>(Dataset!D1043-'Summary Statistics'!$B$4)/'Summary Statistics'!$E$4</f>
        <v>0.29644667315721307</v>
      </c>
      <c r="E1043" s="7">
        <f>(Dataset!E1043-'Summary Statistics'!$B$5)/'Summary Statistics'!$E$5</f>
        <v>9.8283021016499827E-2</v>
      </c>
      <c r="F1043" s="13">
        <f>(Dataset!F1043-'Summary Statistics'!$B$7)/'Summary Statistics'!$E$7</f>
        <v>0.17207108632372367</v>
      </c>
      <c r="G1043">
        <v>48</v>
      </c>
      <c r="H1043">
        <v>40</v>
      </c>
      <c r="I1043">
        <v>49</v>
      </c>
      <c r="J1043">
        <v>49</v>
      </c>
      <c r="K1043">
        <v>52</v>
      </c>
      <c r="L1043">
        <v>71</v>
      </c>
      <c r="M1043">
        <v>71</v>
      </c>
      <c r="N1043">
        <v>67</v>
      </c>
      <c r="O1043">
        <v>66</v>
      </c>
      <c r="P1043">
        <v>58</v>
      </c>
      <c r="Q1043">
        <v>50</v>
      </c>
      <c r="R1043">
        <v>62</v>
      </c>
      <c r="S1043">
        <f>(Dataset!S1043-'Summary Statistics'!$B$6)/'Summary Statistics'!$E$6</f>
        <v>-1.3614046959793094</v>
      </c>
      <c r="T1043">
        <v>54</v>
      </c>
      <c r="U1043" t="s">
        <v>24</v>
      </c>
    </row>
    <row r="1044" spans="1:21" x14ac:dyDescent="0.3">
      <c r="A1044">
        <v>6307968</v>
      </c>
      <c r="B1044" t="s">
        <v>20</v>
      </c>
      <c r="C1044">
        <f>(Dataset!C1044-'Summary Statistics'!$B$2)/'Summary Statistics'!$E$2</f>
        <v>0.36532600552006117</v>
      </c>
      <c r="D1044">
        <f>(Dataset!D1044-'Summary Statistics'!$B$4)/'Summary Statistics'!$E$4</f>
        <v>-0.25926251946377293</v>
      </c>
      <c r="E1044" s="7">
        <f>(Dataset!E1044-'Summary Statistics'!$B$5)/'Summary Statistics'!$E$5</f>
        <v>-0.59882242052350454</v>
      </c>
      <c r="F1044" s="13">
        <f>(Dataset!F1044-'Summary Statistics'!$B$7)/'Summary Statistics'!$E$7</f>
        <v>-0.29438045801689861</v>
      </c>
      <c r="G1044">
        <v>74</v>
      </c>
      <c r="H1044">
        <v>56</v>
      </c>
      <c r="I1044">
        <v>67</v>
      </c>
      <c r="J1044">
        <v>78</v>
      </c>
      <c r="K1044">
        <v>83</v>
      </c>
      <c r="L1044">
        <v>72</v>
      </c>
      <c r="M1044">
        <v>78</v>
      </c>
      <c r="N1044">
        <v>72</v>
      </c>
      <c r="O1044">
        <v>73</v>
      </c>
      <c r="P1044">
        <v>73</v>
      </c>
      <c r="Q1044">
        <v>65</v>
      </c>
      <c r="R1044">
        <v>75</v>
      </c>
      <c r="S1044">
        <f>(Dataset!S1044-'Summary Statistics'!$B$6)/'Summary Statistics'!$E$6</f>
        <v>0.56079491750133859</v>
      </c>
      <c r="T1044">
        <v>72</v>
      </c>
      <c r="U1044" t="s">
        <v>25</v>
      </c>
    </row>
    <row r="1045" spans="1:21" x14ac:dyDescent="0.3">
      <c r="A1045">
        <v>5223678</v>
      </c>
      <c r="B1045" t="s">
        <v>21</v>
      </c>
      <c r="C1045">
        <f>(Dataset!C1045-'Summary Statistics'!$B$2)/'Summary Statistics'!$E$2</f>
        <v>0.36532600552006117</v>
      </c>
      <c r="D1045">
        <f>(Dataset!D1045-'Summary Statistics'!$B$4)/'Summary Statistics'!$E$4</f>
        <v>0.20382847438704876</v>
      </c>
      <c r="E1045" s="7">
        <f>(Dataset!E1045-'Summary Statistics'!$B$5)/'Summary Statistics'!$E$5</f>
        <v>0.97702203087541728</v>
      </c>
      <c r="F1045" s="13">
        <f>(Dataset!F1045-'Summary Statistics'!$B$7)/'Summary Statistics'!$E$7</f>
        <v>-4.3331015434070329E-2</v>
      </c>
      <c r="G1045">
        <v>78</v>
      </c>
      <c r="H1045">
        <v>55</v>
      </c>
      <c r="I1045">
        <v>75</v>
      </c>
      <c r="J1045">
        <v>68</v>
      </c>
      <c r="K1045">
        <v>63</v>
      </c>
      <c r="L1045">
        <v>77</v>
      </c>
      <c r="M1045">
        <v>86</v>
      </c>
      <c r="N1045">
        <v>73</v>
      </c>
      <c r="O1045">
        <v>51</v>
      </c>
      <c r="P1045">
        <v>62</v>
      </c>
      <c r="Q1045">
        <v>78</v>
      </c>
      <c r="R1045">
        <v>76</v>
      </c>
      <c r="S1045">
        <f>(Dataset!S1045-'Summary Statistics'!$B$6)/'Summary Statistics'!$E$6</f>
        <v>0.34688242133029401</v>
      </c>
      <c r="T1045">
        <v>70</v>
      </c>
      <c r="U1045" t="s">
        <v>25</v>
      </c>
    </row>
    <row r="1046" spans="1:21" x14ac:dyDescent="0.3">
      <c r="A1046">
        <v>1801062</v>
      </c>
      <c r="B1046" t="s">
        <v>21</v>
      </c>
      <c r="C1046">
        <f>(Dataset!C1046-'Summary Statistics'!$B$2)/'Summary Statistics'!$E$2</f>
        <v>0.36532600552006117</v>
      </c>
      <c r="D1046">
        <f>(Dataset!D1046-'Summary Statistics'!$B$4)/'Summary Statistics'!$E$4</f>
        <v>-0.58342621515934812</v>
      </c>
      <c r="E1046" s="7">
        <f>(Dataset!E1046-'Summary Statistics'!$B$5)/'Summary Statistics'!$E$5</f>
        <v>0.79126751813598739</v>
      </c>
      <c r="F1046" s="13">
        <f>(Dataset!F1046-'Summary Statistics'!$B$7)/'Summary Statistics'!$E$7</f>
        <v>-0.15343853059089776</v>
      </c>
      <c r="G1046">
        <v>46</v>
      </c>
      <c r="H1046">
        <v>52</v>
      </c>
      <c r="I1046">
        <v>62</v>
      </c>
      <c r="J1046">
        <v>57</v>
      </c>
      <c r="K1046">
        <v>58</v>
      </c>
      <c r="L1046">
        <v>57</v>
      </c>
      <c r="M1046">
        <v>55</v>
      </c>
      <c r="N1046">
        <v>83</v>
      </c>
      <c r="O1046">
        <v>69</v>
      </c>
      <c r="P1046">
        <v>44</v>
      </c>
      <c r="Q1046">
        <v>47</v>
      </c>
      <c r="R1046">
        <v>78</v>
      </c>
      <c r="S1046">
        <f>(Dataset!S1046-'Summary Statistics'!$B$6)/'Summary Statistics'!$E$6</f>
        <v>-1.0420423777521173</v>
      </c>
      <c r="T1046">
        <v>57</v>
      </c>
      <c r="U1046" t="s">
        <v>24</v>
      </c>
    </row>
    <row r="1047" spans="1:21" x14ac:dyDescent="0.3">
      <c r="A1047">
        <v>1474191</v>
      </c>
      <c r="B1047" t="s">
        <v>20</v>
      </c>
      <c r="C1047">
        <f>(Dataset!C1047-'Summary Statistics'!$B$2)/'Summary Statistics'!$E$2</f>
        <v>0.36532600552006117</v>
      </c>
      <c r="D1047">
        <f>(Dataset!D1047-'Summary Statistics'!$B$4)/'Summary Statistics'!$E$4</f>
        <v>0.15751937500196658</v>
      </c>
      <c r="E1047" s="7">
        <f>(Dataset!E1047-'Summary Statistics'!$B$5)/'Summary Statistics'!$E$5</f>
        <v>-0.80644525370224174</v>
      </c>
      <c r="F1047" s="13">
        <f>(Dataset!F1047-'Summary Statistics'!$B$7)/'Summary Statistics'!$E$7</f>
        <v>0.53846427675131436</v>
      </c>
      <c r="G1047">
        <v>65</v>
      </c>
      <c r="H1047">
        <v>76</v>
      </c>
      <c r="I1047">
        <v>78</v>
      </c>
      <c r="J1047">
        <v>75</v>
      </c>
      <c r="K1047">
        <v>71</v>
      </c>
      <c r="L1047">
        <v>65</v>
      </c>
      <c r="M1047">
        <v>85</v>
      </c>
      <c r="N1047">
        <v>76</v>
      </c>
      <c r="O1047">
        <v>50</v>
      </c>
      <c r="P1047">
        <v>69</v>
      </c>
      <c r="Q1047">
        <v>85</v>
      </c>
      <c r="R1047">
        <v>83</v>
      </c>
      <c r="S1047">
        <f>(Dataset!S1047-'Summary Statistics'!$B$6)/'Summary Statistics'!$E$6</f>
        <v>0.72650178073242888</v>
      </c>
      <c r="T1047">
        <v>72</v>
      </c>
      <c r="U1047" t="s">
        <v>25</v>
      </c>
    </row>
    <row r="1048" spans="1:21" x14ac:dyDescent="0.3">
      <c r="A1048">
        <v>7821901</v>
      </c>
      <c r="B1048" t="s">
        <v>22</v>
      </c>
      <c r="C1048">
        <f>(Dataset!C1048-'Summary Statistics'!$B$2)/'Summary Statistics'!$E$2</f>
        <v>0.36532600552006117</v>
      </c>
      <c r="D1048">
        <f>(Dataset!D1048-'Summary Statistics'!$B$4)/'Summary Statistics'!$E$4</f>
        <v>1.8592076846720085E-2</v>
      </c>
      <c r="E1048" s="7">
        <f>(Dataset!E1048-'Summary Statistics'!$B$5)/'Summary Statistics'!$E$5</f>
        <v>0.80958454893434728</v>
      </c>
      <c r="F1048" s="13">
        <f>(Dataset!F1048-'Summary Statistics'!$B$7)/'Summary Statistics'!$E$7</f>
        <v>0.54889818794722278</v>
      </c>
      <c r="G1048">
        <v>66</v>
      </c>
      <c r="H1048">
        <v>59</v>
      </c>
      <c r="I1048">
        <v>68</v>
      </c>
      <c r="J1048">
        <v>65</v>
      </c>
      <c r="K1048">
        <v>56</v>
      </c>
      <c r="L1048">
        <v>71</v>
      </c>
      <c r="M1048">
        <v>82</v>
      </c>
      <c r="N1048">
        <v>82</v>
      </c>
      <c r="O1048">
        <v>56</v>
      </c>
      <c r="P1048">
        <v>74</v>
      </c>
      <c r="Q1048">
        <v>55</v>
      </c>
      <c r="R1048">
        <v>65</v>
      </c>
      <c r="S1048">
        <f>(Dataset!S1048-'Summary Statistics'!$B$6)/'Summary Statistics'!$E$6</f>
        <v>-9.6006831305528839E-2</v>
      </c>
      <c r="T1048">
        <v>65</v>
      </c>
      <c r="U1048" t="s">
        <v>23</v>
      </c>
    </row>
    <row r="1049" spans="1:21" x14ac:dyDescent="0.3">
      <c r="A1049">
        <v>4020817</v>
      </c>
      <c r="B1049" t="s">
        <v>20</v>
      </c>
      <c r="C1049">
        <f>(Dataset!C1049-'Summary Statistics'!$B$2)/'Summary Statistics'!$E$2</f>
        <v>0.36532600552006117</v>
      </c>
      <c r="D1049">
        <f>(Dataset!D1049-'Summary Statistics'!$B$4)/'Summary Statistics'!$E$4</f>
        <v>0.15751937500196658</v>
      </c>
      <c r="E1049" s="7">
        <f>(Dataset!E1049-'Summary Statistics'!$B$5)/'Summary Statistics'!$E$5</f>
        <v>-0.54113384179402957</v>
      </c>
      <c r="F1049" s="13">
        <f>(Dataset!F1049-'Summary Statistics'!$B$7)/'Summary Statistics'!$E$7</f>
        <v>0.5909061032761016</v>
      </c>
      <c r="G1049">
        <v>65</v>
      </c>
      <c r="H1049">
        <v>55</v>
      </c>
      <c r="I1049">
        <v>61</v>
      </c>
      <c r="J1049">
        <v>66</v>
      </c>
      <c r="K1049">
        <v>77</v>
      </c>
      <c r="L1049">
        <v>80</v>
      </c>
      <c r="M1049">
        <v>77</v>
      </c>
      <c r="N1049">
        <v>78</v>
      </c>
      <c r="O1049">
        <v>69</v>
      </c>
      <c r="P1049">
        <v>64</v>
      </c>
      <c r="Q1049">
        <v>45</v>
      </c>
      <c r="R1049">
        <v>59</v>
      </c>
      <c r="S1049">
        <f>(Dataset!S1049-'Summary Statistics'!$B$6)/'Summary Statistics'!$E$6</f>
        <v>-0.15626387248047077</v>
      </c>
      <c r="T1049">
        <v>64</v>
      </c>
      <c r="U1049" t="s">
        <v>23</v>
      </c>
    </row>
    <row r="1050" spans="1:21" x14ac:dyDescent="0.3">
      <c r="A1050">
        <v>5403026</v>
      </c>
      <c r="B1050" t="s">
        <v>20</v>
      </c>
      <c r="C1050">
        <f>(Dataset!C1050-'Summary Statistics'!$B$2)/'Summary Statistics'!$E$2</f>
        <v>0.36532600552006117</v>
      </c>
      <c r="D1050">
        <f>(Dataset!D1050-'Summary Statistics'!$B$4)/'Summary Statistics'!$E$4</f>
        <v>-1.0002081096250877</v>
      </c>
      <c r="E1050" s="7">
        <f>(Dataset!E1050-'Summary Statistics'!$B$5)/'Summary Statistics'!$E$5</f>
        <v>-0.17949713530656111</v>
      </c>
      <c r="F1050" s="13">
        <f>(Dataset!F1050-'Summary Statistics'!$B$7)/'Summary Statistics'!$E$7</f>
        <v>0.59845530759979049</v>
      </c>
      <c r="G1050">
        <v>69</v>
      </c>
      <c r="H1050">
        <v>53</v>
      </c>
      <c r="I1050">
        <v>51</v>
      </c>
      <c r="J1050">
        <v>68</v>
      </c>
      <c r="K1050">
        <v>57</v>
      </c>
      <c r="L1050">
        <v>65</v>
      </c>
      <c r="M1050">
        <v>61</v>
      </c>
      <c r="N1050">
        <v>52</v>
      </c>
      <c r="O1050">
        <v>44</v>
      </c>
      <c r="P1050">
        <v>51</v>
      </c>
      <c r="Q1050">
        <v>52</v>
      </c>
      <c r="R1050">
        <v>71</v>
      </c>
      <c r="S1050">
        <f>(Dataset!S1050-'Summary Statistics'!$B$6)/'Summary Statistics'!$E$6</f>
        <v>-1.0962737148095645</v>
      </c>
      <c r="T1050">
        <v>57</v>
      </c>
      <c r="U1050" t="s">
        <v>24</v>
      </c>
    </row>
    <row r="1051" spans="1:21" x14ac:dyDescent="0.3">
      <c r="A1051">
        <v>22156</v>
      </c>
      <c r="B1051" t="s">
        <v>21</v>
      </c>
      <c r="C1051">
        <f>(Dataset!C1051-'Summary Statistics'!$B$2)/'Summary Statistics'!$E$2</f>
        <v>0.36532600552006117</v>
      </c>
      <c r="D1051">
        <f>(Dataset!D1051-'Summary Statistics'!$B$4)/'Summary Statistics'!$E$4</f>
        <v>0.62061036885278831</v>
      </c>
      <c r="E1051" s="7">
        <f>(Dataset!E1051-'Summary Statistics'!$B$5)/'Summary Statistics'!$E$5</f>
        <v>-0.9471209459860962</v>
      </c>
      <c r="F1051" s="13">
        <f>(Dataset!F1051-'Summary Statistics'!$B$7)/'Summary Statistics'!$E$7</f>
        <v>0.68261050691613379</v>
      </c>
      <c r="G1051">
        <v>22</v>
      </c>
      <c r="H1051">
        <v>50</v>
      </c>
      <c r="I1051">
        <v>55</v>
      </c>
      <c r="J1051">
        <v>43</v>
      </c>
      <c r="K1051">
        <v>81</v>
      </c>
      <c r="L1051">
        <v>74</v>
      </c>
      <c r="M1051">
        <v>60</v>
      </c>
      <c r="N1051">
        <v>43</v>
      </c>
      <c r="O1051">
        <v>73</v>
      </c>
      <c r="P1051">
        <v>54</v>
      </c>
      <c r="Q1051">
        <v>72</v>
      </c>
      <c r="R1051">
        <v>58</v>
      </c>
      <c r="S1051">
        <f>(Dataset!S1051-'Summary Statistics'!$B$6)/'Summary Statistics'!$E$6</f>
        <v>-1.3915332165667804</v>
      </c>
      <c r="T1051">
        <v>54</v>
      </c>
      <c r="U1051" t="s">
        <v>24</v>
      </c>
    </row>
    <row r="1052" spans="1:21" x14ac:dyDescent="0.3">
      <c r="A1052">
        <v>7357136</v>
      </c>
      <c r="B1052" t="s">
        <v>20</v>
      </c>
      <c r="C1052">
        <f>(Dataset!C1052-'Summary Statistics'!$B$2)/'Summary Statistics'!$E$2</f>
        <v>0.36532600552006117</v>
      </c>
      <c r="D1052">
        <f>(Dataset!D1052-'Summary Statistics'!$B$4)/'Summary Statistics'!$E$4</f>
        <v>-7.4026121923444252E-2</v>
      </c>
      <c r="E1052" s="7">
        <f>(Dataset!E1052-'Summary Statistics'!$B$5)/'Summary Statistics'!$E$5</f>
        <v>-1.7192339072600005</v>
      </c>
      <c r="F1052" s="13">
        <f>(Dataset!F1052-'Summary Statistics'!$B$7)/'Summary Statistics'!$E$7</f>
        <v>0.49263277878486617</v>
      </c>
      <c r="G1052">
        <v>62</v>
      </c>
      <c r="H1052">
        <v>63</v>
      </c>
      <c r="I1052">
        <v>66</v>
      </c>
      <c r="J1052">
        <v>72</v>
      </c>
      <c r="K1052">
        <v>67</v>
      </c>
      <c r="L1052">
        <v>68</v>
      </c>
      <c r="M1052">
        <v>61</v>
      </c>
      <c r="N1052">
        <v>62</v>
      </c>
      <c r="O1052">
        <v>54</v>
      </c>
      <c r="P1052">
        <v>74</v>
      </c>
      <c r="Q1052">
        <v>66</v>
      </c>
      <c r="R1052">
        <v>68</v>
      </c>
      <c r="S1052">
        <f>(Dataset!S1052-'Summary Statistics'!$B$6)/'Summary Statistics'!$E$6</f>
        <v>-0.22555946983165434</v>
      </c>
      <c r="T1052">
        <v>64</v>
      </c>
      <c r="U1052" t="s">
        <v>23</v>
      </c>
    </row>
    <row r="1053" spans="1:21" x14ac:dyDescent="0.3">
      <c r="A1053">
        <v>5246705</v>
      </c>
      <c r="B1053" t="s">
        <v>20</v>
      </c>
      <c r="C1053">
        <f>(Dataset!C1053-'Summary Statistics'!$B$2)/'Summary Statistics'!$E$2</f>
        <v>0.36532600552006117</v>
      </c>
      <c r="D1053">
        <f>(Dataset!D1053-'Summary Statistics'!$B$4)/'Summary Statistics'!$E$4</f>
        <v>-0.12033522130852642</v>
      </c>
      <c r="E1053" s="7">
        <f>(Dataset!E1053-'Summary Statistics'!$B$5)/'Summary Statistics'!$E$5</f>
        <v>0.33923890672266288</v>
      </c>
      <c r="F1053" s="13">
        <f>(Dataset!F1053-'Summary Statistics'!$B$7)/'Summary Statistics'!$E$7</f>
        <v>0.64571132844881829</v>
      </c>
      <c r="G1053">
        <v>67</v>
      </c>
      <c r="H1053">
        <v>70</v>
      </c>
      <c r="I1053">
        <v>70</v>
      </c>
      <c r="J1053">
        <v>69</v>
      </c>
      <c r="K1053">
        <v>77</v>
      </c>
      <c r="L1053">
        <v>48</v>
      </c>
      <c r="M1053">
        <v>36</v>
      </c>
      <c r="N1053">
        <v>77</v>
      </c>
      <c r="O1053">
        <v>88</v>
      </c>
      <c r="P1053">
        <v>61</v>
      </c>
      <c r="Q1053">
        <v>47</v>
      </c>
      <c r="R1053">
        <v>42</v>
      </c>
      <c r="S1053">
        <f>(Dataset!S1053-'Summary Statistics'!$B$6)/'Summary Statistics'!$E$6</f>
        <v>-0.46658763453142205</v>
      </c>
      <c r="T1053">
        <v>62</v>
      </c>
      <c r="U1053" t="s">
        <v>23</v>
      </c>
    </row>
    <row r="1054" spans="1:21" x14ac:dyDescent="0.3">
      <c r="A1054">
        <v>551949</v>
      </c>
      <c r="B1054" t="s">
        <v>20</v>
      </c>
      <c r="C1054">
        <f>(Dataset!C1054-'Summary Statistics'!$B$2)/'Summary Statistics'!$E$2</f>
        <v>0.36532600552006117</v>
      </c>
      <c r="D1054">
        <f>(Dataset!D1054-'Summary Statistics'!$B$4)/'Summary Statistics'!$E$4</f>
        <v>-0.72235351331459463</v>
      </c>
      <c r="E1054" s="7">
        <f>(Dataset!E1054-'Summary Statistics'!$B$5)/'Summary Statistics'!$E$5</f>
        <v>-1.0637567655962252</v>
      </c>
      <c r="F1054" s="13">
        <f>(Dataset!F1054-'Summary Statistics'!$B$7)/'Summary Statistics'!$E$7</f>
        <v>0.50766535146042524</v>
      </c>
      <c r="G1054">
        <v>56</v>
      </c>
      <c r="H1054">
        <v>61</v>
      </c>
      <c r="I1054">
        <v>57</v>
      </c>
      <c r="J1054">
        <v>51</v>
      </c>
      <c r="K1054">
        <v>72</v>
      </c>
      <c r="L1054">
        <v>51</v>
      </c>
      <c r="M1054">
        <v>57</v>
      </c>
      <c r="N1054">
        <v>50</v>
      </c>
      <c r="O1054">
        <v>56</v>
      </c>
      <c r="P1054">
        <v>62</v>
      </c>
      <c r="Q1054">
        <v>58</v>
      </c>
      <c r="R1054">
        <v>54</v>
      </c>
      <c r="S1054">
        <f>(Dataset!S1054-'Summary Statistics'!$B$6)/'Summary Statistics'!$E$6</f>
        <v>-1.2258263533356901</v>
      </c>
      <c r="T1054">
        <v>55</v>
      </c>
      <c r="U1054" t="s">
        <v>24</v>
      </c>
    </row>
    <row r="1055" spans="1:21" x14ac:dyDescent="0.3">
      <c r="A1055">
        <v>3565844</v>
      </c>
      <c r="B1055" t="s">
        <v>20</v>
      </c>
      <c r="C1055">
        <f>(Dataset!C1055-'Summary Statistics'!$B$2)/'Summary Statistics'!$E$2</f>
        <v>0.36532600552006117</v>
      </c>
      <c r="D1055">
        <f>(Dataset!D1055-'Summary Statistics'!$B$4)/'Summary Statistics'!$E$4</f>
        <v>-0.49080801638918375</v>
      </c>
      <c r="E1055" s="7">
        <f>(Dataset!E1055-'Summary Statistics'!$B$5)/'Summary Statistics'!$E$5</f>
        <v>0.69453546211957351</v>
      </c>
      <c r="F1055" s="13">
        <f>(Dataset!F1055-'Summary Statistics'!$B$7)/'Summary Statistics'!$E$7</f>
        <v>-0.34426629311755852</v>
      </c>
      <c r="G1055">
        <v>72</v>
      </c>
      <c r="H1055">
        <v>71</v>
      </c>
      <c r="I1055">
        <v>73</v>
      </c>
      <c r="J1055">
        <v>71</v>
      </c>
      <c r="K1055">
        <v>89</v>
      </c>
      <c r="L1055">
        <v>78</v>
      </c>
      <c r="M1055">
        <v>71</v>
      </c>
      <c r="N1055">
        <v>69</v>
      </c>
      <c r="O1055">
        <v>83</v>
      </c>
      <c r="P1055">
        <v>70</v>
      </c>
      <c r="Q1055">
        <v>56</v>
      </c>
      <c r="R1055">
        <v>83</v>
      </c>
      <c r="S1055">
        <f>(Dataset!S1055-'Summary Statistics'!$B$6)/'Summary Statistics'!$E$6</f>
        <v>0.77772026573112918</v>
      </c>
      <c r="T1055">
        <v>72</v>
      </c>
      <c r="U1055" t="s">
        <v>25</v>
      </c>
    </row>
    <row r="1056" spans="1:21" x14ac:dyDescent="0.3">
      <c r="A1056">
        <v>1868755</v>
      </c>
      <c r="B1056" t="s">
        <v>20</v>
      </c>
      <c r="C1056">
        <f>(Dataset!C1056-'Summary Statistics'!$B$2)/'Summary Statistics'!$E$2</f>
        <v>0.36532600552006117</v>
      </c>
      <c r="D1056">
        <f>(Dataset!D1056-'Summary Statistics'!$B$4)/'Summary Statistics'!$E$4</f>
        <v>-0.62973531454443032</v>
      </c>
      <c r="E1056" s="7">
        <f>(Dataset!E1056-'Summary Statistics'!$B$5)/'Summary Statistics'!$E$5</f>
        <v>-0.52528451468071169</v>
      </c>
      <c r="F1056" s="13">
        <f>(Dataset!F1056-'Summary Statistics'!$B$7)/'Summary Statistics'!$E$7</f>
        <v>0.26861972681008123</v>
      </c>
      <c r="G1056">
        <v>50</v>
      </c>
      <c r="H1056">
        <v>65</v>
      </c>
      <c r="I1056">
        <v>42</v>
      </c>
      <c r="J1056">
        <v>51</v>
      </c>
      <c r="K1056">
        <v>70</v>
      </c>
      <c r="L1056">
        <v>66</v>
      </c>
      <c r="M1056">
        <v>32</v>
      </c>
      <c r="N1056">
        <v>54</v>
      </c>
      <c r="O1056">
        <v>58</v>
      </c>
      <c r="P1056">
        <v>63</v>
      </c>
      <c r="Q1056">
        <v>48</v>
      </c>
      <c r="R1056">
        <v>70</v>
      </c>
      <c r="S1056">
        <f>(Dataset!S1056-'Summary Statistics'!$B$6)/'Summary Statistics'!$E$6</f>
        <v>-1.4216617371542513</v>
      </c>
      <c r="T1056">
        <v>54</v>
      </c>
      <c r="U1056" t="s">
        <v>24</v>
      </c>
    </row>
    <row r="1057" spans="1:21" x14ac:dyDescent="0.3">
      <c r="A1057">
        <v>9699150</v>
      </c>
      <c r="B1057" t="s">
        <v>20</v>
      </c>
      <c r="C1057">
        <f>(Dataset!C1057-'Summary Statistics'!$B$2)/'Summary Statistics'!$E$2</f>
        <v>0.41094610801637638</v>
      </c>
      <c r="D1057">
        <f>(Dataset!D1057-'Summary Statistics'!$B$4)/'Summary Statistics'!$E$4</f>
        <v>6.4901176231802249E-2</v>
      </c>
      <c r="E1057" s="7">
        <f>(Dataset!E1057-'Summary Statistics'!$B$5)/'Summary Statistics'!$E$5</f>
        <v>-0.69996577694001183</v>
      </c>
      <c r="F1057" s="13">
        <f>(Dataset!F1057-'Summary Statistics'!$B$7)/'Summary Statistics'!$E$7</f>
        <v>7.6481826901545619E-3</v>
      </c>
      <c r="G1057">
        <v>80</v>
      </c>
      <c r="H1057">
        <v>82</v>
      </c>
      <c r="I1057">
        <v>81</v>
      </c>
      <c r="J1057">
        <v>78</v>
      </c>
      <c r="K1057">
        <v>66</v>
      </c>
      <c r="L1057">
        <v>59</v>
      </c>
      <c r="M1057">
        <v>85</v>
      </c>
      <c r="N1057">
        <v>64</v>
      </c>
      <c r="O1057">
        <v>89</v>
      </c>
      <c r="P1057">
        <v>84</v>
      </c>
      <c r="Q1057">
        <v>67</v>
      </c>
      <c r="R1057">
        <v>61</v>
      </c>
      <c r="S1057">
        <f>(Dataset!S1057-'Summary Statistics'!$B$6)/'Summary Statistics'!$E$6</f>
        <v>0.97054279749094263</v>
      </c>
      <c r="T1057">
        <v>74</v>
      </c>
      <c r="U1057" t="s">
        <v>25</v>
      </c>
    </row>
    <row r="1058" spans="1:21" x14ac:dyDescent="0.3">
      <c r="A1058">
        <v>3440858</v>
      </c>
      <c r="B1058" t="s">
        <v>20</v>
      </c>
      <c r="C1058">
        <f>(Dataset!C1058-'Summary Statistics'!$B$2)/'Summary Statistics'!$E$2</f>
        <v>0.41094610801637638</v>
      </c>
      <c r="D1058">
        <f>(Dataset!D1058-'Summary Statistics'!$B$4)/'Summary Statistics'!$E$4</f>
        <v>-0.72235351331459463</v>
      </c>
      <c r="E1058" s="7">
        <f>(Dataset!E1058-'Summary Statistics'!$B$5)/'Summary Statistics'!$E$5</f>
        <v>-0.54438619305458624</v>
      </c>
      <c r="F1058" s="13">
        <f>(Dataset!F1058-'Summary Statistics'!$B$7)/'Summary Statistics'!$E$7</f>
        <v>8.5292808699683961E-2</v>
      </c>
      <c r="G1058">
        <v>64</v>
      </c>
      <c r="H1058">
        <v>57</v>
      </c>
      <c r="I1058">
        <v>56</v>
      </c>
      <c r="J1058">
        <v>75</v>
      </c>
      <c r="K1058">
        <v>80</v>
      </c>
      <c r="L1058">
        <v>66</v>
      </c>
      <c r="M1058">
        <v>76</v>
      </c>
      <c r="N1058">
        <v>58</v>
      </c>
      <c r="O1058">
        <v>75</v>
      </c>
      <c r="P1058">
        <v>75</v>
      </c>
      <c r="Q1058">
        <v>37</v>
      </c>
      <c r="R1058">
        <v>62</v>
      </c>
      <c r="S1058">
        <f>(Dataset!S1058-'Summary Statistics'!$B$6)/'Summary Statistics'!$E$6</f>
        <v>-0.27677795483035461</v>
      </c>
      <c r="T1058">
        <v>63</v>
      </c>
      <c r="U1058" t="s">
        <v>23</v>
      </c>
    </row>
    <row r="1059" spans="1:21" x14ac:dyDescent="0.3">
      <c r="A1059">
        <v>7978783</v>
      </c>
      <c r="B1059" t="s">
        <v>21</v>
      </c>
      <c r="C1059">
        <f>(Dataset!C1059-'Summary Statistics'!$B$2)/'Summary Statistics'!$E$2</f>
        <v>0.41094610801637638</v>
      </c>
      <c r="D1059">
        <f>(Dataset!D1059-'Summary Statistics'!$B$4)/'Summary Statistics'!$E$4</f>
        <v>-0.67604441392951242</v>
      </c>
      <c r="E1059" s="7">
        <f>(Dataset!E1059-'Summary Statistics'!$B$5)/'Summary Statistics'!$E$5</f>
        <v>1.2031886204435507</v>
      </c>
      <c r="F1059" s="13">
        <f>(Dataset!F1059-'Summary Statistics'!$B$7)/'Summary Statistics'!$E$7</f>
        <v>0.33804051248018308</v>
      </c>
      <c r="G1059">
        <v>76</v>
      </c>
      <c r="H1059">
        <v>79</v>
      </c>
      <c r="I1059">
        <v>68</v>
      </c>
      <c r="J1059">
        <v>77</v>
      </c>
      <c r="K1059">
        <v>74</v>
      </c>
      <c r="L1059">
        <v>78</v>
      </c>
      <c r="M1059">
        <v>64</v>
      </c>
      <c r="N1059">
        <v>60</v>
      </c>
      <c r="O1059">
        <v>81</v>
      </c>
      <c r="P1059">
        <v>61</v>
      </c>
      <c r="Q1059">
        <v>86</v>
      </c>
      <c r="R1059">
        <v>79</v>
      </c>
      <c r="S1059">
        <f>(Dataset!S1059-'Summary Statistics'!$B$6)/'Summary Statistics'!$E$6</f>
        <v>0.78977167396611692</v>
      </c>
      <c r="T1059">
        <v>72</v>
      </c>
      <c r="U1059" t="s">
        <v>25</v>
      </c>
    </row>
    <row r="1060" spans="1:21" x14ac:dyDescent="0.3">
      <c r="A1060">
        <v>9779047</v>
      </c>
      <c r="B1060" t="s">
        <v>21</v>
      </c>
      <c r="C1060">
        <f>(Dataset!C1060-'Summary Statistics'!$B$2)/'Summary Statistics'!$E$2</f>
        <v>0.41094610801637638</v>
      </c>
      <c r="D1060">
        <f>(Dataset!D1060-'Summary Statistics'!$B$4)/'Summary Statistics'!$E$4</f>
        <v>0.5743012694677061</v>
      </c>
      <c r="E1060" s="7">
        <f>(Dataset!E1060-'Summary Statistics'!$B$5)/'Summary Statistics'!$E$5</f>
        <v>0.50357739725344974</v>
      </c>
      <c r="F1060" s="13">
        <f>(Dataset!F1060-'Summary Statistics'!$B$7)/'Summary Statistics'!$E$7</f>
        <v>1.7759669297971872E-2</v>
      </c>
      <c r="G1060">
        <v>61</v>
      </c>
      <c r="H1060">
        <v>70</v>
      </c>
      <c r="I1060">
        <v>64</v>
      </c>
      <c r="J1060">
        <v>75</v>
      </c>
      <c r="K1060">
        <v>81</v>
      </c>
      <c r="L1060">
        <v>81</v>
      </c>
      <c r="M1060">
        <v>83</v>
      </c>
      <c r="N1060">
        <v>64</v>
      </c>
      <c r="O1060">
        <v>69</v>
      </c>
      <c r="P1060">
        <v>64</v>
      </c>
      <c r="Q1060">
        <v>84</v>
      </c>
      <c r="R1060">
        <v>55</v>
      </c>
      <c r="S1060">
        <f>(Dataset!S1060-'Summary Statistics'!$B$6)/'Summary Statistics'!$E$6</f>
        <v>0.41015231456398371</v>
      </c>
      <c r="T1060">
        <v>71</v>
      </c>
      <c r="U1060" t="s">
        <v>25</v>
      </c>
    </row>
    <row r="1061" spans="1:21" x14ac:dyDescent="0.3">
      <c r="A1061">
        <v>5127008</v>
      </c>
      <c r="B1061" t="s">
        <v>20</v>
      </c>
      <c r="C1061">
        <f>(Dataset!C1061-'Summary Statistics'!$B$2)/'Summary Statistics'!$E$2</f>
        <v>0.41094610801637638</v>
      </c>
      <c r="D1061">
        <f>(Dataset!D1061-'Summary Statistics'!$B$4)/'Summary Statistics'!$E$4</f>
        <v>0.11121027561688442</v>
      </c>
      <c r="E1061" s="7">
        <f>(Dataset!E1061-'Summary Statistics'!$B$5)/'Summary Statistics'!$E$5</f>
        <v>0.61647315441733941</v>
      </c>
      <c r="F1061" s="13">
        <f>(Dataset!F1061-'Summary Statistics'!$B$7)/'Summary Statistics'!$E$7</f>
        <v>0.63325386487037927</v>
      </c>
      <c r="G1061">
        <v>72</v>
      </c>
      <c r="H1061">
        <v>79</v>
      </c>
      <c r="I1061">
        <v>88</v>
      </c>
      <c r="J1061">
        <v>77</v>
      </c>
      <c r="K1061">
        <v>81</v>
      </c>
      <c r="L1061">
        <v>73</v>
      </c>
      <c r="M1061">
        <v>74</v>
      </c>
      <c r="N1061">
        <v>64</v>
      </c>
      <c r="O1061">
        <v>60</v>
      </c>
      <c r="P1061">
        <v>48</v>
      </c>
      <c r="Q1061">
        <v>77</v>
      </c>
      <c r="R1061">
        <v>79</v>
      </c>
      <c r="S1061">
        <f>(Dataset!S1061-'Summary Statistics'!$B$6)/'Summary Statistics'!$E$6</f>
        <v>0.73855318896741662</v>
      </c>
      <c r="T1061">
        <v>72</v>
      </c>
      <c r="U1061" t="s">
        <v>25</v>
      </c>
    </row>
    <row r="1062" spans="1:21" x14ac:dyDescent="0.3">
      <c r="A1062">
        <v>1095161</v>
      </c>
      <c r="B1062" t="s">
        <v>20</v>
      </c>
      <c r="C1062">
        <f>(Dataset!C1062-'Summary Statistics'!$B$2)/'Summary Statistics'!$E$2</f>
        <v>0.41094610801637638</v>
      </c>
      <c r="D1062">
        <f>(Dataset!D1062-'Summary Statistics'!$B$4)/'Summary Statistics'!$E$4</f>
        <v>-0.25926251946377293</v>
      </c>
      <c r="E1062" s="7">
        <f>(Dataset!E1062-'Summary Statistics'!$B$5)/'Summary Statistics'!$E$5</f>
        <v>-0.30534240190319123</v>
      </c>
      <c r="F1062" s="13">
        <f>(Dataset!F1062-'Summary Statistics'!$B$7)/'Summary Statistics'!$E$7</f>
        <v>0.6839900776671507</v>
      </c>
      <c r="G1062">
        <v>71</v>
      </c>
      <c r="H1062">
        <v>62</v>
      </c>
      <c r="I1062">
        <v>67</v>
      </c>
      <c r="J1062">
        <v>68</v>
      </c>
      <c r="K1062">
        <v>80</v>
      </c>
      <c r="L1062">
        <v>89</v>
      </c>
      <c r="M1062">
        <v>72</v>
      </c>
      <c r="N1062">
        <v>61</v>
      </c>
      <c r="O1062">
        <v>80</v>
      </c>
      <c r="P1062">
        <v>55</v>
      </c>
      <c r="Q1062">
        <v>62</v>
      </c>
      <c r="R1062">
        <v>69</v>
      </c>
      <c r="S1062">
        <f>(Dataset!S1062-'Summary Statistics'!$B$6)/'Summary Statistics'!$E$6</f>
        <v>0.26854826780287055</v>
      </c>
      <c r="T1062">
        <v>68</v>
      </c>
      <c r="U1062" t="s">
        <v>23</v>
      </c>
    </row>
    <row r="1063" spans="1:21" x14ac:dyDescent="0.3">
      <c r="A1063">
        <v>6200481</v>
      </c>
      <c r="B1063" t="s">
        <v>22</v>
      </c>
      <c r="C1063">
        <f>(Dataset!C1063-'Summary Statistics'!$B$2)/'Summary Statistics'!$E$2</f>
        <v>0.41094610801637638</v>
      </c>
      <c r="D1063">
        <f>(Dataset!D1063-'Summary Statistics'!$B$4)/'Summary Statistics'!$E$4</f>
        <v>-0.49080801638918375</v>
      </c>
      <c r="E1063" s="7">
        <f>(Dataset!E1063-'Summary Statistics'!$B$5)/'Summary Statistics'!$E$5</f>
        <v>0.26016620428203424</v>
      </c>
      <c r="F1063" s="13">
        <f>(Dataset!F1063-'Summary Statistics'!$B$7)/'Summary Statistics'!$E$7</f>
        <v>0.55775423138842173</v>
      </c>
      <c r="G1063">
        <v>69</v>
      </c>
      <c r="H1063">
        <v>46</v>
      </c>
      <c r="I1063">
        <v>64</v>
      </c>
      <c r="J1063">
        <v>60</v>
      </c>
      <c r="K1063">
        <v>65</v>
      </c>
      <c r="L1063">
        <v>70</v>
      </c>
      <c r="M1063">
        <v>66</v>
      </c>
      <c r="N1063">
        <v>55</v>
      </c>
      <c r="O1063">
        <v>60</v>
      </c>
      <c r="P1063">
        <v>67</v>
      </c>
      <c r="Q1063">
        <v>69</v>
      </c>
      <c r="R1063">
        <v>69</v>
      </c>
      <c r="S1063">
        <f>(Dataset!S1063-'Summary Statistics'!$B$6)/'Summary Statistics'!$E$6</f>
        <v>-0.50575471129513383</v>
      </c>
      <c r="T1063">
        <v>62</v>
      </c>
      <c r="U1063" t="s">
        <v>23</v>
      </c>
    </row>
    <row r="1064" spans="1:21" x14ac:dyDescent="0.3">
      <c r="A1064">
        <v>4791031</v>
      </c>
      <c r="B1064" t="s">
        <v>20</v>
      </c>
      <c r="C1064">
        <f>(Dataset!C1064-'Summary Statistics'!$B$2)/'Summary Statistics'!$E$2</f>
        <v>0.41094610801637638</v>
      </c>
      <c r="D1064">
        <f>(Dataset!D1064-'Summary Statistics'!$B$4)/'Summary Statistics'!$E$4</f>
        <v>-0.21295342007869075</v>
      </c>
      <c r="E1064" s="7">
        <f>(Dataset!E1064-'Summary Statistics'!$B$5)/'Summary Statistics'!$E$5</f>
        <v>-0.77567333364194635</v>
      </c>
      <c r="F1064" s="13">
        <f>(Dataset!F1064-'Summary Statistics'!$B$7)/'Summary Statistics'!$E$7</f>
        <v>8.2432556762576881E-2</v>
      </c>
      <c r="G1064">
        <v>80</v>
      </c>
      <c r="H1064">
        <v>72</v>
      </c>
      <c r="I1064">
        <v>78</v>
      </c>
      <c r="J1064">
        <v>72</v>
      </c>
      <c r="K1064">
        <v>58</v>
      </c>
      <c r="L1064">
        <v>68</v>
      </c>
      <c r="M1064">
        <v>76</v>
      </c>
      <c r="N1064">
        <v>79</v>
      </c>
      <c r="O1064">
        <v>67</v>
      </c>
      <c r="P1064">
        <v>80</v>
      </c>
      <c r="Q1064">
        <v>84</v>
      </c>
      <c r="R1064">
        <v>68</v>
      </c>
      <c r="S1064">
        <f>(Dataset!S1064-'Summary Statistics'!$B$6)/'Summary Statistics'!$E$6</f>
        <v>0.78675882190737079</v>
      </c>
      <c r="T1064">
        <v>72</v>
      </c>
      <c r="U1064" t="s">
        <v>25</v>
      </c>
    </row>
    <row r="1065" spans="1:21" x14ac:dyDescent="0.3">
      <c r="A1065">
        <v>1458017</v>
      </c>
      <c r="B1065" t="s">
        <v>21</v>
      </c>
      <c r="C1065">
        <f>(Dataset!C1065-'Summary Statistics'!$B$2)/'Summary Statistics'!$E$2</f>
        <v>0.41094610801637638</v>
      </c>
      <c r="D1065">
        <f>(Dataset!D1065-'Summary Statistics'!$B$4)/'Summary Statistics'!$E$4</f>
        <v>-0.62973531454443032</v>
      </c>
      <c r="E1065" s="7">
        <f>(Dataset!E1065-'Summary Statistics'!$B$5)/'Summary Statistics'!$E$5</f>
        <v>0.69927183237377222</v>
      </c>
      <c r="F1065" s="13">
        <f>(Dataset!F1065-'Summary Statistics'!$B$7)/'Summary Statistics'!$E$7</f>
        <v>0.38690050910598683</v>
      </c>
      <c r="G1065">
        <v>80</v>
      </c>
      <c r="H1065">
        <v>79</v>
      </c>
      <c r="I1065">
        <v>87</v>
      </c>
      <c r="J1065">
        <v>80</v>
      </c>
      <c r="K1065">
        <v>88</v>
      </c>
      <c r="L1065">
        <v>84</v>
      </c>
      <c r="M1065">
        <v>76</v>
      </c>
      <c r="N1065">
        <v>60</v>
      </c>
      <c r="O1065">
        <v>88</v>
      </c>
      <c r="P1065">
        <v>75</v>
      </c>
      <c r="Q1065">
        <v>65</v>
      </c>
      <c r="R1065">
        <v>67</v>
      </c>
      <c r="S1065">
        <f>(Dataset!S1065-'Summary Statistics'!$B$6)/'Summary Statistics'!$E$6</f>
        <v>1.2838794116006418</v>
      </c>
      <c r="T1065">
        <v>76</v>
      </c>
      <c r="U1065" t="s">
        <v>25</v>
      </c>
    </row>
    <row r="1066" spans="1:21" x14ac:dyDescent="0.3">
      <c r="A1066">
        <v>7524554</v>
      </c>
      <c r="B1066" t="s">
        <v>20</v>
      </c>
      <c r="C1066">
        <f>(Dataset!C1066-'Summary Statistics'!$B$2)/'Summary Statistics'!$E$2</f>
        <v>0.41094610801637638</v>
      </c>
      <c r="D1066">
        <f>(Dataset!D1066-'Summary Statistics'!$B$4)/'Summary Statistics'!$E$4</f>
        <v>6.4901176231802249E-2</v>
      </c>
      <c r="E1066" s="7">
        <f>(Dataset!E1066-'Summary Statistics'!$B$5)/'Summary Statistics'!$E$5</f>
        <v>-2.0735534328414493</v>
      </c>
      <c r="F1066" s="13">
        <f>(Dataset!F1066-'Summary Statistics'!$B$7)/'Summary Statistics'!$E$7</f>
        <v>-0.46543648037660845</v>
      </c>
      <c r="G1066">
        <v>66</v>
      </c>
      <c r="H1066">
        <v>82</v>
      </c>
      <c r="I1066">
        <v>77</v>
      </c>
      <c r="J1066">
        <v>60</v>
      </c>
      <c r="K1066">
        <v>53</v>
      </c>
      <c r="L1066">
        <v>55</v>
      </c>
      <c r="M1066">
        <v>60</v>
      </c>
      <c r="N1066">
        <v>56</v>
      </c>
      <c r="O1066">
        <v>62</v>
      </c>
      <c r="P1066">
        <v>59</v>
      </c>
      <c r="Q1066">
        <v>57</v>
      </c>
      <c r="R1066">
        <v>59</v>
      </c>
      <c r="S1066">
        <f>(Dataset!S1066-'Summary Statistics'!$B$6)/'Summary Statistics'!$E$6</f>
        <v>-0.49370330306014526</v>
      </c>
      <c r="T1066">
        <v>62</v>
      </c>
      <c r="U1066" t="s">
        <v>23</v>
      </c>
    </row>
    <row r="1067" spans="1:21" x14ac:dyDescent="0.3">
      <c r="A1067">
        <v>8937140</v>
      </c>
      <c r="B1067" t="s">
        <v>20</v>
      </c>
      <c r="C1067">
        <f>(Dataset!C1067-'Summary Statistics'!$B$2)/'Summary Statistics'!$E$2</f>
        <v>0.41094610801637638</v>
      </c>
      <c r="D1067">
        <f>(Dataset!D1067-'Summary Statistics'!$B$4)/'Summary Statistics'!$E$4</f>
        <v>-0.86128081146984115</v>
      </c>
      <c r="E1067" s="7">
        <f>(Dataset!E1067-'Summary Statistics'!$B$5)/'Summary Statistics'!$E$5</f>
        <v>-0.30634717493328645</v>
      </c>
      <c r="F1067" s="13">
        <f>(Dataset!F1067-'Summary Statistics'!$B$7)/'Summary Statistics'!$E$7</f>
        <v>-2.1327003942062706</v>
      </c>
      <c r="G1067">
        <v>65</v>
      </c>
      <c r="H1067">
        <v>80</v>
      </c>
      <c r="I1067">
        <v>69</v>
      </c>
      <c r="J1067">
        <v>76</v>
      </c>
      <c r="K1067">
        <v>66</v>
      </c>
      <c r="L1067">
        <v>71</v>
      </c>
      <c r="M1067">
        <v>65</v>
      </c>
      <c r="N1067">
        <v>76</v>
      </c>
      <c r="O1067">
        <v>85</v>
      </c>
      <c r="P1067">
        <v>60</v>
      </c>
      <c r="Q1067">
        <v>68</v>
      </c>
      <c r="R1067">
        <v>52</v>
      </c>
      <c r="S1067">
        <f>(Dataset!S1067-'Summary Statistics'!$B$6)/'Summary Statistics'!$E$6</f>
        <v>0.30771534456658145</v>
      </c>
      <c r="T1067">
        <v>68</v>
      </c>
      <c r="U1067" t="s">
        <v>23</v>
      </c>
    </row>
    <row r="1068" spans="1:21" x14ac:dyDescent="0.3">
      <c r="A1068">
        <v>5710175</v>
      </c>
      <c r="B1068" t="s">
        <v>20</v>
      </c>
      <c r="C1068">
        <f>(Dataset!C1068-'Summary Statistics'!$B$2)/'Summary Statistics'!$E$2</f>
        <v>0.41094610801637638</v>
      </c>
      <c r="D1068">
        <f>(Dataset!D1068-'Summary Statistics'!$B$4)/'Summary Statistics'!$E$4</f>
        <v>-0.49080801638918375</v>
      </c>
      <c r="E1068" s="7">
        <f>(Dataset!E1068-'Summary Statistics'!$B$5)/'Summary Statistics'!$E$5</f>
        <v>7.7933539465186802E-2</v>
      </c>
      <c r="F1068" s="13">
        <f>(Dataset!F1068-'Summary Statistics'!$B$7)/'Summary Statistics'!$E$7</f>
        <v>0.29540168116053939</v>
      </c>
      <c r="G1068">
        <v>35</v>
      </c>
      <c r="H1068">
        <v>45</v>
      </c>
      <c r="I1068">
        <v>50</v>
      </c>
      <c r="J1068">
        <v>54</v>
      </c>
      <c r="K1068">
        <v>37</v>
      </c>
      <c r="L1068">
        <v>77</v>
      </c>
      <c r="M1068">
        <v>66</v>
      </c>
      <c r="N1068">
        <v>77</v>
      </c>
      <c r="O1068">
        <v>67</v>
      </c>
      <c r="P1068">
        <v>71</v>
      </c>
      <c r="Q1068">
        <v>43</v>
      </c>
      <c r="R1068">
        <v>52</v>
      </c>
      <c r="S1068">
        <f>(Dataset!S1068-'Summary Statistics'!$B$6)/'Summary Statistics'!$E$6</f>
        <v>-1.4487774056829754</v>
      </c>
      <c r="T1068">
        <v>54</v>
      </c>
      <c r="U1068" t="s">
        <v>24</v>
      </c>
    </row>
    <row r="1069" spans="1:21" x14ac:dyDescent="0.3">
      <c r="A1069">
        <v>1466177</v>
      </c>
      <c r="B1069" t="s">
        <v>20</v>
      </c>
      <c r="C1069">
        <f>(Dataset!C1069-'Summary Statistics'!$B$2)/'Summary Statistics'!$E$2</f>
        <v>0.41094610801637638</v>
      </c>
      <c r="D1069">
        <f>(Dataset!D1069-'Summary Statistics'!$B$4)/'Summary Statistics'!$E$4</f>
        <v>-0.58342621515934812</v>
      </c>
      <c r="E1069" s="7">
        <f>(Dataset!E1069-'Summary Statistics'!$B$5)/'Summary Statistics'!$E$5</f>
        <v>-1.0062237441827702</v>
      </c>
      <c r="F1069" s="13">
        <f>(Dataset!F1069-'Summary Statistics'!$B$7)/'Summary Statistics'!$E$7</f>
        <v>-0.50213566627205963</v>
      </c>
      <c r="G1069">
        <v>58</v>
      </c>
      <c r="H1069">
        <v>46</v>
      </c>
      <c r="I1069">
        <v>60</v>
      </c>
      <c r="J1069">
        <v>68</v>
      </c>
      <c r="K1069">
        <v>75</v>
      </c>
      <c r="L1069">
        <v>61</v>
      </c>
      <c r="M1069">
        <v>74</v>
      </c>
      <c r="N1069">
        <v>65</v>
      </c>
      <c r="O1069">
        <v>45</v>
      </c>
      <c r="P1069">
        <v>35</v>
      </c>
      <c r="Q1069">
        <v>58</v>
      </c>
      <c r="R1069">
        <v>42</v>
      </c>
      <c r="S1069">
        <f>(Dataset!S1069-'Summary Statistics'!$B$6)/'Summary Statistics'!$E$6</f>
        <v>-1.1866592765719775</v>
      </c>
      <c r="T1069">
        <v>56</v>
      </c>
      <c r="U1069" t="s">
        <v>24</v>
      </c>
    </row>
    <row r="1070" spans="1:21" x14ac:dyDescent="0.3">
      <c r="A1070">
        <v>4466410</v>
      </c>
      <c r="B1070" t="s">
        <v>20</v>
      </c>
      <c r="C1070">
        <f>(Dataset!C1070-'Summary Statistics'!$B$2)/'Summary Statistics'!$E$2</f>
        <v>0.41094610801637638</v>
      </c>
      <c r="D1070">
        <f>(Dataset!D1070-'Summary Statistics'!$B$4)/'Summary Statistics'!$E$4</f>
        <v>1.8592076846720085E-2</v>
      </c>
      <c r="E1070" s="7">
        <f>(Dataset!E1070-'Summary Statistics'!$B$5)/'Summary Statistics'!$E$5</f>
        <v>1.4356606405048422</v>
      </c>
      <c r="F1070" s="13">
        <f>(Dataset!F1070-'Summary Statistics'!$B$7)/'Summary Statistics'!$E$7</f>
        <v>0.55159141689724689</v>
      </c>
      <c r="G1070">
        <v>78</v>
      </c>
      <c r="H1070">
        <v>66</v>
      </c>
      <c r="I1070">
        <v>84</v>
      </c>
      <c r="J1070">
        <v>78</v>
      </c>
      <c r="K1070">
        <v>84</v>
      </c>
      <c r="L1070">
        <v>87</v>
      </c>
      <c r="M1070">
        <v>82</v>
      </c>
      <c r="N1070">
        <v>62</v>
      </c>
      <c r="O1070">
        <v>87</v>
      </c>
      <c r="P1070">
        <v>83</v>
      </c>
      <c r="Q1070">
        <v>88</v>
      </c>
      <c r="R1070">
        <v>78</v>
      </c>
      <c r="S1070">
        <f>(Dataset!S1070-'Summary Statistics'!$B$6)/'Summary Statistics'!$E$6</f>
        <v>1.4767019433604553</v>
      </c>
      <c r="T1070">
        <v>78</v>
      </c>
      <c r="U1070" t="s">
        <v>25</v>
      </c>
    </row>
    <row r="1071" spans="1:21" x14ac:dyDescent="0.3">
      <c r="A1071">
        <v>1689791</v>
      </c>
      <c r="B1071" t="s">
        <v>21</v>
      </c>
      <c r="C1071">
        <f>(Dataset!C1071-'Summary Statistics'!$B$2)/'Summary Statistics'!$E$2</f>
        <v>0.41094610801637638</v>
      </c>
      <c r="D1071">
        <f>(Dataset!D1071-'Summary Statistics'!$B$4)/'Summary Statistics'!$E$4</f>
        <v>0.62061036885278831</v>
      </c>
      <c r="E1071" s="7">
        <f>(Dataset!E1071-'Summary Statistics'!$B$5)/'Summary Statistics'!$E$5</f>
        <v>0.37810455969052548</v>
      </c>
      <c r="F1071" s="13">
        <f>(Dataset!F1071-'Summary Statistics'!$B$7)/'Summary Statistics'!$E$7</f>
        <v>0.57506747612070308</v>
      </c>
      <c r="G1071">
        <v>61</v>
      </c>
      <c r="H1071">
        <v>79</v>
      </c>
      <c r="I1071">
        <v>83</v>
      </c>
      <c r="J1071">
        <v>66</v>
      </c>
      <c r="K1071">
        <v>71</v>
      </c>
      <c r="L1071">
        <v>79</v>
      </c>
      <c r="M1071">
        <v>75</v>
      </c>
      <c r="N1071">
        <v>70</v>
      </c>
      <c r="O1071">
        <v>64</v>
      </c>
      <c r="P1071">
        <v>78</v>
      </c>
      <c r="Q1071">
        <v>83</v>
      </c>
      <c r="R1071">
        <v>85</v>
      </c>
      <c r="S1071">
        <f>(Dataset!S1071-'Summary Statistics'!$B$6)/'Summary Statistics'!$E$6</f>
        <v>0.85605441925855441</v>
      </c>
      <c r="T1071">
        <v>73</v>
      </c>
      <c r="U1071" t="s">
        <v>25</v>
      </c>
    </row>
    <row r="1072" spans="1:21" x14ac:dyDescent="0.3">
      <c r="A1072">
        <v>2318450</v>
      </c>
      <c r="B1072" t="s">
        <v>20</v>
      </c>
      <c r="C1072">
        <f>(Dataset!C1072-'Summary Statistics'!$B$2)/'Summary Statistics'!$E$2</f>
        <v>0.41094610801637638</v>
      </c>
      <c r="D1072">
        <f>(Dataset!D1072-'Summary Statistics'!$B$4)/'Summary Statistics'!$E$4</f>
        <v>-7.4026121923444252E-2</v>
      </c>
      <c r="E1072" s="7">
        <f>(Dataset!E1072-'Summary Statistics'!$B$5)/'Summary Statistics'!$E$5</f>
        <v>0.74851114581508327</v>
      </c>
      <c r="F1072" s="13">
        <f>(Dataset!F1072-'Summary Statistics'!$B$7)/'Summary Statistics'!$E$7</f>
        <v>-0.138947669529593</v>
      </c>
      <c r="G1072">
        <v>82</v>
      </c>
      <c r="H1072">
        <v>83</v>
      </c>
      <c r="I1072">
        <v>80</v>
      </c>
      <c r="J1072">
        <v>87</v>
      </c>
      <c r="K1072">
        <v>62</v>
      </c>
      <c r="L1072">
        <v>76</v>
      </c>
      <c r="M1072">
        <v>72</v>
      </c>
      <c r="N1072">
        <v>75</v>
      </c>
      <c r="O1072">
        <v>84</v>
      </c>
      <c r="P1072">
        <v>69</v>
      </c>
      <c r="Q1072">
        <v>75</v>
      </c>
      <c r="R1072">
        <v>75</v>
      </c>
      <c r="S1072">
        <f>(Dataset!S1072-'Summary Statistics'!$B$6)/'Summary Statistics'!$E$6</f>
        <v>1.2206095183669521</v>
      </c>
      <c r="T1072">
        <v>76</v>
      </c>
      <c r="U1072" t="s">
        <v>25</v>
      </c>
    </row>
    <row r="1073" spans="1:21" x14ac:dyDescent="0.3">
      <c r="A1073">
        <v>192301</v>
      </c>
      <c r="B1073" t="s">
        <v>21</v>
      </c>
      <c r="C1073">
        <f>(Dataset!C1073-'Summary Statistics'!$B$2)/'Summary Statistics'!$E$2</f>
        <v>0.41094610801637638</v>
      </c>
      <c r="D1073">
        <f>(Dataset!D1073-'Summary Statistics'!$B$4)/'Summary Statistics'!$E$4</f>
        <v>-0.72235351331459463</v>
      </c>
      <c r="E1073" s="7">
        <f>(Dataset!E1073-'Summary Statistics'!$B$5)/'Summary Statistics'!$E$5</f>
        <v>0.93257210399655865</v>
      </c>
      <c r="F1073" s="13">
        <f>(Dataset!F1073-'Summary Statistics'!$B$7)/'Summary Statistics'!$E$7</f>
        <v>-0.80496598461261804</v>
      </c>
      <c r="G1073">
        <v>61</v>
      </c>
      <c r="H1073">
        <v>53</v>
      </c>
      <c r="I1073">
        <v>68</v>
      </c>
      <c r="J1073">
        <v>61</v>
      </c>
      <c r="K1073">
        <v>82</v>
      </c>
      <c r="L1073">
        <v>67</v>
      </c>
      <c r="M1073">
        <v>52</v>
      </c>
      <c r="N1073">
        <v>66</v>
      </c>
      <c r="O1073">
        <v>61</v>
      </c>
      <c r="P1073">
        <v>64</v>
      </c>
      <c r="Q1073">
        <v>86</v>
      </c>
      <c r="R1073">
        <v>76</v>
      </c>
      <c r="S1073">
        <f>(Dataset!S1073-'Summary Statistics'!$B$6)/'Summary Statistics'!$E$6</f>
        <v>-0.15927672453921854</v>
      </c>
      <c r="T1073">
        <v>64</v>
      </c>
      <c r="U1073" t="s">
        <v>23</v>
      </c>
    </row>
    <row r="1074" spans="1:21" x14ac:dyDescent="0.3">
      <c r="A1074">
        <v>2522162</v>
      </c>
      <c r="B1074" t="s">
        <v>20</v>
      </c>
      <c r="C1074">
        <f>(Dataset!C1074-'Summary Statistics'!$B$2)/'Summary Statistics'!$E$2</f>
        <v>0.41094610801637638</v>
      </c>
      <c r="D1074">
        <f>(Dataset!D1074-'Summary Statistics'!$B$4)/'Summary Statistics'!$E$4</f>
        <v>-0.21295342007869075</v>
      </c>
      <c r="E1074" s="7">
        <f>(Dataset!E1074-'Summary Statistics'!$B$5)/'Summary Statistics'!$E$5</f>
        <v>-1.8328762938807763</v>
      </c>
      <c r="F1074" s="13">
        <f>(Dataset!F1074-'Summary Statistics'!$B$7)/'Summary Statistics'!$E$7</f>
        <v>0.7060401255129517</v>
      </c>
      <c r="G1074">
        <v>47</v>
      </c>
      <c r="H1074">
        <v>58</v>
      </c>
      <c r="I1074">
        <v>48</v>
      </c>
      <c r="J1074">
        <v>37</v>
      </c>
      <c r="K1074">
        <v>73</v>
      </c>
      <c r="L1074">
        <v>33</v>
      </c>
      <c r="M1074">
        <v>58</v>
      </c>
      <c r="N1074">
        <v>56</v>
      </c>
      <c r="O1074">
        <v>57</v>
      </c>
      <c r="P1074">
        <v>66</v>
      </c>
      <c r="Q1074">
        <v>43</v>
      </c>
      <c r="R1074">
        <v>54</v>
      </c>
      <c r="S1074">
        <f>(Dataset!S1074-'Summary Statistics'!$B$6)/'Summary Statistics'!$E$6</f>
        <v>-1.8283967650851094</v>
      </c>
      <c r="T1074">
        <v>52</v>
      </c>
      <c r="U1074" t="s">
        <v>24</v>
      </c>
    </row>
    <row r="1075" spans="1:21" x14ac:dyDescent="0.3">
      <c r="A1075">
        <v>8070978</v>
      </c>
      <c r="B1075" t="s">
        <v>20</v>
      </c>
      <c r="C1075">
        <f>(Dataset!C1075-'Summary Statistics'!$B$2)/'Summary Statistics'!$E$2</f>
        <v>0.41094610801637638</v>
      </c>
      <c r="D1075">
        <f>(Dataset!D1075-'Summary Statistics'!$B$4)/'Summary Statistics'!$E$4</f>
        <v>-0.39818981761901945</v>
      </c>
      <c r="E1075" s="7">
        <f>(Dataset!E1075-'Summary Statistics'!$B$5)/'Summary Statistics'!$E$5</f>
        <v>1.0871482308319209</v>
      </c>
      <c r="F1075" s="13">
        <f>(Dataset!F1075-'Summary Statistics'!$B$7)/'Summary Statistics'!$E$7</f>
        <v>0.16687840300600479</v>
      </c>
      <c r="G1075">
        <v>47</v>
      </c>
      <c r="H1075">
        <v>28</v>
      </c>
      <c r="I1075">
        <v>46</v>
      </c>
      <c r="J1075">
        <v>34</v>
      </c>
      <c r="K1075">
        <v>65</v>
      </c>
      <c r="L1075">
        <v>75</v>
      </c>
      <c r="M1075">
        <v>58</v>
      </c>
      <c r="N1075">
        <v>65</v>
      </c>
      <c r="O1075">
        <v>51</v>
      </c>
      <c r="P1075">
        <v>60</v>
      </c>
      <c r="Q1075">
        <v>78</v>
      </c>
      <c r="R1075">
        <v>68</v>
      </c>
      <c r="S1075">
        <f>(Dataset!S1075-'Summary Statistics'!$B$6)/'Summary Statistics'!$E$6</f>
        <v>-1.5271115592103996</v>
      </c>
      <c r="T1075">
        <v>53</v>
      </c>
      <c r="U1075" t="s">
        <v>24</v>
      </c>
    </row>
    <row r="1076" spans="1:21" x14ac:dyDescent="0.3">
      <c r="A1076">
        <v>8715285</v>
      </c>
      <c r="B1076" t="s">
        <v>22</v>
      </c>
      <c r="C1076">
        <f>(Dataset!C1076-'Summary Statistics'!$B$2)/'Summary Statistics'!$E$2</f>
        <v>0.41094610801637638</v>
      </c>
      <c r="D1076">
        <f>(Dataset!D1076-'Summary Statistics'!$B$4)/'Summary Statistics'!$E$4</f>
        <v>-7.4026121923444252E-2</v>
      </c>
      <c r="E1076" s="7">
        <f>(Dataset!E1076-'Summary Statistics'!$B$5)/'Summary Statistics'!$E$5</f>
        <v>-0.24921880633705293</v>
      </c>
      <c r="F1076" s="13">
        <f>(Dataset!F1076-'Summary Statistics'!$B$7)/'Summary Statistics'!$E$7</f>
        <v>0.58249331629863565</v>
      </c>
      <c r="G1076">
        <v>40</v>
      </c>
      <c r="H1076">
        <v>44</v>
      </c>
      <c r="I1076">
        <v>53</v>
      </c>
      <c r="J1076">
        <v>58</v>
      </c>
      <c r="K1076">
        <v>55</v>
      </c>
      <c r="L1076">
        <v>77</v>
      </c>
      <c r="M1076">
        <v>79</v>
      </c>
      <c r="N1076">
        <v>51</v>
      </c>
      <c r="O1076">
        <v>43</v>
      </c>
      <c r="P1076">
        <v>64</v>
      </c>
      <c r="Q1076">
        <v>58</v>
      </c>
      <c r="R1076">
        <v>73</v>
      </c>
      <c r="S1076">
        <f>(Dataset!S1076-'Summary Statistics'!$B$6)/'Summary Statistics'!$E$6</f>
        <v>-1.2258263533356901</v>
      </c>
      <c r="T1076">
        <v>55</v>
      </c>
      <c r="U1076" t="s">
        <v>24</v>
      </c>
    </row>
    <row r="1077" spans="1:21" x14ac:dyDescent="0.3">
      <c r="A1077">
        <v>2354115</v>
      </c>
      <c r="B1077" t="s">
        <v>21</v>
      </c>
      <c r="C1077">
        <f>(Dataset!C1077-'Summary Statistics'!$B$2)/'Summary Statistics'!$E$2</f>
        <v>0.41094610801637638</v>
      </c>
      <c r="D1077">
        <f>(Dataset!D1077-'Summary Statistics'!$B$4)/'Summary Statistics'!$E$4</f>
        <v>-0.67604441392951242</v>
      </c>
      <c r="E1077" s="7">
        <f>(Dataset!E1077-'Summary Statistics'!$B$5)/'Summary Statistics'!$E$5</f>
        <v>-0.34299830082557109</v>
      </c>
      <c r="F1077" s="13">
        <f>(Dataset!F1077-'Summary Statistics'!$B$7)/'Summary Statistics'!$E$7</f>
        <v>-1.5493081230106678</v>
      </c>
      <c r="G1077">
        <v>76</v>
      </c>
      <c r="H1077">
        <v>72</v>
      </c>
      <c r="I1077">
        <v>69</v>
      </c>
      <c r="J1077">
        <v>71</v>
      </c>
      <c r="K1077">
        <v>78</v>
      </c>
      <c r="L1077">
        <v>64</v>
      </c>
      <c r="M1077">
        <v>78</v>
      </c>
      <c r="N1077">
        <v>78</v>
      </c>
      <c r="O1077">
        <v>62</v>
      </c>
      <c r="P1077">
        <v>55</v>
      </c>
      <c r="Q1077">
        <v>57</v>
      </c>
      <c r="R1077">
        <v>68</v>
      </c>
      <c r="S1077">
        <f>(Dataset!S1077-'Summary Statistics'!$B$6)/'Summary Statistics'!$E$6</f>
        <v>0.2564968595678811</v>
      </c>
      <c r="T1077">
        <v>68</v>
      </c>
      <c r="U1077" t="s">
        <v>23</v>
      </c>
    </row>
    <row r="1078" spans="1:21" x14ac:dyDescent="0.3">
      <c r="A1078">
        <v>6822889</v>
      </c>
      <c r="B1078" t="s">
        <v>20</v>
      </c>
      <c r="C1078">
        <f>(Dataset!C1078-'Summary Statistics'!$B$2)/'Summary Statistics'!$E$2</f>
        <v>0.41094610801637638</v>
      </c>
      <c r="D1078">
        <f>(Dataset!D1078-'Summary Statistics'!$B$4)/'Summary Statistics'!$E$4</f>
        <v>6.4901176231802249E-2</v>
      </c>
      <c r="E1078" s="7">
        <f>(Dataset!E1078-'Summary Statistics'!$B$5)/'Summary Statistics'!$E$5</f>
        <v>-1.3483614032400322</v>
      </c>
      <c r="F1078" s="13">
        <f>(Dataset!F1078-'Summary Statistics'!$B$7)/'Summary Statistics'!$E$7</f>
        <v>0.66983760652947488</v>
      </c>
      <c r="G1078">
        <v>70</v>
      </c>
      <c r="H1078">
        <v>61</v>
      </c>
      <c r="I1078">
        <v>82</v>
      </c>
      <c r="J1078">
        <v>66</v>
      </c>
      <c r="K1078">
        <v>71</v>
      </c>
      <c r="L1078">
        <v>75</v>
      </c>
      <c r="M1078">
        <v>79</v>
      </c>
      <c r="N1078">
        <v>52</v>
      </c>
      <c r="O1078">
        <v>74</v>
      </c>
      <c r="P1078">
        <v>59</v>
      </c>
      <c r="Q1078">
        <v>81</v>
      </c>
      <c r="R1078">
        <v>66</v>
      </c>
      <c r="S1078">
        <f>(Dataset!S1078-'Summary Statistics'!$B$6)/'Summary Statistics'!$E$6</f>
        <v>0.30168964044908758</v>
      </c>
      <c r="T1078">
        <v>68</v>
      </c>
      <c r="U1078" t="s">
        <v>23</v>
      </c>
    </row>
    <row r="1079" spans="1:21" x14ac:dyDescent="0.3">
      <c r="A1079">
        <v>1175528</v>
      </c>
      <c r="B1079" t="s">
        <v>20</v>
      </c>
      <c r="C1079">
        <f>(Dataset!C1079-'Summary Statistics'!$B$2)/'Summary Statistics'!$E$2</f>
        <v>0.41094610801637638</v>
      </c>
      <c r="D1079">
        <f>(Dataset!D1079-'Summary Statistics'!$B$4)/'Summary Statistics'!$E$4</f>
        <v>-0.35188071823393724</v>
      </c>
      <c r="E1079" s="7">
        <f>(Dataset!E1079-'Summary Statistics'!$B$5)/'Summary Statistics'!$E$5</f>
        <v>-1.6813626028491113</v>
      </c>
      <c r="F1079" s="13">
        <f>(Dataset!F1079-'Summary Statistics'!$B$7)/'Summary Statistics'!$E$7</f>
        <v>0.20218814671236018</v>
      </c>
      <c r="G1079">
        <v>85</v>
      </c>
      <c r="H1079">
        <v>73</v>
      </c>
      <c r="I1079">
        <v>75</v>
      </c>
      <c r="J1079">
        <v>89</v>
      </c>
      <c r="K1079">
        <v>72</v>
      </c>
      <c r="L1079">
        <v>58</v>
      </c>
      <c r="M1079">
        <v>61</v>
      </c>
      <c r="N1079">
        <v>72</v>
      </c>
      <c r="O1079">
        <v>54</v>
      </c>
      <c r="P1079">
        <v>58</v>
      </c>
      <c r="Q1079">
        <v>68</v>
      </c>
      <c r="R1079">
        <v>59</v>
      </c>
      <c r="S1079">
        <f>(Dataset!S1079-'Summary Statistics'!$B$6)/'Summary Statistics'!$E$6</f>
        <v>0.32277960486031693</v>
      </c>
      <c r="T1079">
        <v>68</v>
      </c>
      <c r="U1079" t="s">
        <v>23</v>
      </c>
    </row>
    <row r="1080" spans="1:21" x14ac:dyDescent="0.3">
      <c r="A1080">
        <v>1458067</v>
      </c>
      <c r="B1080" t="s">
        <v>20</v>
      </c>
      <c r="C1080">
        <f>(Dataset!C1080-'Summary Statistics'!$B$2)/'Summary Statistics'!$E$2</f>
        <v>0.41094610801637638</v>
      </c>
      <c r="D1080">
        <f>(Dataset!D1080-'Summary Statistics'!$B$4)/'Summary Statistics'!$E$4</f>
        <v>-7.4026121923444252E-2</v>
      </c>
      <c r="E1080" s="7">
        <f>(Dataset!E1080-'Summary Statistics'!$B$5)/'Summary Statistics'!$E$5</f>
        <v>-1.286834368325009</v>
      </c>
      <c r="F1080" s="13">
        <f>(Dataset!F1080-'Summary Statistics'!$B$7)/'Summary Statistics'!$E$7</f>
        <v>0.33601585474688661</v>
      </c>
      <c r="G1080">
        <v>69</v>
      </c>
      <c r="H1080">
        <v>71</v>
      </c>
      <c r="I1080">
        <v>70</v>
      </c>
      <c r="J1080">
        <v>73</v>
      </c>
      <c r="K1080">
        <v>78</v>
      </c>
      <c r="L1080">
        <v>70</v>
      </c>
      <c r="M1080">
        <v>76</v>
      </c>
      <c r="N1080">
        <v>74</v>
      </c>
      <c r="O1080">
        <v>72</v>
      </c>
      <c r="P1080">
        <v>57</v>
      </c>
      <c r="Q1080">
        <v>77</v>
      </c>
      <c r="R1080">
        <v>61</v>
      </c>
      <c r="S1080">
        <f>(Dataset!S1080-'Summary Statistics'!$B$6)/'Summary Statistics'!$E$6</f>
        <v>0.42220372279897145</v>
      </c>
      <c r="T1080">
        <v>71</v>
      </c>
      <c r="U1080" t="s">
        <v>25</v>
      </c>
    </row>
    <row r="1081" spans="1:21" x14ac:dyDescent="0.3">
      <c r="A1081">
        <v>8024928</v>
      </c>
      <c r="B1081" t="s">
        <v>21</v>
      </c>
      <c r="C1081">
        <f>(Dataset!C1081-'Summary Statistics'!$B$2)/'Summary Statistics'!$E$2</f>
        <v>0.41094610801637638</v>
      </c>
      <c r="D1081">
        <f>(Dataset!D1081-'Summary Statistics'!$B$4)/'Summary Statistics'!$E$4</f>
        <v>6.4901176231802249E-2</v>
      </c>
      <c r="E1081" s="7">
        <f>(Dataset!E1081-'Summary Statistics'!$B$5)/'Summary Statistics'!$E$5</f>
        <v>-0.1673218511999893</v>
      </c>
      <c r="F1081" s="13">
        <f>(Dataset!F1081-'Summary Statistics'!$B$7)/'Summary Statistics'!$E$7</f>
        <v>0.63478477500569241</v>
      </c>
      <c r="G1081">
        <v>71</v>
      </c>
      <c r="H1081">
        <v>69</v>
      </c>
      <c r="I1081">
        <v>74</v>
      </c>
      <c r="J1081">
        <v>75</v>
      </c>
      <c r="K1081">
        <v>80</v>
      </c>
      <c r="L1081">
        <v>71</v>
      </c>
      <c r="M1081">
        <v>80</v>
      </c>
      <c r="N1081">
        <v>67</v>
      </c>
      <c r="O1081">
        <v>64</v>
      </c>
      <c r="P1081">
        <v>76</v>
      </c>
      <c r="Q1081">
        <v>53</v>
      </c>
      <c r="R1081">
        <v>65</v>
      </c>
      <c r="S1081">
        <f>(Dataset!S1081-'Summary Statistics'!$B$6)/'Summary Statistics'!$E$6</f>
        <v>0.41316516662272978</v>
      </c>
      <c r="T1081">
        <v>71</v>
      </c>
      <c r="U1081" t="s">
        <v>25</v>
      </c>
    </row>
    <row r="1082" spans="1:21" x14ac:dyDescent="0.3">
      <c r="A1082">
        <v>3934916</v>
      </c>
      <c r="B1082" t="s">
        <v>20</v>
      </c>
      <c r="C1082">
        <f>(Dataset!C1082-'Summary Statistics'!$B$2)/'Summary Statistics'!$E$2</f>
        <v>0.45656621051269164</v>
      </c>
      <c r="D1082">
        <f>(Dataset!D1082-'Summary Statistics'!$B$4)/'Summary Statistics'!$E$4</f>
        <v>0.75953766700803482</v>
      </c>
      <c r="E1082" s="7">
        <f>(Dataset!E1082-'Summary Statistics'!$B$5)/'Summary Statistics'!$E$5</f>
        <v>0.51872050933804326</v>
      </c>
      <c r="F1082" s="13">
        <f>(Dataset!F1082-'Summary Statistics'!$B$7)/'Summary Statistics'!$E$7</f>
        <v>0.63288527577977671</v>
      </c>
      <c r="G1082">
        <v>73</v>
      </c>
      <c r="H1082">
        <v>44</v>
      </c>
      <c r="I1082">
        <v>65</v>
      </c>
      <c r="J1082">
        <v>61</v>
      </c>
      <c r="K1082">
        <v>68</v>
      </c>
      <c r="L1082">
        <v>68</v>
      </c>
      <c r="M1082">
        <v>70</v>
      </c>
      <c r="N1082">
        <v>55</v>
      </c>
      <c r="O1082">
        <v>80</v>
      </c>
      <c r="P1082">
        <v>76</v>
      </c>
      <c r="Q1082">
        <v>75</v>
      </c>
      <c r="R1082">
        <v>74</v>
      </c>
      <c r="S1082">
        <f>(Dataset!S1082-'Summary Statistics'!$B$6)/'Summary Statistics'!$E$6</f>
        <v>-5.0814050424322382E-2</v>
      </c>
      <c r="T1082">
        <v>65</v>
      </c>
      <c r="U1082" t="s">
        <v>23</v>
      </c>
    </row>
    <row r="1083" spans="1:21" x14ac:dyDescent="0.3">
      <c r="A1083">
        <v>3263223</v>
      </c>
      <c r="B1083" t="s">
        <v>21</v>
      </c>
      <c r="C1083">
        <f>(Dataset!C1083-'Summary Statistics'!$B$2)/'Summary Statistics'!$E$2</f>
        <v>0.45656621051269164</v>
      </c>
      <c r="D1083">
        <f>(Dataset!D1083-'Summary Statistics'!$B$4)/'Summary Statistics'!$E$4</f>
        <v>-0.21295342007869075</v>
      </c>
      <c r="E1083" s="7">
        <f>(Dataset!E1083-'Summary Statistics'!$B$5)/'Summary Statistics'!$E$5</f>
        <v>0.82017644111539967</v>
      </c>
      <c r="F1083" s="13">
        <f>(Dataset!F1083-'Summary Statistics'!$B$7)/'Summary Statistics'!$E$7</f>
        <v>-1.4040772949406619</v>
      </c>
      <c r="G1083">
        <v>45</v>
      </c>
      <c r="H1083">
        <v>42</v>
      </c>
      <c r="I1083">
        <v>65</v>
      </c>
      <c r="J1083">
        <v>55</v>
      </c>
      <c r="K1083">
        <v>51</v>
      </c>
      <c r="L1083">
        <v>51</v>
      </c>
      <c r="M1083">
        <v>64</v>
      </c>
      <c r="N1083">
        <v>56</v>
      </c>
      <c r="O1083">
        <v>68</v>
      </c>
      <c r="P1083">
        <v>40</v>
      </c>
      <c r="Q1083">
        <v>65</v>
      </c>
      <c r="R1083">
        <v>69</v>
      </c>
      <c r="S1083">
        <f>(Dataset!S1083-'Summary Statistics'!$B$6)/'Summary Statistics'!$E$6</f>
        <v>-1.4065974768605158</v>
      </c>
      <c r="T1083">
        <v>54</v>
      </c>
      <c r="U1083" t="s">
        <v>24</v>
      </c>
    </row>
    <row r="1084" spans="1:21" x14ac:dyDescent="0.3">
      <c r="A1084">
        <v>9349375</v>
      </c>
      <c r="B1084" t="s">
        <v>20</v>
      </c>
      <c r="C1084">
        <f>(Dataset!C1084-'Summary Statistics'!$B$2)/'Summary Statistics'!$E$2</f>
        <v>0.45656621051269164</v>
      </c>
      <c r="D1084">
        <f>(Dataset!D1084-'Summary Statistics'!$B$4)/'Summary Statistics'!$E$4</f>
        <v>-0.81497171208475894</v>
      </c>
      <c r="E1084" s="7">
        <f>(Dataset!E1084-'Summary Statistics'!$B$5)/'Summary Statistics'!$E$5</f>
        <v>0.25822240143952918</v>
      </c>
      <c r="F1084" s="13">
        <f>(Dataset!F1084-'Summary Statistics'!$B$7)/'Summary Statistics'!$E$7</f>
        <v>0.60426342968139202</v>
      </c>
      <c r="G1084">
        <v>49</v>
      </c>
      <c r="H1084">
        <v>54</v>
      </c>
      <c r="I1084">
        <v>42</v>
      </c>
      <c r="J1084">
        <v>58</v>
      </c>
      <c r="K1084">
        <v>57</v>
      </c>
      <c r="L1084">
        <v>57</v>
      </c>
      <c r="M1084">
        <v>85</v>
      </c>
      <c r="N1084">
        <v>61</v>
      </c>
      <c r="O1084">
        <v>65</v>
      </c>
      <c r="P1084">
        <v>69</v>
      </c>
      <c r="Q1084">
        <v>60</v>
      </c>
      <c r="R1084">
        <v>49</v>
      </c>
      <c r="S1084">
        <f>(Dataset!S1084-'Summary Statistics'!$B$6)/'Summary Statistics'!$E$6</f>
        <v>-1.1022994189270592</v>
      </c>
      <c r="T1084">
        <v>56</v>
      </c>
      <c r="U1084" t="s">
        <v>24</v>
      </c>
    </row>
    <row r="1085" spans="1:21" x14ac:dyDescent="0.3">
      <c r="A1085">
        <v>5705342</v>
      </c>
      <c r="B1085" t="s">
        <v>20</v>
      </c>
      <c r="C1085">
        <f>(Dataset!C1085-'Summary Statistics'!$B$2)/'Summary Statistics'!$E$2</f>
        <v>0.45656621051269164</v>
      </c>
      <c r="D1085">
        <f>(Dataset!D1085-'Summary Statistics'!$B$4)/'Summary Statistics'!$E$4</f>
        <v>-0.49080801638918375</v>
      </c>
      <c r="E1085" s="7">
        <f>(Dataset!E1085-'Summary Statistics'!$B$5)/'Summary Statistics'!$E$5</f>
        <v>0.14796836037089414</v>
      </c>
      <c r="F1085" s="13">
        <f>(Dataset!F1085-'Summary Statistics'!$B$7)/'Summary Statistics'!$E$7</f>
        <v>-0.10182695307176189</v>
      </c>
      <c r="G1085">
        <v>52</v>
      </c>
      <c r="H1085">
        <v>54</v>
      </c>
      <c r="I1085">
        <v>68</v>
      </c>
      <c r="J1085">
        <v>54</v>
      </c>
      <c r="K1085">
        <v>57</v>
      </c>
      <c r="L1085">
        <v>56</v>
      </c>
      <c r="M1085">
        <v>69</v>
      </c>
      <c r="N1085">
        <v>54</v>
      </c>
      <c r="O1085">
        <v>73</v>
      </c>
      <c r="P1085">
        <v>67</v>
      </c>
      <c r="Q1085">
        <v>38</v>
      </c>
      <c r="R1085">
        <v>54</v>
      </c>
      <c r="S1085">
        <f>(Dataset!S1085-'Summary Statistics'!$B$6)/'Summary Statistics'!$E$6</f>
        <v>-1.1173636792207948</v>
      </c>
      <c r="T1085">
        <v>56</v>
      </c>
      <c r="U1085" t="s">
        <v>24</v>
      </c>
    </row>
    <row r="1086" spans="1:21" x14ac:dyDescent="0.3">
      <c r="A1086">
        <v>3006199</v>
      </c>
      <c r="B1086" t="s">
        <v>20</v>
      </c>
      <c r="C1086">
        <f>(Dataset!C1086-'Summary Statistics'!$B$2)/'Summary Statistics'!$E$2</f>
        <v>0.45656621051269164</v>
      </c>
      <c r="D1086">
        <f>(Dataset!D1086-'Summary Statistics'!$B$4)/'Summary Statistics'!$E$4</f>
        <v>-1.1854445071654163</v>
      </c>
      <c r="E1086" s="7">
        <f>(Dataset!E1086-'Summary Statistics'!$B$5)/'Summary Statistics'!$E$5</f>
        <v>0.92998305628413103</v>
      </c>
      <c r="F1086" s="13">
        <f>(Dataset!F1086-'Summary Statistics'!$B$7)/'Summary Statistics'!$E$7</f>
        <v>0.46386968809010665</v>
      </c>
      <c r="G1086">
        <v>61</v>
      </c>
      <c r="H1086">
        <v>67</v>
      </c>
      <c r="I1086">
        <v>62</v>
      </c>
      <c r="J1086">
        <v>63</v>
      </c>
      <c r="K1086">
        <v>60</v>
      </c>
      <c r="L1086">
        <v>70</v>
      </c>
      <c r="M1086">
        <v>66</v>
      </c>
      <c r="N1086">
        <v>82</v>
      </c>
      <c r="O1086">
        <v>59</v>
      </c>
      <c r="P1086">
        <v>72</v>
      </c>
      <c r="Q1086">
        <v>78</v>
      </c>
      <c r="R1086">
        <v>63</v>
      </c>
      <c r="S1086">
        <f>(Dataset!S1086-'Summary Statistics'!$B$6)/'Summary Statistics'!$E$6</f>
        <v>-7.4916866894299494E-2</v>
      </c>
      <c r="T1086">
        <v>65</v>
      </c>
      <c r="U1086" t="s">
        <v>23</v>
      </c>
    </row>
    <row r="1087" spans="1:21" x14ac:dyDescent="0.3">
      <c r="A1087">
        <v>8774060</v>
      </c>
      <c r="B1087" t="s">
        <v>21</v>
      </c>
      <c r="C1087">
        <f>(Dataset!C1087-'Summary Statistics'!$B$2)/'Summary Statistics'!$E$2</f>
        <v>0.45656621051269164</v>
      </c>
      <c r="D1087">
        <f>(Dataset!D1087-'Summary Statistics'!$B$4)/'Summary Statistics'!$E$4</f>
        <v>-0.53711711577426591</v>
      </c>
      <c r="E1087" s="7">
        <f>(Dataset!E1087-'Summary Statistics'!$B$5)/'Summary Statistics'!$E$5</f>
        <v>0.43592216396894645</v>
      </c>
      <c r="F1087" s="13">
        <f>(Dataset!F1087-'Summary Statistics'!$B$7)/'Summary Statistics'!$E$7</f>
        <v>-1.2042555007976508</v>
      </c>
      <c r="G1087">
        <v>45</v>
      </c>
      <c r="H1087">
        <v>35</v>
      </c>
      <c r="I1087">
        <v>61</v>
      </c>
      <c r="J1087">
        <v>42</v>
      </c>
      <c r="K1087">
        <v>46</v>
      </c>
      <c r="L1087">
        <v>77</v>
      </c>
      <c r="M1087">
        <v>73</v>
      </c>
      <c r="N1087">
        <v>67</v>
      </c>
      <c r="O1087">
        <v>78</v>
      </c>
      <c r="P1087">
        <v>67</v>
      </c>
      <c r="Q1087">
        <v>69</v>
      </c>
      <c r="R1087">
        <v>57</v>
      </c>
      <c r="S1087">
        <f>(Dataset!S1087-'Summary Statistics'!$B$6)/'Summary Statistics'!$E$6</f>
        <v>-1.0631323421633467</v>
      </c>
      <c r="T1087">
        <v>57</v>
      </c>
      <c r="U1087" t="s">
        <v>24</v>
      </c>
    </row>
    <row r="1088" spans="1:21" x14ac:dyDescent="0.3">
      <c r="A1088">
        <v>6688853</v>
      </c>
      <c r="B1088" t="s">
        <v>21</v>
      </c>
      <c r="C1088">
        <f>(Dataset!C1088-'Summary Statistics'!$B$2)/'Summary Statistics'!$E$2</f>
        <v>0.45656621051269164</v>
      </c>
      <c r="D1088">
        <f>(Dataset!D1088-'Summary Statistics'!$B$4)/'Summary Statistics'!$E$4</f>
        <v>-0.35188071823393724</v>
      </c>
      <c r="E1088" s="7">
        <f>(Dataset!E1088-'Summary Statistics'!$B$5)/'Summary Statistics'!$E$5</f>
        <v>-1.8375020627660745</v>
      </c>
      <c r="F1088" s="13">
        <f>(Dataset!F1088-'Summary Statistics'!$B$7)/'Summary Statistics'!$E$7</f>
        <v>0.64516749684831287</v>
      </c>
      <c r="G1088">
        <v>66</v>
      </c>
      <c r="H1088">
        <v>73</v>
      </c>
      <c r="I1088">
        <v>69</v>
      </c>
      <c r="J1088">
        <v>69</v>
      </c>
      <c r="K1088">
        <v>43</v>
      </c>
      <c r="L1088">
        <v>47</v>
      </c>
      <c r="M1088">
        <v>63</v>
      </c>
      <c r="N1088">
        <v>84</v>
      </c>
      <c r="O1088">
        <v>78</v>
      </c>
      <c r="P1088">
        <v>78</v>
      </c>
      <c r="Q1088">
        <v>65</v>
      </c>
      <c r="R1088">
        <v>78</v>
      </c>
      <c r="S1088">
        <f>(Dataset!S1088-'Summary Statistics'!$B$6)/'Summary Statistics'!$E$6</f>
        <v>8.7777144278044741E-2</v>
      </c>
      <c r="T1088">
        <v>66</v>
      </c>
      <c r="U1088" t="s">
        <v>23</v>
      </c>
    </row>
    <row r="1089" spans="1:21" x14ac:dyDescent="0.3">
      <c r="A1089">
        <v>7974781</v>
      </c>
      <c r="B1089" t="s">
        <v>20</v>
      </c>
      <c r="C1089">
        <f>(Dataset!C1089-'Summary Statistics'!$B$2)/'Summary Statistics'!$E$2</f>
        <v>0.45656621051269164</v>
      </c>
      <c r="D1089">
        <f>(Dataset!D1089-'Summary Statistics'!$B$4)/'Summary Statistics'!$E$4</f>
        <v>-0.39818981761901945</v>
      </c>
      <c r="E1089" s="7">
        <f>(Dataset!E1089-'Summary Statistics'!$B$5)/'Summary Statistics'!$E$5</f>
        <v>1.4597700149111834</v>
      </c>
      <c r="F1089" s="13">
        <f>(Dataset!F1089-'Summary Statistics'!$B$7)/'Summary Statistics'!$E$7</f>
        <v>0.27134093529544495</v>
      </c>
      <c r="G1089">
        <v>59</v>
      </c>
      <c r="H1089">
        <v>62</v>
      </c>
      <c r="I1089">
        <v>59</v>
      </c>
      <c r="J1089">
        <v>66</v>
      </c>
      <c r="K1089">
        <v>59</v>
      </c>
      <c r="L1089">
        <v>77</v>
      </c>
      <c r="M1089">
        <v>73</v>
      </c>
      <c r="N1089">
        <v>73</v>
      </c>
      <c r="O1089">
        <v>66</v>
      </c>
      <c r="P1089">
        <v>82</v>
      </c>
      <c r="Q1089">
        <v>83</v>
      </c>
      <c r="R1089">
        <v>75</v>
      </c>
      <c r="S1089">
        <f>(Dataset!S1089-'Summary Statistics'!$B$6)/'Summary Statistics'!$E$6</f>
        <v>0.18418841015795148</v>
      </c>
      <c r="T1089">
        <v>67</v>
      </c>
      <c r="U1089" t="s">
        <v>23</v>
      </c>
    </row>
    <row r="1090" spans="1:21" x14ac:dyDescent="0.3">
      <c r="A1090">
        <v>8247834</v>
      </c>
      <c r="B1090" t="s">
        <v>20</v>
      </c>
      <c r="C1090">
        <f>(Dataset!C1090-'Summary Statistics'!$B$2)/'Summary Statistics'!$E$2</f>
        <v>0.45656621051269164</v>
      </c>
      <c r="D1090">
        <f>(Dataset!D1090-'Summary Statistics'!$B$4)/'Summary Statistics'!$E$4</f>
        <v>-1.0465172090101698</v>
      </c>
      <c r="E1090" s="7">
        <f>(Dataset!E1090-'Summary Statistics'!$B$5)/'Summary Statistics'!$E$5</f>
        <v>-0.43162607871446901</v>
      </c>
      <c r="F1090" s="13">
        <f>(Dataset!F1090-'Summary Statistics'!$B$7)/'Summary Statistics'!$E$7</f>
        <v>-2.1756929879022171</v>
      </c>
      <c r="G1090">
        <v>67</v>
      </c>
      <c r="H1090">
        <v>59</v>
      </c>
      <c r="I1090">
        <v>57</v>
      </c>
      <c r="J1090">
        <v>55</v>
      </c>
      <c r="K1090">
        <v>76</v>
      </c>
      <c r="L1090">
        <v>58</v>
      </c>
      <c r="M1090">
        <v>52</v>
      </c>
      <c r="N1090">
        <v>77</v>
      </c>
      <c r="O1090">
        <v>75</v>
      </c>
      <c r="P1090">
        <v>78</v>
      </c>
      <c r="Q1090">
        <v>50</v>
      </c>
      <c r="R1090">
        <v>64</v>
      </c>
      <c r="S1090">
        <f>(Dataset!S1090-'Summary Statistics'!$B$6)/'Summary Statistics'!$E$6</f>
        <v>-0.43645911394395109</v>
      </c>
      <c r="T1090">
        <v>62</v>
      </c>
      <c r="U1090" t="s">
        <v>23</v>
      </c>
    </row>
    <row r="1091" spans="1:21" x14ac:dyDescent="0.3">
      <c r="A1091">
        <v>9106247</v>
      </c>
      <c r="B1091" t="s">
        <v>20</v>
      </c>
      <c r="C1091">
        <f>(Dataset!C1091-'Summary Statistics'!$B$2)/'Summary Statistics'!$E$2</f>
        <v>0.45656621051269164</v>
      </c>
      <c r="D1091">
        <f>(Dataset!D1091-'Summary Statistics'!$B$4)/'Summary Statistics'!$E$4</f>
        <v>-1.0928263083952521</v>
      </c>
      <c r="E1091" s="7">
        <f>(Dataset!E1091-'Summary Statistics'!$B$5)/'Summary Statistics'!$E$5</f>
        <v>0.87381583066346535</v>
      </c>
      <c r="F1091" s="13">
        <f>(Dataset!F1091-'Summary Statistics'!$B$7)/'Summary Statistics'!$E$7</f>
        <v>-1.4034761825939268</v>
      </c>
      <c r="G1091">
        <v>73</v>
      </c>
      <c r="H1091">
        <v>84</v>
      </c>
      <c r="I1091">
        <v>63</v>
      </c>
      <c r="J1091">
        <v>67</v>
      </c>
      <c r="K1091">
        <v>47</v>
      </c>
      <c r="L1091">
        <v>71</v>
      </c>
      <c r="M1091">
        <v>75</v>
      </c>
      <c r="N1091">
        <v>78</v>
      </c>
      <c r="O1091">
        <v>79</v>
      </c>
      <c r="P1091">
        <v>61</v>
      </c>
      <c r="Q1091">
        <v>78</v>
      </c>
      <c r="R1091">
        <v>60</v>
      </c>
      <c r="S1091">
        <f>(Dataset!S1091-'Summary Statistics'!$B$6)/'Summary Statistics'!$E$6</f>
        <v>0.32579245691906467</v>
      </c>
      <c r="T1091">
        <v>68</v>
      </c>
      <c r="U1091" t="s">
        <v>23</v>
      </c>
    </row>
    <row r="1092" spans="1:21" x14ac:dyDescent="0.3">
      <c r="A1092">
        <v>5998837</v>
      </c>
      <c r="B1092" t="s">
        <v>21</v>
      </c>
      <c r="C1092">
        <f>(Dataset!C1092-'Summary Statistics'!$B$2)/'Summary Statistics'!$E$2</f>
        <v>0.45656621051269164</v>
      </c>
      <c r="D1092">
        <f>(Dataset!D1092-'Summary Statistics'!$B$4)/'Summary Statistics'!$E$4</f>
        <v>-0.1666443206936086</v>
      </c>
      <c r="E1092" s="7">
        <f>(Dataset!E1092-'Summary Statistics'!$B$5)/'Summary Statistics'!$E$5</f>
        <v>-0.27854848009035499</v>
      </c>
      <c r="F1092" s="13">
        <f>(Dataset!F1092-'Summary Statistics'!$B$7)/'Summary Statistics'!$E$7</f>
        <v>0.14971295406436985</v>
      </c>
      <c r="G1092">
        <v>85</v>
      </c>
      <c r="H1092">
        <v>81</v>
      </c>
      <c r="I1092">
        <v>78</v>
      </c>
      <c r="J1092">
        <v>86</v>
      </c>
      <c r="K1092">
        <v>80</v>
      </c>
      <c r="L1092">
        <v>72</v>
      </c>
      <c r="M1092">
        <v>59</v>
      </c>
      <c r="N1092">
        <v>59</v>
      </c>
      <c r="O1092">
        <v>62</v>
      </c>
      <c r="P1092">
        <v>64</v>
      </c>
      <c r="Q1092">
        <v>69</v>
      </c>
      <c r="R1092">
        <v>75</v>
      </c>
      <c r="S1092">
        <f>(Dataset!S1092-'Summary Statistics'!$B$6)/'Summary Statistics'!$E$6</f>
        <v>0.76265600543739365</v>
      </c>
      <c r="T1092">
        <v>72</v>
      </c>
      <c r="U1092" t="s">
        <v>25</v>
      </c>
    </row>
    <row r="1093" spans="1:21" x14ac:dyDescent="0.3">
      <c r="A1093">
        <v>6904433</v>
      </c>
      <c r="B1093" t="s">
        <v>22</v>
      </c>
      <c r="C1093">
        <f>(Dataset!C1093-'Summary Statistics'!$B$2)/'Summary Statistics'!$E$2</f>
        <v>0.45656621051269164</v>
      </c>
      <c r="D1093">
        <f>(Dataset!D1093-'Summary Statistics'!$B$4)/'Summary Statistics'!$E$4</f>
        <v>-0.67604441392951242</v>
      </c>
      <c r="E1093" s="7">
        <f>(Dataset!E1093-'Summary Statistics'!$B$5)/'Summary Statistics'!$E$5</f>
        <v>0.45934780495555294</v>
      </c>
      <c r="F1093" s="13">
        <f>(Dataset!F1093-'Summary Statistics'!$B$7)/'Summary Statistics'!$E$7</f>
        <v>2.7582447090503403E-2</v>
      </c>
      <c r="G1093">
        <v>84</v>
      </c>
      <c r="H1093">
        <v>90</v>
      </c>
      <c r="I1093">
        <v>78</v>
      </c>
      <c r="J1093">
        <v>80</v>
      </c>
      <c r="K1093">
        <v>90</v>
      </c>
      <c r="L1093">
        <v>72</v>
      </c>
      <c r="M1093">
        <v>67</v>
      </c>
      <c r="N1093">
        <v>79</v>
      </c>
      <c r="O1093">
        <v>55</v>
      </c>
      <c r="P1093">
        <v>77</v>
      </c>
      <c r="Q1093">
        <v>66</v>
      </c>
      <c r="R1093">
        <v>81</v>
      </c>
      <c r="S1093">
        <f>(Dataset!S1093-'Summary Statistics'!$B$6)/'Summary Statistics'!$E$6</f>
        <v>1.2115709621907105</v>
      </c>
      <c r="T1093">
        <v>76</v>
      </c>
      <c r="U1093" t="s">
        <v>25</v>
      </c>
    </row>
    <row r="1094" spans="1:21" x14ac:dyDescent="0.3">
      <c r="A1094">
        <v>3267290</v>
      </c>
      <c r="B1094" t="s">
        <v>20</v>
      </c>
      <c r="C1094">
        <f>(Dataset!C1094-'Summary Statistics'!$B$2)/'Summary Statistics'!$E$2</f>
        <v>0.45656621051269164</v>
      </c>
      <c r="D1094">
        <f>(Dataset!D1094-'Summary Statistics'!$B$4)/'Summary Statistics'!$E$4</f>
        <v>0.34275577254229528</v>
      </c>
      <c r="E1094" s="7">
        <f>(Dataset!E1094-'Summary Statistics'!$B$5)/'Summary Statistics'!$E$5</f>
        <v>1.1421187135514592</v>
      </c>
      <c r="F1094" s="13">
        <f>(Dataset!F1094-'Summary Statistics'!$B$7)/'Summary Statistics'!$E$7</f>
        <v>0.35567952386622248</v>
      </c>
      <c r="G1094">
        <v>69</v>
      </c>
      <c r="H1094">
        <v>68</v>
      </c>
      <c r="I1094">
        <v>59</v>
      </c>
      <c r="J1094">
        <v>76</v>
      </c>
      <c r="K1094">
        <v>79</v>
      </c>
      <c r="L1094">
        <v>69</v>
      </c>
      <c r="M1094">
        <v>60</v>
      </c>
      <c r="N1094">
        <v>75</v>
      </c>
      <c r="O1094">
        <v>66</v>
      </c>
      <c r="P1094">
        <v>59</v>
      </c>
      <c r="Q1094">
        <v>61</v>
      </c>
      <c r="R1094">
        <v>74</v>
      </c>
      <c r="S1094">
        <f>(Dataset!S1094-'Summary Statistics'!$B$6)/'Summary Statistics'!$E$6</f>
        <v>9.0789996336790815E-2</v>
      </c>
      <c r="T1094">
        <v>66</v>
      </c>
      <c r="U1094" t="s">
        <v>23</v>
      </c>
    </row>
    <row r="1095" spans="1:21" x14ac:dyDescent="0.3">
      <c r="A1095">
        <v>246894</v>
      </c>
      <c r="B1095" t="s">
        <v>21</v>
      </c>
      <c r="C1095">
        <f>(Dataset!C1095-'Summary Statistics'!$B$2)/'Summary Statistics'!$E$2</f>
        <v>0.45656621051269164</v>
      </c>
      <c r="D1095">
        <f>(Dataset!D1095-'Summary Statistics'!$B$4)/'Summary Statistics'!$E$4</f>
        <v>-0.35188071823393724</v>
      </c>
      <c r="E1095" s="7">
        <f>(Dataset!E1095-'Summary Statistics'!$B$5)/'Summary Statistics'!$E$5</f>
        <v>-1.2060150576862148</v>
      </c>
      <c r="F1095" s="13">
        <f>(Dataset!F1095-'Summary Statistics'!$B$7)/'Summary Statistics'!$E$7</f>
        <v>-0.28424254699564255</v>
      </c>
      <c r="G1095">
        <v>85</v>
      </c>
      <c r="H1095">
        <v>77</v>
      </c>
      <c r="I1095">
        <v>73</v>
      </c>
      <c r="J1095">
        <v>78</v>
      </c>
      <c r="K1095">
        <v>70</v>
      </c>
      <c r="L1095">
        <v>69</v>
      </c>
      <c r="M1095">
        <v>62</v>
      </c>
      <c r="N1095">
        <v>67</v>
      </c>
      <c r="O1095">
        <v>58</v>
      </c>
      <c r="P1095">
        <v>70</v>
      </c>
      <c r="Q1095">
        <v>60</v>
      </c>
      <c r="R1095">
        <v>79</v>
      </c>
      <c r="S1095">
        <f>(Dataset!S1095-'Summary Statistics'!$B$6)/'Summary Statistics'!$E$6</f>
        <v>0.51258928456138431</v>
      </c>
      <c r="T1095">
        <v>71</v>
      </c>
      <c r="U1095" t="s">
        <v>25</v>
      </c>
    </row>
    <row r="1096" spans="1:21" x14ac:dyDescent="0.3">
      <c r="A1096">
        <v>4540697</v>
      </c>
      <c r="B1096" t="s">
        <v>20</v>
      </c>
      <c r="C1096">
        <f>(Dataset!C1096-'Summary Statistics'!$B$2)/'Summary Statistics'!$E$2</f>
        <v>0.45656621051269164</v>
      </c>
      <c r="D1096">
        <f>(Dataset!D1096-'Summary Statistics'!$B$4)/'Summary Statistics'!$E$4</f>
        <v>-1.0465172090101698</v>
      </c>
      <c r="E1096" s="7">
        <f>(Dataset!E1096-'Summary Statistics'!$B$5)/'Summary Statistics'!$E$5</f>
        <v>-6.3028746100393607E-2</v>
      </c>
      <c r="F1096" s="13">
        <f>(Dataset!F1096-'Summary Statistics'!$B$7)/'Summary Statistics'!$E$7</f>
        <v>-0.435395401084339</v>
      </c>
      <c r="G1096">
        <v>47</v>
      </c>
      <c r="H1096">
        <v>62</v>
      </c>
      <c r="I1096">
        <v>77</v>
      </c>
      <c r="J1096">
        <v>63</v>
      </c>
      <c r="K1096">
        <v>70</v>
      </c>
      <c r="L1096">
        <v>54</v>
      </c>
      <c r="M1096">
        <v>55</v>
      </c>
      <c r="N1096">
        <v>40</v>
      </c>
      <c r="O1096">
        <v>64</v>
      </c>
      <c r="P1096">
        <v>77</v>
      </c>
      <c r="Q1096">
        <v>77</v>
      </c>
      <c r="R1096">
        <v>74</v>
      </c>
      <c r="S1096">
        <f>(Dataset!S1096-'Summary Statistics'!$B$6)/'Summary Statistics'!$E$6</f>
        <v>-0.47562619070766282</v>
      </c>
      <c r="T1096">
        <v>62</v>
      </c>
      <c r="U1096" t="s">
        <v>23</v>
      </c>
    </row>
    <row r="1097" spans="1:21" x14ac:dyDescent="0.3">
      <c r="A1097">
        <v>4503692</v>
      </c>
      <c r="B1097" t="s">
        <v>22</v>
      </c>
      <c r="C1097">
        <f>(Dataset!C1097-'Summary Statistics'!$B$2)/'Summary Statistics'!$E$2</f>
        <v>0.45656621051269164</v>
      </c>
      <c r="D1097">
        <f>(Dataset!D1097-'Summary Statistics'!$B$4)/'Summary Statistics'!$E$4</f>
        <v>-0.58342621515934812</v>
      </c>
      <c r="E1097" s="7">
        <f>(Dataset!E1097-'Summary Statistics'!$B$5)/'Summary Statistics'!$E$5</f>
        <v>0.84573522002484625</v>
      </c>
      <c r="F1097" s="13">
        <f>(Dataset!F1097-'Summary Statistics'!$B$7)/'Summary Statistics'!$E$7</f>
        <v>0.45991590858286657</v>
      </c>
      <c r="G1097">
        <v>39</v>
      </c>
      <c r="H1097">
        <v>48</v>
      </c>
      <c r="I1097">
        <v>41</v>
      </c>
      <c r="J1097">
        <v>35</v>
      </c>
      <c r="K1097">
        <v>67</v>
      </c>
      <c r="L1097">
        <v>47</v>
      </c>
      <c r="M1097">
        <v>85</v>
      </c>
      <c r="N1097">
        <v>49</v>
      </c>
      <c r="O1097">
        <v>71</v>
      </c>
      <c r="P1097">
        <v>53</v>
      </c>
      <c r="Q1097">
        <v>62</v>
      </c>
      <c r="R1097">
        <v>66</v>
      </c>
      <c r="S1097">
        <f>(Dataset!S1097-'Summary Statistics'!$B$6)/'Summary Statistics'!$E$6</f>
        <v>-1.6114714168553188</v>
      </c>
      <c r="T1097">
        <v>52</v>
      </c>
      <c r="U1097" t="s">
        <v>24</v>
      </c>
    </row>
    <row r="1098" spans="1:21" x14ac:dyDescent="0.3">
      <c r="A1098">
        <v>6064330</v>
      </c>
      <c r="B1098" t="s">
        <v>22</v>
      </c>
      <c r="C1098">
        <f>(Dataset!C1098-'Summary Statistics'!$B$2)/'Summary Statistics'!$E$2</f>
        <v>0.45656621051269164</v>
      </c>
      <c r="D1098">
        <f>(Dataset!D1098-'Summary Statistics'!$B$4)/'Summary Statistics'!$E$4</f>
        <v>6.4901176231802249E-2</v>
      </c>
      <c r="E1098" s="7">
        <f>(Dataset!E1098-'Summary Statistics'!$B$5)/'Summary Statistics'!$E$5</f>
        <v>0.80907132977713847</v>
      </c>
      <c r="F1098" s="13">
        <f>(Dataset!F1098-'Summary Statistics'!$B$7)/'Summary Statistics'!$E$7</f>
        <v>-0.37075798170184526</v>
      </c>
      <c r="G1098">
        <v>60</v>
      </c>
      <c r="H1098">
        <v>51</v>
      </c>
      <c r="I1098">
        <v>49</v>
      </c>
      <c r="J1098">
        <v>51</v>
      </c>
      <c r="K1098">
        <v>89</v>
      </c>
      <c r="L1098">
        <v>54</v>
      </c>
      <c r="M1098">
        <v>60</v>
      </c>
      <c r="N1098">
        <v>57</v>
      </c>
      <c r="O1098">
        <v>73</v>
      </c>
      <c r="P1098">
        <v>69</v>
      </c>
      <c r="Q1098">
        <v>47</v>
      </c>
      <c r="R1098">
        <v>53</v>
      </c>
      <c r="S1098">
        <f>(Dataset!S1098-'Summary Statistics'!$B$6)/'Summary Statistics'!$E$6</f>
        <v>-1.0149267092233933</v>
      </c>
      <c r="T1098">
        <v>57</v>
      </c>
      <c r="U1098" t="s">
        <v>24</v>
      </c>
    </row>
    <row r="1099" spans="1:21" x14ac:dyDescent="0.3">
      <c r="A1099">
        <v>9710358</v>
      </c>
      <c r="B1099" t="s">
        <v>20</v>
      </c>
      <c r="C1099">
        <f>(Dataset!C1099-'Summary Statistics'!$B$2)/'Summary Statistics'!$E$2</f>
        <v>0.45656621051269164</v>
      </c>
      <c r="D1099">
        <f>(Dataset!D1099-'Summary Statistics'!$B$4)/'Summary Statistics'!$E$4</f>
        <v>-0.72235351331459463</v>
      </c>
      <c r="E1099" s="7">
        <f>(Dataset!E1099-'Summary Statistics'!$B$5)/'Summary Statistics'!$E$5</f>
        <v>0.40512144945252465</v>
      </c>
      <c r="F1099" s="13">
        <f>(Dataset!F1099-'Summary Statistics'!$B$7)/'Summary Statistics'!$E$7</f>
        <v>-0.97307382420664934</v>
      </c>
      <c r="G1099">
        <v>63</v>
      </c>
      <c r="H1099">
        <v>60</v>
      </c>
      <c r="I1099">
        <v>57</v>
      </c>
      <c r="J1099">
        <v>62</v>
      </c>
      <c r="K1099">
        <v>57</v>
      </c>
      <c r="L1099">
        <v>71</v>
      </c>
      <c r="M1099">
        <v>73</v>
      </c>
      <c r="N1099">
        <v>73</v>
      </c>
      <c r="O1099">
        <v>83</v>
      </c>
      <c r="P1099">
        <v>65</v>
      </c>
      <c r="Q1099">
        <v>82</v>
      </c>
      <c r="R1099">
        <v>77</v>
      </c>
      <c r="S1099">
        <f>(Dataset!S1099-'Summary Statistics'!$B$6)/'Summary Statistics'!$E$6</f>
        <v>7.2712883984309265E-2</v>
      </c>
      <c r="T1099">
        <v>66</v>
      </c>
      <c r="U1099" t="s">
        <v>23</v>
      </c>
    </row>
    <row r="1100" spans="1:21" x14ac:dyDescent="0.3">
      <c r="A1100">
        <v>8158570</v>
      </c>
      <c r="B1100" t="s">
        <v>21</v>
      </c>
      <c r="C1100">
        <f>(Dataset!C1100-'Summary Statistics'!$B$2)/'Summary Statistics'!$E$2</f>
        <v>0.45656621051269164</v>
      </c>
      <c r="D1100">
        <f>(Dataset!D1100-'Summary Statistics'!$B$4)/'Summary Statistics'!$E$4</f>
        <v>0.20382847438704876</v>
      </c>
      <c r="E1100" s="7">
        <f>(Dataset!E1100-'Summary Statistics'!$B$5)/'Summary Statistics'!$E$5</f>
        <v>0.8075830479654198</v>
      </c>
      <c r="F1100" s="13">
        <f>(Dataset!F1100-'Summary Statistics'!$B$7)/'Summary Statistics'!$E$7</f>
        <v>0.50783693628413384</v>
      </c>
      <c r="G1100">
        <v>61</v>
      </c>
      <c r="H1100">
        <v>74</v>
      </c>
      <c r="I1100">
        <v>62</v>
      </c>
      <c r="J1100">
        <v>60</v>
      </c>
      <c r="K1100">
        <v>79</v>
      </c>
      <c r="L1100">
        <v>73</v>
      </c>
      <c r="M1100">
        <v>80</v>
      </c>
      <c r="N1100">
        <v>51</v>
      </c>
      <c r="O1100">
        <v>71</v>
      </c>
      <c r="P1100">
        <v>77</v>
      </c>
      <c r="Q1100">
        <v>56</v>
      </c>
      <c r="R1100">
        <v>76</v>
      </c>
      <c r="S1100">
        <f>(Dataset!S1100-'Summary Statistics'!$B$6)/'Summary Statistics'!$E$6</f>
        <v>9.0789996336790815E-2</v>
      </c>
      <c r="T1100">
        <v>66</v>
      </c>
      <c r="U1100" t="s">
        <v>23</v>
      </c>
    </row>
    <row r="1101" spans="1:21" x14ac:dyDescent="0.3">
      <c r="A1101">
        <v>2149199</v>
      </c>
      <c r="B1101" t="s">
        <v>21</v>
      </c>
      <c r="C1101">
        <f>(Dataset!C1101-'Summary Statistics'!$B$2)/'Summary Statistics'!$E$2</f>
        <v>0.45656621051269164</v>
      </c>
      <c r="D1101">
        <f>(Dataset!D1101-'Summary Statistics'!$B$4)/'Summary Statistics'!$E$4</f>
        <v>-0.30557161884885509</v>
      </c>
      <c r="E1101" s="7">
        <f>(Dataset!E1101-'Summary Statistics'!$B$5)/'Summary Statistics'!$E$5</f>
        <v>-1.9707161340433659</v>
      </c>
      <c r="F1101" s="13">
        <f>(Dataset!F1101-'Summary Statistics'!$B$7)/'Summary Statistics'!$E$7</f>
        <v>-1.2638521437055283</v>
      </c>
      <c r="G1101">
        <v>73</v>
      </c>
      <c r="H1101">
        <v>74</v>
      </c>
      <c r="I1101">
        <v>81</v>
      </c>
      <c r="J1101">
        <v>91</v>
      </c>
      <c r="K1101">
        <v>82</v>
      </c>
      <c r="L1101">
        <v>65</v>
      </c>
      <c r="M1101">
        <v>61</v>
      </c>
      <c r="N1101">
        <v>70</v>
      </c>
      <c r="O1101">
        <v>69</v>
      </c>
      <c r="P1101">
        <v>62</v>
      </c>
      <c r="Q1101">
        <v>61</v>
      </c>
      <c r="R1101">
        <v>68</v>
      </c>
      <c r="S1101">
        <f>(Dataset!S1101-'Summary Statistics'!$B$6)/'Summary Statistics'!$E$6</f>
        <v>0.61201340250003888</v>
      </c>
      <c r="T1101">
        <v>72</v>
      </c>
      <c r="U1101" t="s">
        <v>25</v>
      </c>
    </row>
    <row r="1102" spans="1:21" x14ac:dyDescent="0.3">
      <c r="A1102">
        <v>3535098</v>
      </c>
      <c r="B1102" t="s">
        <v>21</v>
      </c>
      <c r="C1102">
        <f>(Dataset!C1102-'Summary Statistics'!$B$2)/'Summary Statistics'!$E$2</f>
        <v>0.45656621051269164</v>
      </c>
      <c r="D1102">
        <f>(Dataset!D1102-'Summary Statistics'!$B$4)/'Summary Statistics'!$E$4</f>
        <v>-0.72235351331459463</v>
      </c>
      <c r="E1102" s="7">
        <f>(Dataset!E1102-'Summary Statistics'!$B$5)/'Summary Statistics'!$E$5</f>
        <v>-0.36596925959179122</v>
      </c>
      <c r="F1102" s="13">
        <f>(Dataset!F1102-'Summary Statistics'!$B$7)/'Summary Statistics'!$E$7</f>
        <v>-5.193848383444917E-2</v>
      </c>
      <c r="G1102">
        <v>67</v>
      </c>
      <c r="H1102">
        <v>66</v>
      </c>
      <c r="I1102">
        <v>76</v>
      </c>
      <c r="J1102">
        <v>78</v>
      </c>
      <c r="K1102">
        <v>76</v>
      </c>
      <c r="L1102">
        <v>77</v>
      </c>
      <c r="M1102">
        <v>63</v>
      </c>
      <c r="N1102">
        <v>68</v>
      </c>
      <c r="O1102">
        <v>58</v>
      </c>
      <c r="P1102">
        <v>55</v>
      </c>
      <c r="Q1102">
        <v>81</v>
      </c>
      <c r="R1102">
        <v>64</v>
      </c>
      <c r="S1102">
        <f>(Dataset!S1102-'Summary Statistics'!$B$6)/'Summary Statistics'!$E$6</f>
        <v>0.26252256368537497</v>
      </c>
      <c r="T1102">
        <v>68</v>
      </c>
      <c r="U1102" t="s">
        <v>23</v>
      </c>
    </row>
    <row r="1103" spans="1:21" x14ac:dyDescent="0.3">
      <c r="A1103">
        <v>2558971</v>
      </c>
      <c r="B1103" t="s">
        <v>20</v>
      </c>
      <c r="C1103">
        <f>(Dataset!C1103-'Summary Statistics'!$B$2)/'Summary Statistics'!$E$2</f>
        <v>0.45656621051269164</v>
      </c>
      <c r="D1103">
        <f>(Dataset!D1103-'Summary Statistics'!$B$4)/'Summary Statistics'!$E$4</f>
        <v>-0.39818981761901945</v>
      </c>
      <c r="E1103" s="7">
        <f>(Dataset!E1103-'Summary Statistics'!$B$5)/'Summary Statistics'!$E$5</f>
        <v>1.3408461846150606</v>
      </c>
      <c r="F1103" s="13">
        <f>(Dataset!F1103-'Summary Statistics'!$B$7)/'Summary Statistics'!$E$7</f>
        <v>0.42389992437922547</v>
      </c>
      <c r="G1103">
        <v>71</v>
      </c>
      <c r="H1103">
        <v>51</v>
      </c>
      <c r="I1103">
        <v>50</v>
      </c>
      <c r="J1103">
        <v>64</v>
      </c>
      <c r="K1103">
        <v>82</v>
      </c>
      <c r="L1103">
        <v>62</v>
      </c>
      <c r="M1103">
        <v>67</v>
      </c>
      <c r="N1103">
        <v>57</v>
      </c>
      <c r="O1103">
        <v>78</v>
      </c>
      <c r="P1103">
        <v>58</v>
      </c>
      <c r="Q1103">
        <v>66</v>
      </c>
      <c r="R1103">
        <v>84</v>
      </c>
      <c r="S1103">
        <f>(Dataset!S1103-'Summary Statistics'!$B$6)/'Summary Statistics'!$E$6</f>
        <v>-0.24363658218413589</v>
      </c>
      <c r="T1103">
        <v>64</v>
      </c>
      <c r="U1103" t="s">
        <v>23</v>
      </c>
    </row>
    <row r="1104" spans="1:21" x14ac:dyDescent="0.3">
      <c r="A1104">
        <v>4290698</v>
      </c>
      <c r="B1104" t="s">
        <v>21</v>
      </c>
      <c r="C1104">
        <f>(Dataset!C1104-'Summary Statistics'!$B$2)/'Summary Statistics'!$E$2</f>
        <v>0.45656621051269164</v>
      </c>
      <c r="D1104">
        <f>(Dataset!D1104-'Summary Statistics'!$B$4)/'Summary Statistics'!$E$4</f>
        <v>-0.49080801638918375</v>
      </c>
      <c r="E1104" s="7">
        <f>(Dataset!E1104-'Summary Statistics'!$B$5)/'Summary Statistics'!$E$5</f>
        <v>0.57780074611484544</v>
      </c>
      <c r="F1104" s="13">
        <f>(Dataset!F1104-'Summary Statistics'!$B$7)/'Summary Statistics'!$E$7</f>
        <v>-1.5262197491981222</v>
      </c>
      <c r="G1104">
        <v>65</v>
      </c>
      <c r="H1104">
        <v>57</v>
      </c>
      <c r="I1104">
        <v>70</v>
      </c>
      <c r="J1104">
        <v>56</v>
      </c>
      <c r="K1104">
        <v>58</v>
      </c>
      <c r="L1104">
        <v>51</v>
      </c>
      <c r="M1104">
        <v>64</v>
      </c>
      <c r="N1104">
        <v>73</v>
      </c>
      <c r="O1104">
        <v>66</v>
      </c>
      <c r="P1104">
        <v>62</v>
      </c>
      <c r="Q1104">
        <v>84</v>
      </c>
      <c r="R1104">
        <v>75</v>
      </c>
      <c r="S1104">
        <f>(Dataset!S1104-'Summary Statistics'!$B$6)/'Summary Statistics'!$E$6</f>
        <v>-0.28882936306534235</v>
      </c>
      <c r="T1104">
        <v>63</v>
      </c>
      <c r="U1104" t="s">
        <v>23</v>
      </c>
    </row>
    <row r="1105" spans="1:21" x14ac:dyDescent="0.3">
      <c r="A1105">
        <v>4088687</v>
      </c>
      <c r="B1105" t="s">
        <v>21</v>
      </c>
      <c r="C1105">
        <f>(Dataset!C1105-'Summary Statistics'!$B$2)/'Summary Statistics'!$E$2</f>
        <v>0.45656621051269164</v>
      </c>
      <c r="D1105">
        <f>(Dataset!D1105-'Summary Statistics'!$B$4)/'Summary Statistics'!$E$4</f>
        <v>-0.86128081146984115</v>
      </c>
      <c r="E1105" s="7">
        <f>(Dataset!E1105-'Summary Statistics'!$B$5)/'Summary Statistics'!$E$5</f>
        <v>-0.59692080379137913</v>
      </c>
      <c r="F1105" s="13">
        <f>(Dataset!F1105-'Summary Statistics'!$B$7)/'Summary Statistics'!$E$7</f>
        <v>-0.12510430370221889</v>
      </c>
      <c r="G1105">
        <v>86</v>
      </c>
      <c r="H1105">
        <v>80</v>
      </c>
      <c r="I1105">
        <v>95</v>
      </c>
      <c r="J1105">
        <v>82</v>
      </c>
      <c r="K1105">
        <v>68</v>
      </c>
      <c r="L1105">
        <v>69</v>
      </c>
      <c r="M1105">
        <v>73</v>
      </c>
      <c r="N1105">
        <v>76</v>
      </c>
      <c r="O1105">
        <v>69</v>
      </c>
      <c r="P1105">
        <v>84</v>
      </c>
      <c r="Q1105">
        <v>65</v>
      </c>
      <c r="R1105">
        <v>61</v>
      </c>
      <c r="S1105">
        <f>(Dataset!S1105-'Summary Statistics'!$B$6)/'Summary Statistics'!$E$6</f>
        <v>1.1452882168982745</v>
      </c>
      <c r="T1105">
        <v>75</v>
      </c>
      <c r="U1105" t="s">
        <v>25</v>
      </c>
    </row>
    <row r="1106" spans="1:21" x14ac:dyDescent="0.3">
      <c r="A1106">
        <v>3905785</v>
      </c>
      <c r="B1106" t="s">
        <v>20</v>
      </c>
      <c r="C1106">
        <f>(Dataset!C1106-'Summary Statistics'!$B$2)/'Summary Statistics'!$E$2</f>
        <v>0.50218631300900685</v>
      </c>
      <c r="D1106">
        <f>(Dataset!D1106-'Summary Statistics'!$B$4)/'Summary Statistics'!$E$4</f>
        <v>-0.1666443206936086</v>
      </c>
      <c r="E1106" s="7">
        <f>(Dataset!E1106-'Summary Statistics'!$B$5)/'Summary Statistics'!$E$5</f>
        <v>-2.0289173528404071E-2</v>
      </c>
      <c r="F1106" s="13">
        <f>(Dataset!F1106-'Summary Statistics'!$B$7)/'Summary Statistics'!$E$7</f>
        <v>0.41623982182217617</v>
      </c>
      <c r="G1106">
        <v>66</v>
      </c>
      <c r="H1106">
        <v>53</v>
      </c>
      <c r="I1106">
        <v>70</v>
      </c>
      <c r="J1106">
        <v>46</v>
      </c>
      <c r="K1106">
        <v>41</v>
      </c>
      <c r="L1106">
        <v>79</v>
      </c>
      <c r="M1106">
        <v>65</v>
      </c>
      <c r="N1106">
        <v>69</v>
      </c>
      <c r="O1106">
        <v>77</v>
      </c>
      <c r="P1106">
        <v>75</v>
      </c>
      <c r="Q1106">
        <v>49</v>
      </c>
      <c r="R1106">
        <v>63</v>
      </c>
      <c r="S1106">
        <f>(Dataset!S1106-'Summary Statistics'!$B$6)/'Summary Statistics'!$E$6</f>
        <v>-0.58107601276381127</v>
      </c>
      <c r="T1106">
        <v>62</v>
      </c>
      <c r="U1106" t="s">
        <v>23</v>
      </c>
    </row>
    <row r="1107" spans="1:21" x14ac:dyDescent="0.3">
      <c r="A1107">
        <v>9812400</v>
      </c>
      <c r="B1107" t="s">
        <v>21</v>
      </c>
      <c r="C1107">
        <f>(Dataset!C1107-'Summary Statistics'!$B$2)/'Summary Statistics'!$E$2</f>
        <v>0.50218631300900685</v>
      </c>
      <c r="D1107">
        <f>(Dataset!D1107-'Summary Statistics'!$B$4)/'Summary Statistics'!$E$4</f>
        <v>-0.49080801638918375</v>
      </c>
      <c r="E1107" s="7">
        <f>(Dataset!E1107-'Summary Statistics'!$B$5)/'Summary Statistics'!$E$5</f>
        <v>-1.4644802215638146</v>
      </c>
      <c r="F1107" s="13">
        <f>(Dataset!F1107-'Summary Statistics'!$B$7)/'Summary Statistics'!$E$7</f>
        <v>0.45088981026016767</v>
      </c>
      <c r="G1107">
        <v>64</v>
      </c>
      <c r="H1107">
        <v>43</v>
      </c>
      <c r="I1107">
        <v>59</v>
      </c>
      <c r="J1107">
        <v>48</v>
      </c>
      <c r="K1107">
        <v>70</v>
      </c>
      <c r="L1107">
        <v>77</v>
      </c>
      <c r="M1107">
        <v>53</v>
      </c>
      <c r="N1107">
        <v>47</v>
      </c>
      <c r="O1107">
        <v>63</v>
      </c>
      <c r="P1107">
        <v>50</v>
      </c>
      <c r="Q1107">
        <v>72</v>
      </c>
      <c r="R1107">
        <v>51</v>
      </c>
      <c r="S1107">
        <f>(Dataset!S1107-'Summary Statistics'!$B$6)/'Summary Statistics'!$E$6</f>
        <v>-1.1505050518670126</v>
      </c>
      <c r="T1107">
        <v>56</v>
      </c>
      <c r="U1107" t="s">
        <v>24</v>
      </c>
    </row>
    <row r="1108" spans="1:21" x14ac:dyDescent="0.3">
      <c r="A1108">
        <v>4152504</v>
      </c>
      <c r="B1108" t="s">
        <v>21</v>
      </c>
      <c r="C1108">
        <f>(Dataset!C1108-'Summary Statistics'!$B$2)/'Summary Statistics'!$E$2</f>
        <v>0.50218631300900685</v>
      </c>
      <c r="D1108">
        <f>(Dataset!D1108-'Summary Statistics'!$B$4)/'Summary Statistics'!$E$4</f>
        <v>-1.4632991034759093</v>
      </c>
      <c r="E1108" s="7">
        <f>(Dataset!E1108-'Summary Statistics'!$B$5)/'Summary Statistics'!$E$5</f>
        <v>-2.1263918674333309</v>
      </c>
      <c r="F1108" s="13">
        <f>(Dataset!F1108-'Summary Statistics'!$B$7)/'Summary Statistics'!$E$7</f>
        <v>-2.8585299220751792</v>
      </c>
      <c r="G1108">
        <v>79</v>
      </c>
      <c r="H1108">
        <v>70</v>
      </c>
      <c r="I1108">
        <v>67</v>
      </c>
      <c r="J1108">
        <v>69</v>
      </c>
      <c r="K1108">
        <v>56</v>
      </c>
      <c r="L1108">
        <v>63</v>
      </c>
      <c r="M1108">
        <v>76</v>
      </c>
      <c r="N1108">
        <v>43</v>
      </c>
      <c r="O1108">
        <v>65</v>
      </c>
      <c r="P1108">
        <v>57</v>
      </c>
      <c r="Q1108">
        <v>72</v>
      </c>
      <c r="R1108">
        <v>46</v>
      </c>
      <c r="S1108">
        <f>(Dataset!S1108-'Summary Statistics'!$B$6)/'Summary Statistics'!$E$6</f>
        <v>-0.34004784806404437</v>
      </c>
      <c r="T1108">
        <v>63</v>
      </c>
      <c r="U1108" t="s">
        <v>23</v>
      </c>
    </row>
    <row r="1109" spans="1:21" x14ac:dyDescent="0.3">
      <c r="A1109">
        <v>2278644</v>
      </c>
      <c r="B1109" t="s">
        <v>20</v>
      </c>
      <c r="C1109">
        <f>(Dataset!C1109-'Summary Statistics'!$B$2)/'Summary Statistics'!$E$2</f>
        <v>0.50218631300900685</v>
      </c>
      <c r="D1109">
        <f>(Dataset!D1109-'Summary Statistics'!$B$4)/'Summary Statistics'!$E$4</f>
        <v>-0.4444989170041016</v>
      </c>
      <c r="E1109" s="7">
        <f>(Dataset!E1109-'Summary Statistics'!$B$5)/'Summary Statistics'!$E$5</f>
        <v>1.3088754135486793</v>
      </c>
      <c r="F1109" s="13">
        <f>(Dataset!F1109-'Summary Statistics'!$B$7)/'Summary Statistics'!$E$7</f>
        <v>-1.0786145287551745</v>
      </c>
      <c r="G1109">
        <v>55</v>
      </c>
      <c r="H1109">
        <v>66</v>
      </c>
      <c r="I1109">
        <v>52</v>
      </c>
      <c r="J1109">
        <v>66</v>
      </c>
      <c r="K1109">
        <v>45</v>
      </c>
      <c r="L1109">
        <v>70</v>
      </c>
      <c r="M1109">
        <v>84</v>
      </c>
      <c r="N1109">
        <v>55</v>
      </c>
      <c r="O1109">
        <v>78</v>
      </c>
      <c r="P1109">
        <v>47</v>
      </c>
      <c r="Q1109">
        <v>44</v>
      </c>
      <c r="R1109">
        <v>67</v>
      </c>
      <c r="S1109">
        <f>(Dataset!S1109-'Summary Statistics'!$B$6)/'Summary Statistics'!$E$6</f>
        <v>-0.78594995275861412</v>
      </c>
      <c r="T1109">
        <v>61</v>
      </c>
      <c r="U1109" t="s">
        <v>23</v>
      </c>
    </row>
    <row r="1110" spans="1:21" x14ac:dyDescent="0.3">
      <c r="A1110">
        <v>680666</v>
      </c>
      <c r="B1110" t="s">
        <v>20</v>
      </c>
      <c r="C1110">
        <f>(Dataset!C1110-'Summary Statistics'!$B$2)/'Summary Statistics'!$E$2</f>
        <v>0.50218631300900685</v>
      </c>
      <c r="D1110">
        <f>(Dataset!D1110-'Summary Statistics'!$B$4)/'Summary Statistics'!$E$4</f>
        <v>-1.0465172090101698</v>
      </c>
      <c r="E1110" s="7">
        <f>(Dataset!E1110-'Summary Statistics'!$B$5)/'Summary Statistics'!$E$5</f>
        <v>-0.42331457564822611</v>
      </c>
      <c r="F1110" s="13">
        <f>(Dataset!F1110-'Summary Statistics'!$B$7)/'Summary Statistics'!$E$7</f>
        <v>-0.21554860894012393</v>
      </c>
      <c r="G1110">
        <v>45</v>
      </c>
      <c r="H1110">
        <v>44</v>
      </c>
      <c r="I1110">
        <v>56</v>
      </c>
      <c r="J1110">
        <v>71</v>
      </c>
      <c r="K1110">
        <v>57</v>
      </c>
      <c r="L1110">
        <v>54</v>
      </c>
      <c r="M1110">
        <v>62</v>
      </c>
      <c r="N1110">
        <v>78</v>
      </c>
      <c r="O1110">
        <v>35</v>
      </c>
      <c r="P1110">
        <v>44</v>
      </c>
      <c r="Q1110">
        <v>58</v>
      </c>
      <c r="R1110">
        <v>48</v>
      </c>
      <c r="S1110">
        <f>(Dataset!S1110-'Summary Statistics'!$B$6)/'Summary Statistics'!$E$6</f>
        <v>-1.5512143756803769</v>
      </c>
      <c r="T1110">
        <v>53</v>
      </c>
      <c r="U1110" t="s">
        <v>24</v>
      </c>
    </row>
    <row r="1111" spans="1:21" x14ac:dyDescent="0.3">
      <c r="A1111">
        <v>7314449</v>
      </c>
      <c r="B1111" t="s">
        <v>20</v>
      </c>
      <c r="C1111">
        <f>(Dataset!C1111-'Summary Statistics'!$B$2)/'Summary Statistics'!$E$2</f>
        <v>0.50218631300900685</v>
      </c>
      <c r="D1111">
        <f>(Dataset!D1111-'Summary Statistics'!$B$4)/'Summary Statistics'!$E$4</f>
        <v>-0.39818981761901945</v>
      </c>
      <c r="E1111" s="7">
        <f>(Dataset!E1111-'Summary Statistics'!$B$5)/'Summary Statistics'!$E$5</f>
        <v>-2.3401105786789929</v>
      </c>
      <c r="F1111" s="13">
        <f>(Dataset!F1111-'Summary Statistics'!$B$7)/'Summary Statistics'!$E$7</f>
        <v>0.29078381608413006</v>
      </c>
      <c r="G1111">
        <v>48</v>
      </c>
      <c r="H1111">
        <v>66</v>
      </c>
      <c r="I1111">
        <v>47</v>
      </c>
      <c r="J1111">
        <v>64</v>
      </c>
      <c r="K1111">
        <v>53</v>
      </c>
      <c r="L1111">
        <v>65</v>
      </c>
      <c r="M1111">
        <v>54</v>
      </c>
      <c r="N1111">
        <v>59</v>
      </c>
      <c r="O1111">
        <v>71</v>
      </c>
      <c r="P1111">
        <v>42</v>
      </c>
      <c r="Q1111">
        <v>73</v>
      </c>
      <c r="R1111">
        <v>66</v>
      </c>
      <c r="S1111">
        <f>(Dataset!S1111-'Summary Statistics'!$B$6)/'Summary Statistics'!$E$6</f>
        <v>-1.0179395612821402</v>
      </c>
      <c r="T1111">
        <v>57</v>
      </c>
      <c r="U1111" t="s">
        <v>24</v>
      </c>
    </row>
    <row r="1112" spans="1:21" x14ac:dyDescent="0.3">
      <c r="A1112">
        <v>6407360</v>
      </c>
      <c r="B1112" t="s">
        <v>20</v>
      </c>
      <c r="C1112">
        <f>(Dataset!C1112-'Summary Statistics'!$B$2)/'Summary Statistics'!$E$2</f>
        <v>0.50218631300900685</v>
      </c>
      <c r="D1112">
        <f>(Dataset!D1112-'Summary Statistics'!$B$4)/'Summary Statistics'!$E$4</f>
        <v>0.15751937500196658</v>
      </c>
      <c r="E1112" s="7">
        <f>(Dataset!E1112-'Summary Statistics'!$B$5)/'Summary Statistics'!$E$5</f>
        <v>0.87268951014977725</v>
      </c>
      <c r="F1112" s="13">
        <f>(Dataset!F1112-'Summary Statistics'!$B$7)/'Summary Statistics'!$E$7</f>
        <v>0.59043971671284834</v>
      </c>
      <c r="G1112">
        <v>71</v>
      </c>
      <c r="H1112">
        <v>78</v>
      </c>
      <c r="I1112">
        <v>77</v>
      </c>
      <c r="J1112">
        <v>81</v>
      </c>
      <c r="K1112">
        <v>71</v>
      </c>
      <c r="L1112">
        <v>64</v>
      </c>
      <c r="M1112">
        <v>95</v>
      </c>
      <c r="N1112">
        <v>76</v>
      </c>
      <c r="O1112">
        <v>57</v>
      </c>
      <c r="P1112">
        <v>74</v>
      </c>
      <c r="Q1112">
        <v>76</v>
      </c>
      <c r="R1112">
        <v>78</v>
      </c>
      <c r="S1112">
        <f>(Dataset!S1112-'Summary Statistics'!$B$6)/'Summary Statistics'!$E$6</f>
        <v>0.94643998102096727</v>
      </c>
      <c r="T1112">
        <v>73</v>
      </c>
      <c r="U1112" t="s">
        <v>25</v>
      </c>
    </row>
    <row r="1113" spans="1:21" x14ac:dyDescent="0.3">
      <c r="A1113">
        <v>6681408</v>
      </c>
      <c r="B1113" t="s">
        <v>22</v>
      </c>
      <c r="C1113">
        <f>(Dataset!C1113-'Summary Statistics'!$B$2)/'Summary Statistics'!$E$2</f>
        <v>0.50218631300900685</v>
      </c>
      <c r="D1113">
        <f>(Dataset!D1113-'Summary Statistics'!$B$4)/'Summary Statistics'!$E$4</f>
        <v>0.75953766700803482</v>
      </c>
      <c r="E1113" s="7">
        <f>(Dataset!E1113-'Summary Statistics'!$B$5)/'Summary Statistics'!$E$5</f>
        <v>-0.13739365328671854</v>
      </c>
      <c r="F1113" s="13">
        <f>(Dataset!F1113-'Summary Statistics'!$B$7)/'Summary Statistics'!$E$7</f>
        <v>-0.31078992047743792</v>
      </c>
      <c r="G1113">
        <v>79</v>
      </c>
      <c r="H1113">
        <v>63</v>
      </c>
      <c r="I1113">
        <v>70</v>
      </c>
      <c r="J1113">
        <v>77</v>
      </c>
      <c r="K1113">
        <v>71</v>
      </c>
      <c r="L1113">
        <v>67</v>
      </c>
      <c r="M1113">
        <v>75</v>
      </c>
      <c r="N1113">
        <v>90</v>
      </c>
      <c r="O1113">
        <v>70</v>
      </c>
      <c r="P1113">
        <v>62</v>
      </c>
      <c r="Q1113">
        <v>66</v>
      </c>
      <c r="R1113">
        <v>63</v>
      </c>
      <c r="S1113">
        <f>(Dataset!S1113-'Summary Statistics'!$B$6)/'Summary Statistics'!$E$6</f>
        <v>0.48547361603266115</v>
      </c>
      <c r="T1113">
        <v>71</v>
      </c>
      <c r="U1113" t="s">
        <v>25</v>
      </c>
    </row>
    <row r="1114" spans="1:21" x14ac:dyDescent="0.3">
      <c r="A1114">
        <v>2151040</v>
      </c>
      <c r="B1114" t="s">
        <v>20</v>
      </c>
      <c r="C1114">
        <f>(Dataset!C1114-'Summary Statistics'!$B$2)/'Summary Statistics'!$E$2</f>
        <v>0.50218631300900685</v>
      </c>
      <c r="D1114">
        <f>(Dataset!D1114-'Summary Statistics'!$B$4)/'Summary Statistics'!$E$4</f>
        <v>0.29644667315721307</v>
      </c>
      <c r="E1114" s="7">
        <f>(Dataset!E1114-'Summary Statistics'!$B$5)/'Summary Statistics'!$E$5</f>
        <v>1.2209020008938927</v>
      </c>
      <c r="F1114" s="13">
        <f>(Dataset!F1114-'Summary Statistics'!$B$7)/'Summary Statistics'!$E$7</f>
        <v>0.59097467428864847</v>
      </c>
      <c r="G1114">
        <v>91</v>
      </c>
      <c r="H1114">
        <v>84</v>
      </c>
      <c r="I1114">
        <v>88</v>
      </c>
      <c r="J1114">
        <v>80</v>
      </c>
      <c r="K1114">
        <v>84</v>
      </c>
      <c r="L1114">
        <v>75</v>
      </c>
      <c r="M1114">
        <v>90</v>
      </c>
      <c r="N1114">
        <v>83</v>
      </c>
      <c r="O1114">
        <v>92</v>
      </c>
      <c r="P1114">
        <v>75</v>
      </c>
      <c r="Q1114">
        <v>82</v>
      </c>
      <c r="R1114">
        <v>75</v>
      </c>
      <c r="S1114">
        <f>(Dataset!S1114-'Summary Statistics'!$B$6)/'Summary Statistics'!$E$6</f>
        <v>1.9677968289362324</v>
      </c>
      <c r="T1114">
        <v>82</v>
      </c>
      <c r="U1114" t="s">
        <v>25</v>
      </c>
    </row>
    <row r="1115" spans="1:21" x14ac:dyDescent="0.3">
      <c r="A1115">
        <v>6191285</v>
      </c>
      <c r="B1115" t="s">
        <v>21</v>
      </c>
      <c r="C1115">
        <f>(Dataset!C1115-'Summary Statistics'!$B$2)/'Summary Statistics'!$E$2</f>
        <v>0.50218631300900685</v>
      </c>
      <c r="D1115">
        <f>(Dataset!D1115-'Summary Statistics'!$B$4)/'Summary Statistics'!$E$4</f>
        <v>-0.21295342007869075</v>
      </c>
      <c r="E1115" s="7">
        <f>(Dataset!E1115-'Summary Statistics'!$B$5)/'Summary Statistics'!$E$5</f>
        <v>1.3491546087699404</v>
      </c>
      <c r="F1115" s="13">
        <f>(Dataset!F1115-'Summary Statistics'!$B$7)/'Summary Statistics'!$E$7</f>
        <v>0.64962277753180242</v>
      </c>
      <c r="G1115">
        <v>67</v>
      </c>
      <c r="H1115">
        <v>50</v>
      </c>
      <c r="I1115">
        <v>62</v>
      </c>
      <c r="J1115">
        <v>57</v>
      </c>
      <c r="K1115">
        <v>77</v>
      </c>
      <c r="L1115">
        <v>90</v>
      </c>
      <c r="M1115">
        <v>66</v>
      </c>
      <c r="N1115">
        <v>69</v>
      </c>
      <c r="O1115">
        <v>73</v>
      </c>
      <c r="P1115">
        <v>86</v>
      </c>
      <c r="Q1115">
        <v>68</v>
      </c>
      <c r="R1115">
        <v>87</v>
      </c>
      <c r="S1115">
        <f>(Dataset!S1115-'Summary Statistics'!$B$6)/'Summary Statistics'!$E$6</f>
        <v>0.31675390074282306</v>
      </c>
      <c r="T1115">
        <v>68</v>
      </c>
      <c r="U1115" t="s">
        <v>23</v>
      </c>
    </row>
    <row r="1116" spans="1:21" x14ac:dyDescent="0.3">
      <c r="A1116">
        <v>9291067</v>
      </c>
      <c r="B1116" t="s">
        <v>20</v>
      </c>
      <c r="C1116">
        <f>(Dataset!C1116-'Summary Statistics'!$B$2)/'Summary Statistics'!$E$2</f>
        <v>0.50218631300900685</v>
      </c>
      <c r="D1116">
        <f>(Dataset!D1116-'Summary Statistics'!$B$4)/'Summary Statistics'!$E$4</f>
        <v>-0.53711711577426591</v>
      </c>
      <c r="E1116" s="7">
        <f>(Dataset!E1116-'Summary Statistics'!$B$5)/'Summary Statistics'!$E$5</f>
        <v>-1.8067614930098581</v>
      </c>
      <c r="F1116" s="13">
        <f>(Dataset!F1116-'Summary Statistics'!$B$7)/'Summary Statistics'!$E$7</f>
        <v>0.20568253450089241</v>
      </c>
      <c r="G1116">
        <v>73</v>
      </c>
      <c r="H1116">
        <v>61</v>
      </c>
      <c r="I1116">
        <v>66</v>
      </c>
      <c r="J1116">
        <v>81</v>
      </c>
      <c r="K1116">
        <v>50</v>
      </c>
      <c r="L1116">
        <v>47</v>
      </c>
      <c r="M1116">
        <v>73</v>
      </c>
      <c r="N1116">
        <v>77</v>
      </c>
      <c r="O1116">
        <v>63</v>
      </c>
      <c r="P1116">
        <v>86</v>
      </c>
      <c r="Q1116">
        <v>59</v>
      </c>
      <c r="R1116">
        <v>63</v>
      </c>
      <c r="S1116">
        <f>(Dataset!S1116-'Summary Statistics'!$B$6)/'Summary Statistics'!$E$6</f>
        <v>-2.671123395434527E-2</v>
      </c>
      <c r="T1116">
        <v>65</v>
      </c>
      <c r="U1116" t="s">
        <v>23</v>
      </c>
    </row>
    <row r="1117" spans="1:21" x14ac:dyDescent="0.3">
      <c r="A1117">
        <v>1784291</v>
      </c>
      <c r="B1117" t="s">
        <v>20</v>
      </c>
      <c r="C1117">
        <f>(Dataset!C1117-'Summary Statistics'!$B$2)/'Summary Statistics'!$E$2</f>
        <v>0.50218631300900685</v>
      </c>
      <c r="D1117">
        <f>(Dataset!D1117-'Summary Statistics'!$B$4)/'Summary Statistics'!$E$4</f>
        <v>-0.1666443206936086</v>
      </c>
      <c r="E1117" s="7">
        <f>(Dataset!E1117-'Summary Statistics'!$B$5)/'Summary Statistics'!$E$5</f>
        <v>-0.71785425937190783</v>
      </c>
      <c r="F1117" s="13">
        <f>(Dataset!F1117-'Summary Statistics'!$B$7)/'Summary Statistics'!$E$7</f>
        <v>0.4372685401522089</v>
      </c>
      <c r="G1117">
        <v>67</v>
      </c>
      <c r="H1117">
        <v>61</v>
      </c>
      <c r="I1117">
        <v>73</v>
      </c>
      <c r="J1117">
        <v>59</v>
      </c>
      <c r="K1117">
        <v>58</v>
      </c>
      <c r="L1117">
        <v>60</v>
      </c>
      <c r="M1117">
        <v>81</v>
      </c>
      <c r="N1117">
        <v>57</v>
      </c>
      <c r="O1117">
        <v>62</v>
      </c>
      <c r="P1117">
        <v>57</v>
      </c>
      <c r="Q1117">
        <v>61</v>
      </c>
      <c r="R1117">
        <v>68</v>
      </c>
      <c r="S1117">
        <f>(Dataset!S1117-'Summary Statistics'!$B$6)/'Summary Statistics'!$E$6</f>
        <v>-0.40633059335648014</v>
      </c>
      <c r="T1117">
        <v>62</v>
      </c>
      <c r="U1117" t="s">
        <v>23</v>
      </c>
    </row>
    <row r="1118" spans="1:21" x14ac:dyDescent="0.3">
      <c r="A1118">
        <v>6564895</v>
      </c>
      <c r="B1118" t="s">
        <v>20</v>
      </c>
      <c r="C1118">
        <f>(Dataset!C1118-'Summary Statistics'!$B$2)/'Summary Statistics'!$E$2</f>
        <v>0.50218631300900685</v>
      </c>
      <c r="D1118">
        <f>(Dataset!D1118-'Summary Statistics'!$B$4)/'Summary Statistics'!$E$4</f>
        <v>0.29644667315721307</v>
      </c>
      <c r="E1118" s="7">
        <f>(Dataset!E1118-'Summary Statistics'!$B$5)/'Summary Statistics'!$E$5</f>
        <v>-0.5973634952119975</v>
      </c>
      <c r="F1118" s="13">
        <f>(Dataset!F1118-'Summary Statistics'!$B$7)/'Summary Statistics'!$E$7</f>
        <v>0.45430696614856897</v>
      </c>
      <c r="G1118">
        <v>50</v>
      </c>
      <c r="H1118">
        <v>29</v>
      </c>
      <c r="I1118">
        <v>26</v>
      </c>
      <c r="J1118">
        <v>44</v>
      </c>
      <c r="K1118">
        <v>39</v>
      </c>
      <c r="L1118">
        <v>54</v>
      </c>
      <c r="M1118">
        <v>63</v>
      </c>
      <c r="N1118">
        <v>42</v>
      </c>
      <c r="O1118">
        <v>52</v>
      </c>
      <c r="P1118">
        <v>56</v>
      </c>
      <c r="Q1118">
        <v>53</v>
      </c>
      <c r="R1118">
        <v>63</v>
      </c>
      <c r="S1118">
        <f>(Dataset!S1118-'Summary Statistics'!$B$6)/'Summary Statistics'!$E$6</f>
        <v>-2.485198513891977</v>
      </c>
      <c r="T1118">
        <v>45</v>
      </c>
      <c r="U1118" t="s">
        <v>24</v>
      </c>
    </row>
    <row r="1119" spans="1:21" x14ac:dyDescent="0.3">
      <c r="A1119">
        <v>6865291</v>
      </c>
      <c r="B1119" t="s">
        <v>22</v>
      </c>
      <c r="C1119">
        <f>(Dataset!C1119-'Summary Statistics'!$B$2)/'Summary Statistics'!$E$2</f>
        <v>0.50218631300900685</v>
      </c>
      <c r="D1119">
        <f>(Dataset!D1119-'Summary Statistics'!$B$4)/'Summary Statistics'!$E$4</f>
        <v>-0.95389901024000545</v>
      </c>
      <c r="E1119" s="7">
        <f>(Dataset!E1119-'Summary Statistics'!$B$5)/'Summary Statistics'!$E$5</f>
        <v>-0.27385830116912557</v>
      </c>
      <c r="F1119" s="13">
        <f>(Dataset!F1119-'Summary Statistics'!$B$7)/'Summary Statistics'!$E$7</f>
        <v>0.43194481518990674</v>
      </c>
      <c r="G1119">
        <v>59</v>
      </c>
      <c r="H1119">
        <v>53</v>
      </c>
      <c r="I1119">
        <v>53</v>
      </c>
      <c r="J1119">
        <v>61</v>
      </c>
      <c r="K1119">
        <v>64</v>
      </c>
      <c r="L1119">
        <v>58</v>
      </c>
      <c r="M1119">
        <v>64</v>
      </c>
      <c r="N1119">
        <v>45</v>
      </c>
      <c r="O1119">
        <v>78</v>
      </c>
      <c r="P1119">
        <v>48</v>
      </c>
      <c r="Q1119">
        <v>58</v>
      </c>
      <c r="R1119">
        <v>71</v>
      </c>
      <c r="S1119">
        <f>(Dataset!S1119-'Summary Statistics'!$B$6)/'Summary Statistics'!$E$6</f>
        <v>-0.97877248451842846</v>
      </c>
      <c r="T1119">
        <v>58</v>
      </c>
      <c r="U1119" t="s">
        <v>24</v>
      </c>
    </row>
    <row r="1120" spans="1:21" x14ac:dyDescent="0.3">
      <c r="A1120">
        <v>224126</v>
      </c>
      <c r="B1120" t="s">
        <v>21</v>
      </c>
      <c r="C1120">
        <f>(Dataset!C1120-'Summary Statistics'!$B$2)/'Summary Statistics'!$E$2</f>
        <v>0.50218631300900685</v>
      </c>
      <c r="D1120">
        <f>(Dataset!D1120-'Summary Statistics'!$B$4)/'Summary Statistics'!$E$4</f>
        <v>-0.53711711577426591</v>
      </c>
      <c r="E1120" s="7">
        <f>(Dataset!E1120-'Summary Statistics'!$B$5)/'Summary Statistics'!$E$5</f>
        <v>0.90470874306045634</v>
      </c>
      <c r="F1120" s="13">
        <f>(Dataset!F1120-'Summary Statistics'!$B$7)/'Summary Statistics'!$E$7</f>
        <v>-0.82014143396621009</v>
      </c>
      <c r="G1120">
        <v>91</v>
      </c>
      <c r="H1120">
        <v>76</v>
      </c>
      <c r="I1120">
        <v>81</v>
      </c>
      <c r="J1120">
        <v>89</v>
      </c>
      <c r="K1120">
        <v>72</v>
      </c>
      <c r="L1120">
        <v>68</v>
      </c>
      <c r="M1120">
        <v>86</v>
      </c>
      <c r="N1120">
        <v>84</v>
      </c>
      <c r="O1120">
        <v>77</v>
      </c>
      <c r="P1120">
        <v>68</v>
      </c>
      <c r="Q1120">
        <v>78</v>
      </c>
      <c r="R1120">
        <v>55</v>
      </c>
      <c r="S1120">
        <f>(Dataset!S1120-'Summary Statistics'!$B$6)/'Summary Statistics'!$E$6</f>
        <v>1.280866559541894</v>
      </c>
      <c r="T1120">
        <v>76</v>
      </c>
      <c r="U1120" t="s">
        <v>25</v>
      </c>
    </row>
    <row r="1121" spans="1:21" x14ac:dyDescent="0.3">
      <c r="A1121">
        <v>3144921</v>
      </c>
      <c r="B1121" t="s">
        <v>21</v>
      </c>
      <c r="C1121">
        <f>(Dataset!C1121-'Summary Statistics'!$B$2)/'Summary Statistics'!$E$2</f>
        <v>0.50218631300900685</v>
      </c>
      <c r="D1121">
        <f>(Dataset!D1121-'Summary Statistics'!$B$4)/'Summary Statistics'!$E$4</f>
        <v>-0.81497171208475894</v>
      </c>
      <c r="E1121" s="7">
        <f>(Dataset!E1121-'Summary Statistics'!$B$5)/'Summary Statistics'!$E$5</f>
        <v>0.95725415876640396</v>
      </c>
      <c r="F1121" s="13">
        <f>(Dataset!F1121-'Summary Statistics'!$B$7)/'Summary Statistics'!$E$7</f>
        <v>-0.11113294599609193</v>
      </c>
      <c r="G1121">
        <v>71</v>
      </c>
      <c r="H1121">
        <v>78</v>
      </c>
      <c r="I1121">
        <v>75</v>
      </c>
      <c r="J1121">
        <v>78</v>
      </c>
      <c r="K1121">
        <v>86</v>
      </c>
      <c r="L1121">
        <v>78</v>
      </c>
      <c r="M1121">
        <v>74</v>
      </c>
      <c r="N1121">
        <v>42</v>
      </c>
      <c r="O1121">
        <v>64</v>
      </c>
      <c r="P1121">
        <v>71</v>
      </c>
      <c r="Q1121">
        <v>88</v>
      </c>
      <c r="R1121">
        <v>74</v>
      </c>
      <c r="S1121">
        <f>(Dataset!S1121-'Summary Statistics'!$B$6)/'Summary Statistics'!$E$6</f>
        <v>0.75964315337864596</v>
      </c>
      <c r="T1121">
        <v>72</v>
      </c>
      <c r="U1121" t="s">
        <v>25</v>
      </c>
    </row>
    <row r="1122" spans="1:21" x14ac:dyDescent="0.3">
      <c r="A1122">
        <v>3135662</v>
      </c>
      <c r="B1122" t="s">
        <v>21</v>
      </c>
      <c r="C1122">
        <f>(Dataset!C1122-'Summary Statistics'!$B$2)/'Summary Statistics'!$E$2</f>
        <v>0.50218631300900685</v>
      </c>
      <c r="D1122">
        <f>(Dataset!D1122-'Summary Statistics'!$B$4)/'Summary Statistics'!$E$4</f>
        <v>-0.21295342007869075</v>
      </c>
      <c r="E1122" s="7">
        <f>(Dataset!E1122-'Summary Statistics'!$B$5)/'Summary Statistics'!$E$5</f>
        <v>1.2286674574403498</v>
      </c>
      <c r="F1122" s="13">
        <f>(Dataset!F1122-'Summary Statistics'!$B$7)/'Summary Statistics'!$E$7</f>
        <v>-1.773700021720942</v>
      </c>
      <c r="G1122">
        <v>65</v>
      </c>
      <c r="H1122">
        <v>60</v>
      </c>
      <c r="I1122">
        <v>61</v>
      </c>
      <c r="J1122">
        <v>65</v>
      </c>
      <c r="K1122">
        <v>50</v>
      </c>
      <c r="L1122">
        <v>72</v>
      </c>
      <c r="M1122">
        <v>64</v>
      </c>
      <c r="N1122">
        <v>59</v>
      </c>
      <c r="O1122">
        <v>81</v>
      </c>
      <c r="P1122">
        <v>72</v>
      </c>
      <c r="Q1122">
        <v>67</v>
      </c>
      <c r="R1122">
        <v>72</v>
      </c>
      <c r="S1122">
        <f>(Dataset!S1122-'Summary Statistics'!$B$6)/'Summary Statistics'!$E$6</f>
        <v>-0.21652091365541271</v>
      </c>
      <c r="T1122">
        <v>64</v>
      </c>
      <c r="U1122" t="s">
        <v>23</v>
      </c>
    </row>
    <row r="1123" spans="1:21" x14ac:dyDescent="0.3">
      <c r="A1123">
        <v>3778093</v>
      </c>
      <c r="B1123" t="s">
        <v>20</v>
      </c>
      <c r="C1123">
        <f>(Dataset!C1123-'Summary Statistics'!$B$2)/'Summary Statistics'!$E$2</f>
        <v>0.50218631300900685</v>
      </c>
      <c r="D1123">
        <f>(Dataset!D1123-'Summary Statistics'!$B$4)/'Summary Statistics'!$E$4</f>
        <v>-0.30557161884885509</v>
      </c>
      <c r="E1123" s="7">
        <f>(Dataset!E1123-'Summary Statistics'!$B$5)/'Summary Statistics'!$E$5</f>
        <v>0.70588919998572353</v>
      </c>
      <c r="F1123" s="13">
        <f>(Dataset!F1123-'Summary Statistics'!$B$7)/'Summary Statistics'!$E$7</f>
        <v>0.27990637357360237</v>
      </c>
      <c r="G1123">
        <v>80</v>
      </c>
      <c r="H1123">
        <v>80</v>
      </c>
      <c r="I1123">
        <v>82</v>
      </c>
      <c r="J1123">
        <v>83</v>
      </c>
      <c r="K1123">
        <v>68</v>
      </c>
      <c r="L1123">
        <v>76</v>
      </c>
      <c r="M1123">
        <v>69</v>
      </c>
      <c r="N1123">
        <v>85</v>
      </c>
      <c r="O1123">
        <v>75</v>
      </c>
      <c r="P1123">
        <v>71</v>
      </c>
      <c r="Q1123">
        <v>73</v>
      </c>
      <c r="R1123">
        <v>81</v>
      </c>
      <c r="S1123">
        <f>(Dataset!S1123-'Summary Statistics'!$B$6)/'Summary Statistics'!$E$6</f>
        <v>1.2266352224844459</v>
      </c>
      <c r="T1123">
        <v>76</v>
      </c>
      <c r="U1123" t="s">
        <v>25</v>
      </c>
    </row>
    <row r="1124" spans="1:21" x14ac:dyDescent="0.3">
      <c r="A1124">
        <v>5285221</v>
      </c>
      <c r="B1124" t="s">
        <v>22</v>
      </c>
      <c r="C1124">
        <f>(Dataset!C1124-'Summary Statistics'!$B$2)/'Summary Statistics'!$E$2</f>
        <v>0.50218631300900685</v>
      </c>
      <c r="D1124">
        <f>(Dataset!D1124-'Summary Statistics'!$B$4)/'Summary Statistics'!$E$4</f>
        <v>6.4901176231802249E-2</v>
      </c>
      <c r="E1124" s="7">
        <f>(Dataset!E1124-'Summary Statistics'!$B$5)/'Summary Statistics'!$E$5</f>
        <v>1.0723715468511794</v>
      </c>
      <c r="F1124" s="13">
        <f>(Dataset!F1124-'Summary Statistics'!$B$7)/'Summary Statistics'!$E$7</f>
        <v>0.57375315549228434</v>
      </c>
      <c r="G1124">
        <v>48</v>
      </c>
      <c r="H1124">
        <v>62</v>
      </c>
      <c r="I1124">
        <v>51</v>
      </c>
      <c r="J1124">
        <v>38</v>
      </c>
      <c r="K1124">
        <v>64</v>
      </c>
      <c r="L1124">
        <v>77</v>
      </c>
      <c r="M1124">
        <v>74</v>
      </c>
      <c r="N1124">
        <v>69</v>
      </c>
      <c r="O1124">
        <v>52</v>
      </c>
      <c r="P1124">
        <v>79</v>
      </c>
      <c r="Q1124">
        <v>45</v>
      </c>
      <c r="R1124">
        <v>78</v>
      </c>
      <c r="S1124">
        <f>(Dataset!S1124-'Summary Statistics'!$B$6)/'Summary Statistics'!$E$6</f>
        <v>-0.83415558569856751</v>
      </c>
      <c r="T1124">
        <v>60</v>
      </c>
      <c r="U1124" t="s">
        <v>23</v>
      </c>
    </row>
    <row r="1125" spans="1:21" x14ac:dyDescent="0.3">
      <c r="A1125">
        <v>6887865</v>
      </c>
      <c r="B1125" t="s">
        <v>20</v>
      </c>
      <c r="C1125">
        <f>(Dataset!C1125-'Summary Statistics'!$B$2)/'Summary Statistics'!$E$2</f>
        <v>0.50218631300900685</v>
      </c>
      <c r="D1125">
        <f>(Dataset!D1125-'Summary Statistics'!$B$4)/'Summary Statistics'!$E$4</f>
        <v>-0.72235351331459463</v>
      </c>
      <c r="E1125" s="7">
        <f>(Dataset!E1125-'Summary Statistics'!$B$5)/'Summary Statistics'!$E$5</f>
        <v>0.293102321069106</v>
      </c>
      <c r="F1125" s="13">
        <f>(Dataset!F1125-'Summary Statistics'!$B$7)/'Summary Statistics'!$E$7</f>
        <v>0.36805430142384565</v>
      </c>
      <c r="G1125">
        <v>62</v>
      </c>
      <c r="H1125">
        <v>70</v>
      </c>
      <c r="I1125">
        <v>85</v>
      </c>
      <c r="J1125">
        <v>74</v>
      </c>
      <c r="K1125">
        <v>89</v>
      </c>
      <c r="L1125">
        <v>70</v>
      </c>
      <c r="M1125">
        <v>58</v>
      </c>
      <c r="N1125">
        <v>77</v>
      </c>
      <c r="O1125">
        <v>70</v>
      </c>
      <c r="P1125">
        <v>78</v>
      </c>
      <c r="Q1125">
        <v>69</v>
      </c>
      <c r="R1125">
        <v>39</v>
      </c>
      <c r="S1125">
        <f>(Dataset!S1125-'Summary Statistics'!$B$6)/'Summary Statistics'!$E$6</f>
        <v>0.38303664603525883</v>
      </c>
      <c r="T1125">
        <v>70</v>
      </c>
      <c r="U1125" t="s">
        <v>25</v>
      </c>
    </row>
    <row r="1126" spans="1:21" x14ac:dyDescent="0.3">
      <c r="A1126">
        <v>984119</v>
      </c>
      <c r="B1126" t="s">
        <v>20</v>
      </c>
      <c r="C1126">
        <f>(Dataset!C1126-'Summary Statistics'!$B$2)/'Summary Statistics'!$E$2</f>
        <v>0.50218631300900685</v>
      </c>
      <c r="D1126">
        <f>(Dataset!D1126-'Summary Statistics'!$B$4)/'Summary Statistics'!$E$4</f>
        <v>0.25013757377213092</v>
      </c>
      <c r="E1126" s="7">
        <f>(Dataset!E1126-'Summary Statistics'!$B$5)/'Summary Statistics'!$E$5</f>
        <v>0.34222149390253248</v>
      </c>
      <c r="F1126" s="13">
        <f>(Dataset!F1126-'Summary Statistics'!$B$7)/'Summary Statistics'!$E$7</f>
        <v>0.58431296018609657</v>
      </c>
      <c r="G1126">
        <v>60</v>
      </c>
      <c r="H1126">
        <v>63</v>
      </c>
      <c r="I1126">
        <v>67</v>
      </c>
      <c r="J1126">
        <v>79</v>
      </c>
      <c r="K1126">
        <v>58</v>
      </c>
      <c r="L1126">
        <v>47</v>
      </c>
      <c r="M1126">
        <v>68</v>
      </c>
      <c r="N1126">
        <v>82</v>
      </c>
      <c r="O1126">
        <v>71</v>
      </c>
      <c r="P1126">
        <v>53</v>
      </c>
      <c r="Q1126">
        <v>72</v>
      </c>
      <c r="R1126">
        <v>65</v>
      </c>
      <c r="S1126">
        <f>(Dataset!S1126-'Summary Statistics'!$B$6)/'Summary Statistics'!$E$6</f>
        <v>-0.18940524512668952</v>
      </c>
      <c r="T1126">
        <v>64</v>
      </c>
      <c r="U1126" t="s">
        <v>23</v>
      </c>
    </row>
    <row r="1127" spans="1:21" x14ac:dyDescent="0.3">
      <c r="A1127">
        <v>1886274</v>
      </c>
      <c r="B1127" t="s">
        <v>20</v>
      </c>
      <c r="C1127">
        <f>(Dataset!C1127-'Summary Statistics'!$B$2)/'Summary Statistics'!$E$2</f>
        <v>0.50218631300900685</v>
      </c>
      <c r="D1127">
        <f>(Dataset!D1127-'Summary Statistics'!$B$4)/'Summary Statistics'!$E$4</f>
        <v>-0.21295342007869075</v>
      </c>
      <c r="E1127" s="7">
        <f>(Dataset!E1127-'Summary Statistics'!$B$5)/'Summary Statistics'!$E$5</f>
        <v>-0.84002038247726141</v>
      </c>
      <c r="F1127" s="13">
        <f>(Dataset!F1127-'Summary Statistics'!$B$7)/'Summary Statistics'!$E$7</f>
        <v>0.263485189327132</v>
      </c>
      <c r="G1127">
        <v>60</v>
      </c>
      <c r="H1127">
        <v>57</v>
      </c>
      <c r="I1127">
        <v>46</v>
      </c>
      <c r="J1127">
        <v>63</v>
      </c>
      <c r="K1127">
        <v>58</v>
      </c>
      <c r="L1127">
        <v>77</v>
      </c>
      <c r="M1127">
        <v>71</v>
      </c>
      <c r="N1127">
        <v>66</v>
      </c>
      <c r="O1127">
        <v>37</v>
      </c>
      <c r="P1127">
        <v>59</v>
      </c>
      <c r="Q1127">
        <v>54</v>
      </c>
      <c r="R1127">
        <v>44</v>
      </c>
      <c r="S1127">
        <f>(Dataset!S1127-'Summary Statistics'!$B$6)/'Summary Statistics'!$E$6</f>
        <v>-1.1595436080432542</v>
      </c>
      <c r="T1127">
        <v>56</v>
      </c>
      <c r="U1127" t="s">
        <v>24</v>
      </c>
    </row>
    <row r="1128" spans="1:21" x14ac:dyDescent="0.3">
      <c r="A1128">
        <v>4477321</v>
      </c>
      <c r="B1128" t="s">
        <v>20</v>
      </c>
      <c r="C1128">
        <f>(Dataset!C1128-'Summary Statistics'!$B$2)/'Summary Statistics'!$E$2</f>
        <v>0.54780641550532205</v>
      </c>
      <c r="D1128">
        <f>(Dataset!D1128-'Summary Statistics'!$B$4)/'Summary Statistics'!$E$4</f>
        <v>6.4901176231802249E-2</v>
      </c>
      <c r="E1128" s="7">
        <f>(Dataset!E1128-'Summary Statistics'!$B$5)/'Summary Statistics'!$E$5</f>
        <v>-2.0227613639214899</v>
      </c>
      <c r="F1128" s="13">
        <f>(Dataset!F1128-'Summary Statistics'!$B$7)/'Summary Statistics'!$E$7</f>
        <v>0.52693710307303432</v>
      </c>
      <c r="G1128">
        <v>60</v>
      </c>
      <c r="H1128">
        <v>68</v>
      </c>
      <c r="I1128">
        <v>73</v>
      </c>
      <c r="J1128">
        <v>78</v>
      </c>
      <c r="K1128">
        <v>62</v>
      </c>
      <c r="L1128">
        <v>57</v>
      </c>
      <c r="M1128">
        <v>42</v>
      </c>
      <c r="N1128">
        <v>54</v>
      </c>
      <c r="O1128">
        <v>56</v>
      </c>
      <c r="P1128">
        <v>66</v>
      </c>
      <c r="Q1128">
        <v>48</v>
      </c>
      <c r="R1128">
        <v>81</v>
      </c>
      <c r="S1128">
        <f>(Dataset!S1128-'Summary Statistics'!$B$6)/'Summary Statistics'!$E$6</f>
        <v>-0.52081897158886925</v>
      </c>
      <c r="T1128">
        <v>62</v>
      </c>
      <c r="U1128" t="s">
        <v>23</v>
      </c>
    </row>
    <row r="1129" spans="1:21" x14ac:dyDescent="0.3">
      <c r="A1129">
        <v>3404212</v>
      </c>
      <c r="B1129" t="s">
        <v>21</v>
      </c>
      <c r="C1129">
        <f>(Dataset!C1129-'Summary Statistics'!$B$2)/'Summary Statistics'!$E$2</f>
        <v>0.54780641550532205</v>
      </c>
      <c r="D1129">
        <f>(Dataset!D1129-'Summary Statistics'!$B$4)/'Summary Statistics'!$E$4</f>
        <v>-0.95389901024000545</v>
      </c>
      <c r="E1129" s="7">
        <f>(Dataset!E1129-'Summary Statistics'!$B$5)/'Summary Statistics'!$E$5</f>
        <v>-1.378362646063463</v>
      </c>
      <c r="F1129" s="13">
        <f>(Dataset!F1129-'Summary Statistics'!$B$7)/'Summary Statistics'!$E$7</f>
        <v>0.25798533124780548</v>
      </c>
      <c r="G1129">
        <v>83</v>
      </c>
      <c r="H1129">
        <v>80</v>
      </c>
      <c r="I1129">
        <v>84</v>
      </c>
      <c r="J1129">
        <v>78</v>
      </c>
      <c r="K1129">
        <v>78</v>
      </c>
      <c r="L1129">
        <v>69</v>
      </c>
      <c r="M1129">
        <v>66</v>
      </c>
      <c r="N1129">
        <v>66</v>
      </c>
      <c r="O1129">
        <v>58</v>
      </c>
      <c r="P1129">
        <v>66</v>
      </c>
      <c r="Q1129">
        <v>85</v>
      </c>
      <c r="R1129">
        <v>70</v>
      </c>
      <c r="S1129">
        <f>(Dataset!S1129-'Summary Statistics'!$B$6)/'Summary Statistics'!$E$6</f>
        <v>0.86509297543479424</v>
      </c>
      <c r="T1129">
        <v>73</v>
      </c>
      <c r="U1129" t="s">
        <v>25</v>
      </c>
    </row>
    <row r="1130" spans="1:21" x14ac:dyDescent="0.3">
      <c r="A1130">
        <v>3628558</v>
      </c>
      <c r="B1130" t="s">
        <v>20</v>
      </c>
      <c r="C1130">
        <f>(Dataset!C1130-'Summary Statistics'!$B$2)/'Summary Statistics'!$E$2</f>
        <v>0.54780641550532205</v>
      </c>
      <c r="D1130">
        <f>(Dataset!D1130-'Summary Statistics'!$B$4)/'Summary Statistics'!$E$4</f>
        <v>-0.81497171208475894</v>
      </c>
      <c r="E1130" s="7">
        <f>(Dataset!E1130-'Summary Statistics'!$B$5)/'Summary Statistics'!$E$5</f>
        <v>-0.66968955407321196</v>
      </c>
      <c r="F1130" s="13">
        <f>(Dataset!F1130-'Summary Statistics'!$B$7)/'Summary Statistics'!$E$7</f>
        <v>0.54158996374809032</v>
      </c>
      <c r="G1130">
        <v>66</v>
      </c>
      <c r="H1130">
        <v>72</v>
      </c>
      <c r="I1130">
        <v>62</v>
      </c>
      <c r="J1130">
        <v>71</v>
      </c>
      <c r="K1130">
        <v>52</v>
      </c>
      <c r="L1130">
        <v>57</v>
      </c>
      <c r="M1130">
        <v>68</v>
      </c>
      <c r="N1130">
        <v>46</v>
      </c>
      <c r="O1130">
        <v>56</v>
      </c>
      <c r="P1130">
        <v>71</v>
      </c>
      <c r="Q1130">
        <v>55</v>
      </c>
      <c r="R1130">
        <v>70</v>
      </c>
      <c r="S1130">
        <f>(Dataset!S1130-'Summary Statistics'!$B$6)/'Summary Statistics'!$E$6</f>
        <v>-0.53588323188260478</v>
      </c>
      <c r="T1130">
        <v>62</v>
      </c>
      <c r="U1130" t="s">
        <v>23</v>
      </c>
    </row>
    <row r="1131" spans="1:21" x14ac:dyDescent="0.3">
      <c r="A1131">
        <v>1149610</v>
      </c>
      <c r="B1131" t="s">
        <v>20</v>
      </c>
      <c r="C1131">
        <f>(Dataset!C1131-'Summary Statistics'!$B$2)/'Summary Statistics'!$E$2</f>
        <v>0.54780641550532205</v>
      </c>
      <c r="D1131">
        <f>(Dataset!D1131-'Summary Statistics'!$B$4)/'Summary Statistics'!$E$4</f>
        <v>-0.25926251946377293</v>
      </c>
      <c r="E1131" s="7">
        <f>(Dataset!E1131-'Summary Statistics'!$B$5)/'Summary Statistics'!$E$5</f>
        <v>-0.31308970767938693</v>
      </c>
      <c r="F1131" s="13">
        <f>(Dataset!F1131-'Summary Statistics'!$B$7)/'Summary Statistics'!$E$7</f>
        <v>0.29883923796484946</v>
      </c>
      <c r="G1131">
        <v>59</v>
      </c>
      <c r="H1131">
        <v>54</v>
      </c>
      <c r="I1131">
        <v>72</v>
      </c>
      <c r="J1131">
        <v>56</v>
      </c>
      <c r="K1131">
        <v>54</v>
      </c>
      <c r="L1131">
        <v>52</v>
      </c>
      <c r="M1131">
        <v>72</v>
      </c>
      <c r="N1131">
        <v>60</v>
      </c>
      <c r="O1131">
        <v>53</v>
      </c>
      <c r="P1131">
        <v>71</v>
      </c>
      <c r="Q1131">
        <v>58</v>
      </c>
      <c r="R1131">
        <v>65</v>
      </c>
      <c r="S1131">
        <f>(Dataset!S1131-'Summary Statistics'!$B$6)/'Summary Statistics'!$E$6</f>
        <v>-0.80703991716984347</v>
      </c>
      <c r="T1131">
        <v>60</v>
      </c>
      <c r="U1131" t="s">
        <v>23</v>
      </c>
    </row>
    <row r="1132" spans="1:21" x14ac:dyDescent="0.3">
      <c r="A1132">
        <v>1478436</v>
      </c>
      <c r="B1132" t="s">
        <v>20</v>
      </c>
      <c r="C1132">
        <f>(Dataset!C1132-'Summary Statistics'!$B$2)/'Summary Statistics'!$E$2</f>
        <v>0.54780641550532205</v>
      </c>
      <c r="D1132">
        <f>(Dataset!D1132-'Summary Statistics'!$B$4)/'Summary Statistics'!$E$4</f>
        <v>-0.58342621515934812</v>
      </c>
      <c r="E1132" s="7">
        <f>(Dataset!E1132-'Summary Statistics'!$B$5)/'Summary Statistics'!$E$5</f>
        <v>0.44496196563602713</v>
      </c>
      <c r="F1132" s="13">
        <f>(Dataset!F1132-'Summary Statistics'!$B$7)/'Summary Statistics'!$E$7</f>
        <v>0.38535802194768293</v>
      </c>
      <c r="G1132">
        <v>47</v>
      </c>
      <c r="H1132">
        <v>37</v>
      </c>
      <c r="I1132">
        <v>66</v>
      </c>
      <c r="J1132">
        <v>36</v>
      </c>
      <c r="K1132">
        <v>64</v>
      </c>
      <c r="L1132">
        <v>52</v>
      </c>
      <c r="M1132">
        <v>59</v>
      </c>
      <c r="N1132">
        <v>54</v>
      </c>
      <c r="O1132">
        <v>69</v>
      </c>
      <c r="P1132">
        <v>66</v>
      </c>
      <c r="Q1132">
        <v>54</v>
      </c>
      <c r="R1132">
        <v>56</v>
      </c>
      <c r="S1132">
        <f>(Dataset!S1132-'Summary Statistics'!$B$6)/'Summary Statistics'!$E$6</f>
        <v>-1.5692914880328592</v>
      </c>
      <c r="T1132">
        <v>53</v>
      </c>
      <c r="U1132" t="s">
        <v>24</v>
      </c>
    </row>
    <row r="1133" spans="1:21" x14ac:dyDescent="0.3">
      <c r="A1133">
        <v>5116179</v>
      </c>
      <c r="B1133" t="s">
        <v>21</v>
      </c>
      <c r="C1133">
        <f>(Dataset!C1133-'Summary Statistics'!$B$2)/'Summary Statistics'!$E$2</f>
        <v>0.54780641550532205</v>
      </c>
      <c r="D1133">
        <f>(Dataset!D1133-'Summary Statistics'!$B$4)/'Summary Statistics'!$E$4</f>
        <v>0.25013757377213092</v>
      </c>
      <c r="E1133" s="7">
        <f>(Dataset!E1133-'Summary Statistics'!$B$5)/'Summary Statistics'!$E$5</f>
        <v>-0.39931549195080768</v>
      </c>
      <c r="F1133" s="13">
        <f>(Dataset!F1133-'Summary Statistics'!$B$7)/'Summary Statistics'!$E$7</f>
        <v>0.37322761649683767</v>
      </c>
      <c r="G1133">
        <v>43</v>
      </c>
      <c r="H1133">
        <v>60</v>
      </c>
      <c r="I1133">
        <v>60</v>
      </c>
      <c r="J1133">
        <v>46</v>
      </c>
      <c r="K1133">
        <v>87</v>
      </c>
      <c r="L1133">
        <v>58</v>
      </c>
      <c r="M1133">
        <v>83</v>
      </c>
      <c r="N1133">
        <v>73</v>
      </c>
      <c r="O1133">
        <v>51</v>
      </c>
      <c r="P1133">
        <v>59</v>
      </c>
      <c r="Q1133">
        <v>51</v>
      </c>
      <c r="R1133">
        <v>65</v>
      </c>
      <c r="S1133">
        <f>(Dataset!S1133-'Summary Statistics'!$B$6)/'Summary Statistics'!$E$6</f>
        <v>-0.81306562128733817</v>
      </c>
      <c r="T1133">
        <v>60</v>
      </c>
      <c r="U1133" t="s">
        <v>23</v>
      </c>
    </row>
    <row r="1134" spans="1:21" x14ac:dyDescent="0.3">
      <c r="A1134">
        <v>5870074</v>
      </c>
      <c r="B1134" t="s">
        <v>20</v>
      </c>
      <c r="C1134">
        <f>(Dataset!C1134-'Summary Statistics'!$B$2)/'Summary Statistics'!$E$2</f>
        <v>0.54780641550532205</v>
      </c>
      <c r="D1134">
        <f>(Dataset!D1134-'Summary Statistics'!$B$4)/'Summary Statistics'!$E$4</f>
        <v>-0.81497171208475894</v>
      </c>
      <c r="E1134" s="7">
        <f>(Dataset!E1134-'Summary Statistics'!$B$5)/'Summary Statistics'!$E$5</f>
        <v>0.78765588398263753</v>
      </c>
      <c r="F1134" s="13">
        <f>(Dataset!F1134-'Summary Statistics'!$B$7)/'Summary Statistics'!$E$7</f>
        <v>-1.1284221881735301</v>
      </c>
      <c r="G1134">
        <v>71</v>
      </c>
      <c r="H1134">
        <v>63</v>
      </c>
      <c r="I1134">
        <v>65</v>
      </c>
      <c r="J1134">
        <v>66</v>
      </c>
      <c r="K1134">
        <v>67</v>
      </c>
      <c r="L1134">
        <v>52</v>
      </c>
      <c r="M1134">
        <v>61</v>
      </c>
      <c r="N1134">
        <v>41</v>
      </c>
      <c r="O1134">
        <v>54</v>
      </c>
      <c r="P1134">
        <v>70</v>
      </c>
      <c r="Q1134">
        <v>44</v>
      </c>
      <c r="R1134">
        <v>65</v>
      </c>
      <c r="S1134">
        <f>(Dataset!S1134-'Summary Statistics'!$B$6)/'Summary Statistics'!$E$6</f>
        <v>-0.79800136099360264</v>
      </c>
      <c r="T1134">
        <v>61</v>
      </c>
      <c r="U1134" t="s">
        <v>23</v>
      </c>
    </row>
    <row r="1135" spans="1:21" x14ac:dyDescent="0.3">
      <c r="A1135">
        <v>2177885</v>
      </c>
      <c r="B1135" t="s">
        <v>20</v>
      </c>
      <c r="C1135">
        <f>(Dataset!C1135-'Summary Statistics'!$B$2)/'Summary Statistics'!$E$2</f>
        <v>0.54780641550532205</v>
      </c>
      <c r="D1135">
        <f>(Dataset!D1135-'Summary Statistics'!$B$4)/'Summary Statistics'!$E$4</f>
        <v>-0.67604441392951242</v>
      </c>
      <c r="E1135" s="7">
        <f>(Dataset!E1135-'Summary Statistics'!$B$5)/'Summary Statistics'!$E$5</f>
        <v>-0.98564610576926515</v>
      </c>
      <c r="F1135" s="13">
        <f>(Dataset!F1135-'Summary Statistics'!$B$7)/'Summary Statistics'!$E$7</f>
        <v>-1.0296732297470788</v>
      </c>
      <c r="G1135">
        <v>76</v>
      </c>
      <c r="H1135">
        <v>80</v>
      </c>
      <c r="I1135">
        <v>74</v>
      </c>
      <c r="J1135">
        <v>97</v>
      </c>
      <c r="K1135">
        <v>64</v>
      </c>
      <c r="L1135">
        <v>76</v>
      </c>
      <c r="M1135">
        <v>54</v>
      </c>
      <c r="N1135">
        <v>72</v>
      </c>
      <c r="O1135">
        <v>79</v>
      </c>
      <c r="P1135">
        <v>66</v>
      </c>
      <c r="Q1135">
        <v>72</v>
      </c>
      <c r="R1135">
        <v>69</v>
      </c>
      <c r="S1135">
        <f>(Dataset!S1135-'Summary Statistics'!$B$6)/'Summary Statistics'!$E$6</f>
        <v>0.83496445484732329</v>
      </c>
      <c r="T1135">
        <v>73</v>
      </c>
      <c r="U1135" t="s">
        <v>25</v>
      </c>
    </row>
    <row r="1136" spans="1:21" x14ac:dyDescent="0.3">
      <c r="A1136">
        <v>4582122</v>
      </c>
      <c r="B1136" t="s">
        <v>20</v>
      </c>
      <c r="C1136">
        <f>(Dataset!C1136-'Summary Statistics'!$B$2)/'Summary Statistics'!$E$2</f>
        <v>0.54780641550532205</v>
      </c>
      <c r="D1136">
        <f>(Dataset!D1136-'Summary Statistics'!$B$4)/'Summary Statistics'!$E$4</f>
        <v>1.8592076846720085E-2</v>
      </c>
      <c r="E1136" s="7">
        <f>(Dataset!E1136-'Summary Statistics'!$B$5)/'Summary Statistics'!$E$5</f>
        <v>0.49520186534495164</v>
      </c>
      <c r="F1136" s="13">
        <f>(Dataset!F1136-'Summary Statistics'!$B$7)/'Summary Statistics'!$E$7</f>
        <v>-0.82494843645368732</v>
      </c>
      <c r="G1136">
        <v>61</v>
      </c>
      <c r="H1136">
        <v>59</v>
      </c>
      <c r="I1136">
        <v>58</v>
      </c>
      <c r="J1136">
        <v>56</v>
      </c>
      <c r="K1136">
        <v>64</v>
      </c>
      <c r="L1136">
        <v>68</v>
      </c>
      <c r="M1136">
        <v>80</v>
      </c>
      <c r="N1136">
        <v>63</v>
      </c>
      <c r="O1136">
        <v>68</v>
      </c>
      <c r="P1136">
        <v>58</v>
      </c>
      <c r="Q1136">
        <v>65</v>
      </c>
      <c r="R1136">
        <v>36</v>
      </c>
      <c r="S1136">
        <f>(Dataset!S1136-'Summary Statistics'!$B$6)/'Summary Statistics'!$E$6</f>
        <v>-0.73774431981866073</v>
      </c>
      <c r="T1136">
        <v>61</v>
      </c>
      <c r="U1136" t="s">
        <v>23</v>
      </c>
    </row>
    <row r="1137" spans="1:21" x14ac:dyDescent="0.3">
      <c r="A1137">
        <v>4160524</v>
      </c>
      <c r="B1137" t="s">
        <v>20</v>
      </c>
      <c r="C1137">
        <f>(Dataset!C1137-'Summary Statistics'!$B$2)/'Summary Statistics'!$E$2</f>
        <v>0.54780641550532205</v>
      </c>
      <c r="D1137">
        <f>(Dataset!D1137-'Summary Statistics'!$B$4)/'Summary Statistics'!$E$4</f>
        <v>-1.1854445071654163</v>
      </c>
      <c r="E1137" s="7">
        <f>(Dataset!E1137-'Summary Statistics'!$B$5)/'Summary Statistics'!$E$5</f>
        <v>0.8593057693643138</v>
      </c>
      <c r="F1137" s="13">
        <f>(Dataset!F1137-'Summary Statistics'!$B$7)/'Summary Statistics'!$E$7</f>
        <v>-0.37655732092584793</v>
      </c>
      <c r="G1137">
        <v>71</v>
      </c>
      <c r="H1137">
        <v>65</v>
      </c>
      <c r="I1137">
        <v>64</v>
      </c>
      <c r="J1137">
        <v>81</v>
      </c>
      <c r="K1137">
        <v>76</v>
      </c>
      <c r="L1137">
        <v>60</v>
      </c>
      <c r="M1137">
        <v>49</v>
      </c>
      <c r="N1137">
        <v>78</v>
      </c>
      <c r="O1137">
        <v>74</v>
      </c>
      <c r="P1137">
        <v>66</v>
      </c>
      <c r="Q1137">
        <v>79</v>
      </c>
      <c r="R1137">
        <v>68</v>
      </c>
      <c r="S1137">
        <f>(Dataset!S1137-'Summary Statistics'!$B$6)/'Summary Statistics'!$E$6</f>
        <v>0.26252256368537497</v>
      </c>
      <c r="T1137">
        <v>68</v>
      </c>
      <c r="U1137" t="s">
        <v>23</v>
      </c>
    </row>
    <row r="1138" spans="1:21" x14ac:dyDescent="0.3">
      <c r="A1138">
        <v>4423700</v>
      </c>
      <c r="B1138" t="s">
        <v>20</v>
      </c>
      <c r="C1138">
        <f>(Dataset!C1138-'Summary Statistics'!$B$2)/'Summary Statistics'!$E$2</f>
        <v>0.54780641550532205</v>
      </c>
      <c r="D1138">
        <f>(Dataset!D1138-'Summary Statistics'!$B$4)/'Summary Statistics'!$E$4</f>
        <v>-0.49080801638918375</v>
      </c>
      <c r="E1138" s="7">
        <f>(Dataset!E1138-'Summary Statistics'!$B$5)/'Summary Statistics'!$E$5</f>
        <v>-0.39252326291619827</v>
      </c>
      <c r="F1138" s="13">
        <f>(Dataset!F1138-'Summary Statistics'!$B$7)/'Summary Statistics'!$E$7</f>
        <v>0.25738939036234049</v>
      </c>
      <c r="G1138">
        <v>73</v>
      </c>
      <c r="H1138">
        <v>63</v>
      </c>
      <c r="I1138">
        <v>69</v>
      </c>
      <c r="J1138">
        <v>58</v>
      </c>
      <c r="K1138">
        <v>63</v>
      </c>
      <c r="L1138">
        <v>75</v>
      </c>
      <c r="M1138">
        <v>65</v>
      </c>
      <c r="N1138">
        <v>70</v>
      </c>
      <c r="O1138">
        <v>75</v>
      </c>
      <c r="P1138">
        <v>62</v>
      </c>
      <c r="Q1138">
        <v>78</v>
      </c>
      <c r="R1138">
        <v>64</v>
      </c>
      <c r="S1138">
        <f>(Dataset!S1138-'Summary Statistics'!$B$6)/'Summary Statistics'!$E$6</f>
        <v>6.3674327808067629E-2</v>
      </c>
      <c r="T1138">
        <v>66</v>
      </c>
      <c r="U1138" t="s">
        <v>23</v>
      </c>
    </row>
    <row r="1139" spans="1:21" x14ac:dyDescent="0.3">
      <c r="A1139">
        <v>8462987</v>
      </c>
      <c r="B1139" t="s">
        <v>20</v>
      </c>
      <c r="C1139">
        <f>(Dataset!C1139-'Summary Statistics'!$B$2)/'Summary Statistics'!$E$2</f>
        <v>0.54780641550532205</v>
      </c>
      <c r="D1139">
        <f>(Dataset!D1139-'Summary Statistics'!$B$4)/'Summary Statistics'!$E$4</f>
        <v>1.0837013627036101</v>
      </c>
      <c r="E1139" s="7">
        <f>(Dataset!E1139-'Summary Statistics'!$B$5)/'Summary Statistics'!$E$5</f>
        <v>0.21940928511346633</v>
      </c>
      <c r="F1139" s="13">
        <f>(Dataset!F1139-'Summary Statistics'!$B$7)/'Summary Statistics'!$E$7</f>
        <v>0.64118132130714411</v>
      </c>
      <c r="G1139">
        <v>58</v>
      </c>
      <c r="H1139">
        <v>64</v>
      </c>
      <c r="I1139">
        <v>65</v>
      </c>
      <c r="J1139">
        <v>68</v>
      </c>
      <c r="K1139">
        <v>59</v>
      </c>
      <c r="L1139">
        <v>79</v>
      </c>
      <c r="M1139">
        <v>45</v>
      </c>
      <c r="N1139">
        <v>71</v>
      </c>
      <c r="O1139">
        <v>68</v>
      </c>
      <c r="P1139">
        <v>76</v>
      </c>
      <c r="Q1139">
        <v>80</v>
      </c>
      <c r="R1139">
        <v>63</v>
      </c>
      <c r="S1139">
        <f>(Dataset!S1139-'Summary Statistics'!$B$6)/'Summary Statistics'!$E$6</f>
        <v>-0.13216105601049366</v>
      </c>
      <c r="T1139">
        <v>65</v>
      </c>
      <c r="U1139" t="s">
        <v>23</v>
      </c>
    </row>
    <row r="1140" spans="1:21" x14ac:dyDescent="0.3">
      <c r="A1140">
        <v>2241649</v>
      </c>
      <c r="B1140" t="s">
        <v>20</v>
      </c>
      <c r="C1140">
        <f>(Dataset!C1140-'Summary Statistics'!$B$2)/'Summary Statistics'!$E$2</f>
        <v>0.54780641550532205</v>
      </c>
      <c r="D1140">
        <f>(Dataset!D1140-'Summary Statistics'!$B$4)/'Summary Statistics'!$E$4</f>
        <v>-2.7717022538362085E-2</v>
      </c>
      <c r="E1140" s="7">
        <f>(Dataset!E1140-'Summary Statistics'!$B$5)/'Summary Statistics'!$E$5</f>
        <v>1.2175179197336088</v>
      </c>
      <c r="F1140" s="13">
        <f>(Dataset!F1140-'Summary Statistics'!$B$7)/'Summary Statistics'!$E$7</f>
        <v>0.43005934187731842</v>
      </c>
      <c r="G1140">
        <v>49</v>
      </c>
      <c r="H1140">
        <v>67</v>
      </c>
      <c r="I1140">
        <v>62</v>
      </c>
      <c r="J1140">
        <v>61</v>
      </c>
      <c r="K1140">
        <v>74</v>
      </c>
      <c r="L1140">
        <v>57</v>
      </c>
      <c r="M1140">
        <v>69</v>
      </c>
      <c r="N1140">
        <v>81</v>
      </c>
      <c r="O1140">
        <v>55</v>
      </c>
      <c r="P1140">
        <v>75</v>
      </c>
      <c r="Q1140">
        <v>73</v>
      </c>
      <c r="R1140">
        <v>66</v>
      </c>
      <c r="S1140">
        <f>(Dataset!S1140-'Summary Statistics'!$B$6)/'Summary Statistics'!$E$6</f>
        <v>-0.24363658218413589</v>
      </c>
      <c r="T1140">
        <v>64</v>
      </c>
      <c r="U1140" t="s">
        <v>23</v>
      </c>
    </row>
    <row r="1141" spans="1:21" x14ac:dyDescent="0.3">
      <c r="A1141">
        <v>285987</v>
      </c>
      <c r="B1141" t="s">
        <v>21</v>
      </c>
      <c r="C1141">
        <f>(Dataset!C1141-'Summary Statistics'!$B$2)/'Summary Statistics'!$E$2</f>
        <v>0.54780641550532205</v>
      </c>
      <c r="D1141">
        <f>(Dataset!D1141-'Summary Statistics'!$B$4)/'Summary Statistics'!$E$4</f>
        <v>1.8592076846720085E-2</v>
      </c>
      <c r="E1141" s="7">
        <f>(Dataset!E1141-'Summary Statistics'!$B$5)/'Summary Statistics'!$E$5</f>
        <v>0.69700592278741569</v>
      </c>
      <c r="F1141" s="13">
        <f>(Dataset!F1141-'Summary Statistics'!$B$7)/'Summary Statistics'!$E$7</f>
        <v>-0.57495845474112961</v>
      </c>
      <c r="G1141">
        <v>52</v>
      </c>
      <c r="H1141">
        <v>53</v>
      </c>
      <c r="I1141">
        <v>53</v>
      </c>
      <c r="J1141">
        <v>52</v>
      </c>
      <c r="K1141">
        <v>64</v>
      </c>
      <c r="L1141">
        <v>28</v>
      </c>
      <c r="M1141">
        <v>68</v>
      </c>
      <c r="N1141">
        <v>66</v>
      </c>
      <c r="O1141">
        <v>62</v>
      </c>
      <c r="P1141">
        <v>69</v>
      </c>
      <c r="Q1141">
        <v>72</v>
      </c>
      <c r="R1141">
        <v>62</v>
      </c>
      <c r="S1141">
        <f>(Dataset!S1141-'Summary Statistics'!$B$6)/'Summary Statistics'!$E$6</f>
        <v>-1.1264022353970355</v>
      </c>
      <c r="T1141">
        <v>56</v>
      </c>
      <c r="U1141" t="s">
        <v>24</v>
      </c>
    </row>
    <row r="1142" spans="1:21" x14ac:dyDescent="0.3">
      <c r="A1142">
        <v>3004656</v>
      </c>
      <c r="B1142" t="s">
        <v>21</v>
      </c>
      <c r="C1142">
        <f>(Dataset!C1142-'Summary Statistics'!$B$2)/'Summary Statistics'!$E$2</f>
        <v>0.54780641550532205</v>
      </c>
      <c r="D1142">
        <f>(Dataset!D1142-'Summary Statistics'!$B$4)/'Summary Statistics'!$E$4</f>
        <v>-0.39818981761901945</v>
      </c>
      <c r="E1142" s="7">
        <f>(Dataset!E1142-'Summary Statistics'!$B$5)/'Summary Statistics'!$E$5</f>
        <v>9.9585442827711451E-2</v>
      </c>
      <c r="F1142" s="13">
        <f>(Dataset!F1142-'Summary Statistics'!$B$7)/'Summary Statistics'!$E$7</f>
        <v>-1.6165390688015091</v>
      </c>
      <c r="G1142">
        <v>72</v>
      </c>
      <c r="H1142">
        <v>62</v>
      </c>
      <c r="I1142">
        <v>59</v>
      </c>
      <c r="J1142">
        <v>58</v>
      </c>
      <c r="K1142">
        <v>71</v>
      </c>
      <c r="L1142">
        <v>56</v>
      </c>
      <c r="M1142">
        <v>60</v>
      </c>
      <c r="N1142">
        <v>69</v>
      </c>
      <c r="O1142">
        <v>50</v>
      </c>
      <c r="P1142">
        <v>73</v>
      </c>
      <c r="Q1142">
        <v>68</v>
      </c>
      <c r="R1142">
        <v>56</v>
      </c>
      <c r="S1142">
        <f>(Dataset!S1142-'Summary Statistics'!$B$6)/'Summary Statistics'!$E$6</f>
        <v>-0.52383182364761616</v>
      </c>
      <c r="T1142">
        <v>62</v>
      </c>
      <c r="U1142" t="s">
        <v>23</v>
      </c>
    </row>
    <row r="1143" spans="1:21" x14ac:dyDescent="0.3">
      <c r="A1143">
        <v>1017925</v>
      </c>
      <c r="B1143" t="s">
        <v>21</v>
      </c>
      <c r="C1143">
        <f>(Dataset!C1143-'Summary Statistics'!$B$2)/'Summary Statistics'!$E$2</f>
        <v>0.54780641550532205</v>
      </c>
      <c r="D1143">
        <f>(Dataset!D1143-'Summary Statistics'!$B$4)/'Summary Statistics'!$E$4</f>
        <v>-0.12033522130852642</v>
      </c>
      <c r="E1143" s="7">
        <f>(Dataset!E1143-'Summary Statistics'!$B$5)/'Summary Statistics'!$E$5</f>
        <v>1.0247475234870336</v>
      </c>
      <c r="F1143" s="13">
        <f>(Dataset!F1143-'Summary Statistics'!$B$7)/'Summary Statistics'!$E$7</f>
        <v>0.29995166379672755</v>
      </c>
      <c r="G1143">
        <v>61</v>
      </c>
      <c r="H1143">
        <v>66</v>
      </c>
      <c r="I1143">
        <v>68</v>
      </c>
      <c r="J1143">
        <v>48</v>
      </c>
      <c r="K1143">
        <v>43</v>
      </c>
      <c r="L1143">
        <v>72</v>
      </c>
      <c r="M1143">
        <v>42</v>
      </c>
      <c r="N1143">
        <v>80</v>
      </c>
      <c r="O1143">
        <v>50</v>
      </c>
      <c r="P1143">
        <v>80</v>
      </c>
      <c r="Q1143">
        <v>47</v>
      </c>
      <c r="R1143">
        <v>76</v>
      </c>
      <c r="S1143">
        <f>(Dataset!S1143-'Summary Statistics'!$B$6)/'Summary Statistics'!$E$6</f>
        <v>-0.73774431981866073</v>
      </c>
      <c r="T1143">
        <v>61</v>
      </c>
      <c r="U1143" t="s">
        <v>23</v>
      </c>
    </row>
    <row r="1144" spans="1:21" x14ac:dyDescent="0.3">
      <c r="A1144">
        <v>8412406</v>
      </c>
      <c r="B1144" t="s">
        <v>20</v>
      </c>
      <c r="C1144">
        <f>(Dataset!C1144-'Summary Statistics'!$B$2)/'Summary Statistics'!$E$2</f>
        <v>0.54780641550532205</v>
      </c>
      <c r="D1144">
        <f>(Dataset!D1144-'Summary Statistics'!$B$4)/'Summary Statistics'!$E$4</f>
        <v>-0.12033522130852642</v>
      </c>
      <c r="E1144" s="7">
        <f>(Dataset!E1144-'Summary Statistics'!$B$5)/'Summary Statistics'!$E$5</f>
        <v>-2.3127916494984802</v>
      </c>
      <c r="F1144" s="13">
        <f>(Dataset!F1144-'Summary Statistics'!$B$7)/'Summary Statistics'!$E$7</f>
        <v>0.35371473004490112</v>
      </c>
      <c r="G1144">
        <v>58</v>
      </c>
      <c r="H1144">
        <v>56</v>
      </c>
      <c r="I1144">
        <v>45</v>
      </c>
      <c r="J1144">
        <v>53</v>
      </c>
      <c r="K1144">
        <v>65</v>
      </c>
      <c r="L1144">
        <v>58</v>
      </c>
      <c r="M1144">
        <v>44</v>
      </c>
      <c r="N1144">
        <v>68</v>
      </c>
      <c r="O1144">
        <v>57</v>
      </c>
      <c r="P1144">
        <v>46</v>
      </c>
      <c r="Q1144">
        <v>63</v>
      </c>
      <c r="R1144">
        <v>67</v>
      </c>
      <c r="S1144">
        <f>(Dataset!S1144-'Summary Statistics'!$B$6)/'Summary Statistics'!$E$6</f>
        <v>-1.3101862109806091</v>
      </c>
      <c r="T1144">
        <v>55</v>
      </c>
      <c r="U1144" t="s">
        <v>24</v>
      </c>
    </row>
    <row r="1145" spans="1:21" x14ac:dyDescent="0.3">
      <c r="A1145">
        <v>4257061</v>
      </c>
      <c r="B1145" t="s">
        <v>22</v>
      </c>
      <c r="C1145">
        <f>(Dataset!C1145-'Summary Statistics'!$B$2)/'Summary Statistics'!$E$2</f>
        <v>0.54780641550532205</v>
      </c>
      <c r="D1145">
        <f>(Dataset!D1145-'Summary Statistics'!$B$4)/'Summary Statistics'!$E$4</f>
        <v>-0.81497171208475894</v>
      </c>
      <c r="E1145" s="7">
        <f>(Dataset!E1145-'Summary Statistics'!$B$5)/'Summary Statistics'!$E$5</f>
        <v>-0.81461820158832765</v>
      </c>
      <c r="F1145" s="13">
        <f>(Dataset!F1145-'Summary Statistics'!$B$7)/'Summary Statistics'!$E$7</f>
        <v>0.58026156158993136</v>
      </c>
      <c r="G1145">
        <v>87</v>
      </c>
      <c r="H1145">
        <v>74</v>
      </c>
      <c r="I1145">
        <v>80</v>
      </c>
      <c r="J1145">
        <v>88</v>
      </c>
      <c r="K1145">
        <v>87</v>
      </c>
      <c r="L1145">
        <v>44</v>
      </c>
      <c r="M1145">
        <v>71</v>
      </c>
      <c r="N1145">
        <v>59</v>
      </c>
      <c r="O1145">
        <v>55</v>
      </c>
      <c r="P1145">
        <v>75</v>
      </c>
      <c r="Q1145">
        <v>65</v>
      </c>
      <c r="R1145">
        <v>89</v>
      </c>
      <c r="S1145">
        <f>(Dataset!S1145-'Summary Statistics'!$B$6)/'Summary Statistics'!$E$6</f>
        <v>0.79579737808361239</v>
      </c>
      <c r="T1145">
        <v>72</v>
      </c>
      <c r="U1145" t="s">
        <v>25</v>
      </c>
    </row>
    <row r="1146" spans="1:21" x14ac:dyDescent="0.3">
      <c r="A1146">
        <v>4317785</v>
      </c>
      <c r="B1146" t="s">
        <v>20</v>
      </c>
      <c r="C1146">
        <f>(Dataset!C1146-'Summary Statistics'!$B$2)/'Summary Statistics'!$E$2</f>
        <v>0.54780641550532205</v>
      </c>
      <c r="D1146">
        <f>(Dataset!D1146-'Summary Statistics'!$B$4)/'Summary Statistics'!$E$4</f>
        <v>-0.35188071823393724</v>
      </c>
      <c r="E1146" s="7">
        <f>(Dataset!E1146-'Summary Statistics'!$B$5)/'Summary Statistics'!$E$5</f>
        <v>0.25369708059925544</v>
      </c>
      <c r="F1146" s="13">
        <f>(Dataset!F1146-'Summary Statistics'!$B$7)/'Summary Statistics'!$E$7</f>
        <v>0.34294897419141546</v>
      </c>
      <c r="G1146">
        <v>76</v>
      </c>
      <c r="H1146">
        <v>83</v>
      </c>
      <c r="I1146">
        <v>68</v>
      </c>
      <c r="J1146">
        <v>72</v>
      </c>
      <c r="K1146">
        <v>74</v>
      </c>
      <c r="L1146">
        <v>59</v>
      </c>
      <c r="M1146">
        <v>81</v>
      </c>
      <c r="N1146">
        <v>75</v>
      </c>
      <c r="O1146">
        <v>64</v>
      </c>
      <c r="P1146">
        <v>79</v>
      </c>
      <c r="Q1146">
        <v>71</v>
      </c>
      <c r="R1146">
        <v>79</v>
      </c>
      <c r="S1146">
        <f>(Dataset!S1146-'Summary Statistics'!$B$6)/'Summary Statistics'!$E$6</f>
        <v>0.76868170955488757</v>
      </c>
      <c r="T1146">
        <v>72</v>
      </c>
      <c r="U1146" t="s">
        <v>25</v>
      </c>
    </row>
    <row r="1147" spans="1:21" x14ac:dyDescent="0.3">
      <c r="A1147">
        <v>2642669</v>
      </c>
      <c r="B1147" t="s">
        <v>21</v>
      </c>
      <c r="C1147">
        <f>(Dataset!C1147-'Summary Statistics'!$B$2)/'Summary Statistics'!$E$2</f>
        <v>0.54780641550532205</v>
      </c>
      <c r="D1147">
        <f>(Dataset!D1147-'Summary Statistics'!$B$4)/'Summary Statistics'!$E$4</f>
        <v>-1.3243718053206628</v>
      </c>
      <c r="E1147" s="7">
        <f>(Dataset!E1147-'Summary Statistics'!$B$5)/'Summary Statistics'!$E$5</f>
        <v>-1.5118302472743754</v>
      </c>
      <c r="F1147" s="13">
        <f>(Dataset!F1147-'Summary Statistics'!$B$7)/'Summary Statistics'!$E$7</f>
        <v>-0.43329853752899811</v>
      </c>
      <c r="G1147">
        <v>47</v>
      </c>
      <c r="H1147">
        <v>46</v>
      </c>
      <c r="I1147">
        <v>61</v>
      </c>
      <c r="J1147">
        <v>53</v>
      </c>
      <c r="K1147">
        <v>30</v>
      </c>
      <c r="L1147">
        <v>56</v>
      </c>
      <c r="M1147">
        <v>32</v>
      </c>
      <c r="N1147">
        <v>58</v>
      </c>
      <c r="O1147">
        <v>37</v>
      </c>
      <c r="P1147">
        <v>50</v>
      </c>
      <c r="Q1147">
        <v>37</v>
      </c>
      <c r="R1147">
        <v>46</v>
      </c>
      <c r="S1147">
        <f>(Dataset!S1147-'Summary Statistics'!$B$6)/'Summary Statistics'!$E$6</f>
        <v>-2.473147105656988</v>
      </c>
      <c r="T1147">
        <v>45</v>
      </c>
      <c r="U1147" t="s">
        <v>24</v>
      </c>
    </row>
    <row r="1148" spans="1:21" x14ac:dyDescent="0.3">
      <c r="A1148">
        <v>6629098</v>
      </c>
      <c r="B1148" t="s">
        <v>22</v>
      </c>
      <c r="C1148">
        <f>(Dataset!C1148-'Summary Statistics'!$B$2)/'Summary Statistics'!$E$2</f>
        <v>0.54780641550532205</v>
      </c>
      <c r="D1148">
        <f>(Dataset!D1148-'Summary Statistics'!$B$4)/'Summary Statistics'!$E$4</f>
        <v>-0.4444989170041016</v>
      </c>
      <c r="E1148" s="7">
        <f>(Dataset!E1148-'Summary Statistics'!$B$5)/'Summary Statistics'!$E$5</f>
        <v>-0.7210822569843035</v>
      </c>
      <c r="F1148" s="13">
        <f>(Dataset!F1148-'Summary Statistics'!$B$7)/'Summary Statistics'!$E$7</f>
        <v>-2.2077370861818366</v>
      </c>
      <c r="G1148">
        <v>72</v>
      </c>
      <c r="H1148">
        <v>79</v>
      </c>
      <c r="I1148">
        <v>66</v>
      </c>
      <c r="J1148">
        <v>73</v>
      </c>
      <c r="K1148">
        <v>58</v>
      </c>
      <c r="L1148">
        <v>62</v>
      </c>
      <c r="M1148">
        <v>71</v>
      </c>
      <c r="N1148">
        <v>60</v>
      </c>
      <c r="O1148">
        <v>68</v>
      </c>
      <c r="P1148">
        <v>60</v>
      </c>
      <c r="Q1148">
        <v>70</v>
      </c>
      <c r="R1148">
        <v>74</v>
      </c>
      <c r="S1148">
        <f>(Dataset!S1148-'Summary Statistics'!$B$6)/'Summary Statistics'!$E$6</f>
        <v>0.12694422104175562</v>
      </c>
      <c r="T1148">
        <v>67</v>
      </c>
      <c r="U1148" t="s">
        <v>23</v>
      </c>
    </row>
    <row r="1149" spans="1:21" x14ac:dyDescent="0.3">
      <c r="A1149">
        <v>8689368</v>
      </c>
      <c r="B1149" t="s">
        <v>20</v>
      </c>
      <c r="C1149">
        <f>(Dataset!C1149-'Summary Statistics'!$B$2)/'Summary Statistics'!$E$2</f>
        <v>0.54780641550532205</v>
      </c>
      <c r="D1149">
        <f>(Dataset!D1149-'Summary Statistics'!$B$4)/'Summary Statistics'!$E$4</f>
        <v>-0.25926251946377293</v>
      </c>
      <c r="E1149" s="7">
        <f>(Dataset!E1149-'Summary Statistics'!$B$5)/'Summary Statistics'!$E$5</f>
        <v>0.7039638718043002</v>
      </c>
      <c r="F1149" s="13">
        <f>(Dataset!F1149-'Summary Statistics'!$B$7)/'Summary Statistics'!$E$7</f>
        <v>0.15932107058668929</v>
      </c>
      <c r="G1149">
        <v>53</v>
      </c>
      <c r="H1149">
        <v>54</v>
      </c>
      <c r="I1149">
        <v>50</v>
      </c>
      <c r="J1149">
        <v>63</v>
      </c>
      <c r="K1149">
        <v>82</v>
      </c>
      <c r="L1149">
        <v>59</v>
      </c>
      <c r="M1149">
        <v>44</v>
      </c>
      <c r="N1149">
        <v>65</v>
      </c>
      <c r="O1149">
        <v>44</v>
      </c>
      <c r="P1149">
        <v>65</v>
      </c>
      <c r="Q1149">
        <v>44</v>
      </c>
      <c r="R1149">
        <v>62</v>
      </c>
      <c r="S1149">
        <f>(Dataset!S1149-'Summary Statistics'!$B$6)/'Summary Statistics'!$E$6</f>
        <v>-1.2408906136294255</v>
      </c>
      <c r="T1149">
        <v>55</v>
      </c>
      <c r="U1149" t="s">
        <v>24</v>
      </c>
    </row>
    <row r="1150" spans="1:21" x14ac:dyDescent="0.3">
      <c r="A1150">
        <v>3196394</v>
      </c>
      <c r="B1150" t="s">
        <v>21</v>
      </c>
      <c r="C1150">
        <f>(Dataset!C1150-'Summary Statistics'!$B$2)/'Summary Statistics'!$E$2</f>
        <v>0.54780641550532205</v>
      </c>
      <c r="D1150">
        <f>(Dataset!D1150-'Summary Statistics'!$B$4)/'Summary Statistics'!$E$4</f>
        <v>-0.72235351331459463</v>
      </c>
      <c r="E1150" s="7">
        <f>(Dataset!E1150-'Summary Statistics'!$B$5)/'Summary Statistics'!$E$5</f>
        <v>0.57576669512160406</v>
      </c>
      <c r="F1150" s="13">
        <f>(Dataset!F1150-'Summary Statistics'!$B$7)/'Summary Statistics'!$E$7</f>
        <v>0.64764956053305056</v>
      </c>
      <c r="G1150">
        <v>77</v>
      </c>
      <c r="H1150">
        <v>74</v>
      </c>
      <c r="I1150">
        <v>88</v>
      </c>
      <c r="J1150">
        <v>73</v>
      </c>
      <c r="K1150">
        <v>74</v>
      </c>
      <c r="L1150">
        <v>70</v>
      </c>
      <c r="M1150">
        <v>91</v>
      </c>
      <c r="N1150">
        <v>74</v>
      </c>
      <c r="O1150">
        <v>71</v>
      </c>
      <c r="P1150">
        <v>64</v>
      </c>
      <c r="Q1150">
        <v>80</v>
      </c>
      <c r="R1150">
        <v>81</v>
      </c>
      <c r="S1150">
        <f>(Dataset!S1150-'Summary Statistics'!$B$6)/'Summary Statistics'!$E$6</f>
        <v>1.1332368086632869</v>
      </c>
      <c r="T1150">
        <v>75</v>
      </c>
      <c r="U1150" t="s">
        <v>25</v>
      </c>
    </row>
    <row r="1151" spans="1:21" x14ac:dyDescent="0.3">
      <c r="A1151">
        <v>2538596</v>
      </c>
      <c r="B1151" t="s">
        <v>21</v>
      </c>
      <c r="C1151">
        <f>(Dataset!C1151-'Summary Statistics'!$B$2)/'Summary Statistics'!$E$2</f>
        <v>0.54780641550532205</v>
      </c>
      <c r="D1151">
        <f>(Dataset!D1151-'Summary Statistics'!$B$4)/'Summary Statistics'!$E$4</f>
        <v>-0.21295342007869075</v>
      </c>
      <c r="E1151" s="7">
        <f>(Dataset!E1151-'Summary Statistics'!$B$5)/'Summary Statistics'!$E$5</f>
        <v>-1.8734530502896578</v>
      </c>
      <c r="F1151" s="13">
        <f>(Dataset!F1151-'Summary Statistics'!$B$7)/'Summary Statistics'!$E$7</f>
        <v>0.47995942504024058</v>
      </c>
      <c r="G1151">
        <v>51</v>
      </c>
      <c r="H1151">
        <v>64</v>
      </c>
      <c r="I1151">
        <v>53</v>
      </c>
      <c r="J1151">
        <v>64</v>
      </c>
      <c r="K1151">
        <v>53</v>
      </c>
      <c r="L1151">
        <v>55</v>
      </c>
      <c r="M1151">
        <v>53</v>
      </c>
      <c r="N1151">
        <v>73</v>
      </c>
      <c r="O1151">
        <v>70</v>
      </c>
      <c r="P1151">
        <v>56</v>
      </c>
      <c r="Q1151">
        <v>63</v>
      </c>
      <c r="R1151">
        <v>79</v>
      </c>
      <c r="S1151">
        <f>(Dataset!S1151-'Summary Statistics'!$B$6)/'Summary Statistics'!$E$6</f>
        <v>-0.76184713628863698</v>
      </c>
      <c r="T1151">
        <v>61</v>
      </c>
      <c r="U1151" t="s">
        <v>23</v>
      </c>
    </row>
    <row r="1152" spans="1:21" x14ac:dyDescent="0.3">
      <c r="A1152">
        <v>8416283</v>
      </c>
      <c r="B1152" t="s">
        <v>20</v>
      </c>
      <c r="C1152">
        <f>(Dataset!C1152-'Summary Statistics'!$B$2)/'Summary Statistics'!$E$2</f>
        <v>0.54780641550532205</v>
      </c>
      <c r="D1152">
        <f>(Dataset!D1152-'Summary Statistics'!$B$4)/'Summary Statistics'!$E$4</f>
        <v>-0.12033522130852642</v>
      </c>
      <c r="E1152" s="7">
        <f>(Dataset!E1152-'Summary Statistics'!$B$5)/'Summary Statistics'!$E$5</f>
        <v>1.2753782096485287</v>
      </c>
      <c r="F1152" s="13">
        <f>(Dataset!F1152-'Summary Statistics'!$B$7)/'Summary Statistics'!$E$7</f>
        <v>0.26472964208025884</v>
      </c>
      <c r="G1152">
        <v>71</v>
      </c>
      <c r="H1152">
        <v>71</v>
      </c>
      <c r="I1152">
        <v>55</v>
      </c>
      <c r="J1152">
        <v>65</v>
      </c>
      <c r="K1152">
        <v>62</v>
      </c>
      <c r="L1152">
        <v>77</v>
      </c>
      <c r="M1152">
        <v>64</v>
      </c>
      <c r="N1152">
        <v>61</v>
      </c>
      <c r="O1152">
        <v>66</v>
      </c>
      <c r="P1152">
        <v>69</v>
      </c>
      <c r="Q1152">
        <v>60</v>
      </c>
      <c r="R1152">
        <v>78</v>
      </c>
      <c r="S1152">
        <f>(Dataset!S1152-'Summary Statistics'!$B$6)/'Summary Statistics'!$E$6</f>
        <v>-8.395542307054113E-2</v>
      </c>
      <c r="T1152">
        <v>65</v>
      </c>
      <c r="U1152" t="s">
        <v>23</v>
      </c>
    </row>
    <row r="1153" spans="1:21" x14ac:dyDescent="0.3">
      <c r="A1153">
        <v>7043520</v>
      </c>
      <c r="B1153" t="s">
        <v>22</v>
      </c>
      <c r="C1153">
        <f>(Dataset!C1153-'Summary Statistics'!$B$2)/'Summary Statistics'!$E$2</f>
        <v>0.54780641550532205</v>
      </c>
      <c r="D1153">
        <f>(Dataset!D1153-'Summary Statistics'!$B$4)/'Summary Statistics'!$E$4</f>
        <v>-0.1666443206936086</v>
      </c>
      <c r="E1153" s="7">
        <f>(Dataset!E1153-'Summary Statistics'!$B$5)/'Summary Statistics'!$E$5</f>
        <v>0.32046231137537418</v>
      </c>
      <c r="F1153" s="13">
        <f>(Dataset!F1153-'Summary Statistics'!$B$7)/'Summary Statistics'!$E$7</f>
        <v>0.61583466151650057</v>
      </c>
      <c r="G1153">
        <v>59</v>
      </c>
      <c r="H1153">
        <v>75</v>
      </c>
      <c r="I1153">
        <v>57</v>
      </c>
      <c r="J1153">
        <v>62</v>
      </c>
      <c r="K1153">
        <v>74</v>
      </c>
      <c r="L1153">
        <v>83</v>
      </c>
      <c r="M1153">
        <v>80</v>
      </c>
      <c r="N1153">
        <v>76</v>
      </c>
      <c r="O1153">
        <v>52</v>
      </c>
      <c r="P1153">
        <v>80</v>
      </c>
      <c r="Q1153">
        <v>80</v>
      </c>
      <c r="R1153">
        <v>85</v>
      </c>
      <c r="S1153">
        <f>(Dataset!S1153-'Summary Statistics'!$B$6)/'Summary Statistics'!$E$6</f>
        <v>0.46739650368017788</v>
      </c>
      <c r="T1153">
        <v>71</v>
      </c>
      <c r="U1153" t="s">
        <v>25</v>
      </c>
    </row>
    <row r="1154" spans="1:21" x14ac:dyDescent="0.3">
      <c r="A1154">
        <v>191907</v>
      </c>
      <c r="B1154" t="s">
        <v>21</v>
      </c>
      <c r="C1154">
        <f>(Dataset!C1154-'Summary Statistics'!$B$2)/'Summary Statistics'!$E$2</f>
        <v>0.54780641550532205</v>
      </c>
      <c r="D1154">
        <f>(Dataset!D1154-'Summary Statistics'!$B$4)/'Summary Statistics'!$E$4</f>
        <v>-0.21295342007869075</v>
      </c>
      <c r="E1154" s="7">
        <f>(Dataset!E1154-'Summary Statistics'!$B$5)/'Summary Statistics'!$E$5</f>
        <v>1.1604399789500508</v>
      </c>
      <c r="F1154" s="13">
        <f>(Dataset!F1154-'Summary Statistics'!$B$7)/'Summary Statistics'!$E$7</f>
        <v>0.54318520511014901</v>
      </c>
      <c r="G1154">
        <v>62</v>
      </c>
      <c r="H1154">
        <v>57</v>
      </c>
      <c r="I1154">
        <v>68</v>
      </c>
      <c r="J1154">
        <v>61</v>
      </c>
      <c r="K1154">
        <v>72</v>
      </c>
      <c r="L1154">
        <v>69</v>
      </c>
      <c r="M1154">
        <v>67</v>
      </c>
      <c r="N1154">
        <v>69</v>
      </c>
      <c r="O1154">
        <v>86</v>
      </c>
      <c r="P1154">
        <v>69</v>
      </c>
      <c r="Q1154">
        <v>79</v>
      </c>
      <c r="R1154">
        <v>68</v>
      </c>
      <c r="S1154">
        <f>(Dataset!S1154-'Summary Statistics'!$B$6)/'Summary Statistics'!$E$6</f>
        <v>0.12694422104175562</v>
      </c>
      <c r="T1154">
        <v>67</v>
      </c>
      <c r="U1154" t="s">
        <v>23</v>
      </c>
    </row>
    <row r="1155" spans="1:21" x14ac:dyDescent="0.3">
      <c r="A1155">
        <v>2771402</v>
      </c>
      <c r="B1155" t="s">
        <v>20</v>
      </c>
      <c r="C1155">
        <f>(Dataset!C1155-'Summary Statistics'!$B$2)/'Summary Statistics'!$E$2</f>
        <v>0.59342651800163737</v>
      </c>
      <c r="D1155">
        <f>(Dataset!D1155-'Summary Statistics'!$B$4)/'Summary Statistics'!$E$4</f>
        <v>0.48168307069754179</v>
      </c>
      <c r="E1155" s="7">
        <f>(Dataset!E1155-'Summary Statistics'!$B$5)/'Summary Statistics'!$E$5</f>
        <v>-1.1707626991368694</v>
      </c>
      <c r="F1155" s="13">
        <f>(Dataset!F1155-'Summary Statistics'!$B$7)/'Summary Statistics'!$E$7</f>
        <v>0.20820086938082422</v>
      </c>
      <c r="G1155">
        <v>85</v>
      </c>
      <c r="H1155">
        <v>83</v>
      </c>
      <c r="I1155">
        <v>82</v>
      </c>
      <c r="J1155">
        <v>83</v>
      </c>
      <c r="K1155">
        <v>61</v>
      </c>
      <c r="L1155">
        <v>61</v>
      </c>
      <c r="M1155">
        <v>86</v>
      </c>
      <c r="N1155">
        <v>77</v>
      </c>
      <c r="O1155">
        <v>41</v>
      </c>
      <c r="P1155">
        <v>59</v>
      </c>
      <c r="Q1155">
        <v>35</v>
      </c>
      <c r="R1155">
        <v>75</v>
      </c>
      <c r="S1155">
        <f>(Dataset!S1155-'Summary Statistics'!$B$6)/'Summary Statistics'!$E$6</f>
        <v>0.3920752022115005</v>
      </c>
      <c r="T1155">
        <v>70</v>
      </c>
      <c r="U1155" t="s">
        <v>25</v>
      </c>
    </row>
    <row r="1156" spans="1:21" x14ac:dyDescent="0.3">
      <c r="A1156">
        <v>5430829</v>
      </c>
      <c r="B1156" t="s">
        <v>21</v>
      </c>
      <c r="C1156">
        <f>(Dataset!C1156-'Summary Statistics'!$B$2)/'Summary Statistics'!$E$2</f>
        <v>0.59342651800163737</v>
      </c>
      <c r="D1156">
        <f>(Dataset!D1156-'Summary Statistics'!$B$4)/'Summary Statistics'!$E$4</f>
        <v>-0.53711711577426591</v>
      </c>
      <c r="E1156" s="7">
        <f>(Dataset!E1156-'Summary Statistics'!$B$5)/'Summary Statistics'!$E$5</f>
        <v>-1.1318619433705595</v>
      </c>
      <c r="F1156" s="13">
        <f>(Dataset!F1156-'Summary Statistics'!$B$7)/'Summary Statistics'!$E$7</f>
        <v>0.60133506874639786</v>
      </c>
      <c r="G1156">
        <v>57</v>
      </c>
      <c r="H1156">
        <v>57</v>
      </c>
      <c r="I1156">
        <v>55</v>
      </c>
      <c r="J1156">
        <v>41</v>
      </c>
      <c r="K1156">
        <v>70</v>
      </c>
      <c r="L1156">
        <v>47</v>
      </c>
      <c r="M1156">
        <v>66</v>
      </c>
      <c r="N1156">
        <v>61</v>
      </c>
      <c r="O1156">
        <v>64</v>
      </c>
      <c r="P1156">
        <v>75</v>
      </c>
      <c r="Q1156">
        <v>64</v>
      </c>
      <c r="R1156">
        <v>75</v>
      </c>
      <c r="S1156">
        <f>(Dataset!S1156-'Summary Statistics'!$B$6)/'Summary Statistics'!$E$6</f>
        <v>-0.84620699393355603</v>
      </c>
      <c r="T1156">
        <v>60</v>
      </c>
      <c r="U1156" t="s">
        <v>23</v>
      </c>
    </row>
    <row r="1157" spans="1:21" x14ac:dyDescent="0.3">
      <c r="A1157">
        <v>7840152</v>
      </c>
      <c r="B1157" t="s">
        <v>20</v>
      </c>
      <c r="C1157">
        <f>(Dataset!C1157-'Summary Statistics'!$B$2)/'Summary Statistics'!$E$2</f>
        <v>0.59342651800163737</v>
      </c>
      <c r="D1157">
        <f>(Dataset!D1157-'Summary Statistics'!$B$4)/'Summary Statistics'!$E$4</f>
        <v>-0.35188071823393724</v>
      </c>
      <c r="E1157" s="7">
        <f>(Dataset!E1157-'Summary Statistics'!$B$5)/'Summary Statistics'!$E$5</f>
        <v>0.34866600277805448</v>
      </c>
      <c r="F1157" s="13">
        <f>(Dataset!F1157-'Summary Statistics'!$B$7)/'Summary Statistics'!$E$7</f>
        <v>0.45397350979929613</v>
      </c>
      <c r="G1157">
        <v>86</v>
      </c>
      <c r="H1157">
        <v>73</v>
      </c>
      <c r="I1157">
        <v>80</v>
      </c>
      <c r="J1157">
        <v>81</v>
      </c>
      <c r="K1157">
        <v>69</v>
      </c>
      <c r="L1157">
        <v>48</v>
      </c>
      <c r="M1157">
        <v>82</v>
      </c>
      <c r="N1157">
        <v>74</v>
      </c>
      <c r="O1157">
        <v>83</v>
      </c>
      <c r="P1157">
        <v>58</v>
      </c>
      <c r="Q1157">
        <v>74</v>
      </c>
      <c r="R1157">
        <v>86</v>
      </c>
      <c r="S1157">
        <f>(Dataset!S1157-'Summary Statistics'!$B$6)/'Summary Statistics'!$E$6</f>
        <v>0.94945283307971329</v>
      </c>
      <c r="T1157">
        <v>74</v>
      </c>
      <c r="U1157" t="s">
        <v>25</v>
      </c>
    </row>
    <row r="1158" spans="1:21" x14ac:dyDescent="0.3">
      <c r="A1158">
        <v>3858769</v>
      </c>
      <c r="B1158" t="s">
        <v>21</v>
      </c>
      <c r="C1158">
        <f>(Dataset!C1158-'Summary Statistics'!$B$2)/'Summary Statistics'!$E$2</f>
        <v>0.59342651800163737</v>
      </c>
      <c r="D1158">
        <f>(Dataset!D1158-'Summary Statistics'!$B$4)/'Summary Statistics'!$E$4</f>
        <v>-0.25926251946377293</v>
      </c>
      <c r="E1158" s="7">
        <f>(Dataset!E1158-'Summary Statistics'!$B$5)/'Summary Statistics'!$E$5</f>
        <v>-1.3402102235367672</v>
      </c>
      <c r="F1158" s="13">
        <f>(Dataset!F1158-'Summary Statistics'!$B$7)/'Summary Statistics'!$E$7</f>
        <v>-2.1853519001156907</v>
      </c>
      <c r="G1158">
        <v>71</v>
      </c>
      <c r="H1158">
        <v>75</v>
      </c>
      <c r="I1158">
        <v>70</v>
      </c>
      <c r="J1158">
        <v>70</v>
      </c>
      <c r="K1158">
        <v>77</v>
      </c>
      <c r="L1158">
        <v>47</v>
      </c>
      <c r="M1158">
        <v>71</v>
      </c>
      <c r="N1158">
        <v>50</v>
      </c>
      <c r="O1158">
        <v>73</v>
      </c>
      <c r="P1158">
        <v>62</v>
      </c>
      <c r="Q1158">
        <v>46</v>
      </c>
      <c r="R1158">
        <v>62</v>
      </c>
      <c r="S1158">
        <f>(Dataset!S1158-'Summary Statistics'!$B$6)/'Summary Statistics'!$E$6</f>
        <v>-0.23761087806664202</v>
      </c>
      <c r="T1158">
        <v>64</v>
      </c>
      <c r="U1158" t="s">
        <v>23</v>
      </c>
    </row>
    <row r="1159" spans="1:21" x14ac:dyDescent="0.3">
      <c r="A1159">
        <v>4079434</v>
      </c>
      <c r="B1159" t="s">
        <v>20</v>
      </c>
      <c r="C1159">
        <f>(Dataset!C1159-'Summary Statistics'!$B$2)/'Summary Statistics'!$E$2</f>
        <v>0.59342651800163737</v>
      </c>
      <c r="D1159">
        <f>(Dataset!D1159-'Summary Statistics'!$B$4)/'Summary Statistics'!$E$4</f>
        <v>-0.67604441392951242</v>
      </c>
      <c r="E1159" s="7">
        <f>(Dataset!E1159-'Summary Statistics'!$B$5)/'Summary Statistics'!$E$5</f>
        <v>-9.7617257106723199E-2</v>
      </c>
      <c r="F1159" s="13">
        <f>(Dataset!F1159-'Summary Statistics'!$B$7)/'Summary Statistics'!$E$7</f>
        <v>-1.0379094947967435</v>
      </c>
      <c r="G1159">
        <v>78</v>
      </c>
      <c r="H1159">
        <v>67</v>
      </c>
      <c r="I1159">
        <v>68</v>
      </c>
      <c r="J1159">
        <v>73</v>
      </c>
      <c r="K1159">
        <v>50</v>
      </c>
      <c r="L1159">
        <v>71</v>
      </c>
      <c r="M1159">
        <v>73</v>
      </c>
      <c r="N1159">
        <v>74</v>
      </c>
      <c r="O1159">
        <v>83</v>
      </c>
      <c r="P1159">
        <v>71</v>
      </c>
      <c r="Q1159">
        <v>75</v>
      </c>
      <c r="R1159">
        <v>68</v>
      </c>
      <c r="S1159">
        <f>(Dataset!S1159-'Summary Statistics'!$B$6)/'Summary Statistics'!$E$6</f>
        <v>0.45835794750393627</v>
      </c>
      <c r="T1159">
        <v>71</v>
      </c>
      <c r="U1159" t="s">
        <v>25</v>
      </c>
    </row>
    <row r="1160" spans="1:21" x14ac:dyDescent="0.3">
      <c r="A1160">
        <v>9476651</v>
      </c>
      <c r="B1160" t="s">
        <v>20</v>
      </c>
      <c r="C1160">
        <f>(Dataset!C1160-'Summary Statistics'!$B$2)/'Summary Statistics'!$E$2</f>
        <v>0.59342651800163737</v>
      </c>
      <c r="D1160">
        <f>(Dataset!D1160-'Summary Statistics'!$B$4)/'Summary Statistics'!$E$4</f>
        <v>-0.90758991085492324</v>
      </c>
      <c r="E1160" s="7">
        <f>(Dataset!E1160-'Summary Statistics'!$B$5)/'Summary Statistics'!$E$5</f>
        <v>-0.85778887736482479</v>
      </c>
      <c r="F1160" s="13">
        <f>(Dataset!F1160-'Summary Statistics'!$B$7)/'Summary Statistics'!$E$7</f>
        <v>-0.21155309178433435</v>
      </c>
      <c r="G1160">
        <v>64</v>
      </c>
      <c r="H1160">
        <v>62</v>
      </c>
      <c r="I1160">
        <v>74</v>
      </c>
      <c r="J1160">
        <v>71</v>
      </c>
      <c r="K1160">
        <v>71</v>
      </c>
      <c r="L1160">
        <v>63</v>
      </c>
      <c r="M1160">
        <v>76</v>
      </c>
      <c r="N1160">
        <v>76</v>
      </c>
      <c r="O1160">
        <v>64</v>
      </c>
      <c r="P1160">
        <v>48</v>
      </c>
      <c r="Q1160">
        <v>59</v>
      </c>
      <c r="R1160">
        <v>62</v>
      </c>
      <c r="S1160">
        <f>(Dataset!S1160-'Summary Statistics'!$B$6)/'Summary Statistics'!$E$6</f>
        <v>-0.1381867601279875</v>
      </c>
      <c r="T1160">
        <v>64</v>
      </c>
      <c r="U1160" t="s">
        <v>23</v>
      </c>
    </row>
    <row r="1161" spans="1:21" x14ac:dyDescent="0.3">
      <c r="A1161">
        <v>5118180</v>
      </c>
      <c r="B1161" t="s">
        <v>20</v>
      </c>
      <c r="C1161">
        <f>(Dataset!C1161-'Summary Statistics'!$B$2)/'Summary Statistics'!$E$2</f>
        <v>0.59342651800163737</v>
      </c>
      <c r="D1161">
        <f>(Dataset!D1161-'Summary Statistics'!$B$4)/'Summary Statistics'!$E$4</f>
        <v>-1.0465172090101698</v>
      </c>
      <c r="E1161" s="7">
        <f>(Dataset!E1161-'Summary Statistics'!$B$5)/'Summary Statistics'!$E$5</f>
        <v>-1.3885536176223352</v>
      </c>
      <c r="F1161" s="13">
        <f>(Dataset!F1161-'Summary Statistics'!$B$7)/'Summary Statistics'!$E$7</f>
        <v>0.1556550934757126</v>
      </c>
      <c r="G1161">
        <v>82</v>
      </c>
      <c r="H1161">
        <v>83</v>
      </c>
      <c r="I1161">
        <v>76</v>
      </c>
      <c r="J1161">
        <v>81</v>
      </c>
      <c r="K1161">
        <v>62</v>
      </c>
      <c r="L1161">
        <v>76</v>
      </c>
      <c r="M1161">
        <v>67</v>
      </c>
      <c r="N1161">
        <v>53</v>
      </c>
      <c r="O1161">
        <v>59</v>
      </c>
      <c r="P1161">
        <v>44</v>
      </c>
      <c r="Q1161">
        <v>85</v>
      </c>
      <c r="R1161">
        <v>86</v>
      </c>
      <c r="S1161">
        <f>(Dataset!S1161-'Summary Statistics'!$B$6)/'Summary Statistics'!$E$6</f>
        <v>0.59393629014755556</v>
      </c>
      <c r="T1161">
        <v>72</v>
      </c>
      <c r="U1161" t="s">
        <v>25</v>
      </c>
    </row>
    <row r="1162" spans="1:21" x14ac:dyDescent="0.3">
      <c r="A1162">
        <v>7833726</v>
      </c>
      <c r="B1162" t="s">
        <v>20</v>
      </c>
      <c r="C1162">
        <f>(Dataset!C1162-'Summary Statistics'!$B$2)/'Summary Statistics'!$E$2</f>
        <v>0.59342651800163737</v>
      </c>
      <c r="D1162">
        <f>(Dataset!D1162-'Summary Statistics'!$B$4)/'Summary Statistics'!$E$4</f>
        <v>-0.95389901024000545</v>
      </c>
      <c r="E1162" s="7">
        <f>(Dataset!E1162-'Summary Statistics'!$B$5)/'Summary Statistics'!$E$5</f>
        <v>0.35186103429181614</v>
      </c>
      <c r="F1162" s="13">
        <f>(Dataset!F1162-'Summary Statistics'!$B$7)/'Summary Statistics'!$E$7</f>
        <v>-0.54099011820426812</v>
      </c>
      <c r="G1162">
        <v>65</v>
      </c>
      <c r="H1162">
        <v>48</v>
      </c>
      <c r="I1162">
        <v>48</v>
      </c>
      <c r="J1162">
        <v>61</v>
      </c>
      <c r="K1162">
        <v>53</v>
      </c>
      <c r="L1162">
        <v>61</v>
      </c>
      <c r="M1162">
        <v>50</v>
      </c>
      <c r="N1162">
        <v>40</v>
      </c>
      <c r="O1162">
        <v>52</v>
      </c>
      <c r="P1162">
        <v>77</v>
      </c>
      <c r="Q1162">
        <v>51</v>
      </c>
      <c r="R1162">
        <v>75</v>
      </c>
      <c r="S1162">
        <f>(Dataset!S1162-'Summary Statistics'!$B$6)/'Summary Statistics'!$E$6</f>
        <v>-1.2710191342168966</v>
      </c>
      <c r="T1162">
        <v>55</v>
      </c>
      <c r="U1162" t="s">
        <v>24</v>
      </c>
    </row>
    <row r="1163" spans="1:21" x14ac:dyDescent="0.3">
      <c r="A1163">
        <v>5749670</v>
      </c>
      <c r="B1163" t="s">
        <v>21</v>
      </c>
      <c r="C1163">
        <f>(Dataset!C1163-'Summary Statistics'!$B$2)/'Summary Statistics'!$E$2</f>
        <v>0.59342651800163737</v>
      </c>
      <c r="D1163">
        <f>(Dataset!D1163-'Summary Statistics'!$B$4)/'Summary Statistics'!$E$4</f>
        <v>-1.1391354077803342</v>
      </c>
      <c r="E1163" s="7">
        <f>(Dataset!E1163-'Summary Statistics'!$B$5)/'Summary Statistics'!$E$5</f>
        <v>0.62213137132089424</v>
      </c>
      <c r="F1163" s="13">
        <f>(Dataset!F1163-'Summary Statistics'!$B$7)/'Summary Statistics'!$E$7</f>
        <v>-0.326838308636268</v>
      </c>
      <c r="G1163">
        <v>76</v>
      </c>
      <c r="H1163">
        <v>57</v>
      </c>
      <c r="I1163">
        <v>65</v>
      </c>
      <c r="J1163">
        <v>60</v>
      </c>
      <c r="K1163">
        <v>77</v>
      </c>
      <c r="L1163">
        <v>66</v>
      </c>
      <c r="M1163">
        <v>72</v>
      </c>
      <c r="N1163">
        <v>61</v>
      </c>
      <c r="O1163">
        <v>50</v>
      </c>
      <c r="P1163">
        <v>63</v>
      </c>
      <c r="Q1163">
        <v>77</v>
      </c>
      <c r="R1163">
        <v>55</v>
      </c>
      <c r="S1163">
        <f>(Dataset!S1163-'Summary Statistics'!$B$6)/'Summary Statistics'!$E$6</f>
        <v>-0.27677795483035461</v>
      </c>
      <c r="T1163">
        <v>63</v>
      </c>
      <c r="U1163" t="s">
        <v>23</v>
      </c>
    </row>
    <row r="1164" spans="1:21" x14ac:dyDescent="0.3">
      <c r="A1164">
        <v>2619806</v>
      </c>
      <c r="B1164" t="s">
        <v>20</v>
      </c>
      <c r="C1164">
        <f>(Dataset!C1164-'Summary Statistics'!$B$2)/'Summary Statistics'!$E$2</f>
        <v>0.59342651800163737</v>
      </c>
      <c r="D1164">
        <f>(Dataset!D1164-'Summary Statistics'!$B$4)/'Summary Statistics'!$E$4</f>
        <v>-0.81497171208475894</v>
      </c>
      <c r="E1164" s="7">
        <f>(Dataset!E1164-'Summary Statistics'!$B$5)/'Summary Statistics'!$E$5</f>
        <v>1.3203955509304492</v>
      </c>
      <c r="F1164" s="13">
        <f>(Dataset!F1164-'Summary Statistics'!$B$7)/'Summary Statistics'!$E$7</f>
        <v>0.61430241577650679</v>
      </c>
      <c r="G1164">
        <v>74</v>
      </c>
      <c r="H1164">
        <v>67</v>
      </c>
      <c r="I1164">
        <v>66</v>
      </c>
      <c r="J1164">
        <v>59</v>
      </c>
      <c r="K1164">
        <v>75</v>
      </c>
      <c r="L1164">
        <v>58</v>
      </c>
      <c r="M1164">
        <v>61</v>
      </c>
      <c r="N1164">
        <v>62</v>
      </c>
      <c r="O1164">
        <v>79</v>
      </c>
      <c r="P1164">
        <v>80</v>
      </c>
      <c r="Q1164">
        <v>66</v>
      </c>
      <c r="R1164">
        <v>74</v>
      </c>
      <c r="S1164">
        <f>(Dataset!S1164-'Summary Statistics'!$B$6)/'Summary Statistics'!$E$6</f>
        <v>0.12694422104175562</v>
      </c>
      <c r="T1164">
        <v>67</v>
      </c>
      <c r="U1164" t="s">
        <v>23</v>
      </c>
    </row>
    <row r="1165" spans="1:21" x14ac:dyDescent="0.3">
      <c r="A1165">
        <v>8025836</v>
      </c>
      <c r="B1165" t="s">
        <v>20</v>
      </c>
      <c r="C1165">
        <f>(Dataset!C1165-'Summary Statistics'!$B$2)/'Summary Statistics'!$E$2</f>
        <v>0.59342651800163737</v>
      </c>
      <c r="D1165">
        <f>(Dataset!D1165-'Summary Statistics'!$B$4)/'Summary Statistics'!$E$4</f>
        <v>-0.67604441392951242</v>
      </c>
      <c r="E1165" s="7">
        <f>(Dataset!E1165-'Summary Statistics'!$B$5)/'Summary Statistics'!$E$5</f>
        <v>-0.10544967771724728</v>
      </c>
      <c r="F1165" s="13">
        <f>(Dataset!F1165-'Summary Statistics'!$B$7)/'Summary Statistics'!$E$7</f>
        <v>-1.6973289240707459</v>
      </c>
      <c r="G1165">
        <v>69</v>
      </c>
      <c r="H1165">
        <v>43</v>
      </c>
      <c r="I1165">
        <v>60</v>
      </c>
      <c r="J1165">
        <v>64</v>
      </c>
      <c r="K1165">
        <v>75</v>
      </c>
      <c r="L1165">
        <v>46</v>
      </c>
      <c r="M1165">
        <v>57</v>
      </c>
      <c r="N1165">
        <v>61</v>
      </c>
      <c r="O1165">
        <v>51</v>
      </c>
      <c r="P1165">
        <v>75</v>
      </c>
      <c r="Q1165">
        <v>55</v>
      </c>
      <c r="R1165">
        <v>67</v>
      </c>
      <c r="S1165">
        <f>(Dataset!S1165-'Summary Statistics'!$B$6)/'Summary Statistics'!$E$6</f>
        <v>-0.84921984599230294</v>
      </c>
      <c r="T1165">
        <v>60</v>
      </c>
      <c r="U1165" t="s">
        <v>23</v>
      </c>
    </row>
    <row r="1166" spans="1:21" x14ac:dyDescent="0.3">
      <c r="A1166">
        <v>6070364</v>
      </c>
      <c r="B1166" t="s">
        <v>21</v>
      </c>
      <c r="C1166">
        <f>(Dataset!C1166-'Summary Statistics'!$B$2)/'Summary Statistics'!$E$2</f>
        <v>0.59342651800163737</v>
      </c>
      <c r="D1166">
        <f>(Dataset!D1166-'Summary Statistics'!$B$4)/'Summary Statistics'!$E$4</f>
        <v>0.5743012694677061</v>
      </c>
      <c r="E1166" s="7">
        <f>(Dataset!E1166-'Summary Statistics'!$B$5)/'Summary Statistics'!$E$5</f>
        <v>-0.97680092181062417</v>
      </c>
      <c r="F1166" s="13">
        <f>(Dataset!F1166-'Summary Statistics'!$B$7)/'Summary Statistics'!$E$7</f>
        <v>0.44126364978338989</v>
      </c>
      <c r="G1166">
        <v>79</v>
      </c>
      <c r="H1166">
        <v>71</v>
      </c>
      <c r="I1166">
        <v>73</v>
      </c>
      <c r="J1166">
        <v>67</v>
      </c>
      <c r="K1166">
        <v>68</v>
      </c>
      <c r="L1166">
        <v>67</v>
      </c>
      <c r="M1166">
        <v>49</v>
      </c>
      <c r="N1166">
        <v>88</v>
      </c>
      <c r="O1166">
        <v>60</v>
      </c>
      <c r="P1166">
        <v>61</v>
      </c>
      <c r="Q1166">
        <v>60</v>
      </c>
      <c r="R1166">
        <v>82</v>
      </c>
      <c r="S1166">
        <f>(Dataset!S1166-'Summary Statistics'!$B$6)/'Summary Statistics'!$E$6</f>
        <v>0.23540689515665178</v>
      </c>
      <c r="T1166">
        <v>68</v>
      </c>
      <c r="U1166" t="s">
        <v>23</v>
      </c>
    </row>
    <row r="1167" spans="1:21" x14ac:dyDescent="0.3">
      <c r="A1167">
        <v>8618337</v>
      </c>
      <c r="B1167" t="s">
        <v>21</v>
      </c>
      <c r="C1167">
        <f>(Dataset!C1167-'Summary Statistics'!$B$2)/'Summary Statistics'!$E$2</f>
        <v>0.59342651800163737</v>
      </c>
      <c r="D1167">
        <f>(Dataset!D1167-'Summary Statistics'!$B$4)/'Summary Statistics'!$E$4</f>
        <v>6.4901176231802249E-2</v>
      </c>
      <c r="E1167" s="7">
        <f>(Dataset!E1167-'Summary Statistics'!$B$5)/'Summary Statistics'!$E$5</f>
        <v>-9.3443326795084866E-2</v>
      </c>
      <c r="F1167" s="13">
        <f>(Dataset!F1167-'Summary Statistics'!$B$7)/'Summary Statistics'!$E$7</f>
        <v>0.30038896334251802</v>
      </c>
      <c r="G1167">
        <v>85</v>
      </c>
      <c r="H1167">
        <v>80</v>
      </c>
      <c r="I1167">
        <v>81</v>
      </c>
      <c r="J1167">
        <v>81</v>
      </c>
      <c r="K1167">
        <v>75</v>
      </c>
      <c r="L1167">
        <v>84</v>
      </c>
      <c r="M1167">
        <v>83</v>
      </c>
      <c r="N1167">
        <v>86</v>
      </c>
      <c r="O1167">
        <v>67</v>
      </c>
      <c r="P1167">
        <v>70</v>
      </c>
      <c r="Q1167">
        <v>86</v>
      </c>
      <c r="R1167">
        <v>72</v>
      </c>
      <c r="S1167">
        <f>(Dataset!S1167-'Summary Statistics'!$B$6)/'Summary Statistics'!$E$6</f>
        <v>1.4767019433604553</v>
      </c>
      <c r="T1167">
        <v>78</v>
      </c>
      <c r="U1167" t="s">
        <v>25</v>
      </c>
    </row>
    <row r="1168" spans="1:21" x14ac:dyDescent="0.3">
      <c r="A1168">
        <v>908682</v>
      </c>
      <c r="B1168" t="s">
        <v>20</v>
      </c>
      <c r="C1168">
        <f>(Dataset!C1168-'Summary Statistics'!$B$2)/'Summary Statistics'!$E$2</f>
        <v>0.59342651800163737</v>
      </c>
      <c r="D1168">
        <f>(Dataset!D1168-'Summary Statistics'!$B$4)/'Summary Statistics'!$E$4</f>
        <v>-1.3243718053206628</v>
      </c>
      <c r="E1168" s="7">
        <f>(Dataset!E1168-'Summary Statistics'!$B$5)/'Summary Statistics'!$E$5</f>
        <v>-2.2260917608444064</v>
      </c>
      <c r="F1168" s="13">
        <f>(Dataset!F1168-'Summary Statistics'!$B$7)/'Summary Statistics'!$E$7</f>
        <v>-1.363336855796061</v>
      </c>
      <c r="G1168">
        <v>55</v>
      </c>
      <c r="H1168">
        <v>76</v>
      </c>
      <c r="I1168">
        <v>79</v>
      </c>
      <c r="J1168">
        <v>73</v>
      </c>
      <c r="K1168">
        <v>76</v>
      </c>
      <c r="L1168">
        <v>42</v>
      </c>
      <c r="M1168">
        <v>51</v>
      </c>
      <c r="N1168">
        <v>47</v>
      </c>
      <c r="O1168">
        <v>60</v>
      </c>
      <c r="P1168">
        <v>64</v>
      </c>
      <c r="Q1168">
        <v>60</v>
      </c>
      <c r="R1168">
        <v>62</v>
      </c>
      <c r="S1168">
        <f>(Dataset!S1168-'Summary Statistics'!$B$6)/'Summary Statistics'!$E$6</f>
        <v>-0.50876756335388074</v>
      </c>
      <c r="T1168">
        <v>62</v>
      </c>
      <c r="U1168" t="s">
        <v>23</v>
      </c>
    </row>
    <row r="1169" spans="1:21" x14ac:dyDescent="0.3">
      <c r="A1169">
        <v>9963475</v>
      </c>
      <c r="B1169" t="s">
        <v>21</v>
      </c>
      <c r="C1169">
        <f>(Dataset!C1169-'Summary Statistics'!$B$2)/'Summary Statistics'!$E$2</f>
        <v>0.59342651800163737</v>
      </c>
      <c r="D1169">
        <f>(Dataset!D1169-'Summary Statistics'!$B$4)/'Summary Statistics'!$E$4</f>
        <v>-0.4444989170041016</v>
      </c>
      <c r="E1169" s="7">
        <f>(Dataset!E1169-'Summary Statistics'!$B$5)/'Summary Statistics'!$E$5</f>
        <v>-4.0232252448872199E-2</v>
      </c>
      <c r="F1169" s="13">
        <f>(Dataset!F1169-'Summary Statistics'!$B$7)/'Summary Statistics'!$E$7</f>
        <v>-1.0456679552037647</v>
      </c>
      <c r="G1169">
        <v>66</v>
      </c>
      <c r="H1169">
        <v>56</v>
      </c>
      <c r="I1169">
        <v>59</v>
      </c>
      <c r="J1169">
        <v>60</v>
      </c>
      <c r="K1169">
        <v>62</v>
      </c>
      <c r="L1169">
        <v>79</v>
      </c>
      <c r="M1169">
        <v>66</v>
      </c>
      <c r="N1169">
        <v>50</v>
      </c>
      <c r="O1169">
        <v>52</v>
      </c>
      <c r="P1169">
        <v>57</v>
      </c>
      <c r="Q1169">
        <v>48</v>
      </c>
      <c r="R1169">
        <v>52</v>
      </c>
      <c r="S1169">
        <f>(Dataset!S1169-'Summary Statistics'!$B$6)/'Summary Statistics'!$E$6</f>
        <v>-0.97877248451842846</v>
      </c>
      <c r="T1169">
        <v>58</v>
      </c>
      <c r="U1169" t="s">
        <v>24</v>
      </c>
    </row>
    <row r="1170" spans="1:21" x14ac:dyDescent="0.3">
      <c r="A1170">
        <v>616070</v>
      </c>
      <c r="B1170" t="s">
        <v>20</v>
      </c>
      <c r="C1170">
        <f>(Dataset!C1170-'Summary Statistics'!$B$2)/'Summary Statistics'!$E$2</f>
        <v>0.59342651800163737</v>
      </c>
      <c r="D1170">
        <f>(Dataset!D1170-'Summary Statistics'!$B$4)/'Summary Statistics'!$E$4</f>
        <v>-0.30557161884885509</v>
      </c>
      <c r="E1170" s="7">
        <f>(Dataset!E1170-'Summary Statistics'!$B$5)/'Summary Statistics'!$E$5</f>
        <v>9.5120167636241218E-2</v>
      </c>
      <c r="F1170" s="13">
        <f>(Dataset!F1170-'Summary Statistics'!$B$7)/'Summary Statistics'!$E$7</f>
        <v>3.5825002311664182E-2</v>
      </c>
      <c r="G1170">
        <v>58</v>
      </c>
      <c r="H1170">
        <v>68</v>
      </c>
      <c r="I1170">
        <v>56</v>
      </c>
      <c r="J1170">
        <v>64</v>
      </c>
      <c r="K1170">
        <v>59</v>
      </c>
      <c r="L1170">
        <v>69</v>
      </c>
      <c r="M1170">
        <v>85</v>
      </c>
      <c r="N1170">
        <v>51</v>
      </c>
      <c r="O1170">
        <v>78</v>
      </c>
      <c r="P1170">
        <v>65</v>
      </c>
      <c r="Q1170">
        <v>56</v>
      </c>
      <c r="R1170">
        <v>85</v>
      </c>
      <c r="S1170">
        <f>(Dataset!S1170-'Summary Statistics'!$B$6)/'Summary Statistics'!$E$6</f>
        <v>-0.17735383689170009</v>
      </c>
      <c r="T1170">
        <v>64</v>
      </c>
      <c r="U1170" t="s">
        <v>23</v>
      </c>
    </row>
    <row r="1171" spans="1:21" x14ac:dyDescent="0.3">
      <c r="A1171">
        <v>1866278</v>
      </c>
      <c r="B1171" t="s">
        <v>21</v>
      </c>
      <c r="C1171">
        <f>(Dataset!C1171-'Summary Statistics'!$B$2)/'Summary Statistics'!$E$2</f>
        <v>0.59342651800163737</v>
      </c>
      <c r="D1171">
        <f>(Dataset!D1171-'Summary Statistics'!$B$4)/'Summary Statistics'!$E$4</f>
        <v>-0.1666443206936086</v>
      </c>
      <c r="E1171" s="7">
        <f>(Dataset!E1171-'Summary Statistics'!$B$5)/'Summary Statistics'!$E$5</f>
        <v>-1.1170555380183906</v>
      </c>
      <c r="F1171" s="13">
        <f>(Dataset!F1171-'Summary Statistics'!$B$7)/'Summary Statistics'!$E$7</f>
        <v>0.47283462857653441</v>
      </c>
      <c r="G1171">
        <v>61</v>
      </c>
      <c r="H1171">
        <v>68</v>
      </c>
      <c r="I1171">
        <v>59</v>
      </c>
      <c r="J1171">
        <v>73</v>
      </c>
      <c r="K1171">
        <v>65</v>
      </c>
      <c r="L1171">
        <v>59</v>
      </c>
      <c r="M1171">
        <v>60</v>
      </c>
      <c r="N1171">
        <v>46</v>
      </c>
      <c r="O1171">
        <v>79</v>
      </c>
      <c r="P1171">
        <v>71</v>
      </c>
      <c r="Q1171">
        <v>64</v>
      </c>
      <c r="R1171">
        <v>40</v>
      </c>
      <c r="S1171">
        <f>(Dataset!S1171-'Summary Statistics'!$B$6)/'Summary Statistics'!$E$6</f>
        <v>-0.57505030864631734</v>
      </c>
      <c r="T1171">
        <v>62</v>
      </c>
      <c r="U1171" t="s">
        <v>23</v>
      </c>
    </row>
    <row r="1172" spans="1:21" x14ac:dyDescent="0.3">
      <c r="A1172">
        <v>9454813</v>
      </c>
      <c r="B1172" t="s">
        <v>21</v>
      </c>
      <c r="C1172">
        <f>(Dataset!C1172-'Summary Statistics'!$B$2)/'Summary Statistics'!$E$2</f>
        <v>0.59342651800163737</v>
      </c>
      <c r="D1172">
        <f>(Dataset!D1172-'Summary Statistics'!$B$4)/'Summary Statistics'!$E$4</f>
        <v>-0.76866261269967684</v>
      </c>
      <c r="E1172" s="7">
        <f>(Dataset!E1172-'Summary Statistics'!$B$5)/'Summary Statistics'!$E$5</f>
        <v>0.99004196986507642</v>
      </c>
      <c r="F1172" s="13">
        <f>(Dataset!F1172-'Summary Statistics'!$B$7)/'Summary Statistics'!$E$7</f>
        <v>3.2312927296668813E-2</v>
      </c>
      <c r="G1172">
        <v>47</v>
      </c>
      <c r="H1172">
        <v>66</v>
      </c>
      <c r="I1172">
        <v>47</v>
      </c>
      <c r="J1172">
        <v>55</v>
      </c>
      <c r="K1172">
        <v>62</v>
      </c>
      <c r="L1172">
        <v>63</v>
      </c>
      <c r="M1172">
        <v>74</v>
      </c>
      <c r="N1172">
        <v>63</v>
      </c>
      <c r="O1172">
        <v>81</v>
      </c>
      <c r="P1172">
        <v>74</v>
      </c>
      <c r="Q1172">
        <v>71</v>
      </c>
      <c r="R1172">
        <v>44</v>
      </c>
      <c r="S1172">
        <f>(Dataset!S1172-'Summary Statistics'!$B$6)/'Summary Statistics'!$E$6</f>
        <v>-0.69556439099620126</v>
      </c>
      <c r="T1172">
        <v>61</v>
      </c>
      <c r="U1172" t="s">
        <v>23</v>
      </c>
    </row>
    <row r="1173" spans="1:21" x14ac:dyDescent="0.3">
      <c r="A1173">
        <v>3387576</v>
      </c>
      <c r="B1173" t="s">
        <v>21</v>
      </c>
      <c r="C1173">
        <f>(Dataset!C1173-'Summary Statistics'!$B$2)/'Summary Statistics'!$E$2</f>
        <v>0.59342651800163737</v>
      </c>
      <c r="D1173">
        <f>(Dataset!D1173-'Summary Statistics'!$B$4)/'Summary Statistics'!$E$4</f>
        <v>-0.35188071823393724</v>
      </c>
      <c r="E1173" s="7">
        <f>(Dataset!E1173-'Summary Statistics'!$B$5)/'Summary Statistics'!$E$5</f>
        <v>-2.1672976221872736E-2</v>
      </c>
      <c r="F1173" s="13">
        <f>(Dataset!F1173-'Summary Statistics'!$B$7)/'Summary Statistics'!$E$7</f>
        <v>5.6478588129084746E-2</v>
      </c>
      <c r="G1173">
        <v>57</v>
      </c>
      <c r="H1173">
        <v>55</v>
      </c>
      <c r="I1173">
        <v>60</v>
      </c>
      <c r="J1173">
        <v>50</v>
      </c>
      <c r="K1173">
        <v>68</v>
      </c>
      <c r="L1173">
        <v>39</v>
      </c>
      <c r="M1173">
        <v>54</v>
      </c>
      <c r="N1173">
        <v>70</v>
      </c>
      <c r="O1173">
        <v>75</v>
      </c>
      <c r="P1173">
        <v>41</v>
      </c>
      <c r="Q1173">
        <v>71</v>
      </c>
      <c r="R1173">
        <v>70</v>
      </c>
      <c r="S1173">
        <f>(Dataset!S1173-'Summary Statistics'!$B$6)/'Summary Statistics'!$E$6</f>
        <v>-1.0089010051058995</v>
      </c>
      <c r="T1173">
        <v>57</v>
      </c>
      <c r="U1173" t="s">
        <v>24</v>
      </c>
    </row>
    <row r="1174" spans="1:21" x14ac:dyDescent="0.3">
      <c r="A1174">
        <v>5901761</v>
      </c>
      <c r="B1174" t="s">
        <v>20</v>
      </c>
      <c r="C1174">
        <f>(Dataset!C1174-'Summary Statistics'!$B$2)/'Summary Statistics'!$E$2</f>
        <v>0.59342651800163737</v>
      </c>
      <c r="D1174">
        <f>(Dataset!D1174-'Summary Statistics'!$B$4)/'Summary Statistics'!$E$4</f>
        <v>-0.58342621515934812</v>
      </c>
      <c r="E1174" s="7">
        <f>(Dataset!E1174-'Summary Statistics'!$B$5)/'Summary Statistics'!$E$5</f>
        <v>-2.3610649857364421</v>
      </c>
      <c r="F1174" s="13">
        <f>(Dataset!F1174-'Summary Statistics'!$B$7)/'Summary Statistics'!$E$7</f>
        <v>-2.1467969295101649E-3</v>
      </c>
      <c r="G1174">
        <v>76</v>
      </c>
      <c r="H1174">
        <v>57</v>
      </c>
      <c r="I1174">
        <v>76</v>
      </c>
      <c r="J1174">
        <v>80</v>
      </c>
      <c r="K1174">
        <v>53</v>
      </c>
      <c r="L1174">
        <v>70</v>
      </c>
      <c r="M1174">
        <v>63</v>
      </c>
      <c r="N1174">
        <v>74</v>
      </c>
      <c r="O1174">
        <v>50</v>
      </c>
      <c r="P1174">
        <v>85</v>
      </c>
      <c r="Q1174">
        <v>60</v>
      </c>
      <c r="R1174">
        <v>69</v>
      </c>
      <c r="S1174">
        <f>(Dataset!S1174-'Summary Statistics'!$B$6)/'Summary Statistics'!$E$6</f>
        <v>0.12393136898300956</v>
      </c>
      <c r="T1174">
        <v>67</v>
      </c>
      <c r="U1174" t="s">
        <v>23</v>
      </c>
    </row>
    <row r="1175" spans="1:21" x14ac:dyDescent="0.3">
      <c r="A1175">
        <v>112887</v>
      </c>
      <c r="B1175" t="s">
        <v>21</v>
      </c>
      <c r="C1175">
        <f>(Dataset!C1175-'Summary Statistics'!$B$2)/'Summary Statistics'!$E$2</f>
        <v>0.59342651800163737</v>
      </c>
      <c r="D1175">
        <f>(Dataset!D1175-'Summary Statistics'!$B$4)/'Summary Statistics'!$E$4</f>
        <v>-0.67604441392951242</v>
      </c>
      <c r="E1175" s="7">
        <f>(Dataset!E1175-'Summary Statistics'!$B$5)/'Summary Statistics'!$E$5</f>
        <v>0.58727465392162914</v>
      </c>
      <c r="F1175" s="13">
        <f>(Dataset!F1175-'Summary Statistics'!$B$7)/'Summary Statistics'!$E$7</f>
        <v>8.5059423302767889E-2</v>
      </c>
      <c r="G1175">
        <v>72</v>
      </c>
      <c r="H1175">
        <v>73</v>
      </c>
      <c r="I1175">
        <v>62</v>
      </c>
      <c r="J1175">
        <v>65</v>
      </c>
      <c r="K1175">
        <v>65</v>
      </c>
      <c r="L1175">
        <v>53</v>
      </c>
      <c r="M1175">
        <v>54</v>
      </c>
      <c r="N1175">
        <v>53</v>
      </c>
      <c r="O1175">
        <v>55</v>
      </c>
      <c r="P1175">
        <v>76</v>
      </c>
      <c r="Q1175">
        <v>64</v>
      </c>
      <c r="R1175">
        <v>84</v>
      </c>
      <c r="S1175">
        <f>(Dataset!S1175-'Summary Statistics'!$B$6)/'Summary Statistics'!$E$6</f>
        <v>-0.26171369453661913</v>
      </c>
      <c r="T1175">
        <v>63</v>
      </c>
      <c r="U1175" t="s">
        <v>23</v>
      </c>
    </row>
    <row r="1176" spans="1:21" x14ac:dyDescent="0.3">
      <c r="A1176">
        <v>3569706</v>
      </c>
      <c r="B1176" t="s">
        <v>20</v>
      </c>
      <c r="C1176">
        <f>(Dataset!C1176-'Summary Statistics'!$B$2)/'Summary Statistics'!$E$2</f>
        <v>0.59342651800163737</v>
      </c>
      <c r="D1176">
        <f>(Dataset!D1176-'Summary Statistics'!$B$4)/'Summary Statistics'!$E$4</f>
        <v>-0.58342621515934812</v>
      </c>
      <c r="E1176" s="7">
        <f>(Dataset!E1176-'Summary Statistics'!$B$5)/'Summary Statistics'!$E$5</f>
        <v>-1.1681381692428834</v>
      </c>
      <c r="F1176" s="13">
        <f>(Dataset!F1176-'Summary Statistics'!$B$7)/'Summary Statistics'!$E$7</f>
        <v>-0.33147280718170863</v>
      </c>
      <c r="G1176">
        <v>65</v>
      </c>
      <c r="H1176">
        <v>56</v>
      </c>
      <c r="I1176">
        <v>67</v>
      </c>
      <c r="J1176">
        <v>72</v>
      </c>
      <c r="K1176">
        <v>77</v>
      </c>
      <c r="L1176">
        <v>47</v>
      </c>
      <c r="M1176">
        <v>64</v>
      </c>
      <c r="N1176">
        <v>56</v>
      </c>
      <c r="O1176">
        <v>52</v>
      </c>
      <c r="P1176">
        <v>65</v>
      </c>
      <c r="Q1176">
        <v>77</v>
      </c>
      <c r="R1176">
        <v>72</v>
      </c>
      <c r="S1176">
        <f>(Dataset!S1176-'Summary Statistics'!$B$6)/'Summary Statistics'!$E$6</f>
        <v>-0.35209925629903205</v>
      </c>
      <c r="T1176">
        <v>63</v>
      </c>
      <c r="U1176" t="s">
        <v>23</v>
      </c>
    </row>
    <row r="1177" spans="1:21" x14ac:dyDescent="0.3">
      <c r="A1177">
        <v>8399177</v>
      </c>
      <c r="B1177" t="s">
        <v>21</v>
      </c>
      <c r="C1177">
        <f>(Dataset!C1177-'Summary Statistics'!$B$2)/'Summary Statistics'!$E$2</f>
        <v>0.59342651800163737</v>
      </c>
      <c r="D1177">
        <f>(Dataset!D1177-'Summary Statistics'!$B$4)/'Summary Statistics'!$E$4</f>
        <v>-0.30557161884885509</v>
      </c>
      <c r="E1177" s="7">
        <f>(Dataset!E1177-'Summary Statistics'!$B$5)/'Summary Statistics'!$E$5</f>
        <v>-1.4993895125394914</v>
      </c>
      <c r="F1177" s="13">
        <f>(Dataset!F1177-'Summary Statistics'!$B$7)/'Summary Statistics'!$E$7</f>
        <v>0.37416843897280594</v>
      </c>
      <c r="G1177">
        <v>70</v>
      </c>
      <c r="H1177">
        <v>54</v>
      </c>
      <c r="I1177">
        <v>73</v>
      </c>
      <c r="J1177">
        <v>68</v>
      </c>
      <c r="K1177">
        <v>56</v>
      </c>
      <c r="L1177">
        <v>82</v>
      </c>
      <c r="M1177">
        <v>74</v>
      </c>
      <c r="N1177">
        <v>63</v>
      </c>
      <c r="O1177">
        <v>54</v>
      </c>
      <c r="P1177">
        <v>55</v>
      </c>
      <c r="Q1177">
        <v>49</v>
      </c>
      <c r="R1177">
        <v>65</v>
      </c>
      <c r="S1177">
        <f>(Dataset!S1177-'Summary Statistics'!$B$6)/'Summary Statistics'!$E$6</f>
        <v>-0.40030488923898544</v>
      </c>
      <c r="T1177">
        <v>62</v>
      </c>
      <c r="U1177" t="s">
        <v>23</v>
      </c>
    </row>
    <row r="1178" spans="1:21" x14ac:dyDescent="0.3">
      <c r="A1178">
        <v>1928804</v>
      </c>
      <c r="B1178" t="s">
        <v>20</v>
      </c>
      <c r="C1178">
        <f>(Dataset!C1178-'Summary Statistics'!$B$2)/'Summary Statistics'!$E$2</f>
        <v>0.59342651800163737</v>
      </c>
      <c r="D1178">
        <f>(Dataset!D1178-'Summary Statistics'!$B$4)/'Summary Statistics'!$E$4</f>
        <v>1.8592076846720085E-2</v>
      </c>
      <c r="E1178" s="7">
        <f>(Dataset!E1178-'Summary Statistics'!$B$5)/'Summary Statistics'!$E$5</f>
        <v>1.2128542609231101</v>
      </c>
      <c r="F1178" s="13">
        <f>(Dataset!F1178-'Summary Statistics'!$B$7)/'Summary Statistics'!$E$7</f>
        <v>-2.3780732582004225</v>
      </c>
      <c r="G1178">
        <v>81</v>
      </c>
      <c r="H1178">
        <v>71</v>
      </c>
      <c r="I1178">
        <v>80</v>
      </c>
      <c r="J1178">
        <v>77</v>
      </c>
      <c r="K1178">
        <v>75</v>
      </c>
      <c r="L1178">
        <v>81</v>
      </c>
      <c r="M1178">
        <v>74</v>
      </c>
      <c r="N1178">
        <v>76</v>
      </c>
      <c r="O1178">
        <v>79</v>
      </c>
      <c r="P1178">
        <v>77</v>
      </c>
      <c r="Q1178">
        <v>73</v>
      </c>
      <c r="R1178">
        <v>71</v>
      </c>
      <c r="S1178">
        <f>(Dataset!S1178-'Summary Statistics'!$B$6)/'Summary Statistics'!$E$6</f>
        <v>1.1061211401345621</v>
      </c>
      <c r="T1178">
        <v>75</v>
      </c>
      <c r="U1178" t="s">
        <v>25</v>
      </c>
    </row>
    <row r="1179" spans="1:21" x14ac:dyDescent="0.3">
      <c r="A1179">
        <v>6560949</v>
      </c>
      <c r="B1179" t="s">
        <v>20</v>
      </c>
      <c r="C1179">
        <f>(Dataset!C1179-'Summary Statistics'!$B$2)/'Summary Statistics'!$E$2</f>
        <v>0.59342651800163737</v>
      </c>
      <c r="D1179">
        <f>(Dataset!D1179-'Summary Statistics'!$B$4)/'Summary Statistics'!$E$4</f>
        <v>-0.72235351331459463</v>
      </c>
      <c r="E1179" s="7">
        <f>(Dataset!E1179-'Summary Statistics'!$B$5)/'Summary Statistics'!$E$5</f>
        <v>-2.0421516566903452E-2</v>
      </c>
      <c r="F1179" s="13">
        <f>(Dataset!F1179-'Summary Statistics'!$B$7)/'Summary Statistics'!$E$7</f>
        <v>0.27249207817638577</v>
      </c>
      <c r="G1179">
        <v>53</v>
      </c>
      <c r="H1179">
        <v>51</v>
      </c>
      <c r="I1179">
        <v>62</v>
      </c>
      <c r="J1179">
        <v>71</v>
      </c>
      <c r="K1179">
        <v>70</v>
      </c>
      <c r="L1179">
        <v>49</v>
      </c>
      <c r="M1179">
        <v>67</v>
      </c>
      <c r="N1179">
        <v>75</v>
      </c>
      <c r="O1179">
        <v>52</v>
      </c>
      <c r="P1179">
        <v>69</v>
      </c>
      <c r="Q1179">
        <v>59</v>
      </c>
      <c r="R1179">
        <v>80</v>
      </c>
      <c r="S1179">
        <f>(Dataset!S1179-'Summary Statistics'!$B$6)/'Summary Statistics'!$E$6</f>
        <v>-0.52985752776511097</v>
      </c>
      <c r="T1179">
        <v>62</v>
      </c>
      <c r="U1179" t="s">
        <v>23</v>
      </c>
    </row>
    <row r="1180" spans="1:21" x14ac:dyDescent="0.3">
      <c r="A1180">
        <v>8660711</v>
      </c>
      <c r="B1180" t="s">
        <v>20</v>
      </c>
      <c r="C1180">
        <f>(Dataset!C1180-'Summary Statistics'!$B$2)/'Summary Statistics'!$E$2</f>
        <v>0.59342651800163737</v>
      </c>
      <c r="D1180">
        <f>(Dataset!D1180-'Summary Statistics'!$B$4)/'Summary Statistics'!$E$4</f>
        <v>1.8592076846720085E-2</v>
      </c>
      <c r="E1180" s="7">
        <f>(Dataset!E1180-'Summary Statistics'!$B$5)/'Summary Statistics'!$E$5</f>
        <v>-0.92738836548010828</v>
      </c>
      <c r="F1180" s="13">
        <f>(Dataset!F1180-'Summary Statistics'!$B$7)/'Summary Statistics'!$E$7</f>
        <v>-0.2993212608522316</v>
      </c>
      <c r="G1180">
        <v>65</v>
      </c>
      <c r="H1180">
        <v>45</v>
      </c>
      <c r="I1180">
        <v>62</v>
      </c>
      <c r="J1180">
        <v>54</v>
      </c>
      <c r="K1180">
        <v>68</v>
      </c>
      <c r="L1180">
        <v>45</v>
      </c>
      <c r="M1180">
        <v>66</v>
      </c>
      <c r="N1180">
        <v>69</v>
      </c>
      <c r="O1180">
        <v>64</v>
      </c>
      <c r="P1180">
        <v>72</v>
      </c>
      <c r="Q1180">
        <v>51</v>
      </c>
      <c r="R1180">
        <v>58</v>
      </c>
      <c r="S1180">
        <f>(Dataset!S1180-'Summary Statistics'!$B$6)/'Summary Statistics'!$E$6</f>
        <v>-0.91550259128473876</v>
      </c>
      <c r="T1180">
        <v>58</v>
      </c>
      <c r="U1180" t="s">
        <v>24</v>
      </c>
    </row>
    <row r="1181" spans="1:21" x14ac:dyDescent="0.3">
      <c r="A1181">
        <v>4465245</v>
      </c>
      <c r="B1181" t="s">
        <v>20</v>
      </c>
      <c r="C1181">
        <f>(Dataset!C1181-'Summary Statistics'!$B$2)/'Summary Statistics'!$E$2</f>
        <v>0.59342651800163737</v>
      </c>
      <c r="D1181">
        <f>(Dataset!D1181-'Summary Statistics'!$B$4)/'Summary Statistics'!$E$4</f>
        <v>-0.86128081146984115</v>
      </c>
      <c r="E1181" s="7">
        <f>(Dataset!E1181-'Summary Statistics'!$B$5)/'Summary Statistics'!$E$5</f>
        <v>0.53248535824991539</v>
      </c>
      <c r="F1181" s="13">
        <f>(Dataset!F1181-'Summary Statistics'!$B$7)/'Summary Statistics'!$E$7</f>
        <v>0.54932718675935632</v>
      </c>
      <c r="G1181">
        <v>46</v>
      </c>
      <c r="H1181">
        <v>51</v>
      </c>
      <c r="I1181">
        <v>41</v>
      </c>
      <c r="J1181">
        <v>53</v>
      </c>
      <c r="K1181">
        <v>57</v>
      </c>
      <c r="L1181">
        <v>64</v>
      </c>
      <c r="M1181">
        <v>69</v>
      </c>
      <c r="N1181">
        <v>67</v>
      </c>
      <c r="O1181">
        <v>70</v>
      </c>
      <c r="P1181">
        <v>72</v>
      </c>
      <c r="Q1181">
        <v>59</v>
      </c>
      <c r="R1181">
        <v>53</v>
      </c>
      <c r="S1181">
        <f>(Dataset!S1181-'Summary Statistics'!$B$6)/'Summary Statistics'!$E$6</f>
        <v>-1.1746078683369898</v>
      </c>
      <c r="T1181">
        <v>56</v>
      </c>
      <c r="U1181" t="s">
        <v>24</v>
      </c>
    </row>
    <row r="1182" spans="1:21" x14ac:dyDescent="0.3">
      <c r="A1182">
        <v>7858111</v>
      </c>
      <c r="B1182" t="s">
        <v>20</v>
      </c>
      <c r="C1182">
        <f>(Dataset!C1182-'Summary Statistics'!$B$2)/'Summary Statistics'!$E$2</f>
        <v>0.59342651800163737</v>
      </c>
      <c r="D1182">
        <f>(Dataset!D1182-'Summary Statistics'!$B$4)/'Summary Statistics'!$E$4</f>
        <v>-0.76866261269967684</v>
      </c>
      <c r="E1182" s="7">
        <f>(Dataset!E1182-'Summary Statistics'!$B$5)/'Summary Statistics'!$E$5</f>
        <v>-0.20432631318802222</v>
      </c>
      <c r="F1182" s="13">
        <f>(Dataset!F1182-'Summary Statistics'!$B$7)/'Summary Statistics'!$E$7</f>
        <v>0.36195007923467293</v>
      </c>
      <c r="G1182">
        <v>82</v>
      </c>
      <c r="H1182">
        <v>77</v>
      </c>
      <c r="I1182">
        <v>85</v>
      </c>
      <c r="J1182">
        <v>87</v>
      </c>
      <c r="K1182">
        <v>66</v>
      </c>
      <c r="L1182">
        <v>69</v>
      </c>
      <c r="M1182">
        <v>83</v>
      </c>
      <c r="N1182">
        <v>78</v>
      </c>
      <c r="O1182">
        <v>79</v>
      </c>
      <c r="P1182">
        <v>70</v>
      </c>
      <c r="Q1182">
        <v>72</v>
      </c>
      <c r="R1182">
        <v>83</v>
      </c>
      <c r="S1182">
        <f>(Dataset!S1182-'Summary Statistics'!$B$6)/'Summary Statistics'!$E$6</f>
        <v>1.3170207842468589</v>
      </c>
      <c r="T1182">
        <v>77</v>
      </c>
      <c r="U1182" t="s">
        <v>25</v>
      </c>
    </row>
    <row r="1183" spans="1:21" x14ac:dyDescent="0.3">
      <c r="A1183">
        <v>3802689</v>
      </c>
      <c r="B1183" t="s">
        <v>21</v>
      </c>
      <c r="C1183">
        <f>(Dataset!C1183-'Summary Statistics'!$B$2)/'Summary Statistics'!$E$2</f>
        <v>0.63904662049795258</v>
      </c>
      <c r="D1183">
        <f>(Dataset!D1183-'Summary Statistics'!$B$4)/'Summary Statistics'!$E$4</f>
        <v>1.8592076846720085E-2</v>
      </c>
      <c r="E1183" s="7">
        <f>(Dataset!E1183-'Summary Statistics'!$B$5)/'Summary Statistics'!$E$5</f>
        <v>0.3236229370026999</v>
      </c>
      <c r="F1183" s="13">
        <f>(Dataset!F1183-'Summary Statistics'!$B$7)/'Summary Statistics'!$E$7</f>
        <v>0.56785805435675896</v>
      </c>
      <c r="G1183">
        <v>71</v>
      </c>
      <c r="H1183">
        <v>68</v>
      </c>
      <c r="I1183">
        <v>68</v>
      </c>
      <c r="J1183">
        <v>68</v>
      </c>
      <c r="K1183">
        <v>77</v>
      </c>
      <c r="L1183">
        <v>68</v>
      </c>
      <c r="M1183">
        <v>75</v>
      </c>
      <c r="N1183">
        <v>72</v>
      </c>
      <c r="O1183">
        <v>83</v>
      </c>
      <c r="P1183">
        <v>77</v>
      </c>
      <c r="Q1183">
        <v>85</v>
      </c>
      <c r="R1183">
        <v>51</v>
      </c>
      <c r="S1183">
        <f>(Dataset!S1183-'Summary Statistics'!$B$6)/'Summary Statistics'!$E$6</f>
        <v>0.53367924897261365</v>
      </c>
      <c r="T1183">
        <v>72</v>
      </c>
      <c r="U1183" t="s">
        <v>25</v>
      </c>
    </row>
    <row r="1184" spans="1:21" x14ac:dyDescent="0.3">
      <c r="A1184">
        <v>5044784</v>
      </c>
      <c r="B1184" t="s">
        <v>21</v>
      </c>
      <c r="C1184">
        <f>(Dataset!C1184-'Summary Statistics'!$B$2)/'Summary Statistics'!$E$2</f>
        <v>0.63904662049795258</v>
      </c>
      <c r="D1184">
        <f>(Dataset!D1184-'Summary Statistics'!$B$4)/'Summary Statistics'!$E$4</f>
        <v>-0.30557161884885509</v>
      </c>
      <c r="E1184" s="7">
        <f>(Dataset!E1184-'Summary Statistics'!$B$5)/'Summary Statistics'!$E$5</f>
        <v>-0.63220009747828976</v>
      </c>
      <c r="F1184" s="13">
        <f>(Dataset!F1184-'Summary Statistics'!$B$7)/'Summary Statistics'!$E$7</f>
        <v>-9.0160173760506085E-2</v>
      </c>
      <c r="G1184">
        <v>80</v>
      </c>
      <c r="H1184">
        <v>62</v>
      </c>
      <c r="I1184">
        <v>71</v>
      </c>
      <c r="J1184">
        <v>80</v>
      </c>
      <c r="K1184">
        <v>80</v>
      </c>
      <c r="L1184">
        <v>66</v>
      </c>
      <c r="M1184">
        <v>63</v>
      </c>
      <c r="N1184">
        <v>84</v>
      </c>
      <c r="O1184">
        <v>56</v>
      </c>
      <c r="P1184">
        <v>72</v>
      </c>
      <c r="Q1184">
        <v>69</v>
      </c>
      <c r="R1184">
        <v>67</v>
      </c>
      <c r="S1184">
        <f>(Dataset!S1184-'Summary Statistics'!$B$6)/'Summary Statistics'!$E$6</f>
        <v>0.47040935573892567</v>
      </c>
      <c r="T1184">
        <v>71</v>
      </c>
      <c r="U1184" t="s">
        <v>25</v>
      </c>
    </row>
    <row r="1185" spans="1:21" x14ac:dyDescent="0.3">
      <c r="A1185">
        <v>6587121</v>
      </c>
      <c r="B1185" t="s">
        <v>20</v>
      </c>
      <c r="C1185">
        <f>(Dataset!C1185-'Summary Statistics'!$B$2)/'Summary Statistics'!$E$2</f>
        <v>0.63904662049795258</v>
      </c>
      <c r="D1185">
        <f>(Dataset!D1185-'Summary Statistics'!$B$4)/'Summary Statistics'!$E$4</f>
        <v>6.4901176231802249E-2</v>
      </c>
      <c r="E1185" s="7">
        <f>(Dataset!E1185-'Summary Statistics'!$B$5)/'Summary Statistics'!$E$5</f>
        <v>-1.8005695720061805</v>
      </c>
      <c r="F1185" s="13">
        <f>(Dataset!F1185-'Summary Statistics'!$B$7)/'Summary Statistics'!$E$7</f>
        <v>0.60133682184635906</v>
      </c>
      <c r="G1185">
        <v>56</v>
      </c>
      <c r="H1185">
        <v>59</v>
      </c>
      <c r="I1185">
        <v>53</v>
      </c>
      <c r="J1185">
        <v>40</v>
      </c>
      <c r="K1185">
        <v>38</v>
      </c>
      <c r="L1185">
        <v>91</v>
      </c>
      <c r="M1185">
        <v>81</v>
      </c>
      <c r="N1185">
        <v>77</v>
      </c>
      <c r="O1185">
        <v>62</v>
      </c>
      <c r="P1185">
        <v>51</v>
      </c>
      <c r="Q1185">
        <v>65</v>
      </c>
      <c r="R1185">
        <v>63</v>
      </c>
      <c r="S1185">
        <f>(Dataset!S1185-'Summary Statistics'!$B$6)/'Summary Statistics'!$E$6</f>
        <v>-0.81607847334608508</v>
      </c>
      <c r="T1185">
        <v>60</v>
      </c>
      <c r="U1185" t="s">
        <v>23</v>
      </c>
    </row>
    <row r="1186" spans="1:21" x14ac:dyDescent="0.3">
      <c r="A1186">
        <v>5098502</v>
      </c>
      <c r="B1186" t="s">
        <v>21</v>
      </c>
      <c r="C1186">
        <f>(Dataset!C1186-'Summary Statistics'!$B$2)/'Summary Statistics'!$E$2</f>
        <v>0.63904662049795258</v>
      </c>
      <c r="D1186">
        <f>(Dataset!D1186-'Summary Statistics'!$B$4)/'Summary Statistics'!$E$4</f>
        <v>-0.86128081146984115</v>
      </c>
      <c r="E1186" s="7">
        <f>(Dataset!E1186-'Summary Statistics'!$B$5)/'Summary Statistics'!$E$5</f>
        <v>0.81899443932577476</v>
      </c>
      <c r="F1186" s="13">
        <f>(Dataset!F1186-'Summary Statistics'!$B$7)/'Summary Statistics'!$E$7</f>
        <v>-0.67820251992412128</v>
      </c>
      <c r="G1186">
        <v>64</v>
      </c>
      <c r="H1186">
        <v>61</v>
      </c>
      <c r="I1186">
        <v>58</v>
      </c>
      <c r="J1186">
        <v>75</v>
      </c>
      <c r="K1186">
        <v>46</v>
      </c>
      <c r="L1186">
        <v>67</v>
      </c>
      <c r="M1186">
        <v>73</v>
      </c>
      <c r="N1186">
        <v>92</v>
      </c>
      <c r="O1186">
        <v>71</v>
      </c>
      <c r="P1186">
        <v>58</v>
      </c>
      <c r="Q1186">
        <v>43</v>
      </c>
      <c r="R1186">
        <v>68</v>
      </c>
      <c r="S1186">
        <f>(Dataset!S1186-'Summary Statistics'!$B$6)/'Summary Statistics'!$E$6</f>
        <v>-0.30389362335907782</v>
      </c>
      <c r="T1186">
        <v>63</v>
      </c>
      <c r="U1186" t="s">
        <v>23</v>
      </c>
    </row>
    <row r="1187" spans="1:21" x14ac:dyDescent="0.3">
      <c r="A1187">
        <v>1933367</v>
      </c>
      <c r="B1187" t="s">
        <v>20</v>
      </c>
      <c r="C1187">
        <f>(Dataset!C1187-'Summary Statistics'!$B$2)/'Summary Statistics'!$E$2</f>
        <v>0.63904662049795258</v>
      </c>
      <c r="D1187">
        <f>(Dataset!D1187-'Summary Statistics'!$B$4)/'Summary Statistics'!$E$4</f>
        <v>-2.7717022538362085E-2</v>
      </c>
      <c r="E1187" s="7">
        <f>(Dataset!E1187-'Summary Statistics'!$B$5)/'Summary Statistics'!$E$5</f>
        <v>-1.1464290615934893</v>
      </c>
      <c r="F1187" s="13">
        <f>(Dataset!F1187-'Summary Statistics'!$B$7)/'Summary Statistics'!$E$7</f>
        <v>3.8676446819957182E-2</v>
      </c>
      <c r="G1187">
        <v>62</v>
      </c>
      <c r="H1187">
        <v>68</v>
      </c>
      <c r="I1187">
        <v>74</v>
      </c>
      <c r="J1187">
        <v>72</v>
      </c>
      <c r="K1187">
        <v>66</v>
      </c>
      <c r="L1187">
        <v>56</v>
      </c>
      <c r="M1187">
        <v>65</v>
      </c>
      <c r="N1187">
        <v>78</v>
      </c>
      <c r="O1187">
        <v>74</v>
      </c>
      <c r="P1187">
        <v>59</v>
      </c>
      <c r="Q1187">
        <v>65</v>
      </c>
      <c r="R1187">
        <v>64</v>
      </c>
      <c r="S1187">
        <f>(Dataset!S1187-'Summary Statistics'!$B$6)/'Summary Statistics'!$E$6</f>
        <v>-5.6212695431159367E-3</v>
      </c>
      <c r="T1187">
        <v>66</v>
      </c>
      <c r="U1187" t="s">
        <v>23</v>
      </c>
    </row>
    <row r="1188" spans="1:21" x14ac:dyDescent="0.3">
      <c r="A1188">
        <v>9275796</v>
      </c>
      <c r="B1188" t="s">
        <v>21</v>
      </c>
      <c r="C1188">
        <f>(Dataset!C1188-'Summary Statistics'!$B$2)/'Summary Statistics'!$E$2</f>
        <v>0.63904662049795258</v>
      </c>
      <c r="D1188">
        <f>(Dataset!D1188-'Summary Statistics'!$B$4)/'Summary Statistics'!$E$4</f>
        <v>-0.39818981761901945</v>
      </c>
      <c r="E1188" s="7">
        <f>(Dataset!E1188-'Summary Statistics'!$B$5)/'Summary Statistics'!$E$5</f>
        <v>-1.8249311519306612</v>
      </c>
      <c r="F1188" s="13">
        <f>(Dataset!F1188-'Summary Statistics'!$B$7)/'Summary Statistics'!$E$7</f>
        <v>0.20258471042513243</v>
      </c>
      <c r="G1188">
        <v>49</v>
      </c>
      <c r="H1188">
        <v>40</v>
      </c>
      <c r="I1188">
        <v>58</v>
      </c>
      <c r="J1188">
        <v>50</v>
      </c>
      <c r="K1188">
        <v>59</v>
      </c>
      <c r="L1188">
        <v>59</v>
      </c>
      <c r="M1188">
        <v>44</v>
      </c>
      <c r="N1188">
        <v>69</v>
      </c>
      <c r="O1188">
        <v>50</v>
      </c>
      <c r="P1188">
        <v>82</v>
      </c>
      <c r="Q1188">
        <v>58</v>
      </c>
      <c r="R1188">
        <v>52</v>
      </c>
      <c r="S1188">
        <f>(Dataset!S1188-'Summary Statistics'!$B$6)/'Summary Statistics'!$E$6</f>
        <v>-1.4457645536242285</v>
      </c>
      <c r="T1188">
        <v>54</v>
      </c>
      <c r="U1188" t="s">
        <v>24</v>
      </c>
    </row>
    <row r="1189" spans="1:21" x14ac:dyDescent="0.3">
      <c r="A1189">
        <v>7868026</v>
      </c>
      <c r="B1189" t="s">
        <v>21</v>
      </c>
      <c r="C1189">
        <f>(Dataset!C1189-'Summary Statistics'!$B$2)/'Summary Statistics'!$E$2</f>
        <v>0.63904662049795258</v>
      </c>
      <c r="D1189">
        <f>(Dataset!D1189-'Summary Statistics'!$B$4)/'Summary Statistics'!$E$4</f>
        <v>-0.4444989170041016</v>
      </c>
      <c r="E1189" s="7">
        <f>(Dataset!E1189-'Summary Statistics'!$B$5)/'Summary Statistics'!$E$5</f>
        <v>-1.3037082712479766</v>
      </c>
      <c r="F1189" s="13">
        <f>(Dataset!F1189-'Summary Statistics'!$B$7)/'Summary Statistics'!$E$7</f>
        <v>0.13450338370580273</v>
      </c>
      <c r="G1189">
        <v>79</v>
      </c>
      <c r="H1189">
        <v>78</v>
      </c>
      <c r="I1189">
        <v>77</v>
      </c>
      <c r="J1189">
        <v>74</v>
      </c>
      <c r="K1189">
        <v>63</v>
      </c>
      <c r="L1189">
        <v>64</v>
      </c>
      <c r="M1189">
        <v>79</v>
      </c>
      <c r="N1189">
        <v>72</v>
      </c>
      <c r="O1189">
        <v>70</v>
      </c>
      <c r="P1189">
        <v>67</v>
      </c>
      <c r="Q1189">
        <v>65</v>
      </c>
      <c r="R1189">
        <v>60</v>
      </c>
      <c r="S1189">
        <f>(Dataset!S1189-'Summary Statistics'!$B$6)/'Summary Statistics'!$E$6</f>
        <v>0.49752502426764883</v>
      </c>
      <c r="T1189">
        <v>71</v>
      </c>
      <c r="U1189" t="s">
        <v>25</v>
      </c>
    </row>
    <row r="1190" spans="1:21" x14ac:dyDescent="0.3">
      <c r="A1190">
        <v>3609531</v>
      </c>
      <c r="B1190" t="s">
        <v>21</v>
      </c>
      <c r="C1190">
        <f>(Dataset!C1190-'Summary Statistics'!$B$2)/'Summary Statistics'!$E$2</f>
        <v>0.63904662049795258</v>
      </c>
      <c r="D1190">
        <f>(Dataset!D1190-'Summary Statistics'!$B$4)/'Summary Statistics'!$E$4</f>
        <v>-1.2317536065504984</v>
      </c>
      <c r="E1190" s="7">
        <f>(Dataset!E1190-'Summary Statistics'!$B$5)/'Summary Statistics'!$E$5</f>
        <v>-0.1708721442720974</v>
      </c>
      <c r="F1190" s="13">
        <f>(Dataset!F1190-'Summary Statistics'!$B$7)/'Summary Statistics'!$E$7</f>
        <v>0.44081732980610622</v>
      </c>
      <c r="G1190">
        <v>85</v>
      </c>
      <c r="H1190">
        <v>78</v>
      </c>
      <c r="I1190">
        <v>66</v>
      </c>
      <c r="J1190">
        <v>77</v>
      </c>
      <c r="K1190">
        <v>92</v>
      </c>
      <c r="L1190">
        <v>75</v>
      </c>
      <c r="M1190">
        <v>76</v>
      </c>
      <c r="N1190">
        <v>75</v>
      </c>
      <c r="O1190">
        <v>81</v>
      </c>
      <c r="P1190">
        <v>86</v>
      </c>
      <c r="Q1190">
        <v>68</v>
      </c>
      <c r="R1190">
        <v>83</v>
      </c>
      <c r="S1190">
        <f>(Dataset!S1190-'Summary Statistics'!$B$6)/'Summary Statistics'!$E$6</f>
        <v>1.3411236007168359</v>
      </c>
      <c r="T1190">
        <v>77</v>
      </c>
      <c r="U1190" t="s">
        <v>25</v>
      </c>
    </row>
    <row r="1191" spans="1:21" x14ac:dyDescent="0.3">
      <c r="A1191">
        <v>3526722</v>
      </c>
      <c r="B1191" t="s">
        <v>20</v>
      </c>
      <c r="C1191">
        <f>(Dataset!C1191-'Summary Statistics'!$B$2)/'Summary Statistics'!$E$2</f>
        <v>0.63904662049795258</v>
      </c>
      <c r="D1191">
        <f>(Dataset!D1191-'Summary Statistics'!$B$4)/'Summary Statistics'!$E$4</f>
        <v>-0.86128081146984115</v>
      </c>
      <c r="E1191" s="7">
        <f>(Dataset!E1191-'Summary Statistics'!$B$5)/'Summary Statistics'!$E$5</f>
        <v>0.7750443359636825</v>
      </c>
      <c r="F1191" s="13">
        <f>(Dataset!F1191-'Summary Statistics'!$B$7)/'Summary Statistics'!$E$7</f>
        <v>-1.375720847794192</v>
      </c>
      <c r="G1191">
        <v>84</v>
      </c>
      <c r="H1191">
        <v>80</v>
      </c>
      <c r="I1191">
        <v>66</v>
      </c>
      <c r="J1191">
        <v>61</v>
      </c>
      <c r="K1191">
        <v>88</v>
      </c>
      <c r="L1191">
        <v>72</v>
      </c>
      <c r="M1191">
        <v>79</v>
      </c>
      <c r="N1191">
        <v>68</v>
      </c>
      <c r="O1191">
        <v>84</v>
      </c>
      <c r="P1191">
        <v>52</v>
      </c>
      <c r="Q1191">
        <v>81</v>
      </c>
      <c r="R1191">
        <v>70</v>
      </c>
      <c r="S1191">
        <f>(Dataset!S1191-'Summary Statistics'!$B$6)/'Summary Statistics'!$E$6</f>
        <v>0.78073311778987697</v>
      </c>
      <c r="T1191">
        <v>72</v>
      </c>
      <c r="U1191" t="s">
        <v>25</v>
      </c>
    </row>
    <row r="1192" spans="1:21" x14ac:dyDescent="0.3">
      <c r="A1192">
        <v>4463588</v>
      </c>
      <c r="B1192" t="s">
        <v>20</v>
      </c>
      <c r="C1192">
        <f>(Dataset!C1192-'Summary Statistics'!$B$2)/'Summary Statistics'!$E$2</f>
        <v>0.63904662049795258</v>
      </c>
      <c r="D1192">
        <f>(Dataset!D1192-'Summary Statistics'!$B$4)/'Summary Statistics'!$E$4</f>
        <v>-0.67604441392951242</v>
      </c>
      <c r="E1192" s="7">
        <f>(Dataset!E1192-'Summary Statistics'!$B$5)/'Summary Statistics'!$E$5</f>
        <v>-1.9834297511937173</v>
      </c>
      <c r="F1192" s="13">
        <f>(Dataset!F1192-'Summary Statistics'!$B$7)/'Summary Statistics'!$E$7</f>
        <v>-0.39572679421974782</v>
      </c>
      <c r="G1192">
        <v>67</v>
      </c>
      <c r="H1192">
        <v>70</v>
      </c>
      <c r="I1192">
        <v>65</v>
      </c>
      <c r="J1192">
        <v>70</v>
      </c>
      <c r="K1192">
        <v>67</v>
      </c>
      <c r="L1192">
        <v>59</v>
      </c>
      <c r="M1192">
        <v>63</v>
      </c>
      <c r="N1192">
        <v>72</v>
      </c>
      <c r="O1192">
        <v>63</v>
      </c>
      <c r="P1192">
        <v>59</v>
      </c>
      <c r="Q1192">
        <v>62</v>
      </c>
      <c r="R1192">
        <v>53</v>
      </c>
      <c r="S1192">
        <f>(Dataset!S1192-'Summary Statistics'!$B$6)/'Summary Statistics'!$E$6</f>
        <v>-0.31594503159406723</v>
      </c>
      <c r="T1192">
        <v>63</v>
      </c>
      <c r="U1192" t="s">
        <v>23</v>
      </c>
    </row>
    <row r="1193" spans="1:21" x14ac:dyDescent="0.3">
      <c r="A1193">
        <v>1057281</v>
      </c>
      <c r="B1193" t="s">
        <v>21</v>
      </c>
      <c r="C1193">
        <f>(Dataset!C1193-'Summary Statistics'!$B$2)/'Summary Statistics'!$E$2</f>
        <v>0.63904662049795258</v>
      </c>
      <c r="D1193">
        <f>(Dataset!D1193-'Summary Statistics'!$B$4)/'Summary Statistics'!$E$4</f>
        <v>-1.3706809047057449</v>
      </c>
      <c r="E1193" s="7">
        <f>(Dataset!E1193-'Summary Statistics'!$B$5)/'Summary Statistics'!$E$5</f>
        <v>-2.1377875200704923</v>
      </c>
      <c r="F1193" s="13">
        <f>(Dataset!F1193-'Summary Statistics'!$B$7)/'Summary Statistics'!$E$7</f>
        <v>-1.016056816829755</v>
      </c>
      <c r="G1193">
        <v>43</v>
      </c>
      <c r="H1193">
        <v>45</v>
      </c>
      <c r="I1193">
        <v>51</v>
      </c>
      <c r="J1193">
        <v>56</v>
      </c>
      <c r="K1193">
        <v>70</v>
      </c>
      <c r="L1193">
        <v>33</v>
      </c>
      <c r="M1193">
        <v>57</v>
      </c>
      <c r="N1193">
        <v>44</v>
      </c>
      <c r="O1193">
        <v>40</v>
      </c>
      <c r="P1193">
        <v>30</v>
      </c>
      <c r="Q1193">
        <v>41</v>
      </c>
      <c r="R1193">
        <v>44</v>
      </c>
      <c r="S1193">
        <f>(Dataset!S1193-'Summary Statistics'!$B$6)/'Summary Statistics'!$E$6</f>
        <v>-2.5002627741857122</v>
      </c>
      <c r="T1193">
        <v>45</v>
      </c>
      <c r="U1193" t="s">
        <v>24</v>
      </c>
    </row>
    <row r="1194" spans="1:21" x14ac:dyDescent="0.3">
      <c r="A1194">
        <v>5849110</v>
      </c>
      <c r="B1194" t="s">
        <v>20</v>
      </c>
      <c r="C1194">
        <f>(Dataset!C1194-'Summary Statistics'!$B$2)/'Summary Statistics'!$E$2</f>
        <v>0.63904662049795258</v>
      </c>
      <c r="D1194">
        <f>(Dataset!D1194-'Summary Statistics'!$B$4)/'Summary Statistics'!$E$4</f>
        <v>0.15751937500196658</v>
      </c>
      <c r="E1194" s="7">
        <f>(Dataset!E1194-'Summary Statistics'!$B$5)/'Summary Statistics'!$E$5</f>
        <v>0.67395896696965396</v>
      </c>
      <c r="F1194" s="13">
        <f>(Dataset!F1194-'Summary Statistics'!$B$7)/'Summary Statistics'!$E$7</f>
        <v>-0.37548926808863314</v>
      </c>
      <c r="G1194">
        <v>80</v>
      </c>
      <c r="H1194">
        <v>89</v>
      </c>
      <c r="I1194">
        <v>70</v>
      </c>
      <c r="J1194">
        <v>78</v>
      </c>
      <c r="K1194">
        <v>83</v>
      </c>
      <c r="L1194">
        <v>67</v>
      </c>
      <c r="M1194">
        <v>80</v>
      </c>
      <c r="N1194">
        <v>74</v>
      </c>
      <c r="O1194">
        <v>49</v>
      </c>
      <c r="P1194">
        <v>72</v>
      </c>
      <c r="Q1194">
        <v>70</v>
      </c>
      <c r="R1194">
        <v>52</v>
      </c>
      <c r="S1194">
        <f>(Dataset!S1194-'Summary Statistics'!$B$6)/'Summary Statistics'!$E$6</f>
        <v>0.66925759161623299</v>
      </c>
      <c r="T1194">
        <v>72</v>
      </c>
      <c r="U1194" t="s">
        <v>25</v>
      </c>
    </row>
    <row r="1195" spans="1:21" x14ac:dyDescent="0.3">
      <c r="A1195">
        <v>1316860</v>
      </c>
      <c r="B1195" t="s">
        <v>20</v>
      </c>
      <c r="C1195">
        <f>(Dataset!C1195-'Summary Statistics'!$B$2)/'Summary Statistics'!$E$2</f>
        <v>0.63904662049795258</v>
      </c>
      <c r="D1195">
        <f>(Dataset!D1195-'Summary Statistics'!$B$4)/'Summary Statistics'!$E$4</f>
        <v>-0.21295342007869075</v>
      </c>
      <c r="E1195" s="7">
        <f>(Dataset!E1195-'Summary Statistics'!$B$5)/'Summary Statistics'!$E$5</f>
        <v>0.24722252110827514</v>
      </c>
      <c r="F1195" s="13">
        <f>(Dataset!F1195-'Summary Statistics'!$B$7)/'Summary Statistics'!$E$7</f>
        <v>0.51197368217607453</v>
      </c>
      <c r="G1195">
        <v>59</v>
      </c>
      <c r="H1195">
        <v>70</v>
      </c>
      <c r="I1195">
        <v>67</v>
      </c>
      <c r="J1195">
        <v>60</v>
      </c>
      <c r="K1195">
        <v>65</v>
      </c>
      <c r="L1195">
        <v>82</v>
      </c>
      <c r="M1195">
        <v>75</v>
      </c>
      <c r="N1195">
        <v>52</v>
      </c>
      <c r="O1195">
        <v>69</v>
      </c>
      <c r="P1195">
        <v>73</v>
      </c>
      <c r="Q1195">
        <v>68</v>
      </c>
      <c r="R1195">
        <v>50</v>
      </c>
      <c r="S1195">
        <f>(Dataset!S1195-'Summary Statistics'!$B$6)/'Summary Statistics'!$E$6</f>
        <v>-0.18337954100919396</v>
      </c>
      <c r="T1195">
        <v>64</v>
      </c>
      <c r="U1195" t="s">
        <v>23</v>
      </c>
    </row>
    <row r="1196" spans="1:21" x14ac:dyDescent="0.3">
      <c r="A1196">
        <v>7469779</v>
      </c>
      <c r="B1196" t="s">
        <v>21</v>
      </c>
      <c r="C1196">
        <f>(Dataset!C1196-'Summary Statistics'!$B$2)/'Summary Statistics'!$E$2</f>
        <v>0.63904662049795258</v>
      </c>
      <c r="D1196">
        <f>(Dataset!D1196-'Summary Statistics'!$B$4)/'Summary Statistics'!$E$4</f>
        <v>-1.2317536065504984</v>
      </c>
      <c r="E1196" s="7">
        <f>(Dataset!E1196-'Summary Statistics'!$B$5)/'Summary Statistics'!$E$5</f>
        <v>-0.37678981104550818</v>
      </c>
      <c r="F1196" s="13">
        <f>(Dataset!F1196-'Summary Statistics'!$B$7)/'Summary Statistics'!$E$7</f>
        <v>-1.1327809188643034</v>
      </c>
      <c r="G1196">
        <v>62</v>
      </c>
      <c r="H1196">
        <v>59</v>
      </c>
      <c r="I1196">
        <v>63</v>
      </c>
      <c r="J1196">
        <v>52</v>
      </c>
      <c r="K1196">
        <v>60</v>
      </c>
      <c r="L1196">
        <v>53</v>
      </c>
      <c r="M1196">
        <v>50</v>
      </c>
      <c r="N1196">
        <v>61</v>
      </c>
      <c r="O1196">
        <v>60</v>
      </c>
      <c r="P1196">
        <v>59</v>
      </c>
      <c r="Q1196">
        <v>56</v>
      </c>
      <c r="R1196">
        <v>60</v>
      </c>
      <c r="S1196">
        <f>(Dataset!S1196-'Summary Statistics'!$B$6)/'Summary Statistics'!$E$6</f>
        <v>-1.1022994189270592</v>
      </c>
      <c r="T1196">
        <v>56</v>
      </c>
      <c r="U1196" t="s">
        <v>24</v>
      </c>
    </row>
    <row r="1197" spans="1:21" x14ac:dyDescent="0.3">
      <c r="A1197">
        <v>85923</v>
      </c>
      <c r="B1197" t="s">
        <v>21</v>
      </c>
      <c r="C1197">
        <f>(Dataset!C1197-'Summary Statistics'!$B$2)/'Summary Statistics'!$E$2</f>
        <v>0.63904662049795258</v>
      </c>
      <c r="D1197">
        <f>(Dataset!D1197-'Summary Statistics'!$B$4)/'Summary Statistics'!$E$4</f>
        <v>-0.72235351331459463</v>
      </c>
      <c r="E1197" s="7">
        <f>(Dataset!E1197-'Summary Statistics'!$B$5)/'Summary Statistics'!$E$5</f>
        <v>0.7953799050759176</v>
      </c>
      <c r="F1197" s="13">
        <f>(Dataset!F1197-'Summary Statistics'!$B$7)/'Summary Statistics'!$E$7</f>
        <v>0.16834814002222828</v>
      </c>
      <c r="G1197">
        <v>75</v>
      </c>
      <c r="H1197">
        <v>64</v>
      </c>
      <c r="I1197">
        <v>67</v>
      </c>
      <c r="J1197">
        <v>73</v>
      </c>
      <c r="K1197">
        <v>79</v>
      </c>
      <c r="L1197">
        <v>71</v>
      </c>
      <c r="M1197">
        <v>58</v>
      </c>
      <c r="N1197">
        <v>62</v>
      </c>
      <c r="O1197">
        <v>91</v>
      </c>
      <c r="P1197">
        <v>78</v>
      </c>
      <c r="Q1197">
        <v>46</v>
      </c>
      <c r="R1197">
        <v>83</v>
      </c>
      <c r="S1197">
        <f>(Dataset!S1197-'Summary Statistics'!$B$6)/'Summary Statistics'!$E$6</f>
        <v>0.4011137583877421</v>
      </c>
      <c r="T1197">
        <v>71</v>
      </c>
      <c r="U1197" t="s">
        <v>25</v>
      </c>
    </row>
    <row r="1198" spans="1:21" x14ac:dyDescent="0.3">
      <c r="A1198">
        <v>930917</v>
      </c>
      <c r="B1198" t="s">
        <v>20</v>
      </c>
      <c r="C1198">
        <f>(Dataset!C1198-'Summary Statistics'!$B$2)/'Summary Statistics'!$E$2</f>
        <v>0.63904662049795258</v>
      </c>
      <c r="D1198">
        <f>(Dataset!D1198-'Summary Statistics'!$B$4)/'Summary Statistics'!$E$4</f>
        <v>-0.62973531454443032</v>
      </c>
      <c r="E1198" s="7">
        <f>(Dataset!E1198-'Summary Statistics'!$B$5)/'Summary Statistics'!$E$5</f>
        <v>-0.59911399037518387</v>
      </c>
      <c r="F1198" s="13">
        <f>(Dataset!F1198-'Summary Statistics'!$B$7)/'Summary Statistics'!$E$7</f>
        <v>-0.67736285128489249</v>
      </c>
      <c r="G1198">
        <v>63</v>
      </c>
      <c r="H1198">
        <v>54</v>
      </c>
      <c r="I1198">
        <v>66</v>
      </c>
      <c r="J1198">
        <v>59</v>
      </c>
      <c r="K1198">
        <v>56</v>
      </c>
      <c r="L1198">
        <v>71</v>
      </c>
      <c r="M1198">
        <v>55</v>
      </c>
      <c r="N1198">
        <v>65</v>
      </c>
      <c r="O1198">
        <v>56</v>
      </c>
      <c r="P1198">
        <v>66</v>
      </c>
      <c r="Q1198">
        <v>59</v>
      </c>
      <c r="R1198">
        <v>77</v>
      </c>
      <c r="S1198">
        <f>(Dataset!S1198-'Summary Statistics'!$B$6)/'Summary Statistics'!$E$6</f>
        <v>-0.61421738541002913</v>
      </c>
      <c r="T1198">
        <v>62</v>
      </c>
      <c r="U1198" t="s">
        <v>23</v>
      </c>
    </row>
    <row r="1199" spans="1:21" x14ac:dyDescent="0.3">
      <c r="A1199">
        <v>3302397</v>
      </c>
      <c r="B1199" t="s">
        <v>21</v>
      </c>
      <c r="C1199">
        <f>(Dataset!C1199-'Summary Statistics'!$B$2)/'Summary Statistics'!$E$2</f>
        <v>0.63904662049795258</v>
      </c>
      <c r="D1199">
        <f>(Dataset!D1199-'Summary Statistics'!$B$4)/'Summary Statistics'!$E$4</f>
        <v>-1.5559173022460737</v>
      </c>
      <c r="E1199" s="7">
        <f>(Dataset!E1199-'Summary Statistics'!$B$5)/'Summary Statistics'!$E$5</f>
        <v>0.50829834575873045</v>
      </c>
      <c r="F1199" s="13">
        <f>(Dataset!F1199-'Summary Statistics'!$B$7)/'Summary Statistics'!$E$7</f>
        <v>-1.7063893893968198</v>
      </c>
      <c r="G1199">
        <v>60</v>
      </c>
      <c r="H1199">
        <v>71</v>
      </c>
      <c r="I1199">
        <v>59</v>
      </c>
      <c r="J1199">
        <v>75</v>
      </c>
      <c r="K1199">
        <v>56</v>
      </c>
      <c r="L1199">
        <v>62</v>
      </c>
      <c r="M1199">
        <v>59</v>
      </c>
      <c r="N1199">
        <v>62</v>
      </c>
      <c r="O1199">
        <v>68</v>
      </c>
      <c r="P1199">
        <v>83</v>
      </c>
      <c r="Q1199">
        <v>59</v>
      </c>
      <c r="R1199">
        <v>35</v>
      </c>
      <c r="S1199">
        <f>(Dataset!S1199-'Summary Statistics'!$B$6)/'Summary Statistics'!$E$6</f>
        <v>-0.52684467570636395</v>
      </c>
      <c r="T1199">
        <v>62</v>
      </c>
      <c r="U1199" t="s">
        <v>23</v>
      </c>
    </row>
    <row r="1200" spans="1:21" x14ac:dyDescent="0.3">
      <c r="A1200">
        <v>9406145</v>
      </c>
      <c r="B1200" t="s">
        <v>21</v>
      </c>
      <c r="C1200">
        <f>(Dataset!C1200-'Summary Statistics'!$B$2)/'Summary Statistics'!$E$2</f>
        <v>0.63904662049795258</v>
      </c>
      <c r="D1200">
        <f>(Dataset!D1200-'Summary Statistics'!$B$4)/'Summary Statistics'!$E$4</f>
        <v>-0.86128081146984115</v>
      </c>
      <c r="E1200" s="7">
        <f>(Dataset!E1200-'Summary Statistics'!$B$5)/'Summary Statistics'!$E$5</f>
        <v>-5.6380389491672019E-2</v>
      </c>
      <c r="F1200" s="13">
        <f>(Dataset!F1200-'Summary Statistics'!$B$7)/'Summary Statistics'!$E$7</f>
        <v>-1.8037250410550623</v>
      </c>
      <c r="G1200">
        <v>64</v>
      </c>
      <c r="H1200">
        <v>48</v>
      </c>
      <c r="I1200">
        <v>65</v>
      </c>
      <c r="J1200">
        <v>67</v>
      </c>
      <c r="K1200">
        <v>54</v>
      </c>
      <c r="L1200">
        <v>59</v>
      </c>
      <c r="M1200">
        <v>56</v>
      </c>
      <c r="N1200">
        <v>54</v>
      </c>
      <c r="O1200">
        <v>59</v>
      </c>
      <c r="P1200">
        <v>46</v>
      </c>
      <c r="Q1200">
        <v>58</v>
      </c>
      <c r="R1200">
        <v>76</v>
      </c>
      <c r="S1200">
        <f>(Dataset!S1200-'Summary Statistics'!$B$6)/'Summary Statistics'!$E$6</f>
        <v>-0.97877248451842846</v>
      </c>
      <c r="T1200">
        <v>58</v>
      </c>
      <c r="U1200" t="s">
        <v>24</v>
      </c>
    </row>
    <row r="1201" spans="1:21" x14ac:dyDescent="0.3">
      <c r="A1201">
        <v>4916241</v>
      </c>
      <c r="B1201" t="s">
        <v>20</v>
      </c>
      <c r="C1201">
        <f>(Dataset!C1201-'Summary Statistics'!$B$2)/'Summary Statistics'!$E$2</f>
        <v>0.63904662049795258</v>
      </c>
      <c r="D1201">
        <f>(Dataset!D1201-'Summary Statistics'!$B$4)/'Summary Statistics'!$E$4</f>
        <v>-1.1854445071654163</v>
      </c>
      <c r="E1201" s="7">
        <f>(Dataset!E1201-'Summary Statistics'!$B$5)/'Summary Statistics'!$E$5</f>
        <v>-2.4039260590773295</v>
      </c>
      <c r="F1201" s="13">
        <f>(Dataset!F1201-'Summary Statistics'!$B$7)/'Summary Statistics'!$E$7</f>
        <v>0.146004632256067</v>
      </c>
      <c r="G1201">
        <v>50</v>
      </c>
      <c r="H1201">
        <v>52</v>
      </c>
      <c r="I1201">
        <v>65</v>
      </c>
      <c r="J1201">
        <v>55</v>
      </c>
      <c r="K1201">
        <v>44</v>
      </c>
      <c r="L1201">
        <v>36</v>
      </c>
      <c r="M1201">
        <v>61</v>
      </c>
      <c r="N1201">
        <v>36</v>
      </c>
      <c r="O1201">
        <v>60</v>
      </c>
      <c r="P1201">
        <v>57</v>
      </c>
      <c r="Q1201">
        <v>59</v>
      </c>
      <c r="R1201">
        <v>63</v>
      </c>
      <c r="S1201">
        <f>(Dataset!S1201-'Summary Statistics'!$B$6)/'Summary Statistics'!$E$6</f>
        <v>-1.6596770497952722</v>
      </c>
      <c r="T1201">
        <v>52</v>
      </c>
      <c r="U1201" t="s">
        <v>24</v>
      </c>
    </row>
    <row r="1202" spans="1:21" x14ac:dyDescent="0.3">
      <c r="A1202">
        <v>6803545</v>
      </c>
      <c r="B1202" t="s">
        <v>20</v>
      </c>
      <c r="C1202">
        <f>(Dataset!C1202-'Summary Statistics'!$B$2)/'Summary Statistics'!$E$2</f>
        <v>0.63904662049795258</v>
      </c>
      <c r="D1202">
        <f>(Dataset!D1202-'Summary Statistics'!$B$4)/'Summary Statistics'!$E$4</f>
        <v>-0.30557161884885509</v>
      </c>
      <c r="E1202" s="7">
        <f>(Dataset!E1202-'Summary Statistics'!$B$5)/'Summary Statistics'!$E$5</f>
        <v>0.57343760554549228</v>
      </c>
      <c r="F1202" s="13">
        <f>(Dataset!F1202-'Summary Statistics'!$B$7)/'Summary Statistics'!$E$7</f>
        <v>0.50672180917293586</v>
      </c>
      <c r="G1202">
        <v>47</v>
      </c>
      <c r="H1202">
        <v>63</v>
      </c>
      <c r="I1202">
        <v>42</v>
      </c>
      <c r="J1202">
        <v>48</v>
      </c>
      <c r="K1202">
        <v>68</v>
      </c>
      <c r="L1202">
        <v>65</v>
      </c>
      <c r="M1202">
        <v>47</v>
      </c>
      <c r="N1202">
        <v>64</v>
      </c>
      <c r="O1202">
        <v>64</v>
      </c>
      <c r="P1202">
        <v>71</v>
      </c>
      <c r="Q1202">
        <v>56</v>
      </c>
      <c r="R1202">
        <v>61</v>
      </c>
      <c r="S1202">
        <f>(Dataset!S1202-'Summary Statistics'!$B$6)/'Summary Statistics'!$E$6</f>
        <v>-1.2017235368657129</v>
      </c>
      <c r="T1202">
        <v>56</v>
      </c>
      <c r="U1202" t="s">
        <v>24</v>
      </c>
    </row>
    <row r="1203" spans="1:21" x14ac:dyDescent="0.3">
      <c r="A1203">
        <v>6129971</v>
      </c>
      <c r="B1203" t="s">
        <v>21</v>
      </c>
      <c r="C1203">
        <f>(Dataset!C1203-'Summary Statistics'!$B$2)/'Summary Statistics'!$E$2</f>
        <v>0.63904662049795258</v>
      </c>
      <c r="D1203">
        <f>(Dataset!D1203-'Summary Statistics'!$B$4)/'Summary Statistics'!$E$4</f>
        <v>-0.86128081146984115</v>
      </c>
      <c r="E1203" s="7">
        <f>(Dataset!E1203-'Summary Statistics'!$B$5)/'Summary Statistics'!$E$5</f>
        <v>0.20466030342149646</v>
      </c>
      <c r="F1203" s="13">
        <f>(Dataset!F1203-'Summary Statistics'!$B$7)/'Summary Statistics'!$E$7</f>
        <v>-0.96743363731743126</v>
      </c>
      <c r="G1203">
        <v>60</v>
      </c>
      <c r="H1203">
        <v>56</v>
      </c>
      <c r="I1203">
        <v>45</v>
      </c>
      <c r="J1203">
        <v>54</v>
      </c>
      <c r="K1203">
        <v>64</v>
      </c>
      <c r="L1203">
        <v>74</v>
      </c>
      <c r="M1203">
        <v>54</v>
      </c>
      <c r="N1203">
        <v>69</v>
      </c>
      <c r="O1203">
        <v>52</v>
      </c>
      <c r="P1203">
        <v>61</v>
      </c>
      <c r="Q1203">
        <v>68</v>
      </c>
      <c r="R1203">
        <v>74</v>
      </c>
      <c r="S1203">
        <f>(Dataset!S1203-'Summary Statistics'!$B$6)/'Summary Statistics'!$E$6</f>
        <v>-0.84018128981606133</v>
      </c>
      <c r="T1203">
        <v>60</v>
      </c>
      <c r="U1203" t="s">
        <v>23</v>
      </c>
    </row>
    <row r="1204" spans="1:21" x14ac:dyDescent="0.3">
      <c r="A1204">
        <v>2645122</v>
      </c>
      <c r="B1204" t="s">
        <v>22</v>
      </c>
      <c r="C1204">
        <f>(Dataset!C1204-'Summary Statistics'!$B$2)/'Summary Statistics'!$E$2</f>
        <v>0.63904662049795258</v>
      </c>
      <c r="D1204">
        <f>(Dataset!D1204-'Summary Statistics'!$B$4)/'Summary Statistics'!$E$4</f>
        <v>-0.62973531454443032</v>
      </c>
      <c r="E1204" s="7">
        <f>(Dataset!E1204-'Summary Statistics'!$B$5)/'Summary Statistics'!$E$5</f>
        <v>-1.0163532815291989</v>
      </c>
      <c r="F1204" s="13">
        <f>(Dataset!F1204-'Summary Statistics'!$B$7)/'Summary Statistics'!$E$7</f>
        <v>-0.94097524999967463</v>
      </c>
      <c r="G1204">
        <v>53</v>
      </c>
      <c r="H1204">
        <v>61</v>
      </c>
      <c r="I1204">
        <v>52</v>
      </c>
      <c r="J1204">
        <v>57</v>
      </c>
      <c r="K1204">
        <v>53</v>
      </c>
      <c r="L1204">
        <v>48</v>
      </c>
      <c r="M1204">
        <v>55</v>
      </c>
      <c r="N1204">
        <v>57</v>
      </c>
      <c r="O1204">
        <v>61</v>
      </c>
      <c r="P1204">
        <v>68</v>
      </c>
      <c r="Q1204">
        <v>35</v>
      </c>
      <c r="R1204">
        <v>74</v>
      </c>
      <c r="S1204">
        <f>(Dataset!S1204-'Summary Statistics'!$B$6)/'Summary Statistics'!$E$6</f>
        <v>-1.3312761753918385</v>
      </c>
      <c r="T1204">
        <v>55</v>
      </c>
      <c r="U1204" t="s">
        <v>24</v>
      </c>
    </row>
    <row r="1205" spans="1:21" x14ac:dyDescent="0.3">
      <c r="A1205">
        <v>4709714</v>
      </c>
      <c r="B1205" t="s">
        <v>20</v>
      </c>
      <c r="C1205">
        <f>(Dataset!C1205-'Summary Statistics'!$B$2)/'Summary Statistics'!$E$2</f>
        <v>0.63904662049795258</v>
      </c>
      <c r="D1205">
        <f>(Dataset!D1205-'Summary Statistics'!$B$4)/'Summary Statistics'!$E$4</f>
        <v>-0.25926251946377293</v>
      </c>
      <c r="E1205" s="7">
        <f>(Dataset!E1205-'Summary Statistics'!$B$5)/'Summary Statistics'!$E$5</f>
        <v>-0.10208786204158332</v>
      </c>
      <c r="F1205" s="13">
        <f>(Dataset!F1205-'Summary Statistics'!$B$7)/'Summary Statistics'!$E$7</f>
        <v>0.43160278916827571</v>
      </c>
      <c r="G1205">
        <v>77</v>
      </c>
      <c r="H1205">
        <v>73</v>
      </c>
      <c r="I1205">
        <v>65</v>
      </c>
      <c r="J1205">
        <v>61</v>
      </c>
      <c r="K1205">
        <v>86</v>
      </c>
      <c r="L1205">
        <v>68</v>
      </c>
      <c r="M1205">
        <v>75</v>
      </c>
      <c r="N1205">
        <v>68</v>
      </c>
      <c r="O1205">
        <v>71</v>
      </c>
      <c r="P1205">
        <v>64</v>
      </c>
      <c r="Q1205">
        <v>76</v>
      </c>
      <c r="R1205">
        <v>69</v>
      </c>
      <c r="S1205">
        <f>(Dataset!S1205-'Summary Statistics'!$B$6)/'Summary Statistics'!$E$6</f>
        <v>0.44630653926894853</v>
      </c>
      <c r="T1205">
        <v>71</v>
      </c>
      <c r="U1205" t="s">
        <v>25</v>
      </c>
    </row>
    <row r="1206" spans="1:21" x14ac:dyDescent="0.3">
      <c r="A1206">
        <v>640362</v>
      </c>
      <c r="B1206" t="s">
        <v>20</v>
      </c>
      <c r="C1206">
        <f>(Dataset!C1206-'Summary Statistics'!$B$2)/'Summary Statistics'!$E$2</f>
        <v>0.63904662049795258</v>
      </c>
      <c r="D1206">
        <f>(Dataset!D1206-'Summary Statistics'!$B$4)/'Summary Statistics'!$E$4</f>
        <v>-0.49080801638918375</v>
      </c>
      <c r="E1206" s="7">
        <f>(Dataset!E1206-'Summary Statistics'!$B$5)/'Summary Statistics'!$E$5</f>
        <v>0.40214713280028974</v>
      </c>
      <c r="F1206" s="13">
        <f>(Dataset!F1206-'Summary Statistics'!$B$7)/'Summary Statistics'!$E$7</f>
        <v>0.37100680436380679</v>
      </c>
      <c r="G1206">
        <v>58</v>
      </c>
      <c r="H1206">
        <v>52</v>
      </c>
      <c r="I1206">
        <v>46</v>
      </c>
      <c r="J1206">
        <v>40</v>
      </c>
      <c r="K1206">
        <v>49</v>
      </c>
      <c r="L1206">
        <v>60</v>
      </c>
      <c r="M1206">
        <v>77</v>
      </c>
      <c r="N1206">
        <v>76</v>
      </c>
      <c r="O1206">
        <v>47</v>
      </c>
      <c r="P1206">
        <v>60</v>
      </c>
      <c r="Q1206">
        <v>56</v>
      </c>
      <c r="R1206">
        <v>48</v>
      </c>
      <c r="S1206">
        <f>(Dataset!S1206-'Summary Statistics'!$B$6)/'Summary Statistics'!$E$6</f>
        <v>-1.4578159618592161</v>
      </c>
      <c r="T1206">
        <v>54</v>
      </c>
      <c r="U1206" t="s">
        <v>24</v>
      </c>
    </row>
    <row r="1207" spans="1:21" x14ac:dyDescent="0.3">
      <c r="A1207">
        <v>1722121</v>
      </c>
      <c r="B1207" t="s">
        <v>20</v>
      </c>
      <c r="C1207">
        <f>(Dataset!C1207-'Summary Statistics'!$B$2)/'Summary Statistics'!$E$2</f>
        <v>0.63904662049795258</v>
      </c>
      <c r="D1207">
        <f>(Dataset!D1207-'Summary Statistics'!$B$4)/'Summary Statistics'!$E$4</f>
        <v>-1.2317536065504984</v>
      </c>
      <c r="E1207" s="7">
        <f>(Dataset!E1207-'Summary Statistics'!$B$5)/'Summary Statistics'!$E$5</f>
        <v>-0.95291183107021038</v>
      </c>
      <c r="F1207" s="13">
        <f>(Dataset!F1207-'Summary Statistics'!$B$7)/'Summary Statistics'!$E$7</f>
        <v>0.22521710331300099</v>
      </c>
      <c r="G1207">
        <v>64</v>
      </c>
      <c r="H1207">
        <v>69</v>
      </c>
      <c r="I1207">
        <v>44</v>
      </c>
      <c r="J1207">
        <v>43</v>
      </c>
      <c r="K1207">
        <v>48</v>
      </c>
      <c r="L1207">
        <v>28</v>
      </c>
      <c r="M1207">
        <v>66</v>
      </c>
      <c r="N1207">
        <v>50</v>
      </c>
      <c r="O1207">
        <v>50</v>
      </c>
      <c r="P1207">
        <v>68</v>
      </c>
      <c r="Q1207">
        <v>55</v>
      </c>
      <c r="R1207">
        <v>28</v>
      </c>
      <c r="S1207">
        <f>(Dataset!S1207-'Summary Statistics'!$B$6)/'Summary Statistics'!$E$6</f>
        <v>-1.8916666583187982</v>
      </c>
      <c r="T1207">
        <v>51</v>
      </c>
      <c r="U1207" t="s">
        <v>24</v>
      </c>
    </row>
    <row r="1208" spans="1:21" x14ac:dyDescent="0.3">
      <c r="A1208">
        <v>8366470</v>
      </c>
      <c r="B1208" t="s">
        <v>20</v>
      </c>
      <c r="C1208">
        <f>(Dataset!C1208-'Summary Statistics'!$B$2)/'Summary Statistics'!$E$2</f>
        <v>0.63904662049795258</v>
      </c>
      <c r="D1208">
        <f>(Dataset!D1208-'Summary Statistics'!$B$4)/'Summary Statistics'!$E$4</f>
        <v>1.8592076846720085E-2</v>
      </c>
      <c r="E1208" s="7">
        <f>(Dataset!E1208-'Summary Statistics'!$B$5)/'Summary Statistics'!$E$5</f>
        <v>-1.9534844942185923</v>
      </c>
      <c r="F1208" s="13">
        <f>(Dataset!F1208-'Summary Statistics'!$B$7)/'Summary Statistics'!$E$7</f>
        <v>0.47172124316982578</v>
      </c>
      <c r="G1208">
        <v>74</v>
      </c>
      <c r="H1208">
        <v>69</v>
      </c>
      <c r="I1208">
        <v>55</v>
      </c>
      <c r="J1208">
        <v>74</v>
      </c>
      <c r="K1208">
        <v>46</v>
      </c>
      <c r="L1208">
        <v>64</v>
      </c>
      <c r="M1208">
        <v>59</v>
      </c>
      <c r="N1208">
        <v>61</v>
      </c>
      <c r="O1208">
        <v>60</v>
      </c>
      <c r="P1208">
        <v>86</v>
      </c>
      <c r="Q1208">
        <v>48</v>
      </c>
      <c r="R1208">
        <v>64</v>
      </c>
      <c r="S1208">
        <f>(Dataset!S1208-'Summary Statistics'!$B$6)/'Summary Statistics'!$E$6</f>
        <v>-0.40633059335648014</v>
      </c>
      <c r="T1208">
        <v>62</v>
      </c>
      <c r="U1208" t="s">
        <v>23</v>
      </c>
    </row>
    <row r="1209" spans="1:21" x14ac:dyDescent="0.3">
      <c r="A1209">
        <v>6255930</v>
      </c>
      <c r="B1209" t="s">
        <v>21</v>
      </c>
      <c r="C1209">
        <f>(Dataset!C1209-'Summary Statistics'!$B$2)/'Summary Statistics'!$E$2</f>
        <v>0.63904662049795258</v>
      </c>
      <c r="D1209">
        <f>(Dataset!D1209-'Summary Statistics'!$B$4)/'Summary Statistics'!$E$4</f>
        <v>-0.30557161884885509</v>
      </c>
      <c r="E1209" s="7">
        <f>(Dataset!E1209-'Summary Statistics'!$B$5)/'Summary Statistics'!$E$5</f>
        <v>-0.73382611854525126</v>
      </c>
      <c r="F1209" s="13">
        <f>(Dataset!F1209-'Summary Statistics'!$B$7)/'Summary Statistics'!$E$7</f>
        <v>0.52474189434001317</v>
      </c>
      <c r="G1209">
        <v>64</v>
      </c>
      <c r="H1209">
        <v>68</v>
      </c>
      <c r="I1209">
        <v>66</v>
      </c>
      <c r="J1209">
        <v>58</v>
      </c>
      <c r="K1209">
        <v>79</v>
      </c>
      <c r="L1209">
        <v>75</v>
      </c>
      <c r="M1209">
        <v>82</v>
      </c>
      <c r="N1209">
        <v>58</v>
      </c>
      <c r="O1209">
        <v>64</v>
      </c>
      <c r="P1209">
        <v>55</v>
      </c>
      <c r="Q1209">
        <v>70</v>
      </c>
      <c r="R1209">
        <v>66</v>
      </c>
      <c r="S1209">
        <f>(Dataset!S1209-'Summary Statistics'!$B$6)/'Summary Statistics'!$E$6</f>
        <v>-4.7801198365574601E-2</v>
      </c>
      <c r="T1209">
        <v>65</v>
      </c>
      <c r="U1209" t="s">
        <v>23</v>
      </c>
    </row>
    <row r="1210" spans="1:21" x14ac:dyDescent="0.3">
      <c r="A1210">
        <v>1482535</v>
      </c>
      <c r="B1210" t="s">
        <v>22</v>
      </c>
      <c r="C1210">
        <f>(Dataset!C1210-'Summary Statistics'!$B$2)/'Summary Statistics'!$E$2</f>
        <v>0.68466672299426778</v>
      </c>
      <c r="D1210">
        <f>(Dataset!D1210-'Summary Statistics'!$B$4)/'Summary Statistics'!$E$4</f>
        <v>-0.86128081146984115</v>
      </c>
      <c r="E1210" s="7">
        <f>(Dataset!E1210-'Summary Statistics'!$B$5)/'Summary Statistics'!$E$5</f>
        <v>-0.34909355631280137</v>
      </c>
      <c r="F1210" s="13">
        <f>(Dataset!F1210-'Summary Statistics'!$B$7)/'Summary Statistics'!$E$7</f>
        <v>0.26364892151494923</v>
      </c>
      <c r="G1210">
        <v>75</v>
      </c>
      <c r="H1210">
        <v>77</v>
      </c>
      <c r="I1210">
        <v>82</v>
      </c>
      <c r="J1210">
        <v>78</v>
      </c>
      <c r="K1210">
        <v>55</v>
      </c>
      <c r="L1210">
        <v>62</v>
      </c>
      <c r="M1210">
        <v>65</v>
      </c>
      <c r="N1210">
        <v>72</v>
      </c>
      <c r="O1210">
        <v>75</v>
      </c>
      <c r="P1210">
        <v>82</v>
      </c>
      <c r="Q1210">
        <v>53</v>
      </c>
      <c r="R1210">
        <v>52</v>
      </c>
      <c r="S1210">
        <f>(Dataset!S1210-'Summary Statistics'!$B$6)/'Summary Statistics'!$E$6</f>
        <v>0.32880530897781246</v>
      </c>
      <c r="T1210">
        <v>68</v>
      </c>
      <c r="U1210" t="s">
        <v>23</v>
      </c>
    </row>
    <row r="1211" spans="1:21" x14ac:dyDescent="0.3">
      <c r="A1211">
        <v>8063700</v>
      </c>
      <c r="B1211" t="s">
        <v>20</v>
      </c>
      <c r="C1211">
        <f>(Dataset!C1211-'Summary Statistics'!$B$2)/'Summary Statistics'!$E$2</f>
        <v>0.68466672299426778</v>
      </c>
      <c r="D1211">
        <f>(Dataset!D1211-'Summary Statistics'!$B$4)/'Summary Statistics'!$E$4</f>
        <v>-0.39818981761901945</v>
      </c>
      <c r="E1211" s="7">
        <f>(Dataset!E1211-'Summary Statistics'!$B$5)/'Summary Statistics'!$E$5</f>
        <v>-1.6808121614294118</v>
      </c>
      <c r="F1211" s="13">
        <f>(Dataset!F1211-'Summary Statistics'!$B$7)/'Summary Statistics'!$E$7</f>
        <v>0.14350904636298156</v>
      </c>
      <c r="G1211">
        <v>78</v>
      </c>
      <c r="H1211">
        <v>61</v>
      </c>
      <c r="I1211">
        <v>79</v>
      </c>
      <c r="J1211">
        <v>67</v>
      </c>
      <c r="K1211">
        <v>51</v>
      </c>
      <c r="L1211">
        <v>53</v>
      </c>
      <c r="M1211">
        <v>37</v>
      </c>
      <c r="N1211">
        <v>43</v>
      </c>
      <c r="O1211">
        <v>55</v>
      </c>
      <c r="P1211">
        <v>70</v>
      </c>
      <c r="Q1211">
        <v>35</v>
      </c>
      <c r="R1211">
        <v>45</v>
      </c>
      <c r="S1211">
        <f>(Dataset!S1211-'Summary Statistics'!$B$6)/'Summary Statistics'!$E$6</f>
        <v>-1.1444793477495188</v>
      </c>
      <c r="T1211">
        <v>56</v>
      </c>
      <c r="U1211" t="s">
        <v>24</v>
      </c>
    </row>
    <row r="1212" spans="1:21" x14ac:dyDescent="0.3">
      <c r="A1212">
        <v>7019732</v>
      </c>
      <c r="B1212" t="s">
        <v>20</v>
      </c>
      <c r="C1212">
        <f>(Dataset!C1212-'Summary Statistics'!$B$2)/'Summary Statistics'!$E$2</f>
        <v>0.68466672299426778</v>
      </c>
      <c r="D1212">
        <f>(Dataset!D1212-'Summary Statistics'!$B$4)/'Summary Statistics'!$E$4</f>
        <v>-1.2317536065504984</v>
      </c>
      <c r="E1212" s="7">
        <f>(Dataset!E1212-'Summary Statistics'!$B$5)/'Summary Statistics'!$E$5</f>
        <v>-0.86902017862951786</v>
      </c>
      <c r="F1212" s="13">
        <f>(Dataset!F1212-'Summary Statistics'!$B$7)/'Summary Statistics'!$E$7</f>
        <v>-0.2224737240710255</v>
      </c>
      <c r="G1212">
        <v>49</v>
      </c>
      <c r="H1212">
        <v>68</v>
      </c>
      <c r="I1212">
        <v>51</v>
      </c>
      <c r="J1212">
        <v>48</v>
      </c>
      <c r="K1212">
        <v>46</v>
      </c>
      <c r="L1212">
        <v>55</v>
      </c>
      <c r="M1212">
        <v>71</v>
      </c>
      <c r="N1212">
        <v>56</v>
      </c>
      <c r="O1212">
        <v>54</v>
      </c>
      <c r="P1212">
        <v>49</v>
      </c>
      <c r="Q1212">
        <v>54</v>
      </c>
      <c r="R1212">
        <v>77</v>
      </c>
      <c r="S1212">
        <f>(Dataset!S1212-'Summary Statistics'!$B$6)/'Summary Statistics'!$E$6</f>
        <v>-1.3162119150981029</v>
      </c>
      <c r="T1212">
        <v>55</v>
      </c>
      <c r="U1212" t="s">
        <v>24</v>
      </c>
    </row>
    <row r="1213" spans="1:21" x14ac:dyDescent="0.3">
      <c r="A1213">
        <v>6720629</v>
      </c>
      <c r="B1213" t="s">
        <v>21</v>
      </c>
      <c r="C1213">
        <f>(Dataset!C1213-'Summary Statistics'!$B$2)/'Summary Statistics'!$E$2</f>
        <v>0.68466672299426778</v>
      </c>
      <c r="D1213">
        <f>(Dataset!D1213-'Summary Statistics'!$B$4)/'Summary Statistics'!$E$4</f>
        <v>-0.86128081146984115</v>
      </c>
      <c r="E1213" s="7">
        <f>(Dataset!E1213-'Summary Statistics'!$B$5)/'Summary Statistics'!$E$5</f>
        <v>-0.86690178504447157</v>
      </c>
      <c r="F1213" s="13">
        <f>(Dataset!F1213-'Summary Statistics'!$B$7)/'Summary Statistics'!$E$7</f>
        <v>-1.016431345226265</v>
      </c>
      <c r="G1213">
        <v>84</v>
      </c>
      <c r="H1213">
        <v>71</v>
      </c>
      <c r="I1213">
        <v>74</v>
      </c>
      <c r="J1213">
        <v>79</v>
      </c>
      <c r="K1213">
        <v>79</v>
      </c>
      <c r="L1213">
        <v>63</v>
      </c>
      <c r="M1213">
        <v>82</v>
      </c>
      <c r="N1213">
        <v>56</v>
      </c>
      <c r="O1213">
        <v>65</v>
      </c>
      <c r="P1213">
        <v>52</v>
      </c>
      <c r="Q1213">
        <v>73</v>
      </c>
      <c r="R1213">
        <v>81</v>
      </c>
      <c r="S1213">
        <f>(Dataset!S1213-'Summary Statistics'!$B$6)/'Summary Statistics'!$E$6</f>
        <v>0.59694914220630335</v>
      </c>
      <c r="T1213">
        <v>72</v>
      </c>
      <c r="U1213" t="s">
        <v>25</v>
      </c>
    </row>
    <row r="1214" spans="1:21" x14ac:dyDescent="0.3">
      <c r="A1214">
        <v>5724627</v>
      </c>
      <c r="B1214" t="s">
        <v>22</v>
      </c>
      <c r="C1214">
        <f>(Dataset!C1214-'Summary Statistics'!$B$2)/'Summary Statistics'!$E$2</f>
        <v>0.68466672299426778</v>
      </c>
      <c r="D1214">
        <f>(Dataset!D1214-'Summary Statistics'!$B$4)/'Summary Statistics'!$E$4</f>
        <v>0.38906487192737743</v>
      </c>
      <c r="E1214" s="7">
        <f>(Dataset!E1214-'Summary Statistics'!$B$5)/'Summary Statistics'!$E$5</f>
        <v>0.6785437087375864</v>
      </c>
      <c r="F1214" s="13">
        <f>(Dataset!F1214-'Summary Statistics'!$B$7)/'Summary Statistics'!$E$7</f>
        <v>0.46669456409918469</v>
      </c>
      <c r="G1214">
        <v>73</v>
      </c>
      <c r="H1214">
        <v>64</v>
      </c>
      <c r="I1214">
        <v>57</v>
      </c>
      <c r="J1214">
        <v>66</v>
      </c>
      <c r="K1214">
        <v>47</v>
      </c>
      <c r="L1214">
        <v>83</v>
      </c>
      <c r="M1214">
        <v>74</v>
      </c>
      <c r="N1214">
        <v>64</v>
      </c>
      <c r="O1214">
        <v>77</v>
      </c>
      <c r="P1214">
        <v>61</v>
      </c>
      <c r="Q1214">
        <v>59</v>
      </c>
      <c r="R1214">
        <v>61</v>
      </c>
      <c r="S1214">
        <f>(Dataset!S1214-'Summary Statistics'!$B$6)/'Summary Statistics'!$E$6</f>
        <v>-0.20748235747917107</v>
      </c>
      <c r="T1214">
        <v>64</v>
      </c>
      <c r="U1214" t="s">
        <v>23</v>
      </c>
    </row>
    <row r="1215" spans="1:21" x14ac:dyDescent="0.3">
      <c r="A1215">
        <v>9868501</v>
      </c>
      <c r="B1215" t="s">
        <v>20</v>
      </c>
      <c r="C1215">
        <f>(Dataset!C1215-'Summary Statistics'!$B$2)/'Summary Statistics'!$E$2</f>
        <v>0.68466672299426778</v>
      </c>
      <c r="D1215">
        <f>(Dataset!D1215-'Summary Statistics'!$B$4)/'Summary Statistics'!$E$4</f>
        <v>-7.4026121923444252E-2</v>
      </c>
      <c r="E1215" s="7">
        <f>(Dataset!E1215-'Summary Statistics'!$B$5)/'Summary Statistics'!$E$5</f>
        <v>-1.090459905012646</v>
      </c>
      <c r="F1215" s="13">
        <f>(Dataset!F1215-'Summary Statistics'!$B$7)/'Summary Statistics'!$E$7</f>
        <v>-0.27142283682791041</v>
      </c>
      <c r="G1215">
        <v>47</v>
      </c>
      <c r="H1215">
        <v>52</v>
      </c>
      <c r="I1215">
        <v>42</v>
      </c>
      <c r="J1215">
        <v>47</v>
      </c>
      <c r="K1215">
        <v>59</v>
      </c>
      <c r="L1215">
        <v>50</v>
      </c>
      <c r="M1215">
        <v>59</v>
      </c>
      <c r="N1215">
        <v>78</v>
      </c>
      <c r="O1215">
        <v>89</v>
      </c>
      <c r="P1215">
        <v>72</v>
      </c>
      <c r="Q1215">
        <v>56</v>
      </c>
      <c r="R1215">
        <v>52</v>
      </c>
      <c r="S1215">
        <f>(Dataset!S1215-'Summary Statistics'!$B$6)/'Summary Statistics'!$E$6</f>
        <v>-1.1746078683369898</v>
      </c>
      <c r="T1215">
        <v>56</v>
      </c>
      <c r="U1215" t="s">
        <v>24</v>
      </c>
    </row>
    <row r="1216" spans="1:21" x14ac:dyDescent="0.3">
      <c r="A1216">
        <v>8098034</v>
      </c>
      <c r="B1216" t="s">
        <v>21</v>
      </c>
      <c r="C1216">
        <f>(Dataset!C1216-'Summary Statistics'!$B$2)/'Summary Statistics'!$E$2</f>
        <v>0.68466672299426778</v>
      </c>
      <c r="D1216">
        <f>(Dataset!D1216-'Summary Statistics'!$B$4)/'Summary Statistics'!$E$4</f>
        <v>-1.4632991034759093</v>
      </c>
      <c r="E1216" s="7">
        <f>(Dataset!E1216-'Summary Statistics'!$B$5)/'Summary Statistics'!$E$5</f>
        <v>-0.44383905972400867</v>
      </c>
      <c r="F1216" s="13">
        <f>(Dataset!F1216-'Summary Statistics'!$B$7)/'Summary Statistics'!$E$7</f>
        <v>-3.1508654402303868</v>
      </c>
      <c r="G1216">
        <v>68</v>
      </c>
      <c r="H1216">
        <v>59</v>
      </c>
      <c r="I1216">
        <v>56</v>
      </c>
      <c r="J1216">
        <v>70</v>
      </c>
      <c r="K1216">
        <v>62</v>
      </c>
      <c r="L1216">
        <v>49</v>
      </c>
      <c r="M1216">
        <v>72</v>
      </c>
      <c r="N1216">
        <v>64</v>
      </c>
      <c r="O1216">
        <v>45</v>
      </c>
      <c r="P1216">
        <v>63</v>
      </c>
      <c r="Q1216">
        <v>49</v>
      </c>
      <c r="R1216">
        <v>65</v>
      </c>
      <c r="S1216">
        <f>(Dataset!S1216-'Summary Statistics'!$B$6)/'Summary Statistics'!$E$6</f>
        <v>-0.80703991716984347</v>
      </c>
      <c r="T1216">
        <v>60</v>
      </c>
      <c r="U1216" t="s">
        <v>23</v>
      </c>
    </row>
    <row r="1217" spans="1:21" x14ac:dyDescent="0.3">
      <c r="A1217">
        <v>7723963</v>
      </c>
      <c r="B1217" t="s">
        <v>20</v>
      </c>
      <c r="C1217">
        <f>(Dataset!C1217-'Summary Statistics'!$B$2)/'Summary Statistics'!$E$2</f>
        <v>0.68466672299426778</v>
      </c>
      <c r="D1217">
        <f>(Dataset!D1217-'Summary Statistics'!$B$4)/'Summary Statistics'!$E$4</f>
        <v>0.80584676639311692</v>
      </c>
      <c r="E1217" s="7">
        <f>(Dataset!E1217-'Summary Statistics'!$B$5)/'Summary Statistics'!$E$5</f>
        <v>3.4421106572551471E-2</v>
      </c>
      <c r="F1217" s="13">
        <f>(Dataset!F1217-'Summary Statistics'!$B$7)/'Summary Statistics'!$E$7</f>
        <v>1.0235373041133254E-2</v>
      </c>
      <c r="G1217">
        <v>65</v>
      </c>
      <c r="H1217">
        <v>74</v>
      </c>
      <c r="I1217">
        <v>63</v>
      </c>
      <c r="J1217">
        <v>72</v>
      </c>
      <c r="K1217">
        <v>73</v>
      </c>
      <c r="L1217">
        <v>57</v>
      </c>
      <c r="M1217">
        <v>83</v>
      </c>
      <c r="N1217">
        <v>86</v>
      </c>
      <c r="O1217">
        <v>69</v>
      </c>
      <c r="P1217">
        <v>78</v>
      </c>
      <c r="Q1217">
        <v>73</v>
      </c>
      <c r="R1217">
        <v>56</v>
      </c>
      <c r="S1217">
        <f>(Dataset!S1217-'Summary Statistics'!$B$6)/'Summary Statistics'!$E$6</f>
        <v>0.4041266104464899</v>
      </c>
      <c r="T1217">
        <v>71</v>
      </c>
      <c r="U1217" t="s">
        <v>25</v>
      </c>
    </row>
    <row r="1218" spans="1:21" x14ac:dyDescent="0.3">
      <c r="A1218">
        <v>3252450</v>
      </c>
      <c r="B1218" t="s">
        <v>20</v>
      </c>
      <c r="C1218">
        <f>(Dataset!C1218-'Summary Statistics'!$B$2)/'Summary Statistics'!$E$2</f>
        <v>0.68466672299426778</v>
      </c>
      <c r="D1218">
        <f>(Dataset!D1218-'Summary Statistics'!$B$4)/'Summary Statistics'!$E$4</f>
        <v>-0.76866261269967684</v>
      </c>
      <c r="E1218" s="7">
        <f>(Dataset!E1218-'Summary Statistics'!$B$5)/'Summary Statistics'!$E$5</f>
        <v>-1.18292815928978</v>
      </c>
      <c r="F1218" s="13">
        <f>(Dataset!F1218-'Summary Statistics'!$B$7)/'Summary Statistics'!$E$7</f>
        <v>0.23186417139308624</v>
      </c>
      <c r="G1218">
        <v>73</v>
      </c>
      <c r="H1218">
        <v>75</v>
      </c>
      <c r="I1218">
        <v>69</v>
      </c>
      <c r="J1218">
        <v>73</v>
      </c>
      <c r="K1218">
        <v>61</v>
      </c>
      <c r="L1218">
        <v>79</v>
      </c>
      <c r="M1218">
        <v>83</v>
      </c>
      <c r="N1218">
        <v>64</v>
      </c>
      <c r="O1218">
        <v>58</v>
      </c>
      <c r="P1218">
        <v>85</v>
      </c>
      <c r="Q1218">
        <v>71</v>
      </c>
      <c r="R1218">
        <v>80</v>
      </c>
      <c r="S1218">
        <f>(Dataset!S1218-'Summary Statistics'!$B$6)/'Summary Statistics'!$E$6</f>
        <v>0.65118047926375144</v>
      </c>
      <c r="T1218">
        <v>72</v>
      </c>
      <c r="U1218" t="s">
        <v>25</v>
      </c>
    </row>
    <row r="1219" spans="1:21" x14ac:dyDescent="0.3">
      <c r="A1219">
        <v>940222</v>
      </c>
      <c r="B1219" t="s">
        <v>20</v>
      </c>
      <c r="C1219">
        <f>(Dataset!C1219-'Summary Statistics'!$B$2)/'Summary Statistics'!$E$2</f>
        <v>0.68466672299426778</v>
      </c>
      <c r="D1219">
        <f>(Dataset!D1219-'Summary Statistics'!$B$4)/'Summary Statistics'!$E$4</f>
        <v>0.11121027561688442</v>
      </c>
      <c r="E1219" s="7">
        <f>(Dataset!E1219-'Summary Statistics'!$B$5)/'Summary Statistics'!$E$5</f>
        <v>-1.6005947850925049</v>
      </c>
      <c r="F1219" s="13">
        <f>(Dataset!F1219-'Summary Statistics'!$B$7)/'Summary Statistics'!$E$7</f>
        <v>-5.6781876325050086E-2</v>
      </c>
      <c r="G1219">
        <v>73</v>
      </c>
      <c r="H1219">
        <v>62</v>
      </c>
      <c r="I1219">
        <v>73</v>
      </c>
      <c r="J1219">
        <v>72</v>
      </c>
      <c r="K1219">
        <v>70</v>
      </c>
      <c r="L1219">
        <v>78</v>
      </c>
      <c r="M1219">
        <v>75</v>
      </c>
      <c r="N1219">
        <v>74</v>
      </c>
      <c r="O1219">
        <v>75</v>
      </c>
      <c r="P1219">
        <v>36</v>
      </c>
      <c r="Q1219">
        <v>71</v>
      </c>
      <c r="R1219">
        <v>66</v>
      </c>
      <c r="S1219">
        <f>(Dataset!S1219-'Summary Statistics'!$B$6)/'Summary Statistics'!$E$6</f>
        <v>0.20527837456918083</v>
      </c>
      <c r="T1219">
        <v>67</v>
      </c>
      <c r="U1219" t="s">
        <v>23</v>
      </c>
    </row>
    <row r="1220" spans="1:21" x14ac:dyDescent="0.3">
      <c r="A1220">
        <v>9794333</v>
      </c>
      <c r="B1220" t="s">
        <v>20</v>
      </c>
      <c r="C1220">
        <f>(Dataset!C1220-'Summary Statistics'!$B$2)/'Summary Statistics'!$E$2</f>
        <v>0.68466672299426778</v>
      </c>
      <c r="D1220">
        <f>(Dataset!D1220-'Summary Statistics'!$B$4)/'Summary Statistics'!$E$4</f>
        <v>-0.62973531454443032</v>
      </c>
      <c r="E1220" s="7">
        <f>(Dataset!E1220-'Summary Statistics'!$B$5)/'Summary Statistics'!$E$5</f>
        <v>-0.84122107640832922</v>
      </c>
      <c r="F1220" s="13">
        <f>(Dataset!F1220-'Summary Statistics'!$B$7)/'Summary Statistics'!$E$7</f>
        <v>-0.95027757187243866</v>
      </c>
      <c r="G1220">
        <v>71</v>
      </c>
      <c r="H1220">
        <v>76</v>
      </c>
      <c r="I1220">
        <v>80</v>
      </c>
      <c r="J1220">
        <v>79</v>
      </c>
      <c r="K1220">
        <v>78</v>
      </c>
      <c r="L1220">
        <v>87</v>
      </c>
      <c r="M1220">
        <v>71</v>
      </c>
      <c r="N1220">
        <v>74</v>
      </c>
      <c r="O1220">
        <v>74</v>
      </c>
      <c r="P1220">
        <v>58</v>
      </c>
      <c r="Q1220">
        <v>60</v>
      </c>
      <c r="R1220">
        <v>66</v>
      </c>
      <c r="S1220">
        <f>(Dataset!S1220-'Summary Statistics'!$B$6)/'Summary Statistics'!$E$6</f>
        <v>0.72650178073242888</v>
      </c>
      <c r="T1220">
        <v>72</v>
      </c>
      <c r="U1220" t="s">
        <v>25</v>
      </c>
    </row>
    <row r="1221" spans="1:21" x14ac:dyDescent="0.3">
      <c r="A1221">
        <v>2613220</v>
      </c>
      <c r="B1221" t="s">
        <v>21</v>
      </c>
      <c r="C1221">
        <f>(Dataset!C1221-'Summary Statistics'!$B$2)/'Summary Statistics'!$E$2</f>
        <v>0.68466672299426778</v>
      </c>
      <c r="D1221">
        <f>(Dataset!D1221-'Summary Statistics'!$B$4)/'Summary Statistics'!$E$4</f>
        <v>-1.2780627059355807</v>
      </c>
      <c r="E1221" s="7">
        <f>(Dataset!E1221-'Summary Statistics'!$B$5)/'Summary Statistics'!$E$5</f>
        <v>-0.40357965840574767</v>
      </c>
      <c r="F1221" s="13">
        <f>(Dataset!F1221-'Summary Statistics'!$B$7)/'Summary Statistics'!$E$7</f>
        <v>-0.54195713800557754</v>
      </c>
      <c r="G1221">
        <v>70</v>
      </c>
      <c r="H1221">
        <v>66</v>
      </c>
      <c r="I1221">
        <v>72</v>
      </c>
      <c r="J1221">
        <v>75</v>
      </c>
      <c r="K1221">
        <v>54</v>
      </c>
      <c r="L1221">
        <v>38</v>
      </c>
      <c r="M1221">
        <v>77</v>
      </c>
      <c r="N1221">
        <v>64</v>
      </c>
      <c r="O1221">
        <v>65</v>
      </c>
      <c r="P1221">
        <v>72</v>
      </c>
      <c r="Q1221">
        <v>79</v>
      </c>
      <c r="R1221">
        <v>28</v>
      </c>
      <c r="S1221">
        <f>(Dataset!S1221-'Summary Statistics'!$B$6)/'Summary Statistics'!$E$6</f>
        <v>-0.37318922071026139</v>
      </c>
      <c r="T1221">
        <v>63</v>
      </c>
      <c r="U1221" t="s">
        <v>23</v>
      </c>
    </row>
    <row r="1222" spans="1:21" x14ac:dyDescent="0.3">
      <c r="A1222">
        <v>2196107</v>
      </c>
      <c r="B1222" t="s">
        <v>22</v>
      </c>
      <c r="C1222">
        <f>(Dataset!C1222-'Summary Statistics'!$B$2)/'Summary Statistics'!$E$2</f>
        <v>0.68466672299426778</v>
      </c>
      <c r="D1222">
        <f>(Dataset!D1222-'Summary Statistics'!$B$4)/'Summary Statistics'!$E$4</f>
        <v>-1.0002081096250877</v>
      </c>
      <c r="E1222" s="7">
        <f>(Dataset!E1222-'Summary Statistics'!$B$5)/'Summary Statistics'!$E$5</f>
        <v>-1.1890947597683481</v>
      </c>
      <c r="F1222" s="13">
        <f>(Dataset!F1222-'Summary Statistics'!$B$7)/'Summary Statistics'!$E$7</f>
        <v>-0.68654408690107871</v>
      </c>
      <c r="G1222">
        <v>82</v>
      </c>
      <c r="H1222">
        <v>69</v>
      </c>
      <c r="I1222">
        <v>75</v>
      </c>
      <c r="J1222">
        <v>70</v>
      </c>
      <c r="K1222">
        <v>42</v>
      </c>
      <c r="L1222">
        <v>69</v>
      </c>
      <c r="M1222">
        <v>67</v>
      </c>
      <c r="N1222">
        <v>62</v>
      </c>
      <c r="O1222">
        <v>82</v>
      </c>
      <c r="P1222">
        <v>60</v>
      </c>
      <c r="Q1222">
        <v>71</v>
      </c>
      <c r="R1222">
        <v>65</v>
      </c>
      <c r="S1222">
        <f>(Dataset!S1222-'Summary Statistics'!$B$6)/'Summary Statistics'!$E$6</f>
        <v>0.15405988957048053</v>
      </c>
      <c r="T1222">
        <v>67</v>
      </c>
      <c r="U1222" t="s">
        <v>23</v>
      </c>
    </row>
    <row r="1223" spans="1:21" x14ac:dyDescent="0.3">
      <c r="A1223">
        <v>5739039</v>
      </c>
      <c r="B1223" t="s">
        <v>20</v>
      </c>
      <c r="C1223">
        <f>(Dataset!C1223-'Summary Statistics'!$B$2)/'Summary Statistics'!$E$2</f>
        <v>0.68466672299426778</v>
      </c>
      <c r="D1223">
        <f>(Dataset!D1223-'Summary Statistics'!$B$4)/'Summary Statistics'!$E$4</f>
        <v>-2.7717022538362085E-2</v>
      </c>
      <c r="E1223" s="7">
        <f>(Dataset!E1223-'Summary Statistics'!$B$5)/'Summary Statistics'!$E$5</f>
        <v>0.10462000200041427</v>
      </c>
      <c r="F1223" s="13">
        <f>(Dataset!F1223-'Summary Statistics'!$B$7)/'Summary Statistics'!$E$7</f>
        <v>0.36037560552881703</v>
      </c>
      <c r="G1223">
        <v>72</v>
      </c>
      <c r="H1223">
        <v>62</v>
      </c>
      <c r="I1223">
        <v>53</v>
      </c>
      <c r="J1223">
        <v>75</v>
      </c>
      <c r="K1223">
        <v>55</v>
      </c>
      <c r="L1223">
        <v>72</v>
      </c>
      <c r="M1223">
        <v>64</v>
      </c>
      <c r="N1223">
        <v>69</v>
      </c>
      <c r="O1223">
        <v>58</v>
      </c>
      <c r="P1223">
        <v>73</v>
      </c>
      <c r="Q1223">
        <v>46</v>
      </c>
      <c r="R1223">
        <v>49</v>
      </c>
      <c r="S1223">
        <f>(Dataset!S1223-'Summary Statistics'!$B$6)/'Summary Statistics'!$E$6</f>
        <v>-0.54492178805884639</v>
      </c>
      <c r="T1223">
        <v>62</v>
      </c>
      <c r="U1223" t="s">
        <v>23</v>
      </c>
    </row>
    <row r="1224" spans="1:21" x14ac:dyDescent="0.3">
      <c r="A1224">
        <v>6001055</v>
      </c>
      <c r="B1224" t="s">
        <v>20</v>
      </c>
      <c r="C1224">
        <f>(Dataset!C1224-'Summary Statistics'!$B$2)/'Summary Statistics'!$E$2</f>
        <v>0.68466672299426778</v>
      </c>
      <c r="D1224">
        <f>(Dataset!D1224-'Summary Statistics'!$B$4)/'Summary Statistics'!$E$4</f>
        <v>0.15751937500196658</v>
      </c>
      <c r="E1224" s="7">
        <f>(Dataset!E1224-'Summary Statistics'!$B$5)/'Summary Statistics'!$E$5</f>
        <v>0.10698002759547752</v>
      </c>
      <c r="F1224" s="13">
        <f>(Dataset!F1224-'Summary Statistics'!$B$7)/'Summary Statistics'!$E$7</f>
        <v>0.40097940557972783</v>
      </c>
      <c r="G1224">
        <v>82</v>
      </c>
      <c r="H1224">
        <v>79</v>
      </c>
      <c r="I1224">
        <v>77</v>
      </c>
      <c r="J1224">
        <v>69</v>
      </c>
      <c r="K1224">
        <v>61</v>
      </c>
      <c r="L1224">
        <v>78</v>
      </c>
      <c r="M1224">
        <v>62</v>
      </c>
      <c r="N1224">
        <v>69</v>
      </c>
      <c r="O1224">
        <v>82</v>
      </c>
      <c r="P1224">
        <v>84</v>
      </c>
      <c r="Q1224">
        <v>58</v>
      </c>
      <c r="R1224">
        <v>46</v>
      </c>
      <c r="S1224">
        <f>(Dataset!S1224-'Summary Statistics'!$B$6)/'Summary Statistics'!$E$6</f>
        <v>0.48547361603266115</v>
      </c>
      <c r="T1224">
        <v>71</v>
      </c>
      <c r="U1224" t="s">
        <v>25</v>
      </c>
    </row>
    <row r="1225" spans="1:21" x14ac:dyDescent="0.3">
      <c r="A1225">
        <v>2696436</v>
      </c>
      <c r="B1225" t="s">
        <v>20</v>
      </c>
      <c r="C1225">
        <f>(Dataset!C1225-'Summary Statistics'!$B$2)/'Summary Statistics'!$E$2</f>
        <v>0.68466672299426778</v>
      </c>
      <c r="D1225">
        <f>(Dataset!D1225-'Summary Statistics'!$B$4)/'Summary Statistics'!$E$4</f>
        <v>-0.76866261269967684</v>
      </c>
      <c r="E1225" s="7">
        <f>(Dataset!E1225-'Summary Statistics'!$B$5)/'Summary Statistics'!$E$5</f>
        <v>-2.121235804626771</v>
      </c>
      <c r="F1225" s="13">
        <f>(Dataset!F1225-'Summary Statistics'!$B$7)/'Summary Statistics'!$E$7</f>
        <v>-1.1402296165448318</v>
      </c>
      <c r="G1225">
        <v>70</v>
      </c>
      <c r="H1225">
        <v>76</v>
      </c>
      <c r="I1225">
        <v>69</v>
      </c>
      <c r="J1225">
        <v>72</v>
      </c>
      <c r="K1225">
        <v>62</v>
      </c>
      <c r="L1225">
        <v>50</v>
      </c>
      <c r="M1225">
        <v>65</v>
      </c>
      <c r="N1225">
        <v>42</v>
      </c>
      <c r="O1225">
        <v>49</v>
      </c>
      <c r="P1225">
        <v>40</v>
      </c>
      <c r="Q1225">
        <v>62</v>
      </c>
      <c r="R1225">
        <v>50</v>
      </c>
      <c r="S1225">
        <f>(Dataset!S1225-'Summary Statistics'!$B$6)/'Summary Statistics'!$E$6</f>
        <v>-0.84018128981606133</v>
      </c>
      <c r="T1225">
        <v>60</v>
      </c>
      <c r="U1225" t="s">
        <v>23</v>
      </c>
    </row>
    <row r="1226" spans="1:21" x14ac:dyDescent="0.3">
      <c r="A1226">
        <v>6823446</v>
      </c>
      <c r="B1226" t="s">
        <v>20</v>
      </c>
      <c r="C1226">
        <f>(Dataset!C1226-'Summary Statistics'!$B$2)/'Summary Statistics'!$E$2</f>
        <v>0.68466672299426778</v>
      </c>
      <c r="D1226">
        <f>(Dataset!D1226-'Summary Statistics'!$B$4)/'Summary Statistics'!$E$4</f>
        <v>-1.1391354077803342</v>
      </c>
      <c r="E1226" s="7">
        <f>(Dataset!E1226-'Summary Statistics'!$B$5)/'Summary Statistics'!$E$5</f>
        <v>0.27254535416487802</v>
      </c>
      <c r="F1226" s="13">
        <f>(Dataset!F1226-'Summary Statistics'!$B$7)/'Summary Statistics'!$E$7</f>
        <v>-2.5651916458280044</v>
      </c>
      <c r="G1226">
        <v>86</v>
      </c>
      <c r="H1226">
        <v>87</v>
      </c>
      <c r="I1226">
        <v>75</v>
      </c>
      <c r="J1226">
        <v>74</v>
      </c>
      <c r="K1226">
        <v>81</v>
      </c>
      <c r="L1226">
        <v>74</v>
      </c>
      <c r="M1226">
        <v>64</v>
      </c>
      <c r="N1226">
        <v>54</v>
      </c>
      <c r="O1226">
        <v>54</v>
      </c>
      <c r="P1226">
        <v>76</v>
      </c>
      <c r="Q1226">
        <v>65</v>
      </c>
      <c r="R1226">
        <v>72</v>
      </c>
      <c r="S1226">
        <f>(Dataset!S1226-'Summary Statistics'!$B$6)/'Summary Statistics'!$E$6</f>
        <v>0.66624473955748698</v>
      </c>
      <c r="T1226">
        <v>72</v>
      </c>
      <c r="U1226" t="s">
        <v>25</v>
      </c>
    </row>
    <row r="1227" spans="1:21" x14ac:dyDescent="0.3">
      <c r="A1227">
        <v>3606687</v>
      </c>
      <c r="B1227" t="s">
        <v>21</v>
      </c>
      <c r="C1227">
        <f>(Dataset!C1227-'Summary Statistics'!$B$2)/'Summary Statistics'!$E$2</f>
        <v>0.68466672299426778</v>
      </c>
      <c r="D1227">
        <f>(Dataset!D1227-'Summary Statistics'!$B$4)/'Summary Statistics'!$E$4</f>
        <v>-0.86128081146984115</v>
      </c>
      <c r="E1227" s="7">
        <f>(Dataset!E1227-'Summary Statistics'!$B$5)/'Summary Statistics'!$E$5</f>
        <v>0.82539514396274016</v>
      </c>
      <c r="F1227" s="13">
        <f>(Dataset!F1227-'Summary Statistics'!$B$7)/'Summary Statistics'!$E$7</f>
        <v>0.54891618786801089</v>
      </c>
      <c r="G1227">
        <v>80</v>
      </c>
      <c r="H1227">
        <v>78</v>
      </c>
      <c r="I1227">
        <v>84</v>
      </c>
      <c r="J1227">
        <v>87</v>
      </c>
      <c r="K1227">
        <v>60</v>
      </c>
      <c r="L1227">
        <v>79</v>
      </c>
      <c r="M1227">
        <v>87</v>
      </c>
      <c r="N1227">
        <v>71</v>
      </c>
      <c r="O1227">
        <v>77</v>
      </c>
      <c r="P1227">
        <v>62</v>
      </c>
      <c r="Q1227">
        <v>82</v>
      </c>
      <c r="R1227">
        <v>60</v>
      </c>
      <c r="S1227">
        <f>(Dataset!S1227-'Summary Statistics'!$B$6)/'Summary Statistics'!$E$6</f>
        <v>1.0940697318995742</v>
      </c>
      <c r="T1227">
        <v>75</v>
      </c>
      <c r="U1227" t="s">
        <v>25</v>
      </c>
    </row>
    <row r="1228" spans="1:21" x14ac:dyDescent="0.3">
      <c r="A1228">
        <v>6063817</v>
      </c>
      <c r="B1228" t="s">
        <v>22</v>
      </c>
      <c r="C1228">
        <f>(Dataset!C1228-'Summary Statistics'!$B$2)/'Summary Statistics'!$E$2</f>
        <v>0.68466672299426778</v>
      </c>
      <c r="D1228">
        <f>(Dataset!D1228-'Summary Statistics'!$B$4)/'Summary Statistics'!$E$4</f>
        <v>-0.25926251946377293</v>
      </c>
      <c r="E1228" s="7">
        <f>(Dataset!E1228-'Summary Statistics'!$B$5)/'Summary Statistics'!$E$5</f>
        <v>-0.32404154623109471</v>
      </c>
      <c r="F1228" s="13">
        <f>(Dataset!F1228-'Summary Statistics'!$B$7)/'Summary Statistics'!$E$7</f>
        <v>0.53847084181941185</v>
      </c>
      <c r="G1228">
        <v>42</v>
      </c>
      <c r="H1228">
        <v>51</v>
      </c>
      <c r="I1228">
        <v>42</v>
      </c>
      <c r="J1228">
        <v>68</v>
      </c>
      <c r="K1228">
        <v>36</v>
      </c>
      <c r="L1228">
        <v>58</v>
      </c>
      <c r="M1228">
        <v>44</v>
      </c>
      <c r="N1228">
        <v>65</v>
      </c>
      <c r="O1228">
        <v>75</v>
      </c>
      <c r="P1228">
        <v>64</v>
      </c>
      <c r="Q1228">
        <v>76</v>
      </c>
      <c r="R1228">
        <v>38</v>
      </c>
      <c r="S1228">
        <f>(Dataset!S1228-'Summary Statistics'!$B$6)/'Summary Statistics'!$E$6</f>
        <v>-1.5271115592103996</v>
      </c>
      <c r="T1228">
        <v>53</v>
      </c>
      <c r="U1228" t="s">
        <v>24</v>
      </c>
    </row>
    <row r="1229" spans="1:21" x14ac:dyDescent="0.3">
      <c r="A1229">
        <v>9912244</v>
      </c>
      <c r="B1229" t="s">
        <v>20</v>
      </c>
      <c r="C1229">
        <f>(Dataset!C1229-'Summary Statistics'!$B$2)/'Summary Statistics'!$E$2</f>
        <v>0.68466672299426778</v>
      </c>
      <c r="D1229">
        <f>(Dataset!D1229-'Summary Statistics'!$B$4)/'Summary Statistics'!$E$4</f>
        <v>-0.35188071823393724</v>
      </c>
      <c r="E1229" s="7">
        <f>(Dataset!E1229-'Summary Statistics'!$B$5)/'Summary Statistics'!$E$5</f>
        <v>0.84321650006911653</v>
      </c>
      <c r="F1229" s="13">
        <f>(Dataset!F1229-'Summary Statistics'!$B$7)/'Summary Statistics'!$E$7</f>
        <v>0.71110017056002872</v>
      </c>
      <c r="G1229">
        <v>61</v>
      </c>
      <c r="H1229">
        <v>63</v>
      </c>
      <c r="I1229">
        <v>53</v>
      </c>
      <c r="J1229">
        <v>46</v>
      </c>
      <c r="K1229">
        <v>80</v>
      </c>
      <c r="L1229">
        <v>74</v>
      </c>
      <c r="M1229">
        <v>63</v>
      </c>
      <c r="N1229">
        <v>66</v>
      </c>
      <c r="O1229">
        <v>85</v>
      </c>
      <c r="P1229">
        <v>75</v>
      </c>
      <c r="Q1229">
        <v>48</v>
      </c>
      <c r="R1229">
        <v>69</v>
      </c>
      <c r="S1229">
        <f>(Dataset!S1229-'Summary Statistics'!$B$6)/'Summary Statistics'!$E$6</f>
        <v>-0.34607355218153818</v>
      </c>
      <c r="T1229">
        <v>63</v>
      </c>
      <c r="U1229" t="s">
        <v>23</v>
      </c>
    </row>
    <row r="1230" spans="1:21" x14ac:dyDescent="0.3">
      <c r="A1230">
        <v>4418956</v>
      </c>
      <c r="B1230" t="s">
        <v>20</v>
      </c>
      <c r="C1230">
        <f>(Dataset!C1230-'Summary Statistics'!$B$2)/'Summary Statistics'!$E$2</f>
        <v>0.68466672299426778</v>
      </c>
      <c r="D1230">
        <f>(Dataset!D1230-'Summary Statistics'!$B$4)/'Summary Statistics'!$E$4</f>
        <v>-1.0002081096250877</v>
      </c>
      <c r="E1230" s="7">
        <f>(Dataset!E1230-'Summary Statistics'!$B$5)/'Summary Statistics'!$E$5</f>
        <v>-1.4372831961908252</v>
      </c>
      <c r="F1230" s="13">
        <f>(Dataset!F1230-'Summary Statistics'!$B$7)/'Summary Statistics'!$E$7</f>
        <v>0.5066632553169127</v>
      </c>
      <c r="G1230">
        <v>68</v>
      </c>
      <c r="H1230">
        <v>77</v>
      </c>
      <c r="I1230">
        <v>83</v>
      </c>
      <c r="J1230">
        <v>73</v>
      </c>
      <c r="K1230">
        <v>78</v>
      </c>
      <c r="L1230">
        <v>70</v>
      </c>
      <c r="M1230">
        <v>76</v>
      </c>
      <c r="N1230">
        <v>81</v>
      </c>
      <c r="O1230">
        <v>62</v>
      </c>
      <c r="P1230">
        <v>74</v>
      </c>
      <c r="Q1230">
        <v>60</v>
      </c>
      <c r="R1230">
        <v>70</v>
      </c>
      <c r="S1230">
        <f>(Dataset!S1230-'Summary Statistics'!$B$6)/'Summary Statistics'!$E$6</f>
        <v>0.69336040808621013</v>
      </c>
      <c r="T1230">
        <v>72</v>
      </c>
      <c r="U1230" t="s">
        <v>25</v>
      </c>
    </row>
    <row r="1231" spans="1:21" x14ac:dyDescent="0.3">
      <c r="A1231">
        <v>9544055</v>
      </c>
      <c r="B1231" t="s">
        <v>21</v>
      </c>
      <c r="C1231">
        <f>(Dataset!C1231-'Summary Statistics'!$B$2)/'Summary Statistics'!$E$2</f>
        <v>0.73028682549058299</v>
      </c>
      <c r="D1231">
        <f>(Dataset!D1231-'Summary Statistics'!$B$4)/'Summary Statistics'!$E$4</f>
        <v>-0.58342621515934812</v>
      </c>
      <c r="E1231" s="7">
        <f>(Dataset!E1231-'Summary Statistics'!$B$5)/'Summary Statistics'!$E$5</f>
        <v>-1.3724711027022225</v>
      </c>
      <c r="F1231" s="13">
        <f>(Dataset!F1231-'Summary Statistics'!$B$7)/'Summary Statistics'!$E$7</f>
        <v>-0.28606093214790868</v>
      </c>
      <c r="G1231">
        <v>59</v>
      </c>
      <c r="H1231">
        <v>64</v>
      </c>
      <c r="I1231">
        <v>73</v>
      </c>
      <c r="J1231">
        <v>53</v>
      </c>
      <c r="K1231">
        <v>49</v>
      </c>
      <c r="L1231">
        <v>70</v>
      </c>
      <c r="M1231">
        <v>53</v>
      </c>
      <c r="N1231">
        <v>43</v>
      </c>
      <c r="O1231">
        <v>59</v>
      </c>
      <c r="P1231">
        <v>54</v>
      </c>
      <c r="Q1231">
        <v>26</v>
      </c>
      <c r="R1231">
        <v>56</v>
      </c>
      <c r="S1231">
        <f>(Dataset!S1231-'Summary Statistics'!$B$6)/'Summary Statistics'!$E$6</f>
        <v>-1.3885203645080335</v>
      </c>
      <c r="T1231">
        <v>54</v>
      </c>
      <c r="U1231" t="s">
        <v>24</v>
      </c>
    </row>
    <row r="1232" spans="1:21" x14ac:dyDescent="0.3">
      <c r="A1232">
        <v>3669815</v>
      </c>
      <c r="B1232" t="s">
        <v>20</v>
      </c>
      <c r="C1232">
        <f>(Dataset!C1232-'Summary Statistics'!$B$2)/'Summary Statistics'!$E$2</f>
        <v>0.73028682549058299</v>
      </c>
      <c r="D1232">
        <f>(Dataset!D1232-'Summary Statistics'!$B$4)/'Summary Statistics'!$E$4</f>
        <v>-0.76866261269967684</v>
      </c>
      <c r="E1232" s="7">
        <f>(Dataset!E1232-'Summary Statistics'!$B$5)/'Summary Statistics'!$E$5</f>
        <v>1.1613687004190638</v>
      </c>
      <c r="F1232" s="13">
        <f>(Dataset!F1232-'Summary Statistics'!$B$7)/'Summary Statistics'!$E$7</f>
        <v>0.29144355611775119</v>
      </c>
      <c r="G1232">
        <v>74</v>
      </c>
      <c r="H1232">
        <v>57</v>
      </c>
      <c r="I1232">
        <v>58</v>
      </c>
      <c r="J1232">
        <v>67</v>
      </c>
      <c r="K1232">
        <v>74</v>
      </c>
      <c r="L1232">
        <v>74</v>
      </c>
      <c r="M1232">
        <v>72</v>
      </c>
      <c r="N1232">
        <v>63</v>
      </c>
      <c r="O1232">
        <v>69</v>
      </c>
      <c r="P1232">
        <v>73</v>
      </c>
      <c r="Q1232">
        <v>52</v>
      </c>
      <c r="R1232">
        <v>57</v>
      </c>
      <c r="S1232">
        <f>(Dataset!S1232-'Summary Statistics'!$B$6)/'Summary Statistics'!$E$6</f>
        <v>-0.18337954100919396</v>
      </c>
      <c r="T1232">
        <v>64</v>
      </c>
      <c r="U1232" t="s">
        <v>23</v>
      </c>
    </row>
    <row r="1233" spans="1:21" x14ac:dyDescent="0.3">
      <c r="A1233">
        <v>6157076</v>
      </c>
      <c r="B1233" t="s">
        <v>20</v>
      </c>
      <c r="C1233">
        <f>(Dataset!C1233-'Summary Statistics'!$B$2)/'Summary Statistics'!$E$2</f>
        <v>0.73028682549058299</v>
      </c>
      <c r="D1233">
        <f>(Dataset!D1233-'Summary Statistics'!$B$4)/'Summary Statistics'!$E$4</f>
        <v>-0.35188071823393724</v>
      </c>
      <c r="E1233" s="7">
        <f>(Dataset!E1233-'Summary Statistics'!$B$5)/'Summary Statistics'!$E$5</f>
        <v>0.27983828077355882</v>
      </c>
      <c r="F1233" s="13">
        <f>(Dataset!F1233-'Summary Statistics'!$B$7)/'Summary Statistics'!$E$7</f>
        <v>-0.56829567029620442</v>
      </c>
      <c r="G1233">
        <v>56</v>
      </c>
      <c r="H1233">
        <v>57</v>
      </c>
      <c r="I1233">
        <v>68</v>
      </c>
      <c r="J1233">
        <v>54</v>
      </c>
      <c r="K1233">
        <v>65</v>
      </c>
      <c r="L1233">
        <v>39</v>
      </c>
      <c r="M1233">
        <v>61</v>
      </c>
      <c r="N1233">
        <v>64</v>
      </c>
      <c r="O1233">
        <v>51</v>
      </c>
      <c r="P1233">
        <v>68</v>
      </c>
      <c r="Q1233">
        <v>60</v>
      </c>
      <c r="R1233">
        <v>44</v>
      </c>
      <c r="S1233">
        <f>(Dataset!S1233-'Summary Statistics'!$B$6)/'Summary Statistics'!$E$6</f>
        <v>-1.1776207203957367</v>
      </c>
      <c r="T1233">
        <v>56</v>
      </c>
      <c r="U1233" t="s">
        <v>24</v>
      </c>
    </row>
    <row r="1234" spans="1:21" x14ac:dyDescent="0.3">
      <c r="A1234">
        <v>3573434</v>
      </c>
      <c r="B1234" t="s">
        <v>21</v>
      </c>
      <c r="C1234">
        <f>(Dataset!C1234-'Summary Statistics'!$B$2)/'Summary Statistics'!$E$2</f>
        <v>0.73028682549058299</v>
      </c>
      <c r="D1234">
        <f>(Dataset!D1234-'Summary Statistics'!$B$4)/'Summary Statistics'!$E$4</f>
        <v>-0.90758991085492324</v>
      </c>
      <c r="E1234" s="7">
        <f>(Dataset!E1234-'Summary Statistics'!$B$5)/'Summary Statistics'!$E$5</f>
        <v>0.57848547776582682</v>
      </c>
      <c r="F1234" s="13">
        <f>(Dataset!F1234-'Summary Statistics'!$B$7)/'Summary Statistics'!$E$7</f>
        <v>-0.45591195157534076</v>
      </c>
      <c r="G1234">
        <v>86</v>
      </c>
      <c r="H1234">
        <v>70</v>
      </c>
      <c r="I1234">
        <v>76</v>
      </c>
      <c r="J1234">
        <v>66</v>
      </c>
      <c r="K1234">
        <v>72</v>
      </c>
      <c r="L1234">
        <v>70</v>
      </c>
      <c r="M1234">
        <v>56</v>
      </c>
      <c r="N1234">
        <v>56</v>
      </c>
      <c r="O1234">
        <v>78</v>
      </c>
      <c r="P1234">
        <v>55</v>
      </c>
      <c r="Q1234">
        <v>45</v>
      </c>
      <c r="R1234">
        <v>68</v>
      </c>
      <c r="S1234">
        <f>(Dataset!S1234-'Summary Statistics'!$B$6)/'Summary Statistics'!$E$6</f>
        <v>1.5468694868113397E-2</v>
      </c>
      <c r="T1234">
        <v>66</v>
      </c>
      <c r="U1234" t="s">
        <v>23</v>
      </c>
    </row>
    <row r="1235" spans="1:21" x14ac:dyDescent="0.3">
      <c r="A1235">
        <v>691701</v>
      </c>
      <c r="B1235" t="s">
        <v>20</v>
      </c>
      <c r="C1235">
        <f>(Dataset!C1235-'Summary Statistics'!$B$2)/'Summary Statistics'!$E$2</f>
        <v>0.73028682549058299</v>
      </c>
      <c r="D1235">
        <f>(Dataset!D1235-'Summary Statistics'!$B$4)/'Summary Statistics'!$E$4</f>
        <v>6.4901176231802249E-2</v>
      </c>
      <c r="E1235" s="7">
        <f>(Dataset!E1235-'Summary Statistics'!$B$5)/'Summary Statistics'!$E$5</f>
        <v>-0.38845491076979183</v>
      </c>
      <c r="F1235" s="13">
        <f>(Dataset!F1235-'Summary Statistics'!$B$7)/'Summary Statistics'!$E$7</f>
        <v>0.2663245074091018</v>
      </c>
      <c r="G1235">
        <v>62</v>
      </c>
      <c r="H1235">
        <v>63</v>
      </c>
      <c r="I1235">
        <v>66</v>
      </c>
      <c r="J1235">
        <v>62</v>
      </c>
      <c r="K1235">
        <v>68</v>
      </c>
      <c r="L1235">
        <v>75</v>
      </c>
      <c r="M1235">
        <v>48</v>
      </c>
      <c r="N1235">
        <v>54</v>
      </c>
      <c r="O1235">
        <v>80</v>
      </c>
      <c r="P1235">
        <v>80</v>
      </c>
      <c r="Q1235">
        <v>72</v>
      </c>
      <c r="R1235">
        <v>60</v>
      </c>
      <c r="S1235">
        <f>(Dataset!S1235-'Summary Statistics'!$B$6)/'Summary Statistics'!$E$6</f>
        <v>-0.19241809718543559</v>
      </c>
      <c r="T1235">
        <v>64</v>
      </c>
      <c r="U1235" t="s">
        <v>23</v>
      </c>
    </row>
    <row r="1236" spans="1:21" x14ac:dyDescent="0.3">
      <c r="A1236">
        <v>1973141</v>
      </c>
      <c r="B1236" t="s">
        <v>21</v>
      </c>
      <c r="C1236">
        <f>(Dataset!C1236-'Summary Statistics'!$B$2)/'Summary Statistics'!$E$2</f>
        <v>0.73028682549058299</v>
      </c>
      <c r="D1236">
        <f>(Dataset!D1236-'Summary Statistics'!$B$4)/'Summary Statistics'!$E$4</f>
        <v>-0.86128081146984115</v>
      </c>
      <c r="E1236" s="7">
        <f>(Dataset!E1236-'Summary Statistics'!$B$5)/'Summary Statistics'!$E$5</f>
        <v>-0.99771261387192467</v>
      </c>
      <c r="F1236" s="13">
        <f>(Dataset!F1236-'Summary Statistics'!$B$7)/'Summary Statistics'!$E$7</f>
        <v>-1.0694604861002379</v>
      </c>
      <c r="G1236">
        <v>53</v>
      </c>
      <c r="H1236">
        <v>59</v>
      </c>
      <c r="I1236">
        <v>50</v>
      </c>
      <c r="J1236">
        <v>51</v>
      </c>
      <c r="K1236">
        <v>73</v>
      </c>
      <c r="L1236">
        <v>53</v>
      </c>
      <c r="M1236">
        <v>57</v>
      </c>
      <c r="N1236">
        <v>73</v>
      </c>
      <c r="O1236">
        <v>38</v>
      </c>
      <c r="P1236">
        <v>45</v>
      </c>
      <c r="Q1236">
        <v>39</v>
      </c>
      <c r="R1236">
        <v>33</v>
      </c>
      <c r="S1236">
        <f>(Dataset!S1236-'Summary Statistics'!$B$6)/'Summary Statistics'!$E$6</f>
        <v>-1.813332504791374</v>
      </c>
      <c r="T1236">
        <v>52</v>
      </c>
      <c r="U1236" t="s">
        <v>24</v>
      </c>
    </row>
    <row r="1237" spans="1:21" x14ac:dyDescent="0.3">
      <c r="A1237">
        <v>8155140</v>
      </c>
      <c r="B1237" t="s">
        <v>20</v>
      </c>
      <c r="C1237">
        <f>(Dataset!C1237-'Summary Statistics'!$B$2)/'Summary Statistics'!$E$2</f>
        <v>0.73028682549058299</v>
      </c>
      <c r="D1237">
        <f>(Dataset!D1237-'Summary Statistics'!$B$4)/'Summary Statistics'!$E$4</f>
        <v>-0.30557161884885509</v>
      </c>
      <c r="E1237" s="7">
        <f>(Dataset!E1237-'Summary Statistics'!$B$5)/'Summary Statistics'!$E$5</f>
        <v>0.25531610768818541</v>
      </c>
      <c r="F1237" s="13">
        <f>(Dataset!F1237-'Summary Statistics'!$B$7)/'Summary Statistics'!$E$7</f>
        <v>-9.265150396564574E-2</v>
      </c>
      <c r="G1237">
        <v>72</v>
      </c>
      <c r="H1237">
        <v>61</v>
      </c>
      <c r="I1237">
        <v>71</v>
      </c>
      <c r="J1237">
        <v>68</v>
      </c>
      <c r="K1237">
        <v>59</v>
      </c>
      <c r="L1237">
        <v>92</v>
      </c>
      <c r="M1237">
        <v>79</v>
      </c>
      <c r="N1237">
        <v>56</v>
      </c>
      <c r="O1237">
        <v>73</v>
      </c>
      <c r="P1237">
        <v>59</v>
      </c>
      <c r="Q1237">
        <v>38</v>
      </c>
      <c r="R1237">
        <v>55</v>
      </c>
      <c r="S1237">
        <f>(Dataset!S1237-'Summary Statistics'!$B$6)/'Summary Statistics'!$E$6</f>
        <v>-0.19844380130292943</v>
      </c>
      <c r="T1237">
        <v>64</v>
      </c>
      <c r="U1237" t="s">
        <v>23</v>
      </c>
    </row>
    <row r="1238" spans="1:21" x14ac:dyDescent="0.3">
      <c r="A1238">
        <v>6748635</v>
      </c>
      <c r="B1238" t="s">
        <v>20</v>
      </c>
      <c r="C1238">
        <f>(Dataset!C1238-'Summary Statistics'!$B$2)/'Summary Statistics'!$E$2</f>
        <v>0.73028682549058299</v>
      </c>
      <c r="D1238">
        <f>(Dataset!D1238-'Summary Statistics'!$B$4)/'Summary Statistics'!$E$4</f>
        <v>-1.0928263083952521</v>
      </c>
      <c r="E1238" s="7">
        <f>(Dataset!E1238-'Summary Statistics'!$B$5)/'Summary Statistics'!$E$5</f>
        <v>-1.679840823135043</v>
      </c>
      <c r="F1238" s="13">
        <f>(Dataset!F1238-'Summary Statistics'!$B$7)/'Summary Statistics'!$E$7</f>
        <v>-1.3171492640284919</v>
      </c>
      <c r="G1238">
        <v>74</v>
      </c>
      <c r="H1238">
        <v>70</v>
      </c>
      <c r="I1238">
        <v>61</v>
      </c>
      <c r="J1238">
        <v>74</v>
      </c>
      <c r="K1238">
        <v>84</v>
      </c>
      <c r="L1238">
        <v>61</v>
      </c>
      <c r="M1238">
        <v>55</v>
      </c>
      <c r="N1238">
        <v>55</v>
      </c>
      <c r="O1238">
        <v>77</v>
      </c>
      <c r="P1238">
        <v>44</v>
      </c>
      <c r="Q1238">
        <v>57</v>
      </c>
      <c r="R1238">
        <v>59</v>
      </c>
      <c r="S1238">
        <f>(Dataset!S1238-'Summary Statistics'!$B$6)/'Summary Statistics'!$E$6</f>
        <v>-0.28581651100659627</v>
      </c>
      <c r="T1238">
        <v>63</v>
      </c>
      <c r="U1238" t="s">
        <v>23</v>
      </c>
    </row>
    <row r="1239" spans="1:21" x14ac:dyDescent="0.3">
      <c r="A1239">
        <v>3537405</v>
      </c>
      <c r="B1239" t="s">
        <v>20</v>
      </c>
      <c r="C1239">
        <f>(Dataset!C1239-'Summary Statistics'!$B$2)/'Summary Statistics'!$E$2</f>
        <v>0.73028682549058299</v>
      </c>
      <c r="D1239">
        <f>(Dataset!D1239-'Summary Statistics'!$B$4)/'Summary Statistics'!$E$4</f>
        <v>-0.4444989170041016</v>
      </c>
      <c r="E1239" s="7">
        <f>(Dataset!E1239-'Summary Statistics'!$B$5)/'Summary Statistics'!$E$5</f>
        <v>1.6519639878507471E-2</v>
      </c>
      <c r="F1239" s="13">
        <f>(Dataset!F1239-'Summary Statistics'!$B$7)/'Summary Statistics'!$E$7</f>
        <v>-1.472769512632607</v>
      </c>
      <c r="G1239">
        <v>56</v>
      </c>
      <c r="H1239">
        <v>61</v>
      </c>
      <c r="I1239">
        <v>59</v>
      </c>
      <c r="J1239">
        <v>75</v>
      </c>
      <c r="K1239">
        <v>75</v>
      </c>
      <c r="L1239">
        <v>71</v>
      </c>
      <c r="M1239">
        <v>64</v>
      </c>
      <c r="N1239">
        <v>54</v>
      </c>
      <c r="O1239">
        <v>72</v>
      </c>
      <c r="P1239">
        <v>66</v>
      </c>
      <c r="Q1239">
        <v>64</v>
      </c>
      <c r="R1239">
        <v>36</v>
      </c>
      <c r="S1239">
        <f>(Dataset!S1239-'Summary Statistics'!$B$6)/'Summary Statistics'!$E$6</f>
        <v>-0.53287037982385788</v>
      </c>
      <c r="T1239">
        <v>62</v>
      </c>
      <c r="U1239" t="s">
        <v>23</v>
      </c>
    </row>
    <row r="1240" spans="1:21" x14ac:dyDescent="0.3">
      <c r="A1240">
        <v>6641136</v>
      </c>
      <c r="B1240" t="s">
        <v>20</v>
      </c>
      <c r="C1240">
        <f>(Dataset!C1240-'Summary Statistics'!$B$2)/'Summary Statistics'!$E$2</f>
        <v>0.73028682549058299</v>
      </c>
      <c r="D1240">
        <f>(Dataset!D1240-'Summary Statistics'!$B$4)/'Summary Statistics'!$E$4</f>
        <v>-2.7717022538362085E-2</v>
      </c>
      <c r="E1240" s="7">
        <f>(Dataset!E1240-'Summary Statistics'!$B$5)/'Summary Statistics'!$E$5</f>
        <v>-0.70449097176053299</v>
      </c>
      <c r="F1240" s="13">
        <f>(Dataset!F1240-'Summary Statistics'!$B$7)/'Summary Statistics'!$E$7</f>
        <v>0.1756713024373929</v>
      </c>
      <c r="G1240">
        <v>75</v>
      </c>
      <c r="H1240">
        <v>71</v>
      </c>
      <c r="I1240">
        <v>70</v>
      </c>
      <c r="J1240">
        <v>71</v>
      </c>
      <c r="K1240">
        <v>54</v>
      </c>
      <c r="L1240">
        <v>72</v>
      </c>
      <c r="M1240">
        <v>78</v>
      </c>
      <c r="N1240">
        <v>64</v>
      </c>
      <c r="O1240">
        <v>64</v>
      </c>
      <c r="P1240">
        <v>53</v>
      </c>
      <c r="Q1240">
        <v>81</v>
      </c>
      <c r="R1240">
        <v>76</v>
      </c>
      <c r="S1240">
        <f>(Dataset!S1240-'Summary Statistics'!$B$6)/'Summary Statistics'!$E$6</f>
        <v>0.26252256368537497</v>
      </c>
      <c r="T1240">
        <v>68</v>
      </c>
      <c r="U1240" t="s">
        <v>23</v>
      </c>
    </row>
    <row r="1241" spans="1:21" x14ac:dyDescent="0.3">
      <c r="A1241">
        <v>691912</v>
      </c>
      <c r="B1241" t="s">
        <v>22</v>
      </c>
      <c r="C1241">
        <f>(Dataset!C1241-'Summary Statistics'!$B$2)/'Summary Statistics'!$E$2</f>
        <v>0.73028682549058299</v>
      </c>
      <c r="D1241">
        <f>(Dataset!D1241-'Summary Statistics'!$B$4)/'Summary Statistics'!$E$4</f>
        <v>-1.6022264016311558</v>
      </c>
      <c r="E1241" s="7">
        <f>(Dataset!E1241-'Summary Statistics'!$B$5)/'Summary Statistics'!$E$5</f>
        <v>1.1936357518040037</v>
      </c>
      <c r="F1241" s="13">
        <f>(Dataset!F1241-'Summary Statistics'!$B$7)/'Summary Statistics'!$E$7</f>
        <v>-1.2244075184397722</v>
      </c>
      <c r="G1241">
        <v>58</v>
      </c>
      <c r="H1241">
        <v>64</v>
      </c>
      <c r="I1241">
        <v>64</v>
      </c>
      <c r="J1241">
        <v>68</v>
      </c>
      <c r="K1241">
        <v>53</v>
      </c>
      <c r="L1241">
        <v>43</v>
      </c>
      <c r="M1241">
        <v>58</v>
      </c>
      <c r="N1241">
        <v>54</v>
      </c>
      <c r="O1241">
        <v>50</v>
      </c>
      <c r="P1241">
        <v>46</v>
      </c>
      <c r="Q1241">
        <v>75</v>
      </c>
      <c r="R1241">
        <v>65</v>
      </c>
      <c r="S1241">
        <f>(Dataset!S1241-'Summary Statistics'!$B$6)/'Summary Statistics'!$E$6</f>
        <v>-1.0209524133408872</v>
      </c>
      <c r="T1241">
        <v>57</v>
      </c>
      <c r="U1241" t="s">
        <v>24</v>
      </c>
    </row>
    <row r="1242" spans="1:21" x14ac:dyDescent="0.3">
      <c r="A1242">
        <v>383607</v>
      </c>
      <c r="B1242" t="s">
        <v>21</v>
      </c>
      <c r="C1242">
        <f>(Dataset!C1242-'Summary Statistics'!$B$2)/'Summary Statistics'!$E$2</f>
        <v>0.73028682549058299</v>
      </c>
      <c r="D1242">
        <f>(Dataset!D1242-'Summary Statistics'!$B$4)/'Summary Statistics'!$E$4</f>
        <v>0.34275577254229528</v>
      </c>
      <c r="E1242" s="7">
        <f>(Dataset!E1242-'Summary Statistics'!$B$5)/'Summary Statistics'!$E$5</f>
        <v>0.87621268602602642</v>
      </c>
      <c r="F1242" s="13">
        <f>(Dataset!F1242-'Summary Statistics'!$B$7)/'Summary Statistics'!$E$7</f>
        <v>-0.19409501117280464</v>
      </c>
      <c r="G1242">
        <v>61</v>
      </c>
      <c r="H1242">
        <v>65</v>
      </c>
      <c r="I1242">
        <v>63</v>
      </c>
      <c r="J1242">
        <v>71</v>
      </c>
      <c r="K1242">
        <v>64</v>
      </c>
      <c r="L1242">
        <v>74</v>
      </c>
      <c r="M1242">
        <v>69</v>
      </c>
      <c r="N1242">
        <v>82</v>
      </c>
      <c r="O1242">
        <v>64</v>
      </c>
      <c r="P1242">
        <v>57</v>
      </c>
      <c r="Q1242">
        <v>83</v>
      </c>
      <c r="R1242">
        <v>80</v>
      </c>
      <c r="S1242">
        <f>(Dataset!S1242-'Summary Statistics'!$B$6)/'Summary Statistics'!$E$6</f>
        <v>0.21732978280416854</v>
      </c>
      <c r="T1242">
        <v>67</v>
      </c>
      <c r="U1242" t="s">
        <v>23</v>
      </c>
    </row>
    <row r="1243" spans="1:21" x14ac:dyDescent="0.3">
      <c r="A1243">
        <v>5631866</v>
      </c>
      <c r="B1243" t="s">
        <v>20</v>
      </c>
      <c r="C1243">
        <f>(Dataset!C1243-'Summary Statistics'!$B$2)/'Summary Statistics'!$E$2</f>
        <v>0.73028682549058299</v>
      </c>
      <c r="D1243">
        <f>(Dataset!D1243-'Summary Statistics'!$B$4)/'Summary Statistics'!$E$4</f>
        <v>-0.95389901024000545</v>
      </c>
      <c r="E1243" s="7">
        <f>(Dataset!E1243-'Summary Statistics'!$B$5)/'Summary Statistics'!$E$5</f>
        <v>-0.39355712164471573</v>
      </c>
      <c r="F1243" s="13">
        <f>(Dataset!F1243-'Summary Statistics'!$B$7)/'Summary Statistics'!$E$7</f>
        <v>0.12319591829576151</v>
      </c>
      <c r="G1243">
        <v>65</v>
      </c>
      <c r="H1243">
        <v>62</v>
      </c>
      <c r="I1243">
        <v>62</v>
      </c>
      <c r="J1243">
        <v>59</v>
      </c>
      <c r="K1243">
        <v>69</v>
      </c>
      <c r="L1243">
        <v>62</v>
      </c>
      <c r="M1243">
        <v>67</v>
      </c>
      <c r="N1243">
        <v>77</v>
      </c>
      <c r="O1243">
        <v>66</v>
      </c>
      <c r="P1243">
        <v>63</v>
      </c>
      <c r="Q1243">
        <v>46</v>
      </c>
      <c r="R1243">
        <v>44</v>
      </c>
      <c r="S1243">
        <f>(Dataset!S1243-'Summary Statistics'!$B$6)/'Summary Statistics'!$E$6</f>
        <v>-0.64133305393875317</v>
      </c>
      <c r="T1243">
        <v>62</v>
      </c>
      <c r="U1243" t="s">
        <v>23</v>
      </c>
    </row>
    <row r="1244" spans="1:21" x14ac:dyDescent="0.3">
      <c r="A1244">
        <v>9156443</v>
      </c>
      <c r="B1244" t="s">
        <v>20</v>
      </c>
      <c r="C1244">
        <f>(Dataset!C1244-'Summary Statistics'!$B$2)/'Summary Statistics'!$E$2</f>
        <v>0.73028682549058299</v>
      </c>
      <c r="D1244">
        <f>(Dataset!D1244-'Summary Statistics'!$B$4)/'Summary Statistics'!$E$4</f>
        <v>-1.0002081096250877</v>
      </c>
      <c r="E1244" s="7">
        <f>(Dataset!E1244-'Summary Statistics'!$B$5)/'Summary Statistics'!$E$5</f>
        <v>-1.6080705836710967</v>
      </c>
      <c r="F1244" s="13">
        <f>(Dataset!F1244-'Summary Statistics'!$B$7)/'Summary Statistics'!$E$7</f>
        <v>-0.76306465803910017</v>
      </c>
      <c r="G1244">
        <v>61</v>
      </c>
      <c r="H1244">
        <v>63</v>
      </c>
      <c r="I1244">
        <v>70</v>
      </c>
      <c r="J1244">
        <v>57</v>
      </c>
      <c r="K1244">
        <v>62</v>
      </c>
      <c r="L1244">
        <v>49</v>
      </c>
      <c r="M1244">
        <v>65</v>
      </c>
      <c r="N1244">
        <v>65</v>
      </c>
      <c r="O1244">
        <v>49</v>
      </c>
      <c r="P1244">
        <v>55</v>
      </c>
      <c r="Q1244">
        <v>71</v>
      </c>
      <c r="R1244">
        <v>55</v>
      </c>
      <c r="S1244">
        <f>(Dataset!S1244-'Summary Statistics'!$B$6)/'Summary Statistics'!$E$6</f>
        <v>-0.81306562128733817</v>
      </c>
      <c r="T1244">
        <v>60</v>
      </c>
      <c r="U1244" t="s">
        <v>23</v>
      </c>
    </row>
    <row r="1245" spans="1:21" x14ac:dyDescent="0.3">
      <c r="A1245">
        <v>5935819</v>
      </c>
      <c r="B1245" t="s">
        <v>20</v>
      </c>
      <c r="C1245">
        <f>(Dataset!C1245-'Summary Statistics'!$B$2)/'Summary Statistics'!$E$2</f>
        <v>0.73028682549058299</v>
      </c>
      <c r="D1245">
        <f>(Dataset!D1245-'Summary Statistics'!$B$4)/'Summary Statistics'!$E$4</f>
        <v>-0.25926251946377293</v>
      </c>
      <c r="E1245" s="7">
        <f>(Dataset!E1245-'Summary Statistics'!$B$5)/'Summary Statistics'!$E$5</f>
        <v>0.20919141249920814</v>
      </c>
      <c r="F1245" s="13">
        <f>(Dataset!F1245-'Summary Statistics'!$B$7)/'Summary Statistics'!$E$7</f>
        <v>-0.45116487625784246</v>
      </c>
      <c r="G1245">
        <v>71</v>
      </c>
      <c r="H1245">
        <v>47</v>
      </c>
      <c r="I1245">
        <v>69</v>
      </c>
      <c r="J1245">
        <v>52</v>
      </c>
      <c r="K1245">
        <v>62</v>
      </c>
      <c r="L1245">
        <v>54</v>
      </c>
      <c r="M1245">
        <v>70</v>
      </c>
      <c r="N1245">
        <v>57</v>
      </c>
      <c r="O1245">
        <v>56</v>
      </c>
      <c r="P1245">
        <v>61</v>
      </c>
      <c r="Q1245">
        <v>73</v>
      </c>
      <c r="R1245">
        <v>64</v>
      </c>
      <c r="S1245">
        <f>(Dataset!S1245-'Summary Statistics'!$B$6)/'Summary Statistics'!$E$6</f>
        <v>-0.72268005952492531</v>
      </c>
      <c r="T1245">
        <v>61</v>
      </c>
      <c r="U1245" t="s">
        <v>23</v>
      </c>
    </row>
    <row r="1246" spans="1:21" x14ac:dyDescent="0.3">
      <c r="A1246">
        <v>1782584</v>
      </c>
      <c r="B1246" t="s">
        <v>21</v>
      </c>
      <c r="C1246">
        <f>(Dataset!C1246-'Summary Statistics'!$B$2)/'Summary Statistics'!$E$2</f>
        <v>0.73028682549058299</v>
      </c>
      <c r="D1246">
        <f>(Dataset!D1246-'Summary Statistics'!$B$4)/'Summary Statistics'!$E$4</f>
        <v>-0.62973531454443032</v>
      </c>
      <c r="E1246" s="7">
        <f>(Dataset!E1246-'Summary Statistics'!$B$5)/'Summary Statistics'!$E$5</f>
        <v>0.15801200215691327</v>
      </c>
      <c r="F1246" s="13">
        <f>(Dataset!F1246-'Summary Statistics'!$B$7)/'Summary Statistics'!$E$7</f>
        <v>-0.72970125608516834</v>
      </c>
      <c r="G1246">
        <v>54</v>
      </c>
      <c r="H1246">
        <v>46</v>
      </c>
      <c r="I1246">
        <v>55</v>
      </c>
      <c r="J1246">
        <v>59</v>
      </c>
      <c r="K1246">
        <v>65</v>
      </c>
      <c r="L1246">
        <v>47</v>
      </c>
      <c r="M1246">
        <v>63</v>
      </c>
      <c r="N1246">
        <v>55</v>
      </c>
      <c r="O1246">
        <v>60</v>
      </c>
      <c r="P1246">
        <v>59</v>
      </c>
      <c r="Q1246">
        <v>78</v>
      </c>
      <c r="R1246">
        <v>75</v>
      </c>
      <c r="S1246">
        <f>(Dataset!S1246-'Summary Statistics'!$B$6)/'Summary Statistics'!$E$6</f>
        <v>-0.97877248451842846</v>
      </c>
      <c r="T1246">
        <v>58</v>
      </c>
      <c r="U1246" t="s">
        <v>24</v>
      </c>
    </row>
    <row r="1247" spans="1:21" x14ac:dyDescent="0.3">
      <c r="A1247">
        <v>5410580</v>
      </c>
      <c r="B1247" t="s">
        <v>20</v>
      </c>
      <c r="C1247">
        <f>(Dataset!C1247-'Summary Statistics'!$B$2)/'Summary Statistics'!$E$2</f>
        <v>0.73028682549058299</v>
      </c>
      <c r="D1247">
        <f>(Dataset!D1247-'Summary Statistics'!$B$4)/'Summary Statistics'!$E$4</f>
        <v>1.8592076846720085E-2</v>
      </c>
      <c r="E1247" s="7">
        <f>(Dataset!E1247-'Summary Statistics'!$B$5)/'Summary Statistics'!$E$5</f>
        <v>-0.90607032595757764</v>
      </c>
      <c r="F1247" s="13">
        <f>(Dataset!F1247-'Summary Statistics'!$B$7)/'Summary Statistics'!$E$7</f>
        <v>-0.3528977038459945</v>
      </c>
      <c r="G1247">
        <v>49</v>
      </c>
      <c r="H1247">
        <v>50</v>
      </c>
      <c r="I1247">
        <v>49</v>
      </c>
      <c r="J1247">
        <v>59</v>
      </c>
      <c r="K1247">
        <v>76</v>
      </c>
      <c r="L1247">
        <v>61</v>
      </c>
      <c r="M1247">
        <v>48</v>
      </c>
      <c r="N1247">
        <v>38</v>
      </c>
      <c r="O1247">
        <v>57</v>
      </c>
      <c r="P1247">
        <v>52</v>
      </c>
      <c r="Q1247">
        <v>63</v>
      </c>
      <c r="R1247">
        <v>64</v>
      </c>
      <c r="S1247">
        <f>(Dataset!S1247-'Summary Statistics'!$B$6)/'Summary Statistics'!$E$6</f>
        <v>-1.4517902577417223</v>
      </c>
      <c r="T1247">
        <v>54</v>
      </c>
      <c r="U1247" t="s">
        <v>24</v>
      </c>
    </row>
    <row r="1248" spans="1:21" x14ac:dyDescent="0.3">
      <c r="A1248">
        <v>2014560</v>
      </c>
      <c r="B1248" t="s">
        <v>22</v>
      </c>
      <c r="C1248">
        <f>(Dataset!C1248-'Summary Statistics'!$B$2)/'Summary Statistics'!$E$2</f>
        <v>0.73028682549058299</v>
      </c>
      <c r="D1248">
        <f>(Dataset!D1248-'Summary Statistics'!$B$4)/'Summary Statistics'!$E$4</f>
        <v>-0.62973531454443032</v>
      </c>
      <c r="E1248" s="7">
        <f>(Dataset!E1248-'Summary Statistics'!$B$5)/'Summary Statistics'!$E$5</f>
        <v>-0.71115762520107195</v>
      </c>
      <c r="F1248" s="13">
        <f>(Dataset!F1248-'Summary Statistics'!$B$7)/'Summary Statistics'!$E$7</f>
        <v>0.52697517131381733</v>
      </c>
      <c r="G1248">
        <v>53</v>
      </c>
      <c r="H1248">
        <v>67</v>
      </c>
      <c r="I1248">
        <v>57</v>
      </c>
      <c r="J1248">
        <v>47</v>
      </c>
      <c r="K1248">
        <v>67</v>
      </c>
      <c r="L1248">
        <v>71</v>
      </c>
      <c r="M1248">
        <v>43</v>
      </c>
      <c r="N1248">
        <v>53</v>
      </c>
      <c r="O1248">
        <v>54</v>
      </c>
      <c r="P1248">
        <v>45</v>
      </c>
      <c r="Q1248">
        <v>67</v>
      </c>
      <c r="R1248">
        <v>59</v>
      </c>
      <c r="S1248">
        <f>(Dataset!S1248-'Summary Statistics'!$B$6)/'Summary Statistics'!$E$6</f>
        <v>-1.2469163177469194</v>
      </c>
      <c r="T1248">
        <v>55</v>
      </c>
      <c r="U1248" t="s">
        <v>24</v>
      </c>
    </row>
    <row r="1249" spans="1:21" x14ac:dyDescent="0.3">
      <c r="A1249">
        <v>6623094</v>
      </c>
      <c r="B1249" t="s">
        <v>20</v>
      </c>
      <c r="C1249">
        <f>(Dataset!C1249-'Summary Statistics'!$B$2)/'Summary Statistics'!$E$2</f>
        <v>0.73028682549058299</v>
      </c>
      <c r="D1249">
        <f>(Dataset!D1249-'Summary Statistics'!$B$4)/'Summary Statistics'!$E$4</f>
        <v>-1.0465172090101698</v>
      </c>
      <c r="E1249" s="7">
        <f>(Dataset!E1249-'Summary Statistics'!$B$5)/'Summary Statistics'!$E$5</f>
        <v>-0.51249486387829624</v>
      </c>
      <c r="F1249" s="13">
        <f>(Dataset!F1249-'Summary Statistics'!$B$7)/'Summary Statistics'!$E$7</f>
        <v>-1.796882669949289</v>
      </c>
      <c r="G1249">
        <v>83</v>
      </c>
      <c r="H1249">
        <v>85</v>
      </c>
      <c r="I1249">
        <v>74</v>
      </c>
      <c r="J1249">
        <v>87</v>
      </c>
      <c r="K1249">
        <v>68</v>
      </c>
      <c r="L1249">
        <v>47</v>
      </c>
      <c r="M1249">
        <v>68</v>
      </c>
      <c r="N1249">
        <v>62</v>
      </c>
      <c r="O1249">
        <v>59</v>
      </c>
      <c r="P1249">
        <v>57</v>
      </c>
      <c r="Q1249">
        <v>69</v>
      </c>
      <c r="R1249">
        <v>60</v>
      </c>
      <c r="S1249">
        <f>(Dataset!S1249-'Summary Statistics'!$B$6)/'Summary Statistics'!$E$6</f>
        <v>0.29867678839034151</v>
      </c>
      <c r="T1249">
        <v>68</v>
      </c>
      <c r="U1249" t="s">
        <v>23</v>
      </c>
    </row>
    <row r="1250" spans="1:21" x14ac:dyDescent="0.3">
      <c r="A1250">
        <v>3885760</v>
      </c>
      <c r="B1250" t="s">
        <v>21</v>
      </c>
      <c r="C1250">
        <f>(Dataset!C1250-'Summary Statistics'!$B$2)/'Summary Statistics'!$E$2</f>
        <v>0.73028682549058299</v>
      </c>
      <c r="D1250">
        <f>(Dataset!D1250-'Summary Statistics'!$B$4)/'Summary Statistics'!$E$4</f>
        <v>0.11121027561688442</v>
      </c>
      <c r="E1250" s="7">
        <f>(Dataset!E1250-'Summary Statistics'!$B$5)/'Summary Statistics'!$E$5</f>
        <v>1.1754234771103622</v>
      </c>
      <c r="F1250" s="13">
        <f>(Dataset!F1250-'Summary Statistics'!$B$7)/'Summary Statistics'!$E$7</f>
        <v>2.2610637568307817E-2</v>
      </c>
      <c r="G1250">
        <v>79</v>
      </c>
      <c r="H1250">
        <v>74</v>
      </c>
      <c r="I1250">
        <v>67</v>
      </c>
      <c r="J1250">
        <v>60</v>
      </c>
      <c r="K1250">
        <v>83</v>
      </c>
      <c r="L1250">
        <v>70</v>
      </c>
      <c r="M1250">
        <v>73</v>
      </c>
      <c r="N1250">
        <v>61</v>
      </c>
      <c r="O1250">
        <v>67</v>
      </c>
      <c r="P1250">
        <v>64</v>
      </c>
      <c r="Q1250">
        <v>73</v>
      </c>
      <c r="R1250">
        <v>70</v>
      </c>
      <c r="S1250">
        <f>(Dataset!S1250-'Summary Statistics'!$B$6)/'Summary Statistics'!$E$6</f>
        <v>0.34989527338904181</v>
      </c>
      <c r="T1250">
        <v>70</v>
      </c>
      <c r="U1250" t="s">
        <v>25</v>
      </c>
    </row>
    <row r="1251" spans="1:21" x14ac:dyDescent="0.3">
      <c r="A1251">
        <v>1383488</v>
      </c>
      <c r="B1251" t="s">
        <v>22</v>
      </c>
      <c r="C1251">
        <f>(Dataset!C1251-'Summary Statistics'!$B$2)/'Summary Statistics'!$E$2</f>
        <v>0.73028682549058299</v>
      </c>
      <c r="D1251">
        <f>(Dataset!D1251-'Summary Statistics'!$B$4)/'Summary Statistics'!$E$4</f>
        <v>-0.4444989170041016</v>
      </c>
      <c r="E1251" s="7">
        <f>(Dataset!E1251-'Summary Statistics'!$B$5)/'Summary Statistics'!$E$5</f>
        <v>0.36946641074954362</v>
      </c>
      <c r="F1251" s="13">
        <f>(Dataset!F1251-'Summary Statistics'!$B$7)/'Summary Statistics'!$E$7</f>
        <v>-1.986608102821974</v>
      </c>
      <c r="G1251">
        <v>57</v>
      </c>
      <c r="H1251">
        <v>64</v>
      </c>
      <c r="I1251">
        <v>54</v>
      </c>
      <c r="J1251">
        <v>58</v>
      </c>
      <c r="K1251">
        <v>65</v>
      </c>
      <c r="L1251">
        <v>60</v>
      </c>
      <c r="M1251">
        <v>72</v>
      </c>
      <c r="N1251">
        <v>55</v>
      </c>
      <c r="O1251">
        <v>57</v>
      </c>
      <c r="P1251">
        <v>59</v>
      </c>
      <c r="Q1251">
        <v>44</v>
      </c>
      <c r="R1251">
        <v>67</v>
      </c>
      <c r="S1251">
        <f>(Dataset!S1251-'Summary Statistics'!$B$6)/'Summary Statistics'!$E$6</f>
        <v>-0.95768252010719834</v>
      </c>
      <c r="T1251">
        <v>58</v>
      </c>
      <c r="U1251" t="s">
        <v>24</v>
      </c>
    </row>
    <row r="1252" spans="1:21" x14ac:dyDescent="0.3">
      <c r="A1252">
        <v>1761349</v>
      </c>
      <c r="B1252" t="s">
        <v>21</v>
      </c>
      <c r="C1252">
        <f>(Dataset!C1252-'Summary Statistics'!$B$2)/'Summary Statistics'!$E$2</f>
        <v>0.73028682549058299</v>
      </c>
      <c r="D1252">
        <f>(Dataset!D1252-'Summary Statistics'!$B$4)/'Summary Statistics'!$E$4</f>
        <v>-1.1854445071654163</v>
      </c>
      <c r="E1252" s="7">
        <f>(Dataset!E1252-'Summary Statistics'!$B$5)/'Summary Statistics'!$E$5</f>
        <v>-1.8280452495231945</v>
      </c>
      <c r="F1252" s="13">
        <f>(Dataset!F1252-'Summary Statistics'!$B$7)/'Summary Statistics'!$E$7</f>
        <v>7.2587594046150991E-2</v>
      </c>
      <c r="G1252">
        <v>74</v>
      </c>
      <c r="H1252">
        <v>63</v>
      </c>
      <c r="I1252">
        <v>63</v>
      </c>
      <c r="J1252">
        <v>62</v>
      </c>
      <c r="K1252">
        <v>64</v>
      </c>
      <c r="L1252">
        <v>75</v>
      </c>
      <c r="M1252">
        <v>45</v>
      </c>
      <c r="N1252">
        <v>48</v>
      </c>
      <c r="O1252">
        <v>58</v>
      </c>
      <c r="P1252">
        <v>55</v>
      </c>
      <c r="Q1252">
        <v>38</v>
      </c>
      <c r="R1252">
        <v>71</v>
      </c>
      <c r="S1252">
        <f>(Dataset!S1252-'Summary Statistics'!$B$6)/'Summary Statistics'!$E$6</f>
        <v>-0.83415558569856751</v>
      </c>
      <c r="T1252">
        <v>60</v>
      </c>
      <c r="U1252" t="s">
        <v>23</v>
      </c>
    </row>
    <row r="1253" spans="1:21" x14ac:dyDescent="0.3">
      <c r="A1253">
        <v>6031455</v>
      </c>
      <c r="B1253" t="s">
        <v>20</v>
      </c>
      <c r="C1253">
        <f>(Dataset!C1253-'Summary Statistics'!$B$2)/'Summary Statistics'!$E$2</f>
        <v>0.77590692798689831</v>
      </c>
      <c r="D1253">
        <f>(Dataset!D1253-'Summary Statistics'!$B$4)/'Summary Statistics'!$E$4</f>
        <v>-1.2780627059355807</v>
      </c>
      <c r="E1253" s="7">
        <f>(Dataset!E1253-'Summary Statistics'!$B$5)/'Summary Statistics'!$E$5</f>
        <v>0.43472990050407534</v>
      </c>
      <c r="F1253" s="13">
        <f>(Dataset!F1253-'Summary Statistics'!$B$7)/'Summary Statistics'!$E$7</f>
        <v>0.10955612944866749</v>
      </c>
      <c r="G1253">
        <v>73</v>
      </c>
      <c r="H1253">
        <v>76</v>
      </c>
      <c r="I1253">
        <v>84</v>
      </c>
      <c r="J1253">
        <v>75</v>
      </c>
      <c r="K1253">
        <v>45</v>
      </c>
      <c r="L1253">
        <v>73</v>
      </c>
      <c r="M1253">
        <v>47</v>
      </c>
      <c r="N1253">
        <v>65</v>
      </c>
      <c r="O1253">
        <v>63</v>
      </c>
      <c r="P1253">
        <v>77</v>
      </c>
      <c r="Q1253">
        <v>73</v>
      </c>
      <c r="R1253">
        <v>79</v>
      </c>
      <c r="S1253">
        <f>(Dataset!S1253-'Summary Statistics'!$B$6)/'Summary Statistics'!$E$6</f>
        <v>0.33483101309530633</v>
      </c>
      <c r="T1253">
        <v>68</v>
      </c>
      <c r="U1253" t="s">
        <v>23</v>
      </c>
    </row>
    <row r="1254" spans="1:21" x14ac:dyDescent="0.3">
      <c r="A1254">
        <v>3769792</v>
      </c>
      <c r="B1254" t="s">
        <v>21</v>
      </c>
      <c r="C1254">
        <f>(Dataset!C1254-'Summary Statistics'!$B$2)/'Summary Statistics'!$E$2</f>
        <v>0.77590692798689831</v>
      </c>
      <c r="D1254">
        <f>(Dataset!D1254-'Summary Statistics'!$B$4)/'Summary Statistics'!$E$4</f>
        <v>-0.53711711577426591</v>
      </c>
      <c r="E1254" s="7">
        <f>(Dataset!E1254-'Summary Statistics'!$B$5)/'Summary Statistics'!$E$5</f>
        <v>1.0234802419785922</v>
      </c>
      <c r="F1254" s="13">
        <f>(Dataset!F1254-'Summary Statistics'!$B$7)/'Summary Statistics'!$E$7</f>
        <v>0.37149373048250528</v>
      </c>
      <c r="G1254">
        <v>78</v>
      </c>
      <c r="H1254">
        <v>83</v>
      </c>
      <c r="I1254">
        <v>80</v>
      </c>
      <c r="J1254">
        <v>84</v>
      </c>
      <c r="K1254">
        <v>75</v>
      </c>
      <c r="L1254">
        <v>77</v>
      </c>
      <c r="M1254">
        <v>77</v>
      </c>
      <c r="N1254">
        <v>68</v>
      </c>
      <c r="O1254">
        <v>79</v>
      </c>
      <c r="P1254">
        <v>82</v>
      </c>
      <c r="Q1254">
        <v>81</v>
      </c>
      <c r="R1254">
        <v>70</v>
      </c>
      <c r="S1254">
        <f>(Dataset!S1254-'Summary Statistics'!$B$6)/'Summary Statistics'!$E$6</f>
        <v>1.3260593404231005</v>
      </c>
      <c r="T1254">
        <v>77</v>
      </c>
      <c r="U1254" t="s">
        <v>25</v>
      </c>
    </row>
    <row r="1255" spans="1:21" x14ac:dyDescent="0.3">
      <c r="A1255">
        <v>1480873</v>
      </c>
      <c r="B1255" t="s">
        <v>21</v>
      </c>
      <c r="C1255">
        <f>(Dataset!C1255-'Summary Statistics'!$B$2)/'Summary Statistics'!$E$2</f>
        <v>0.77590692798689831</v>
      </c>
      <c r="D1255">
        <f>(Dataset!D1255-'Summary Statistics'!$B$4)/'Summary Statistics'!$E$4</f>
        <v>-0.67604441392951242</v>
      </c>
      <c r="E1255" s="7">
        <f>(Dataset!E1255-'Summary Statistics'!$B$5)/'Summary Statistics'!$E$5</f>
        <v>-0.19591839203659431</v>
      </c>
      <c r="F1255" s="13">
        <f>(Dataset!F1255-'Summary Statistics'!$B$7)/'Summary Statistics'!$E$7</f>
        <v>0.65147962230040013</v>
      </c>
      <c r="G1255">
        <v>59</v>
      </c>
      <c r="H1255">
        <v>49</v>
      </c>
      <c r="I1255">
        <v>54</v>
      </c>
      <c r="J1255">
        <v>60</v>
      </c>
      <c r="K1255">
        <v>62</v>
      </c>
      <c r="L1255">
        <v>44</v>
      </c>
      <c r="M1255">
        <v>70</v>
      </c>
      <c r="N1255">
        <v>52</v>
      </c>
      <c r="O1255">
        <v>54</v>
      </c>
      <c r="P1255">
        <v>63</v>
      </c>
      <c r="Q1255">
        <v>63</v>
      </c>
      <c r="R1255">
        <v>73</v>
      </c>
      <c r="S1255">
        <f>(Dataset!S1255-'Summary Statistics'!$B$6)/'Summary Statistics'!$E$6</f>
        <v>-1.0721708983395883</v>
      </c>
      <c r="T1255">
        <v>57</v>
      </c>
      <c r="U1255" t="s">
        <v>24</v>
      </c>
    </row>
    <row r="1256" spans="1:21" x14ac:dyDescent="0.3">
      <c r="A1256">
        <v>8774309</v>
      </c>
      <c r="B1256" t="s">
        <v>20</v>
      </c>
      <c r="C1256">
        <f>(Dataset!C1256-'Summary Statistics'!$B$2)/'Summary Statistics'!$E$2</f>
        <v>0.77590692798689831</v>
      </c>
      <c r="D1256">
        <f>(Dataset!D1256-'Summary Statistics'!$B$4)/'Summary Statistics'!$E$4</f>
        <v>-0.58342621515934812</v>
      </c>
      <c r="E1256" s="7">
        <f>(Dataset!E1256-'Summary Statistics'!$B$5)/'Summary Statistics'!$E$5</f>
        <v>-3.8853520759086338E-2</v>
      </c>
      <c r="F1256" s="13">
        <f>(Dataset!F1256-'Summary Statistics'!$B$7)/'Summary Statistics'!$E$7</f>
        <v>-2.5761307367221353</v>
      </c>
      <c r="G1256">
        <v>57</v>
      </c>
      <c r="H1256">
        <v>58</v>
      </c>
      <c r="I1256">
        <v>60</v>
      </c>
      <c r="J1256">
        <v>56</v>
      </c>
      <c r="K1256">
        <v>35</v>
      </c>
      <c r="L1256">
        <v>74</v>
      </c>
      <c r="M1256">
        <v>38</v>
      </c>
      <c r="N1256">
        <v>33</v>
      </c>
      <c r="O1256">
        <v>43</v>
      </c>
      <c r="P1256">
        <v>54</v>
      </c>
      <c r="Q1256">
        <v>71</v>
      </c>
      <c r="R1256">
        <v>77</v>
      </c>
      <c r="S1256">
        <f>(Dataset!S1256-'Summary Statistics'!$B$6)/'Summary Statistics'!$E$6</f>
        <v>-1.4698673700942047</v>
      </c>
      <c r="T1256">
        <v>53</v>
      </c>
      <c r="U1256" t="s">
        <v>24</v>
      </c>
    </row>
    <row r="1257" spans="1:21" x14ac:dyDescent="0.3">
      <c r="A1257">
        <v>6506950</v>
      </c>
      <c r="B1257" t="s">
        <v>20</v>
      </c>
      <c r="C1257">
        <f>(Dataset!C1257-'Summary Statistics'!$B$2)/'Summary Statistics'!$E$2</f>
        <v>0.77590692798689831</v>
      </c>
      <c r="D1257">
        <f>(Dataset!D1257-'Summary Statistics'!$B$4)/'Summary Statistics'!$E$4</f>
        <v>-1.0928263083952521</v>
      </c>
      <c r="E1257" s="7">
        <f>(Dataset!E1257-'Summary Statistics'!$B$5)/'Summary Statistics'!$E$5</f>
        <v>-0.96255180635066706</v>
      </c>
      <c r="F1257" s="13">
        <f>(Dataset!F1257-'Summary Statistics'!$B$7)/'Summary Statistics'!$E$7</f>
        <v>-2.7798783695674425</v>
      </c>
      <c r="G1257">
        <v>56</v>
      </c>
      <c r="H1257">
        <v>53</v>
      </c>
      <c r="I1257">
        <v>56</v>
      </c>
      <c r="J1257">
        <v>66</v>
      </c>
      <c r="K1257">
        <v>39</v>
      </c>
      <c r="L1257">
        <v>48</v>
      </c>
      <c r="M1257">
        <v>58</v>
      </c>
      <c r="N1257">
        <v>39</v>
      </c>
      <c r="O1257">
        <v>71</v>
      </c>
      <c r="P1257">
        <v>71</v>
      </c>
      <c r="Q1257">
        <v>64</v>
      </c>
      <c r="R1257">
        <v>44</v>
      </c>
      <c r="S1257">
        <f>(Dataset!S1257-'Summary Statistics'!$B$6)/'Summary Statistics'!$E$6</f>
        <v>-1.3885203645080335</v>
      </c>
      <c r="T1257">
        <v>54</v>
      </c>
      <c r="U1257" t="s">
        <v>24</v>
      </c>
    </row>
    <row r="1258" spans="1:21" x14ac:dyDescent="0.3">
      <c r="A1258">
        <v>3084318</v>
      </c>
      <c r="B1258" t="s">
        <v>20</v>
      </c>
      <c r="C1258">
        <f>(Dataset!C1258-'Summary Statistics'!$B$2)/'Summary Statistics'!$E$2</f>
        <v>0.77590692798689831</v>
      </c>
      <c r="D1258">
        <f>(Dataset!D1258-'Summary Statistics'!$B$4)/'Summary Statistics'!$E$4</f>
        <v>-0.90758991085492324</v>
      </c>
      <c r="E1258" s="7">
        <f>(Dataset!E1258-'Summary Statistics'!$B$5)/'Summary Statistics'!$E$5</f>
        <v>0.58213866474022058</v>
      </c>
      <c r="F1258" s="13">
        <f>(Dataset!F1258-'Summary Statistics'!$B$7)/'Summary Statistics'!$E$7</f>
        <v>-2.6999435292684879</v>
      </c>
      <c r="G1258">
        <v>55</v>
      </c>
      <c r="H1258">
        <v>51</v>
      </c>
      <c r="I1258">
        <v>50</v>
      </c>
      <c r="J1258">
        <v>64</v>
      </c>
      <c r="K1258">
        <v>44</v>
      </c>
      <c r="L1258">
        <v>80</v>
      </c>
      <c r="M1258">
        <v>51</v>
      </c>
      <c r="N1258">
        <v>71</v>
      </c>
      <c r="O1258">
        <v>79</v>
      </c>
      <c r="P1258">
        <v>52</v>
      </c>
      <c r="Q1258">
        <v>56</v>
      </c>
      <c r="R1258">
        <v>75</v>
      </c>
      <c r="S1258">
        <f>(Dataset!S1258-'Summary Statistics'!$B$6)/'Summary Statistics'!$E$6</f>
        <v>-0.85223269805104995</v>
      </c>
      <c r="T1258">
        <v>60</v>
      </c>
      <c r="U1258" t="s">
        <v>23</v>
      </c>
    </row>
    <row r="1259" spans="1:21" x14ac:dyDescent="0.3">
      <c r="A1259">
        <v>5982953</v>
      </c>
      <c r="B1259" t="s">
        <v>20</v>
      </c>
      <c r="C1259">
        <f>(Dataset!C1259-'Summary Statistics'!$B$2)/'Summary Statistics'!$E$2</f>
        <v>0.77590692798689831</v>
      </c>
      <c r="D1259">
        <f>(Dataset!D1259-'Summary Statistics'!$B$4)/'Summary Statistics'!$E$4</f>
        <v>-0.35188071823393724</v>
      </c>
      <c r="E1259" s="7">
        <f>(Dataset!E1259-'Summary Statistics'!$B$5)/'Summary Statistics'!$E$5</f>
        <v>0.91287944875677918</v>
      </c>
      <c r="F1259" s="13">
        <f>(Dataset!F1259-'Summary Statistics'!$B$7)/'Summary Statistics'!$E$7</f>
        <v>-9.8034643810257074E-2</v>
      </c>
      <c r="G1259">
        <v>65</v>
      </c>
      <c r="H1259">
        <v>74</v>
      </c>
      <c r="I1259">
        <v>75</v>
      </c>
      <c r="J1259">
        <v>53</v>
      </c>
      <c r="K1259">
        <v>75</v>
      </c>
      <c r="L1259">
        <v>61</v>
      </c>
      <c r="M1259">
        <v>70</v>
      </c>
      <c r="N1259">
        <v>78</v>
      </c>
      <c r="O1259">
        <v>58</v>
      </c>
      <c r="P1259">
        <v>60</v>
      </c>
      <c r="Q1259">
        <v>82</v>
      </c>
      <c r="R1259">
        <v>61</v>
      </c>
      <c r="S1259">
        <f>(Dataset!S1259-'Summary Statistics'!$B$6)/'Summary Statistics'!$E$6</f>
        <v>4.8610067514332146E-2</v>
      </c>
      <c r="T1259">
        <v>66</v>
      </c>
      <c r="U1259" t="s">
        <v>23</v>
      </c>
    </row>
    <row r="1260" spans="1:21" x14ac:dyDescent="0.3">
      <c r="A1260">
        <v>4683270</v>
      </c>
      <c r="B1260" t="s">
        <v>20</v>
      </c>
      <c r="C1260">
        <f>(Dataset!C1260-'Summary Statistics'!$B$2)/'Summary Statistics'!$E$2</f>
        <v>0.77590692798689831</v>
      </c>
      <c r="D1260">
        <f>(Dataset!D1260-'Summary Statistics'!$B$4)/'Summary Statistics'!$E$4</f>
        <v>-0.49080801638918375</v>
      </c>
      <c r="E1260" s="7">
        <f>(Dataset!E1260-'Summary Statistics'!$B$5)/'Summary Statistics'!$E$5</f>
        <v>-0.99045720749190203</v>
      </c>
      <c r="F1260" s="13">
        <f>(Dataset!F1260-'Summary Statistics'!$B$7)/'Summary Statistics'!$E$7</f>
        <v>0.37362777219984339</v>
      </c>
      <c r="G1260">
        <v>61</v>
      </c>
      <c r="H1260">
        <v>72</v>
      </c>
      <c r="I1260">
        <v>69</v>
      </c>
      <c r="J1260">
        <v>69</v>
      </c>
      <c r="K1260">
        <v>56</v>
      </c>
      <c r="L1260">
        <v>66</v>
      </c>
      <c r="M1260">
        <v>66</v>
      </c>
      <c r="N1260">
        <v>65</v>
      </c>
      <c r="O1260">
        <v>60</v>
      </c>
      <c r="P1260">
        <v>60</v>
      </c>
      <c r="Q1260">
        <v>75</v>
      </c>
      <c r="R1260">
        <v>53</v>
      </c>
      <c r="S1260">
        <f>(Dataset!S1260-'Summary Statistics'!$B$6)/'Summary Statistics'!$E$6</f>
        <v>-0.30088077130033175</v>
      </c>
      <c r="T1260">
        <v>63</v>
      </c>
      <c r="U1260" t="s">
        <v>23</v>
      </c>
    </row>
    <row r="1261" spans="1:21" x14ac:dyDescent="0.3">
      <c r="A1261">
        <v>362240</v>
      </c>
      <c r="B1261" t="s">
        <v>21</v>
      </c>
      <c r="C1261">
        <f>(Dataset!C1261-'Summary Statistics'!$B$2)/'Summary Statistics'!$E$2</f>
        <v>0.77590692798689831</v>
      </c>
      <c r="D1261">
        <f>(Dataset!D1261-'Summary Statistics'!$B$4)/'Summary Statistics'!$E$4</f>
        <v>-1.0928263083952521</v>
      </c>
      <c r="E1261" s="7">
        <f>(Dataset!E1261-'Summary Statistics'!$B$5)/'Summary Statistics'!$E$5</f>
        <v>-0.58456381630654186</v>
      </c>
      <c r="F1261" s="13">
        <f>(Dataset!F1261-'Summary Statistics'!$B$7)/'Summary Statistics'!$E$7</f>
        <v>4.5187267669202925E-2</v>
      </c>
      <c r="G1261">
        <v>69</v>
      </c>
      <c r="H1261">
        <v>50</v>
      </c>
      <c r="I1261">
        <v>44</v>
      </c>
      <c r="J1261">
        <v>49</v>
      </c>
      <c r="K1261">
        <v>58</v>
      </c>
      <c r="L1261">
        <v>60</v>
      </c>
      <c r="M1261">
        <v>65</v>
      </c>
      <c r="N1261">
        <v>64</v>
      </c>
      <c r="O1261">
        <v>39</v>
      </c>
      <c r="P1261">
        <v>45</v>
      </c>
      <c r="Q1261">
        <v>68</v>
      </c>
      <c r="R1261">
        <v>45</v>
      </c>
      <c r="S1261">
        <f>(Dataset!S1261-'Summary Statistics'!$B$6)/'Summary Statistics'!$E$6</f>
        <v>-1.5271115592103996</v>
      </c>
      <c r="T1261">
        <v>53</v>
      </c>
      <c r="U1261" t="s">
        <v>24</v>
      </c>
    </row>
    <row r="1262" spans="1:21" x14ac:dyDescent="0.3">
      <c r="A1262">
        <v>1949285</v>
      </c>
      <c r="B1262" t="s">
        <v>20</v>
      </c>
      <c r="C1262">
        <f>(Dataset!C1262-'Summary Statistics'!$B$2)/'Summary Statistics'!$E$2</f>
        <v>0.77590692798689831</v>
      </c>
      <c r="D1262">
        <f>(Dataset!D1262-'Summary Statistics'!$B$4)/'Summary Statistics'!$E$4</f>
        <v>-1.1854445071654163</v>
      </c>
      <c r="E1262" s="7">
        <f>(Dataset!E1262-'Summary Statistics'!$B$5)/'Summary Statistics'!$E$5</f>
        <v>-0.50028908054222265</v>
      </c>
      <c r="F1262" s="13">
        <f>(Dataset!F1262-'Summary Statistics'!$B$7)/'Summary Statistics'!$E$7</f>
        <v>-2.6213973691078185</v>
      </c>
      <c r="G1262">
        <v>74</v>
      </c>
      <c r="H1262">
        <v>69</v>
      </c>
      <c r="I1262">
        <v>74</v>
      </c>
      <c r="J1262">
        <v>68</v>
      </c>
      <c r="K1262">
        <v>63</v>
      </c>
      <c r="L1262">
        <v>59</v>
      </c>
      <c r="M1262">
        <v>53</v>
      </c>
      <c r="N1262">
        <v>46</v>
      </c>
      <c r="O1262">
        <v>50</v>
      </c>
      <c r="P1262">
        <v>65</v>
      </c>
      <c r="Q1262">
        <v>63</v>
      </c>
      <c r="R1262">
        <v>69</v>
      </c>
      <c r="S1262">
        <f>(Dataset!S1262-'Summary Statistics'!$B$6)/'Summary Statistics'!$E$6</f>
        <v>-0.43043340982645639</v>
      </c>
      <c r="T1262">
        <v>62</v>
      </c>
      <c r="U1262" t="s">
        <v>23</v>
      </c>
    </row>
    <row r="1263" spans="1:21" x14ac:dyDescent="0.3">
      <c r="A1263">
        <v>6513849</v>
      </c>
      <c r="B1263" t="s">
        <v>20</v>
      </c>
      <c r="C1263">
        <f>(Dataset!C1263-'Summary Statistics'!$B$2)/'Summary Statistics'!$E$2</f>
        <v>0.77590692798689831</v>
      </c>
      <c r="D1263">
        <f>(Dataset!D1263-'Summary Statistics'!$B$4)/'Summary Statistics'!$E$4</f>
        <v>-2.7717022538362085E-2</v>
      </c>
      <c r="E1263" s="7">
        <f>(Dataset!E1263-'Summary Statistics'!$B$5)/'Summary Statistics'!$E$5</f>
        <v>0.29123987172645893</v>
      </c>
      <c r="F1263" s="13">
        <f>(Dataset!F1263-'Summary Statistics'!$B$7)/'Summary Statistics'!$E$7</f>
        <v>-3.8850818520913315E-2</v>
      </c>
      <c r="G1263">
        <v>68</v>
      </c>
      <c r="H1263">
        <v>75</v>
      </c>
      <c r="I1263">
        <v>67</v>
      </c>
      <c r="J1263">
        <v>73</v>
      </c>
      <c r="K1263">
        <v>68</v>
      </c>
      <c r="L1263">
        <v>65</v>
      </c>
      <c r="M1263">
        <v>65</v>
      </c>
      <c r="N1263">
        <v>74</v>
      </c>
      <c r="O1263">
        <v>77</v>
      </c>
      <c r="P1263">
        <v>58</v>
      </c>
      <c r="Q1263">
        <v>82</v>
      </c>
      <c r="R1263">
        <v>50</v>
      </c>
      <c r="S1263">
        <f>(Dataset!S1263-'Summary Statistics'!$B$6)/'Summary Statistics'!$E$6</f>
        <v>0.18720126221669756</v>
      </c>
      <c r="T1263">
        <v>67</v>
      </c>
      <c r="U1263" t="s">
        <v>23</v>
      </c>
    </row>
    <row r="1264" spans="1:21" x14ac:dyDescent="0.3">
      <c r="A1264">
        <v>6594130</v>
      </c>
      <c r="B1264" t="s">
        <v>20</v>
      </c>
      <c r="C1264">
        <f>(Dataset!C1264-'Summary Statistics'!$B$2)/'Summary Statistics'!$E$2</f>
        <v>0.77590692798689831</v>
      </c>
      <c r="D1264">
        <f>(Dataset!D1264-'Summary Statistics'!$B$4)/'Summary Statistics'!$E$4</f>
        <v>-0.30557161884885509</v>
      </c>
      <c r="E1264" s="7">
        <f>(Dataset!E1264-'Summary Statistics'!$B$5)/'Summary Statistics'!$E$5</f>
        <v>0.89322177329600316</v>
      </c>
      <c r="F1264" s="13">
        <f>(Dataset!F1264-'Summary Statistics'!$B$7)/'Summary Statistics'!$E$7</f>
        <v>-1.1401491307727312</v>
      </c>
      <c r="G1264">
        <v>74</v>
      </c>
      <c r="H1264">
        <v>63</v>
      </c>
      <c r="I1264">
        <v>66</v>
      </c>
      <c r="J1264">
        <v>83</v>
      </c>
      <c r="K1264">
        <v>65</v>
      </c>
      <c r="L1264">
        <v>72</v>
      </c>
      <c r="M1264">
        <v>69</v>
      </c>
      <c r="N1264">
        <v>82</v>
      </c>
      <c r="O1264">
        <v>63</v>
      </c>
      <c r="P1264">
        <v>84</v>
      </c>
      <c r="Q1264">
        <v>78</v>
      </c>
      <c r="R1264">
        <v>50</v>
      </c>
      <c r="S1264">
        <f>(Dataset!S1264-'Summary Statistics'!$B$6)/'Summary Statistics'!$E$6</f>
        <v>0.44028083515145472</v>
      </c>
      <c r="T1264">
        <v>71</v>
      </c>
      <c r="U1264" t="s">
        <v>25</v>
      </c>
    </row>
    <row r="1265" spans="1:21" x14ac:dyDescent="0.3">
      <c r="A1265">
        <v>5757321</v>
      </c>
      <c r="B1265" t="s">
        <v>21</v>
      </c>
      <c r="C1265">
        <f>(Dataset!C1265-'Summary Statistics'!$B$2)/'Summary Statistics'!$E$2</f>
        <v>0.77590692798689831</v>
      </c>
      <c r="D1265">
        <f>(Dataset!D1265-'Summary Statistics'!$B$4)/'Summary Statistics'!$E$4</f>
        <v>-0.86128081146984115</v>
      </c>
      <c r="E1265" s="7">
        <f>(Dataset!E1265-'Summary Statistics'!$B$5)/'Summary Statistics'!$E$5</f>
        <v>-0.44380077207224522</v>
      </c>
      <c r="F1265" s="13">
        <f>(Dataset!F1265-'Summary Statistics'!$B$7)/'Summary Statistics'!$E$7</f>
        <v>0.21340765252527921</v>
      </c>
      <c r="G1265">
        <v>74</v>
      </c>
      <c r="H1265">
        <v>63</v>
      </c>
      <c r="I1265">
        <v>62</v>
      </c>
      <c r="J1265">
        <v>67</v>
      </c>
      <c r="K1265">
        <v>58</v>
      </c>
      <c r="L1265">
        <v>63</v>
      </c>
      <c r="M1265">
        <v>62</v>
      </c>
      <c r="N1265">
        <v>65</v>
      </c>
      <c r="O1265">
        <v>62</v>
      </c>
      <c r="P1265">
        <v>60</v>
      </c>
      <c r="Q1265">
        <v>74</v>
      </c>
      <c r="R1265">
        <v>54</v>
      </c>
      <c r="S1265">
        <f>(Dataset!S1265-'Summary Statistics'!$B$6)/'Summary Statistics'!$E$6</f>
        <v>-0.38825348100399687</v>
      </c>
      <c r="T1265">
        <v>62</v>
      </c>
      <c r="U1265" t="s">
        <v>23</v>
      </c>
    </row>
    <row r="1266" spans="1:21" x14ac:dyDescent="0.3">
      <c r="A1266">
        <v>9367509</v>
      </c>
      <c r="B1266" t="s">
        <v>21</v>
      </c>
      <c r="C1266">
        <f>(Dataset!C1266-'Summary Statistics'!$B$2)/'Summary Statistics'!$E$2</f>
        <v>0.77590692798689831</v>
      </c>
      <c r="D1266">
        <f>(Dataset!D1266-'Summary Statistics'!$B$4)/'Summary Statistics'!$E$4</f>
        <v>-0.72235351331459463</v>
      </c>
      <c r="E1266" s="7">
        <f>(Dataset!E1266-'Summary Statistics'!$B$5)/'Summary Statistics'!$E$5</f>
        <v>-0.2460515515736405</v>
      </c>
      <c r="F1266" s="13">
        <f>(Dataset!F1266-'Summary Statistics'!$B$7)/'Summary Statistics'!$E$7</f>
        <v>0.60041088346515648</v>
      </c>
      <c r="G1266">
        <v>73</v>
      </c>
      <c r="H1266">
        <v>72</v>
      </c>
      <c r="I1266">
        <v>69</v>
      </c>
      <c r="J1266">
        <v>58</v>
      </c>
      <c r="K1266">
        <v>66</v>
      </c>
      <c r="L1266">
        <v>76</v>
      </c>
      <c r="M1266">
        <v>68</v>
      </c>
      <c r="N1266">
        <v>65</v>
      </c>
      <c r="O1266">
        <v>84</v>
      </c>
      <c r="P1266">
        <v>72</v>
      </c>
      <c r="Q1266">
        <v>87</v>
      </c>
      <c r="R1266">
        <v>76</v>
      </c>
      <c r="S1266">
        <f>(Dataset!S1266-'Summary Statistics'!$B$6)/'Summary Statistics'!$E$6</f>
        <v>0.55175636132509698</v>
      </c>
      <c r="T1266">
        <v>72</v>
      </c>
      <c r="U1266" t="s">
        <v>25</v>
      </c>
    </row>
    <row r="1267" spans="1:21" x14ac:dyDescent="0.3">
      <c r="A1267">
        <v>1087798</v>
      </c>
      <c r="B1267" t="s">
        <v>21</v>
      </c>
      <c r="C1267">
        <f>(Dataset!C1267-'Summary Statistics'!$B$2)/'Summary Statistics'!$E$2</f>
        <v>0.77590692798689831</v>
      </c>
      <c r="D1267">
        <f>(Dataset!D1267-'Summary Statistics'!$B$4)/'Summary Statistics'!$E$4</f>
        <v>-1.0002081096250877</v>
      </c>
      <c r="E1267" s="7">
        <f>(Dataset!E1267-'Summary Statistics'!$B$5)/'Summary Statistics'!$E$5</f>
        <v>-1.1778532414792273</v>
      </c>
      <c r="F1267" s="13">
        <f>(Dataset!F1267-'Summary Statistics'!$B$7)/'Summary Statistics'!$E$7</f>
        <v>-0.10275913187689753</v>
      </c>
      <c r="G1267">
        <v>58</v>
      </c>
      <c r="H1267">
        <v>71</v>
      </c>
      <c r="I1267">
        <v>59</v>
      </c>
      <c r="J1267">
        <v>63</v>
      </c>
      <c r="K1267">
        <v>32</v>
      </c>
      <c r="L1267">
        <v>38</v>
      </c>
      <c r="M1267">
        <v>55</v>
      </c>
      <c r="N1267">
        <v>20</v>
      </c>
      <c r="O1267">
        <v>52</v>
      </c>
      <c r="P1267">
        <v>58</v>
      </c>
      <c r="Q1267">
        <v>58</v>
      </c>
      <c r="R1267">
        <v>41</v>
      </c>
      <c r="S1267">
        <f>(Dataset!S1267-'Summary Statistics'!$B$6)/'Summary Statistics'!$E$6</f>
        <v>-1.870576693907569</v>
      </c>
      <c r="T1267">
        <v>52</v>
      </c>
      <c r="U1267" t="s">
        <v>24</v>
      </c>
    </row>
    <row r="1268" spans="1:21" x14ac:dyDescent="0.3">
      <c r="A1268">
        <v>4628555</v>
      </c>
      <c r="B1268" t="s">
        <v>22</v>
      </c>
      <c r="C1268">
        <f>(Dataset!C1268-'Summary Statistics'!$B$2)/'Summary Statistics'!$E$2</f>
        <v>0.77590692798689831</v>
      </c>
      <c r="D1268">
        <f>(Dataset!D1268-'Summary Statistics'!$B$4)/'Summary Statistics'!$E$4</f>
        <v>-0.12033522130852642</v>
      </c>
      <c r="E1268" s="7">
        <f>(Dataset!E1268-'Summary Statistics'!$B$5)/'Summary Statistics'!$E$5</f>
        <v>0.13727226955211061</v>
      </c>
      <c r="F1268" s="13">
        <f>(Dataset!F1268-'Summary Statistics'!$B$7)/'Summary Statistics'!$E$7</f>
        <v>0.1624359050775879</v>
      </c>
      <c r="G1268">
        <v>60</v>
      </c>
      <c r="H1268">
        <v>49</v>
      </c>
      <c r="I1268">
        <v>48</v>
      </c>
      <c r="J1268">
        <v>56</v>
      </c>
      <c r="K1268">
        <v>62</v>
      </c>
      <c r="L1268">
        <v>67</v>
      </c>
      <c r="M1268">
        <v>62</v>
      </c>
      <c r="N1268">
        <v>61</v>
      </c>
      <c r="O1268">
        <v>72</v>
      </c>
      <c r="P1268">
        <v>65</v>
      </c>
      <c r="Q1268">
        <v>80</v>
      </c>
      <c r="R1268">
        <v>73</v>
      </c>
      <c r="S1268">
        <f>(Dataset!S1268-'Summary Statistics'!$B$6)/'Summary Statistics'!$E$6</f>
        <v>-0.62928164570376455</v>
      </c>
      <c r="T1268">
        <v>62</v>
      </c>
      <c r="U1268" t="s">
        <v>23</v>
      </c>
    </row>
    <row r="1269" spans="1:21" x14ac:dyDescent="0.3">
      <c r="A1269">
        <v>573972</v>
      </c>
      <c r="B1269" t="s">
        <v>22</v>
      </c>
      <c r="C1269">
        <f>(Dataset!C1269-'Summary Statistics'!$B$2)/'Summary Statistics'!$E$2</f>
        <v>0.77590692798689831</v>
      </c>
      <c r="D1269">
        <f>(Dataset!D1269-'Summary Statistics'!$B$4)/'Summary Statistics'!$E$4</f>
        <v>1.8592076846720085E-2</v>
      </c>
      <c r="E1269" s="7">
        <f>(Dataset!E1269-'Summary Statistics'!$B$5)/'Summary Statistics'!$E$5</f>
        <v>-0.50745903528538283</v>
      </c>
      <c r="F1269" s="13">
        <f>(Dataset!F1269-'Summary Statistics'!$B$7)/'Summary Statistics'!$E$7</f>
        <v>-0.40760018789505331</v>
      </c>
      <c r="G1269">
        <v>69</v>
      </c>
      <c r="H1269">
        <v>80</v>
      </c>
      <c r="I1269">
        <v>70</v>
      </c>
      <c r="J1269">
        <v>78</v>
      </c>
      <c r="K1269">
        <v>72</v>
      </c>
      <c r="L1269">
        <v>56</v>
      </c>
      <c r="M1269">
        <v>71</v>
      </c>
      <c r="N1269">
        <v>51</v>
      </c>
      <c r="O1269">
        <v>65</v>
      </c>
      <c r="P1269">
        <v>63</v>
      </c>
      <c r="Q1269">
        <v>49</v>
      </c>
      <c r="R1269">
        <v>63</v>
      </c>
      <c r="S1269">
        <f>(Dataset!S1269-'Summary Statistics'!$B$6)/'Summary Statistics'!$E$6</f>
        <v>-8.6968275129287204E-2</v>
      </c>
      <c r="T1269">
        <v>65</v>
      </c>
      <c r="U1269" t="s">
        <v>23</v>
      </c>
    </row>
    <row r="1270" spans="1:21" x14ac:dyDescent="0.3">
      <c r="A1270">
        <v>4311453</v>
      </c>
      <c r="B1270" t="s">
        <v>20</v>
      </c>
      <c r="C1270">
        <f>(Dataset!C1270-'Summary Statistics'!$B$2)/'Summary Statistics'!$E$2</f>
        <v>0.77590692798689831</v>
      </c>
      <c r="D1270">
        <f>(Dataset!D1270-'Summary Statistics'!$B$4)/'Summary Statistics'!$E$4</f>
        <v>-1.1391354077803342</v>
      </c>
      <c r="E1270" s="7">
        <f>(Dataset!E1270-'Summary Statistics'!$B$5)/'Summary Statistics'!$E$5</f>
        <v>1.2016953672953252</v>
      </c>
      <c r="F1270" s="13">
        <f>(Dataset!F1270-'Summary Statistics'!$B$7)/'Summary Statistics'!$E$7</f>
        <v>-0.51399082212276326</v>
      </c>
      <c r="G1270">
        <v>84</v>
      </c>
      <c r="H1270">
        <v>79</v>
      </c>
      <c r="I1270">
        <v>82</v>
      </c>
      <c r="J1270">
        <v>84</v>
      </c>
      <c r="K1270">
        <v>54</v>
      </c>
      <c r="L1270">
        <v>83</v>
      </c>
      <c r="M1270">
        <v>61</v>
      </c>
      <c r="N1270">
        <v>75</v>
      </c>
      <c r="O1270">
        <v>37</v>
      </c>
      <c r="P1270">
        <v>71</v>
      </c>
      <c r="Q1270">
        <v>77</v>
      </c>
      <c r="R1270">
        <v>62</v>
      </c>
      <c r="S1270">
        <f>(Dataset!S1270-'Summary Statistics'!$B$6)/'Summary Statistics'!$E$6</f>
        <v>0.56983347367758019</v>
      </c>
      <c r="T1270">
        <v>72</v>
      </c>
      <c r="U1270" t="s">
        <v>25</v>
      </c>
    </row>
    <row r="1271" spans="1:21" x14ac:dyDescent="0.3">
      <c r="A1271">
        <v>1870612</v>
      </c>
      <c r="B1271" t="s">
        <v>20</v>
      </c>
      <c r="C1271">
        <f>(Dataset!C1271-'Summary Statistics'!$B$2)/'Summary Statistics'!$E$2</f>
        <v>0.77590692798689831</v>
      </c>
      <c r="D1271">
        <f>(Dataset!D1271-'Summary Statistics'!$B$4)/'Summary Statistics'!$E$4</f>
        <v>-0.95389901024000545</v>
      </c>
      <c r="E1271" s="7">
        <f>(Dataset!E1271-'Summary Statistics'!$B$5)/'Summary Statistics'!$E$5</f>
        <v>-0.59204539297082548</v>
      </c>
      <c r="F1271" s="13">
        <f>(Dataset!F1271-'Summary Statistics'!$B$7)/'Summary Statistics'!$E$7</f>
        <v>-1.035311718465405</v>
      </c>
      <c r="G1271">
        <v>45</v>
      </c>
      <c r="H1271">
        <v>42</v>
      </c>
      <c r="I1271">
        <v>46</v>
      </c>
      <c r="J1271">
        <v>46</v>
      </c>
      <c r="K1271">
        <v>56</v>
      </c>
      <c r="L1271">
        <v>49</v>
      </c>
      <c r="M1271">
        <v>47</v>
      </c>
      <c r="N1271">
        <v>74</v>
      </c>
      <c r="O1271">
        <v>47</v>
      </c>
      <c r="P1271">
        <v>63</v>
      </c>
      <c r="Q1271">
        <v>58</v>
      </c>
      <c r="R1271">
        <v>56</v>
      </c>
      <c r="S1271">
        <f>(Dataset!S1271-'Summary Statistics'!$B$6)/'Summary Statistics'!$E$6</f>
        <v>-1.870576693907569</v>
      </c>
      <c r="T1271">
        <v>52</v>
      </c>
      <c r="U1271" t="s">
        <v>24</v>
      </c>
    </row>
    <row r="1272" spans="1:21" x14ac:dyDescent="0.3">
      <c r="A1272">
        <v>4889548</v>
      </c>
      <c r="B1272" t="s">
        <v>20</v>
      </c>
      <c r="C1272">
        <f>(Dataset!C1272-'Summary Statistics'!$B$2)/'Summary Statistics'!$E$2</f>
        <v>0.77590692798689831</v>
      </c>
      <c r="D1272">
        <f>(Dataset!D1272-'Summary Statistics'!$B$4)/'Summary Statistics'!$E$4</f>
        <v>-0.30557161884885509</v>
      </c>
      <c r="E1272" s="7">
        <f>(Dataset!E1272-'Summary Statistics'!$B$5)/'Summary Statistics'!$E$5</f>
        <v>-0.81382286234209744</v>
      </c>
      <c r="F1272" s="13">
        <f>(Dataset!F1272-'Summary Statistics'!$B$7)/'Summary Statistics'!$E$7</f>
        <v>0.2683556753139334</v>
      </c>
      <c r="G1272">
        <v>64</v>
      </c>
      <c r="H1272">
        <v>54</v>
      </c>
      <c r="I1272">
        <v>66</v>
      </c>
      <c r="J1272">
        <v>65</v>
      </c>
      <c r="K1272">
        <v>67</v>
      </c>
      <c r="L1272">
        <v>55</v>
      </c>
      <c r="M1272">
        <v>81</v>
      </c>
      <c r="N1272">
        <v>34</v>
      </c>
      <c r="O1272">
        <v>65</v>
      </c>
      <c r="P1272">
        <v>55</v>
      </c>
      <c r="Q1272">
        <v>46</v>
      </c>
      <c r="R1272">
        <v>62</v>
      </c>
      <c r="S1272">
        <f>(Dataset!S1272-'Summary Statistics'!$B$6)/'Summary Statistics'!$E$6</f>
        <v>-0.89139977481476251</v>
      </c>
      <c r="T1272">
        <v>58</v>
      </c>
      <c r="U1272" t="s">
        <v>24</v>
      </c>
    </row>
    <row r="1273" spans="1:21" x14ac:dyDescent="0.3">
      <c r="A1273">
        <v>4336090</v>
      </c>
      <c r="B1273" t="s">
        <v>20</v>
      </c>
      <c r="C1273">
        <f>(Dataset!C1273-'Summary Statistics'!$B$2)/'Summary Statistics'!$E$2</f>
        <v>0.77590692798689831</v>
      </c>
      <c r="D1273">
        <f>(Dataset!D1273-'Summary Statistics'!$B$4)/'Summary Statistics'!$E$4</f>
        <v>-1.1854445071654163</v>
      </c>
      <c r="E1273" s="7">
        <f>(Dataset!E1273-'Summary Statistics'!$B$5)/'Summary Statistics'!$E$5</f>
        <v>0.85489410011775591</v>
      </c>
      <c r="F1273" s="13">
        <f>(Dataset!F1273-'Summary Statistics'!$B$7)/'Summary Statistics'!$E$7</f>
        <v>-0.56908790031097212</v>
      </c>
      <c r="G1273">
        <v>58</v>
      </c>
      <c r="H1273">
        <v>74</v>
      </c>
      <c r="I1273">
        <v>63</v>
      </c>
      <c r="J1273">
        <v>71</v>
      </c>
      <c r="K1273">
        <v>66</v>
      </c>
      <c r="L1273">
        <v>74</v>
      </c>
      <c r="M1273">
        <v>64</v>
      </c>
      <c r="N1273">
        <v>50</v>
      </c>
      <c r="O1273">
        <v>54</v>
      </c>
      <c r="P1273">
        <v>67</v>
      </c>
      <c r="Q1273">
        <v>68</v>
      </c>
      <c r="R1273">
        <v>54</v>
      </c>
      <c r="S1273">
        <f>(Dataset!S1273-'Summary Statistics'!$B$6)/'Summary Statistics'!$E$6</f>
        <v>-0.39729203718023848</v>
      </c>
      <c r="T1273">
        <v>62</v>
      </c>
      <c r="U1273" t="s">
        <v>23</v>
      </c>
    </row>
    <row r="1274" spans="1:21" x14ac:dyDescent="0.3">
      <c r="A1274">
        <v>1022824</v>
      </c>
      <c r="B1274" t="s">
        <v>20</v>
      </c>
      <c r="C1274">
        <f>(Dataset!C1274-'Summary Statistics'!$B$2)/'Summary Statistics'!$E$2</f>
        <v>0.77590692798689831</v>
      </c>
      <c r="D1274">
        <f>(Dataset!D1274-'Summary Statistics'!$B$4)/'Summary Statistics'!$E$4</f>
        <v>-0.90758991085492324</v>
      </c>
      <c r="E1274" s="7">
        <f>(Dataset!E1274-'Summary Statistics'!$B$5)/'Summary Statistics'!$E$5</f>
        <v>-1.6753351308983147</v>
      </c>
      <c r="F1274" s="13">
        <f>(Dataset!F1274-'Summary Statistics'!$B$7)/'Summary Statistics'!$E$7</f>
        <v>0.26355619293661892</v>
      </c>
      <c r="G1274">
        <v>62</v>
      </c>
      <c r="H1274">
        <v>57</v>
      </c>
      <c r="I1274">
        <v>55</v>
      </c>
      <c r="J1274">
        <v>77</v>
      </c>
      <c r="K1274">
        <v>53</v>
      </c>
      <c r="L1274">
        <v>50</v>
      </c>
      <c r="M1274">
        <v>55</v>
      </c>
      <c r="N1274">
        <v>80</v>
      </c>
      <c r="O1274">
        <v>69</v>
      </c>
      <c r="P1274">
        <v>81</v>
      </c>
      <c r="Q1274">
        <v>44</v>
      </c>
      <c r="R1274">
        <v>46</v>
      </c>
      <c r="S1274">
        <f>(Dataset!S1274-'Summary Statistics'!$B$6)/'Summary Statistics'!$E$6</f>
        <v>-0.74979572805364847</v>
      </c>
      <c r="T1274">
        <v>61</v>
      </c>
      <c r="U1274" t="s">
        <v>23</v>
      </c>
    </row>
    <row r="1275" spans="1:21" x14ac:dyDescent="0.3">
      <c r="A1275">
        <v>2798046</v>
      </c>
      <c r="B1275" t="s">
        <v>21</v>
      </c>
      <c r="C1275">
        <f>(Dataset!C1275-'Summary Statistics'!$B$2)/'Summary Statistics'!$E$2</f>
        <v>0.77590692798689831</v>
      </c>
      <c r="D1275">
        <f>(Dataset!D1275-'Summary Statistics'!$B$4)/'Summary Statistics'!$E$4</f>
        <v>-0.53711711577426591</v>
      </c>
      <c r="E1275" s="7">
        <f>(Dataset!E1275-'Summary Statistics'!$B$5)/'Summary Statistics'!$E$5</f>
        <v>-0.25407897065414126</v>
      </c>
      <c r="F1275" s="13">
        <f>(Dataset!F1275-'Summary Statistics'!$B$7)/'Summary Statistics'!$E$7</f>
        <v>0.30288256773906069</v>
      </c>
      <c r="G1275">
        <v>57</v>
      </c>
      <c r="H1275">
        <v>57</v>
      </c>
      <c r="I1275">
        <v>64</v>
      </c>
      <c r="J1275">
        <v>60</v>
      </c>
      <c r="K1275">
        <v>62</v>
      </c>
      <c r="L1275">
        <v>68</v>
      </c>
      <c r="M1275">
        <v>58</v>
      </c>
      <c r="N1275">
        <v>71</v>
      </c>
      <c r="O1275">
        <v>60</v>
      </c>
      <c r="P1275">
        <v>82</v>
      </c>
      <c r="Q1275">
        <v>57</v>
      </c>
      <c r="R1275">
        <v>79</v>
      </c>
      <c r="S1275">
        <f>(Dataset!S1275-'Summary Statistics'!$B$6)/'Summary Statistics'!$E$6</f>
        <v>-0.37318922071026139</v>
      </c>
      <c r="T1275">
        <v>63</v>
      </c>
      <c r="U1275" t="s">
        <v>23</v>
      </c>
    </row>
    <row r="1276" spans="1:21" x14ac:dyDescent="0.3">
      <c r="A1276">
        <v>6938641</v>
      </c>
      <c r="B1276" t="s">
        <v>21</v>
      </c>
      <c r="C1276">
        <f>(Dataset!C1276-'Summary Statistics'!$B$2)/'Summary Statistics'!$E$2</f>
        <v>0.77590692798689831</v>
      </c>
      <c r="D1276">
        <f>(Dataset!D1276-'Summary Statistics'!$B$4)/'Summary Statistics'!$E$4</f>
        <v>-0.72235351331459463</v>
      </c>
      <c r="E1276" s="7">
        <f>(Dataset!E1276-'Summary Statistics'!$B$5)/'Summary Statistics'!$E$5</f>
        <v>-0.3612831577862779</v>
      </c>
      <c r="F1276" s="13">
        <f>(Dataset!F1276-'Summary Statistics'!$B$7)/'Summary Statistics'!$E$7</f>
        <v>-0.2548030165591561</v>
      </c>
      <c r="G1276">
        <v>61</v>
      </c>
      <c r="H1276">
        <v>68</v>
      </c>
      <c r="I1276">
        <v>67</v>
      </c>
      <c r="J1276">
        <v>60</v>
      </c>
      <c r="K1276">
        <v>73</v>
      </c>
      <c r="L1276">
        <v>67</v>
      </c>
      <c r="M1276">
        <v>79</v>
      </c>
      <c r="N1276">
        <v>72</v>
      </c>
      <c r="O1276">
        <v>71</v>
      </c>
      <c r="P1276">
        <v>63</v>
      </c>
      <c r="Q1276">
        <v>52</v>
      </c>
      <c r="R1276">
        <v>52</v>
      </c>
      <c r="S1276">
        <f>(Dataset!S1276-'Summary Statistics'!$B$6)/'Summary Statistics'!$E$6</f>
        <v>-0.22857232189040039</v>
      </c>
      <c r="T1276">
        <v>64</v>
      </c>
      <c r="U1276" t="s">
        <v>23</v>
      </c>
    </row>
    <row r="1277" spans="1:21" x14ac:dyDescent="0.3">
      <c r="A1277">
        <v>2580953</v>
      </c>
      <c r="B1277" t="s">
        <v>20</v>
      </c>
      <c r="C1277">
        <f>(Dataset!C1277-'Summary Statistics'!$B$2)/'Summary Statistics'!$E$2</f>
        <v>0.77590692798689831</v>
      </c>
      <c r="D1277">
        <f>(Dataset!D1277-'Summary Statistics'!$B$4)/'Summary Statistics'!$E$4</f>
        <v>-0.30557161884885509</v>
      </c>
      <c r="E1277" s="7">
        <f>(Dataset!E1277-'Summary Statistics'!$B$5)/'Summary Statistics'!$E$5</f>
        <v>-2.0131492879822979</v>
      </c>
      <c r="F1277" s="13">
        <f>(Dataset!F1277-'Summary Statistics'!$B$7)/'Summary Statistics'!$E$7</f>
        <v>0.22242268990116099</v>
      </c>
      <c r="G1277">
        <v>65</v>
      </c>
      <c r="H1277">
        <v>33</v>
      </c>
      <c r="I1277">
        <v>56</v>
      </c>
      <c r="J1277">
        <v>53</v>
      </c>
      <c r="K1277">
        <v>43</v>
      </c>
      <c r="L1277">
        <v>60</v>
      </c>
      <c r="M1277">
        <v>46</v>
      </c>
      <c r="N1277">
        <v>63</v>
      </c>
      <c r="O1277">
        <v>62</v>
      </c>
      <c r="P1277">
        <v>44</v>
      </c>
      <c r="Q1277">
        <v>54</v>
      </c>
      <c r="R1277">
        <v>43</v>
      </c>
      <c r="S1277">
        <f>(Dataset!S1277-'Summary Statistics'!$B$6)/'Summary Statistics'!$E$6</f>
        <v>-1.8494867294963386</v>
      </c>
      <c r="T1277">
        <v>52</v>
      </c>
      <c r="U1277" t="s">
        <v>24</v>
      </c>
    </row>
    <row r="1278" spans="1:21" x14ac:dyDescent="0.3">
      <c r="A1278">
        <v>1833732</v>
      </c>
      <c r="B1278" t="s">
        <v>20</v>
      </c>
      <c r="C1278">
        <f>(Dataset!C1278-'Summary Statistics'!$B$2)/'Summary Statistics'!$E$2</f>
        <v>0.77590692798689831</v>
      </c>
      <c r="D1278">
        <f>(Dataset!D1278-'Summary Statistics'!$B$4)/'Summary Statistics'!$E$4</f>
        <v>-0.62973531454443032</v>
      </c>
      <c r="E1278" s="7">
        <f>(Dataset!E1278-'Summary Statistics'!$B$5)/'Summary Statistics'!$E$5</f>
        <v>-0.19160257304816897</v>
      </c>
      <c r="F1278" s="13">
        <f>(Dataset!F1278-'Summary Statistics'!$B$7)/'Summary Statistics'!$E$7</f>
        <v>-1.522605900261661</v>
      </c>
      <c r="G1278">
        <v>79</v>
      </c>
      <c r="H1278">
        <v>44</v>
      </c>
      <c r="I1278">
        <v>51</v>
      </c>
      <c r="J1278">
        <v>58</v>
      </c>
      <c r="K1278">
        <v>40</v>
      </c>
      <c r="L1278">
        <v>70</v>
      </c>
      <c r="M1278">
        <v>77</v>
      </c>
      <c r="N1278">
        <v>67</v>
      </c>
      <c r="O1278">
        <v>52</v>
      </c>
      <c r="P1278">
        <v>68</v>
      </c>
      <c r="Q1278">
        <v>79</v>
      </c>
      <c r="R1278">
        <v>52</v>
      </c>
      <c r="S1278">
        <f>(Dataset!S1278-'Summary Statistics'!$B$6)/'Summary Statistics'!$E$6</f>
        <v>-0.73473146775991294</v>
      </c>
      <c r="T1278">
        <v>61</v>
      </c>
      <c r="U1278" t="s">
        <v>23</v>
      </c>
    </row>
    <row r="1279" spans="1:21" x14ac:dyDescent="0.3">
      <c r="A1279">
        <v>4953034</v>
      </c>
      <c r="B1279" t="s">
        <v>20</v>
      </c>
      <c r="C1279">
        <f>(Dataset!C1279-'Summary Statistics'!$B$2)/'Summary Statistics'!$E$2</f>
        <v>0.77590692798689831</v>
      </c>
      <c r="D1279">
        <f>(Dataset!D1279-'Summary Statistics'!$B$4)/'Summary Statistics'!$E$4</f>
        <v>-0.25926251946377293</v>
      </c>
      <c r="E1279" s="7">
        <f>(Dataset!E1279-'Summary Statistics'!$B$5)/'Summary Statistics'!$E$5</f>
        <v>-0.95833125372797512</v>
      </c>
      <c r="F1279" s="13">
        <f>(Dataset!F1279-'Summary Statistics'!$B$7)/'Summary Statistics'!$E$7</f>
        <v>-1.8460267685054241</v>
      </c>
      <c r="G1279">
        <v>55</v>
      </c>
      <c r="H1279">
        <v>61</v>
      </c>
      <c r="I1279">
        <v>72</v>
      </c>
      <c r="J1279">
        <v>70</v>
      </c>
      <c r="K1279">
        <v>75</v>
      </c>
      <c r="L1279">
        <v>57</v>
      </c>
      <c r="M1279">
        <v>60</v>
      </c>
      <c r="N1279">
        <v>45</v>
      </c>
      <c r="O1279">
        <v>59</v>
      </c>
      <c r="P1279">
        <v>57</v>
      </c>
      <c r="Q1279">
        <v>56</v>
      </c>
      <c r="R1279">
        <v>46</v>
      </c>
      <c r="S1279">
        <f>(Dataset!S1279-'Summary Statistics'!$B$6)/'Summary Statistics'!$E$6</f>
        <v>-0.87332266246228007</v>
      </c>
      <c r="T1279">
        <v>58</v>
      </c>
      <c r="U1279" t="s">
        <v>24</v>
      </c>
    </row>
    <row r="1280" spans="1:21" x14ac:dyDescent="0.3">
      <c r="A1280">
        <v>3654785</v>
      </c>
      <c r="B1280" t="s">
        <v>20</v>
      </c>
      <c r="C1280">
        <f>(Dataset!C1280-'Summary Statistics'!$B$2)/'Summary Statistics'!$E$2</f>
        <v>0.77590692798689831</v>
      </c>
      <c r="D1280">
        <f>(Dataset!D1280-'Summary Statistics'!$B$4)/'Summary Statistics'!$E$4</f>
        <v>-0.30557161884885509</v>
      </c>
      <c r="E1280" s="7">
        <f>(Dataset!E1280-'Summary Statistics'!$B$5)/'Summary Statistics'!$E$5</f>
        <v>0.94173156508055922</v>
      </c>
      <c r="F1280" s="13">
        <f>(Dataset!F1280-'Summary Statistics'!$B$7)/'Summary Statistics'!$E$7</f>
        <v>-0.1959070247472425</v>
      </c>
      <c r="G1280">
        <v>70</v>
      </c>
      <c r="H1280">
        <v>54</v>
      </c>
      <c r="I1280">
        <v>50</v>
      </c>
      <c r="J1280">
        <v>73</v>
      </c>
      <c r="K1280">
        <v>84</v>
      </c>
      <c r="L1280">
        <v>64</v>
      </c>
      <c r="M1280">
        <v>47</v>
      </c>
      <c r="N1280">
        <v>43</v>
      </c>
      <c r="O1280">
        <v>72</v>
      </c>
      <c r="P1280">
        <v>72</v>
      </c>
      <c r="Q1280">
        <v>70</v>
      </c>
      <c r="R1280">
        <v>62</v>
      </c>
      <c r="S1280">
        <f>(Dataset!S1280-'Summary Statistics'!$B$6)/'Summary Statistics'!$E$6</f>
        <v>-0.47261333864891591</v>
      </c>
      <c r="T1280">
        <v>62</v>
      </c>
      <c r="U1280" t="s">
        <v>23</v>
      </c>
    </row>
    <row r="1281" spans="1:21" x14ac:dyDescent="0.3">
      <c r="A1281">
        <v>6116052</v>
      </c>
      <c r="B1281" t="s">
        <v>20</v>
      </c>
      <c r="C1281">
        <f>(Dataset!C1281-'Summary Statistics'!$B$2)/'Summary Statistics'!$E$2</f>
        <v>0.77590692798689831</v>
      </c>
      <c r="D1281">
        <f>(Dataset!D1281-'Summary Statistics'!$B$4)/'Summary Statistics'!$E$4</f>
        <v>0.15751937500196658</v>
      </c>
      <c r="E1281" s="7">
        <f>(Dataset!E1281-'Summary Statistics'!$B$5)/'Summary Statistics'!$E$5</f>
        <v>1.0725298367580174</v>
      </c>
      <c r="F1281" s="13">
        <f>(Dataset!F1281-'Summary Statistics'!$B$7)/'Summary Statistics'!$E$7</f>
        <v>0.32881445339240073</v>
      </c>
      <c r="G1281">
        <v>59</v>
      </c>
      <c r="H1281">
        <v>77</v>
      </c>
      <c r="I1281">
        <v>80</v>
      </c>
      <c r="J1281">
        <v>79</v>
      </c>
      <c r="K1281">
        <v>64</v>
      </c>
      <c r="L1281">
        <v>71</v>
      </c>
      <c r="M1281">
        <v>86</v>
      </c>
      <c r="N1281">
        <v>68</v>
      </c>
      <c r="O1281">
        <v>74</v>
      </c>
      <c r="P1281">
        <v>65</v>
      </c>
      <c r="Q1281">
        <v>84</v>
      </c>
      <c r="R1281">
        <v>79</v>
      </c>
      <c r="S1281">
        <f>(Dataset!S1281-'Summary Statistics'!$B$6)/'Summary Statistics'!$E$6</f>
        <v>0.80182308220110632</v>
      </c>
      <c r="T1281">
        <v>72</v>
      </c>
      <c r="U1281" t="s">
        <v>25</v>
      </c>
    </row>
    <row r="1282" spans="1:21" x14ac:dyDescent="0.3">
      <c r="A1282">
        <v>1970806</v>
      </c>
      <c r="B1282" t="s">
        <v>20</v>
      </c>
      <c r="C1282">
        <f>(Dataset!C1282-'Summary Statistics'!$B$2)/'Summary Statistics'!$E$2</f>
        <v>0.77590692798689831</v>
      </c>
      <c r="D1282">
        <f>(Dataset!D1282-'Summary Statistics'!$B$4)/'Summary Statistics'!$E$4</f>
        <v>-1.4169900040908272</v>
      </c>
      <c r="E1282" s="7">
        <f>(Dataset!E1282-'Summary Statistics'!$B$5)/'Summary Statistics'!$E$5</f>
        <v>-0.83862488456737871</v>
      </c>
      <c r="F1282" s="13">
        <f>(Dataset!F1282-'Summary Statistics'!$B$7)/'Summary Statistics'!$E$7</f>
        <v>-3.3054703614224019</v>
      </c>
      <c r="G1282">
        <v>51</v>
      </c>
      <c r="H1282">
        <v>55</v>
      </c>
      <c r="I1282">
        <v>47</v>
      </c>
      <c r="J1282">
        <v>60</v>
      </c>
      <c r="K1282">
        <v>22</v>
      </c>
      <c r="L1282">
        <v>43</v>
      </c>
      <c r="M1282">
        <v>42</v>
      </c>
      <c r="N1282">
        <v>53</v>
      </c>
      <c r="O1282">
        <v>53</v>
      </c>
      <c r="P1282">
        <v>49</v>
      </c>
      <c r="Q1282">
        <v>62</v>
      </c>
      <c r="R1282">
        <v>63</v>
      </c>
      <c r="S1282">
        <f>(Dataset!S1282-'Summary Statistics'!$B$6)/'Summary Statistics'!$E$6</f>
        <v>-2.0302578530211646</v>
      </c>
      <c r="T1282">
        <v>50</v>
      </c>
      <c r="U1282" t="s">
        <v>24</v>
      </c>
    </row>
    <row r="1283" spans="1:21" x14ac:dyDescent="0.3">
      <c r="A1283">
        <v>4942502</v>
      </c>
      <c r="B1283" t="s">
        <v>20</v>
      </c>
      <c r="C1283">
        <f>(Dataset!C1283-'Summary Statistics'!$B$2)/'Summary Statistics'!$E$2</f>
        <v>0.77590692798689831</v>
      </c>
      <c r="D1283">
        <f>(Dataset!D1283-'Summary Statistics'!$B$4)/'Summary Statistics'!$E$4</f>
        <v>-1.0928263083952521</v>
      </c>
      <c r="E1283" s="7">
        <f>(Dataset!E1283-'Summary Statistics'!$B$5)/'Summary Statistics'!$E$5</f>
        <v>0.19522716898279113</v>
      </c>
      <c r="F1283" s="13">
        <f>(Dataset!F1283-'Summary Statistics'!$B$7)/'Summary Statistics'!$E$7</f>
        <v>-0.63157179415040898</v>
      </c>
      <c r="G1283">
        <v>78</v>
      </c>
      <c r="H1283">
        <v>68</v>
      </c>
      <c r="I1283">
        <v>69</v>
      </c>
      <c r="J1283">
        <v>76</v>
      </c>
      <c r="K1283">
        <v>66</v>
      </c>
      <c r="L1283">
        <v>77</v>
      </c>
      <c r="M1283">
        <v>53</v>
      </c>
      <c r="N1283">
        <v>53</v>
      </c>
      <c r="O1283">
        <v>61</v>
      </c>
      <c r="P1283">
        <v>68</v>
      </c>
      <c r="Q1283">
        <v>54</v>
      </c>
      <c r="R1283">
        <v>55</v>
      </c>
      <c r="S1283">
        <f>(Dataset!S1283-'Summary Statistics'!$B$6)/'Summary Statistics'!$E$6</f>
        <v>-0.18639239306794173</v>
      </c>
      <c r="T1283">
        <v>64</v>
      </c>
      <c r="U1283" t="s">
        <v>23</v>
      </c>
    </row>
    <row r="1284" spans="1:21" x14ac:dyDescent="0.3">
      <c r="A1284">
        <v>5383927</v>
      </c>
      <c r="B1284" t="s">
        <v>21</v>
      </c>
      <c r="C1284">
        <f>(Dataset!C1284-'Summary Statistics'!$B$2)/'Summary Statistics'!$E$2</f>
        <v>0.77590692798689831</v>
      </c>
      <c r="D1284">
        <f>(Dataset!D1284-'Summary Statistics'!$B$4)/'Summary Statistics'!$E$4</f>
        <v>-1.4169900040908272</v>
      </c>
      <c r="E1284" s="7">
        <f>(Dataset!E1284-'Summary Statistics'!$B$5)/'Summary Statistics'!$E$5</f>
        <v>-1.4308508337394765</v>
      </c>
      <c r="F1284" s="13">
        <f>(Dataset!F1284-'Summary Statistics'!$B$7)/'Summary Statistics'!$E$7</f>
        <v>-0.54095989846074755</v>
      </c>
      <c r="G1284">
        <v>58</v>
      </c>
      <c r="H1284">
        <v>52</v>
      </c>
      <c r="I1284">
        <v>60</v>
      </c>
      <c r="J1284">
        <v>47</v>
      </c>
      <c r="K1284">
        <v>53</v>
      </c>
      <c r="L1284">
        <v>81</v>
      </c>
      <c r="M1284">
        <v>55</v>
      </c>
      <c r="N1284">
        <v>40</v>
      </c>
      <c r="O1284">
        <v>67</v>
      </c>
      <c r="P1284">
        <v>44</v>
      </c>
      <c r="Q1284">
        <v>55</v>
      </c>
      <c r="R1284">
        <v>50</v>
      </c>
      <c r="S1284">
        <f>(Dataset!S1284-'Summary Statistics'!$B$6)/'Summary Statistics'!$E$6</f>
        <v>-1.4578159618592161</v>
      </c>
      <c r="T1284">
        <v>54</v>
      </c>
      <c r="U1284" t="s">
        <v>24</v>
      </c>
    </row>
    <row r="1285" spans="1:21" x14ac:dyDescent="0.3">
      <c r="A1285">
        <v>6754073</v>
      </c>
      <c r="B1285" t="s">
        <v>21</v>
      </c>
      <c r="C1285">
        <f>(Dataset!C1285-'Summary Statistics'!$B$2)/'Summary Statistics'!$E$2</f>
        <v>0.82152703048321352</v>
      </c>
      <c r="D1285">
        <f>(Dataset!D1285-'Summary Statistics'!$B$4)/'Summary Statistics'!$E$4</f>
        <v>-1.1391354077803342</v>
      </c>
      <c r="E1285" s="7">
        <f>(Dataset!E1285-'Summary Statistics'!$B$5)/'Summary Statistics'!$E$5</f>
        <v>-1.8263277144424925</v>
      </c>
      <c r="F1285" s="13">
        <f>(Dataset!F1285-'Summary Statistics'!$B$7)/'Summary Statistics'!$E$7</f>
        <v>-1.5601655873877447</v>
      </c>
      <c r="G1285">
        <v>42</v>
      </c>
      <c r="H1285">
        <v>58</v>
      </c>
      <c r="I1285">
        <v>50</v>
      </c>
      <c r="J1285">
        <v>40</v>
      </c>
      <c r="K1285">
        <v>57</v>
      </c>
      <c r="L1285">
        <v>53</v>
      </c>
      <c r="M1285">
        <v>48</v>
      </c>
      <c r="N1285">
        <v>59</v>
      </c>
      <c r="O1285">
        <v>59</v>
      </c>
      <c r="P1285">
        <v>48</v>
      </c>
      <c r="Q1285">
        <v>68</v>
      </c>
      <c r="R1285">
        <v>56</v>
      </c>
      <c r="S1285">
        <f>(Dataset!S1285-'Summary Statistics'!$B$6)/'Summary Statistics'!$E$6</f>
        <v>-1.756088315675179</v>
      </c>
      <c r="T1285">
        <v>52</v>
      </c>
      <c r="U1285" t="s">
        <v>24</v>
      </c>
    </row>
    <row r="1286" spans="1:21" x14ac:dyDescent="0.3">
      <c r="A1286">
        <v>9252385</v>
      </c>
      <c r="B1286" t="s">
        <v>20</v>
      </c>
      <c r="C1286">
        <f>(Dataset!C1286-'Summary Statistics'!$B$2)/'Summary Statistics'!$E$2</f>
        <v>0.82152703048321352</v>
      </c>
      <c r="D1286">
        <f>(Dataset!D1286-'Summary Statistics'!$B$4)/'Summary Statistics'!$E$4</f>
        <v>-0.49080801638918375</v>
      </c>
      <c r="E1286" s="7">
        <f>(Dataset!E1286-'Summary Statistics'!$B$5)/'Summary Statistics'!$E$5</f>
        <v>1.2922028659377518</v>
      </c>
      <c r="F1286" s="13">
        <f>(Dataset!F1286-'Summary Statistics'!$B$7)/'Summary Statistics'!$E$7</f>
        <v>8.4666150856221208E-3</v>
      </c>
      <c r="G1286">
        <v>58</v>
      </c>
      <c r="H1286">
        <v>61</v>
      </c>
      <c r="I1286">
        <v>55</v>
      </c>
      <c r="J1286">
        <v>56</v>
      </c>
      <c r="K1286">
        <v>64</v>
      </c>
      <c r="L1286">
        <v>60</v>
      </c>
      <c r="M1286">
        <v>65</v>
      </c>
      <c r="N1286">
        <v>56</v>
      </c>
      <c r="O1286">
        <v>74</v>
      </c>
      <c r="P1286">
        <v>70</v>
      </c>
      <c r="Q1286">
        <v>54</v>
      </c>
      <c r="R1286">
        <v>88</v>
      </c>
      <c r="S1286">
        <f>(Dataset!S1286-'Summary Statistics'!$B$6)/'Summary Statistics'!$E$6</f>
        <v>-0.52383182364761616</v>
      </c>
      <c r="T1286">
        <v>62</v>
      </c>
      <c r="U1286" t="s">
        <v>23</v>
      </c>
    </row>
    <row r="1287" spans="1:21" x14ac:dyDescent="0.3">
      <c r="A1287">
        <v>4877222</v>
      </c>
      <c r="B1287" t="s">
        <v>21</v>
      </c>
      <c r="C1287">
        <f>(Dataset!C1287-'Summary Statistics'!$B$2)/'Summary Statistics'!$E$2</f>
        <v>0.82152703048321352</v>
      </c>
      <c r="D1287">
        <f>(Dataset!D1287-'Summary Statistics'!$B$4)/'Summary Statistics'!$E$4</f>
        <v>-0.72235351331459463</v>
      </c>
      <c r="E1287" s="7">
        <f>(Dataset!E1287-'Summary Statistics'!$B$5)/'Summary Statistics'!$E$5</f>
        <v>0.13008368071836243</v>
      </c>
      <c r="F1287" s="13">
        <f>(Dataset!F1287-'Summary Statistics'!$B$7)/'Summary Statistics'!$E$7</f>
        <v>0.1836286992597444</v>
      </c>
      <c r="G1287">
        <v>78</v>
      </c>
      <c r="H1287">
        <v>82</v>
      </c>
      <c r="I1287">
        <v>78</v>
      </c>
      <c r="J1287">
        <v>87</v>
      </c>
      <c r="K1287">
        <v>62</v>
      </c>
      <c r="L1287">
        <v>74</v>
      </c>
      <c r="M1287">
        <v>60</v>
      </c>
      <c r="N1287">
        <v>80</v>
      </c>
      <c r="O1287">
        <v>70</v>
      </c>
      <c r="P1287">
        <v>71</v>
      </c>
      <c r="Q1287">
        <v>74</v>
      </c>
      <c r="R1287">
        <v>55</v>
      </c>
      <c r="S1287">
        <f>(Dataset!S1287-'Summary Statistics'!$B$6)/'Summary Statistics'!$E$6</f>
        <v>0.75663030131989983</v>
      </c>
      <c r="T1287">
        <v>72</v>
      </c>
      <c r="U1287" t="s">
        <v>25</v>
      </c>
    </row>
    <row r="1288" spans="1:21" x14ac:dyDescent="0.3">
      <c r="A1288">
        <v>7239541</v>
      </c>
      <c r="B1288" t="s">
        <v>20</v>
      </c>
      <c r="C1288">
        <f>(Dataset!C1288-'Summary Statistics'!$B$2)/'Summary Statistics'!$E$2</f>
        <v>0.82152703048321352</v>
      </c>
      <c r="D1288">
        <f>(Dataset!D1288-'Summary Statistics'!$B$4)/'Summary Statistics'!$E$4</f>
        <v>-0.58342621515934812</v>
      </c>
      <c r="E1288" s="7">
        <f>(Dataset!E1288-'Summary Statistics'!$B$5)/'Summary Statistics'!$E$5</f>
        <v>-8.1133036028451275E-2</v>
      </c>
      <c r="F1288" s="13">
        <f>(Dataset!F1288-'Summary Statistics'!$B$7)/'Summary Statistics'!$E$7</f>
        <v>0.37884981602602968</v>
      </c>
      <c r="G1288">
        <v>71</v>
      </c>
      <c r="H1288">
        <v>83</v>
      </c>
      <c r="I1288">
        <v>74</v>
      </c>
      <c r="J1288">
        <v>78</v>
      </c>
      <c r="K1288">
        <v>83</v>
      </c>
      <c r="L1288">
        <v>72</v>
      </c>
      <c r="M1288">
        <v>73</v>
      </c>
      <c r="N1288">
        <v>65</v>
      </c>
      <c r="O1288">
        <v>72</v>
      </c>
      <c r="P1288">
        <v>57</v>
      </c>
      <c r="Q1288">
        <v>70</v>
      </c>
      <c r="R1288">
        <v>77</v>
      </c>
      <c r="S1288">
        <f>(Dataset!S1288-'Summary Statistics'!$B$6)/'Summary Statistics'!$E$6</f>
        <v>0.73554033690867049</v>
      </c>
      <c r="T1288">
        <v>72</v>
      </c>
      <c r="U1288" t="s">
        <v>25</v>
      </c>
    </row>
    <row r="1289" spans="1:21" x14ac:dyDescent="0.3">
      <c r="A1289">
        <v>3407112</v>
      </c>
      <c r="B1289" t="s">
        <v>20</v>
      </c>
      <c r="C1289">
        <f>(Dataset!C1289-'Summary Statistics'!$B$2)/'Summary Statistics'!$E$2</f>
        <v>0.82152703048321352</v>
      </c>
      <c r="D1289">
        <f>(Dataset!D1289-'Summary Statistics'!$B$4)/'Summary Statistics'!$E$4</f>
        <v>-1.6022264016311558</v>
      </c>
      <c r="E1289" s="7">
        <f>(Dataset!E1289-'Summary Statistics'!$B$5)/'Summary Statistics'!$E$5</f>
        <v>-0.83131099825181698</v>
      </c>
      <c r="F1289" s="13">
        <f>(Dataset!F1289-'Summary Statistics'!$B$7)/'Summary Statistics'!$E$7</f>
        <v>-2.7008970264405971</v>
      </c>
      <c r="G1289">
        <v>54</v>
      </c>
      <c r="H1289">
        <v>53</v>
      </c>
      <c r="I1289">
        <v>52</v>
      </c>
      <c r="J1289">
        <v>54</v>
      </c>
      <c r="K1289">
        <v>38</v>
      </c>
      <c r="L1289">
        <v>53</v>
      </c>
      <c r="M1289">
        <v>79</v>
      </c>
      <c r="N1289">
        <v>37</v>
      </c>
      <c r="O1289">
        <v>50</v>
      </c>
      <c r="P1289">
        <v>55</v>
      </c>
      <c r="Q1289">
        <v>56</v>
      </c>
      <c r="R1289">
        <v>50</v>
      </c>
      <c r="S1289">
        <f>(Dataset!S1289-'Summary Statistics'!$B$6)/'Summary Statistics'!$E$6</f>
        <v>-1.7500626115576849</v>
      </c>
      <c r="T1289">
        <v>52</v>
      </c>
      <c r="U1289" t="s">
        <v>24</v>
      </c>
    </row>
    <row r="1290" spans="1:21" x14ac:dyDescent="0.3">
      <c r="A1290">
        <v>8896759</v>
      </c>
      <c r="B1290" t="s">
        <v>21</v>
      </c>
      <c r="C1290">
        <f>(Dataset!C1290-'Summary Statistics'!$B$2)/'Summary Statistics'!$E$2</f>
        <v>0.82152703048321352</v>
      </c>
      <c r="D1290">
        <f>(Dataset!D1290-'Summary Statistics'!$B$4)/'Summary Statistics'!$E$4</f>
        <v>-1.8800809979416488</v>
      </c>
      <c r="E1290" s="7">
        <f>(Dataset!E1290-'Summary Statistics'!$B$5)/'Summary Statistics'!$E$5</f>
        <v>-1.7709356349442358</v>
      </c>
      <c r="F1290" s="13">
        <f>(Dataset!F1290-'Summary Statistics'!$B$7)/'Summary Statistics'!$E$7</f>
        <v>-1.5990436036208537</v>
      </c>
      <c r="G1290">
        <v>70</v>
      </c>
      <c r="H1290">
        <v>66</v>
      </c>
      <c r="I1290">
        <v>79</v>
      </c>
      <c r="J1290">
        <v>68</v>
      </c>
      <c r="K1290">
        <v>43</v>
      </c>
      <c r="L1290">
        <v>38</v>
      </c>
      <c r="M1290">
        <v>50</v>
      </c>
      <c r="N1290">
        <v>52</v>
      </c>
      <c r="O1290">
        <v>63</v>
      </c>
      <c r="P1290">
        <v>74</v>
      </c>
      <c r="Q1290">
        <v>76</v>
      </c>
      <c r="R1290">
        <v>58</v>
      </c>
      <c r="S1290">
        <f>(Dataset!S1290-'Summary Statistics'!$B$6)/'Summary Statistics'!$E$6</f>
        <v>-0.58107601276381127</v>
      </c>
      <c r="T1290">
        <v>62</v>
      </c>
      <c r="U1290" t="s">
        <v>23</v>
      </c>
    </row>
    <row r="1291" spans="1:21" x14ac:dyDescent="0.3">
      <c r="A1291">
        <v>2976061</v>
      </c>
      <c r="B1291" t="s">
        <v>20</v>
      </c>
      <c r="C1291">
        <f>(Dataset!C1291-'Summary Statistics'!$B$2)/'Summary Statistics'!$E$2</f>
        <v>0.82152703048321352</v>
      </c>
      <c r="D1291">
        <f>(Dataset!D1291-'Summary Statistics'!$B$4)/'Summary Statistics'!$E$4</f>
        <v>-0.81497171208475894</v>
      </c>
      <c r="E1291" s="7">
        <f>(Dataset!E1291-'Summary Statistics'!$B$5)/'Summary Statistics'!$E$5</f>
        <v>0.75204682573951098</v>
      </c>
      <c r="F1291" s="13">
        <f>(Dataset!F1291-'Summary Statistics'!$B$7)/'Summary Statistics'!$E$7</f>
        <v>0.48623427392346608</v>
      </c>
      <c r="G1291">
        <v>63</v>
      </c>
      <c r="H1291">
        <v>59</v>
      </c>
      <c r="I1291">
        <v>66</v>
      </c>
      <c r="J1291">
        <v>48</v>
      </c>
      <c r="K1291">
        <v>60</v>
      </c>
      <c r="L1291">
        <v>64</v>
      </c>
      <c r="M1291">
        <v>65</v>
      </c>
      <c r="N1291">
        <v>47</v>
      </c>
      <c r="O1291">
        <v>51</v>
      </c>
      <c r="P1291">
        <v>82</v>
      </c>
      <c r="Q1291">
        <v>76</v>
      </c>
      <c r="R1291">
        <v>63</v>
      </c>
      <c r="S1291">
        <f>(Dataset!S1291-'Summary Statistics'!$B$6)/'Summary Statistics'!$E$6</f>
        <v>-0.6594101662912355</v>
      </c>
      <c r="T1291">
        <v>62</v>
      </c>
      <c r="U1291" t="s">
        <v>23</v>
      </c>
    </row>
    <row r="1292" spans="1:21" x14ac:dyDescent="0.3">
      <c r="A1292">
        <v>1122584</v>
      </c>
      <c r="B1292" t="s">
        <v>20</v>
      </c>
      <c r="C1292">
        <f>(Dataset!C1292-'Summary Statistics'!$B$2)/'Summary Statistics'!$E$2</f>
        <v>0.82152703048321352</v>
      </c>
      <c r="D1292">
        <f>(Dataset!D1292-'Summary Statistics'!$B$4)/'Summary Statistics'!$E$4</f>
        <v>-1.0928263083952521</v>
      </c>
      <c r="E1292" s="7">
        <f>(Dataset!E1292-'Summary Statistics'!$B$5)/'Summary Statistics'!$E$5</f>
        <v>-0.88276637251251355</v>
      </c>
      <c r="F1292" s="13">
        <f>(Dataset!F1292-'Summary Statistics'!$B$7)/'Summary Statistics'!$E$7</f>
        <v>-1.2012136558351345</v>
      </c>
      <c r="G1292">
        <v>68</v>
      </c>
      <c r="H1292">
        <v>50</v>
      </c>
      <c r="I1292">
        <v>65</v>
      </c>
      <c r="J1292">
        <v>56</v>
      </c>
      <c r="K1292">
        <v>80</v>
      </c>
      <c r="L1292">
        <v>66</v>
      </c>
      <c r="M1292">
        <v>27</v>
      </c>
      <c r="N1292">
        <v>74</v>
      </c>
      <c r="O1292">
        <v>38</v>
      </c>
      <c r="P1292">
        <v>69</v>
      </c>
      <c r="Q1292">
        <v>41</v>
      </c>
      <c r="R1292">
        <v>69</v>
      </c>
      <c r="S1292">
        <f>(Dataset!S1292-'Summary Statistics'!$B$6)/'Summary Statistics'!$E$6</f>
        <v>-1.0209524133408872</v>
      </c>
      <c r="T1292">
        <v>57</v>
      </c>
      <c r="U1292" t="s">
        <v>24</v>
      </c>
    </row>
    <row r="1293" spans="1:21" x14ac:dyDescent="0.3">
      <c r="A1293">
        <v>1602081</v>
      </c>
      <c r="B1293" t="s">
        <v>22</v>
      </c>
      <c r="C1293">
        <f>(Dataset!C1293-'Summary Statistics'!$B$2)/'Summary Statistics'!$E$2</f>
        <v>0.82152703048321352</v>
      </c>
      <c r="D1293">
        <f>(Dataset!D1293-'Summary Statistics'!$B$4)/'Summary Statistics'!$E$4</f>
        <v>-0.86128081146984115</v>
      </c>
      <c r="E1293" s="7">
        <f>(Dataset!E1293-'Summary Statistics'!$B$5)/'Summary Statistics'!$E$5</f>
        <v>0.60005627193233313</v>
      </c>
      <c r="F1293" s="13">
        <f>(Dataset!F1293-'Summary Statistics'!$B$7)/'Summary Statistics'!$E$7</f>
        <v>-1.5194405671867321</v>
      </c>
      <c r="G1293">
        <v>80</v>
      </c>
      <c r="H1293">
        <v>80</v>
      </c>
      <c r="I1293">
        <v>81</v>
      </c>
      <c r="J1293">
        <v>78</v>
      </c>
      <c r="K1293">
        <v>63</v>
      </c>
      <c r="L1293">
        <v>70</v>
      </c>
      <c r="M1293">
        <v>82</v>
      </c>
      <c r="N1293">
        <v>70</v>
      </c>
      <c r="O1293">
        <v>82</v>
      </c>
      <c r="P1293">
        <v>72</v>
      </c>
      <c r="Q1293">
        <v>68</v>
      </c>
      <c r="R1293">
        <v>56</v>
      </c>
      <c r="S1293">
        <f>(Dataset!S1293-'Summary Statistics'!$B$6)/'Summary Statistics'!$E$6</f>
        <v>0.83797730690607108</v>
      </c>
      <c r="T1293">
        <v>73</v>
      </c>
      <c r="U1293" t="s">
        <v>25</v>
      </c>
    </row>
    <row r="1294" spans="1:21" x14ac:dyDescent="0.3">
      <c r="A1294">
        <v>9924907</v>
      </c>
      <c r="B1294" t="s">
        <v>20</v>
      </c>
      <c r="C1294">
        <f>(Dataset!C1294-'Summary Statistics'!$B$2)/'Summary Statistics'!$E$2</f>
        <v>0.82152703048321352</v>
      </c>
      <c r="D1294">
        <f>(Dataset!D1294-'Summary Statistics'!$B$4)/'Summary Statistics'!$E$4</f>
        <v>-0.67604441392951242</v>
      </c>
      <c r="E1294" s="7">
        <f>(Dataset!E1294-'Summary Statistics'!$B$5)/'Summary Statistics'!$E$5</f>
        <v>-1.1899657214079835</v>
      </c>
      <c r="F1294" s="13">
        <f>(Dataset!F1294-'Summary Statistics'!$B$7)/'Summary Statistics'!$E$7</f>
        <v>-1.5728171788508454</v>
      </c>
      <c r="G1294">
        <v>71</v>
      </c>
      <c r="H1294">
        <v>78</v>
      </c>
      <c r="I1294">
        <v>79</v>
      </c>
      <c r="J1294">
        <v>70</v>
      </c>
      <c r="K1294">
        <v>52</v>
      </c>
      <c r="L1294">
        <v>62</v>
      </c>
      <c r="M1294">
        <v>76</v>
      </c>
      <c r="N1294">
        <v>48</v>
      </c>
      <c r="O1294">
        <v>67</v>
      </c>
      <c r="P1294">
        <v>64</v>
      </c>
      <c r="Q1294">
        <v>70</v>
      </c>
      <c r="R1294">
        <v>40</v>
      </c>
      <c r="S1294">
        <f>(Dataset!S1294-'Summary Statistics'!$B$6)/'Summary Statistics'!$E$6</f>
        <v>-0.17434098483295404</v>
      </c>
      <c r="T1294">
        <v>64</v>
      </c>
      <c r="U1294" t="s">
        <v>23</v>
      </c>
    </row>
    <row r="1295" spans="1:21" x14ac:dyDescent="0.3">
      <c r="A1295">
        <v>6406018</v>
      </c>
      <c r="B1295" t="s">
        <v>21</v>
      </c>
      <c r="C1295">
        <f>(Dataset!C1295-'Summary Statistics'!$B$2)/'Summary Statistics'!$E$2</f>
        <v>0.82152703048321352</v>
      </c>
      <c r="D1295">
        <f>(Dataset!D1295-'Summary Statistics'!$B$4)/'Summary Statistics'!$E$4</f>
        <v>-1.3243718053206628</v>
      </c>
      <c r="E1295" s="7">
        <f>(Dataset!E1295-'Summary Statistics'!$B$5)/'Summary Statistics'!$E$5</f>
        <v>-0.31487251441238584</v>
      </c>
      <c r="F1295" s="13">
        <f>(Dataset!F1295-'Summary Statistics'!$B$7)/'Summary Statistics'!$E$7</f>
        <v>-0.12918315937931282</v>
      </c>
      <c r="G1295">
        <v>71</v>
      </c>
      <c r="H1295">
        <v>83</v>
      </c>
      <c r="I1295">
        <v>82</v>
      </c>
      <c r="J1295">
        <v>74</v>
      </c>
      <c r="K1295">
        <v>64</v>
      </c>
      <c r="L1295">
        <v>63</v>
      </c>
      <c r="M1295">
        <v>78</v>
      </c>
      <c r="N1295">
        <v>73</v>
      </c>
      <c r="O1295">
        <v>75</v>
      </c>
      <c r="P1295">
        <v>74</v>
      </c>
      <c r="Q1295">
        <v>70</v>
      </c>
      <c r="R1295">
        <v>67</v>
      </c>
      <c r="S1295">
        <f>(Dataset!S1295-'Summary Statistics'!$B$6)/'Summary Statistics'!$E$6</f>
        <v>0.73855318896741662</v>
      </c>
      <c r="T1295">
        <v>72</v>
      </c>
      <c r="U1295" t="s">
        <v>25</v>
      </c>
    </row>
    <row r="1296" spans="1:21" x14ac:dyDescent="0.3">
      <c r="A1296">
        <v>9930115</v>
      </c>
      <c r="B1296" t="s">
        <v>20</v>
      </c>
      <c r="C1296">
        <f>(Dataset!C1296-'Summary Statistics'!$B$2)/'Summary Statistics'!$E$2</f>
        <v>0.82152703048321352</v>
      </c>
      <c r="D1296">
        <f>(Dataset!D1296-'Summary Statistics'!$B$4)/'Summary Statistics'!$E$4</f>
        <v>-0.25926251946377293</v>
      </c>
      <c r="E1296" s="7">
        <f>(Dataset!E1296-'Summary Statistics'!$B$5)/'Summary Statistics'!$E$5</f>
        <v>1.0479979416294436</v>
      </c>
      <c r="F1296" s="13">
        <f>(Dataset!F1296-'Summary Statistics'!$B$7)/'Summary Statistics'!$E$7</f>
        <v>0.29327975784054078</v>
      </c>
      <c r="G1296">
        <v>81</v>
      </c>
      <c r="H1296">
        <v>74</v>
      </c>
      <c r="I1296">
        <v>76</v>
      </c>
      <c r="J1296">
        <v>70</v>
      </c>
      <c r="K1296">
        <v>76</v>
      </c>
      <c r="L1296">
        <v>72</v>
      </c>
      <c r="M1296">
        <v>81</v>
      </c>
      <c r="N1296">
        <v>81</v>
      </c>
      <c r="O1296">
        <v>80</v>
      </c>
      <c r="P1296">
        <v>90</v>
      </c>
      <c r="Q1296">
        <v>55</v>
      </c>
      <c r="R1296">
        <v>69</v>
      </c>
      <c r="S1296">
        <f>(Dataset!S1296-'Summary Statistics'!$B$6)/'Summary Statistics'!$E$6</f>
        <v>0.99163276190217375</v>
      </c>
      <c r="T1296">
        <v>74</v>
      </c>
      <c r="U1296" t="s">
        <v>25</v>
      </c>
    </row>
    <row r="1297" spans="1:21" x14ac:dyDescent="0.3">
      <c r="A1297">
        <v>6295096</v>
      </c>
      <c r="B1297" t="s">
        <v>20</v>
      </c>
      <c r="C1297">
        <f>(Dataset!C1297-'Summary Statistics'!$B$2)/'Summary Statistics'!$E$2</f>
        <v>0.82152703048321352</v>
      </c>
      <c r="D1297">
        <f>(Dataset!D1297-'Summary Statistics'!$B$4)/'Summary Statistics'!$E$4</f>
        <v>-0.30557161884885509</v>
      </c>
      <c r="E1297" s="7">
        <f>(Dataset!E1297-'Summary Statistics'!$B$5)/'Summary Statistics'!$E$5</f>
        <v>-1.1125442130250893</v>
      </c>
      <c r="F1297" s="13">
        <f>(Dataset!F1297-'Summary Statistics'!$B$7)/'Summary Statistics'!$E$7</f>
        <v>-0.26621646139216881</v>
      </c>
      <c r="G1297">
        <v>85</v>
      </c>
      <c r="H1297">
        <v>88</v>
      </c>
      <c r="I1297">
        <v>96</v>
      </c>
      <c r="J1297">
        <v>94</v>
      </c>
      <c r="K1297">
        <v>73</v>
      </c>
      <c r="L1297">
        <v>74</v>
      </c>
      <c r="M1297">
        <v>74</v>
      </c>
      <c r="N1297">
        <v>74</v>
      </c>
      <c r="O1297">
        <v>83</v>
      </c>
      <c r="P1297">
        <v>80</v>
      </c>
      <c r="Q1297">
        <v>91</v>
      </c>
      <c r="R1297">
        <v>59</v>
      </c>
      <c r="S1297">
        <f>(Dataset!S1297-'Summary Statistics'!$B$6)/'Summary Statistics'!$E$6</f>
        <v>1.7749742971764189</v>
      </c>
      <c r="T1297">
        <v>80</v>
      </c>
      <c r="U1297" t="s">
        <v>25</v>
      </c>
    </row>
    <row r="1298" spans="1:21" x14ac:dyDescent="0.3">
      <c r="A1298">
        <v>3723136</v>
      </c>
      <c r="B1298" t="s">
        <v>20</v>
      </c>
      <c r="C1298">
        <f>(Dataset!C1298-'Summary Statistics'!$B$2)/'Summary Statistics'!$E$2</f>
        <v>0.82152703048321352</v>
      </c>
      <c r="D1298">
        <f>(Dataset!D1298-'Summary Statistics'!$B$4)/'Summary Statistics'!$E$4</f>
        <v>-0.76866261269967684</v>
      </c>
      <c r="E1298" s="7">
        <f>(Dataset!E1298-'Summary Statistics'!$B$5)/'Summary Statistics'!$E$5</f>
        <v>-1.9914888206409684</v>
      </c>
      <c r="F1298" s="13">
        <f>(Dataset!F1298-'Summary Statistics'!$B$7)/'Summary Statistics'!$E$7</f>
        <v>0.51440142906229624</v>
      </c>
      <c r="G1298">
        <v>64</v>
      </c>
      <c r="H1298">
        <v>66</v>
      </c>
      <c r="I1298">
        <v>75</v>
      </c>
      <c r="J1298">
        <v>76</v>
      </c>
      <c r="K1298">
        <v>76</v>
      </c>
      <c r="L1298">
        <v>63</v>
      </c>
      <c r="M1298">
        <v>70</v>
      </c>
      <c r="N1298">
        <v>76</v>
      </c>
      <c r="O1298">
        <v>69</v>
      </c>
      <c r="P1298">
        <v>34</v>
      </c>
      <c r="Q1298">
        <v>63</v>
      </c>
      <c r="R1298">
        <v>72</v>
      </c>
      <c r="S1298">
        <f>(Dataset!S1298-'Summary Statistics'!$B$6)/'Summary Statistics'!$E$6</f>
        <v>1.848154692686118E-2</v>
      </c>
      <c r="T1298">
        <v>66</v>
      </c>
      <c r="U1298" t="s">
        <v>23</v>
      </c>
    </row>
    <row r="1299" spans="1:21" x14ac:dyDescent="0.3">
      <c r="A1299">
        <v>7770858</v>
      </c>
      <c r="B1299" t="s">
        <v>20</v>
      </c>
      <c r="C1299">
        <f>(Dataset!C1299-'Summary Statistics'!$B$2)/'Summary Statistics'!$E$2</f>
        <v>0.82152703048321352</v>
      </c>
      <c r="D1299">
        <f>(Dataset!D1299-'Summary Statistics'!$B$4)/'Summary Statistics'!$E$4</f>
        <v>-0.76866261269967684</v>
      </c>
      <c r="E1299" s="7">
        <f>(Dataset!E1299-'Summary Statistics'!$B$5)/'Summary Statistics'!$E$5</f>
        <v>-9.9876669255761386E-2</v>
      </c>
      <c r="F1299" s="13">
        <f>(Dataset!F1299-'Summary Statistics'!$B$7)/'Summary Statistics'!$E$7</f>
        <v>-3.244463510381583E-2</v>
      </c>
      <c r="G1299">
        <v>66</v>
      </c>
      <c r="H1299">
        <v>60</v>
      </c>
      <c r="I1299">
        <v>60</v>
      </c>
      <c r="J1299">
        <v>56</v>
      </c>
      <c r="K1299">
        <v>49</v>
      </c>
      <c r="L1299">
        <v>62</v>
      </c>
      <c r="M1299">
        <v>64</v>
      </c>
      <c r="N1299">
        <v>56</v>
      </c>
      <c r="O1299">
        <v>65</v>
      </c>
      <c r="P1299">
        <v>72</v>
      </c>
      <c r="Q1299">
        <v>56</v>
      </c>
      <c r="R1299">
        <v>67</v>
      </c>
      <c r="S1299">
        <f>(Dataset!S1299-'Summary Statistics'!$B$6)/'Summary Statistics'!$E$6</f>
        <v>-0.74075717187740764</v>
      </c>
      <c r="T1299">
        <v>61</v>
      </c>
      <c r="U1299" t="s">
        <v>23</v>
      </c>
    </row>
    <row r="1300" spans="1:21" x14ac:dyDescent="0.3">
      <c r="A1300">
        <v>8364060</v>
      </c>
      <c r="B1300" t="s">
        <v>20</v>
      </c>
      <c r="C1300">
        <f>(Dataset!C1300-'Summary Statistics'!$B$2)/'Summary Statistics'!$E$2</f>
        <v>0.82152703048321352</v>
      </c>
      <c r="D1300">
        <f>(Dataset!D1300-'Summary Statistics'!$B$4)/'Summary Statistics'!$E$4</f>
        <v>-1.0928263083952521</v>
      </c>
      <c r="E1300" s="7">
        <f>(Dataset!E1300-'Summary Statistics'!$B$5)/'Summary Statistics'!$E$5</f>
        <v>1.00464041676028</v>
      </c>
      <c r="F1300" s="13">
        <f>(Dataset!F1300-'Summary Statistics'!$B$7)/'Summary Statistics'!$E$7</f>
        <v>0.18488998119383804</v>
      </c>
      <c r="G1300">
        <v>68</v>
      </c>
      <c r="H1300">
        <v>68</v>
      </c>
      <c r="I1300">
        <v>67</v>
      </c>
      <c r="J1300">
        <v>53</v>
      </c>
      <c r="K1300">
        <v>72</v>
      </c>
      <c r="L1300">
        <v>61</v>
      </c>
      <c r="M1300">
        <v>76</v>
      </c>
      <c r="N1300">
        <v>54</v>
      </c>
      <c r="O1300">
        <v>70</v>
      </c>
      <c r="P1300">
        <v>71</v>
      </c>
      <c r="Q1300">
        <v>73</v>
      </c>
      <c r="R1300">
        <v>54</v>
      </c>
      <c r="S1300">
        <f>(Dataset!S1300-'Summary Statistics'!$B$6)/'Summary Statistics'!$E$6</f>
        <v>-0.21049520953791884</v>
      </c>
      <c r="T1300">
        <v>64</v>
      </c>
      <c r="U1300" t="s">
        <v>23</v>
      </c>
    </row>
    <row r="1301" spans="1:21" x14ac:dyDescent="0.3">
      <c r="A1301">
        <v>5610324</v>
      </c>
      <c r="B1301" t="s">
        <v>21</v>
      </c>
      <c r="C1301">
        <f>(Dataset!C1301-'Summary Statistics'!$B$2)/'Summary Statistics'!$E$2</f>
        <v>0.82152703048321352</v>
      </c>
      <c r="D1301">
        <f>(Dataset!D1301-'Summary Statistics'!$B$4)/'Summary Statistics'!$E$4</f>
        <v>-0.67604441392951242</v>
      </c>
      <c r="E1301" s="7">
        <f>(Dataset!E1301-'Summary Statistics'!$B$5)/'Summary Statistics'!$E$5</f>
        <v>-1.2704529974996974</v>
      </c>
      <c r="F1301" s="13">
        <f>(Dataset!F1301-'Summary Statistics'!$B$7)/'Summary Statistics'!$E$7</f>
        <v>-0.35274736696069203</v>
      </c>
      <c r="G1301">
        <v>69</v>
      </c>
      <c r="H1301">
        <v>71</v>
      </c>
      <c r="I1301">
        <v>72</v>
      </c>
      <c r="J1301">
        <v>73</v>
      </c>
      <c r="K1301">
        <v>40</v>
      </c>
      <c r="L1301">
        <v>83</v>
      </c>
      <c r="M1301">
        <v>61</v>
      </c>
      <c r="N1301">
        <v>67</v>
      </c>
      <c r="O1301">
        <v>53</v>
      </c>
      <c r="P1301">
        <v>47</v>
      </c>
      <c r="Q1301">
        <v>62</v>
      </c>
      <c r="R1301">
        <v>62</v>
      </c>
      <c r="S1301">
        <f>(Dataset!S1301-'Summary Statistics'!$B$6)/'Summary Statistics'!$E$6</f>
        <v>-0.36716351659276752</v>
      </c>
      <c r="T1301">
        <v>63</v>
      </c>
      <c r="U1301" t="s">
        <v>23</v>
      </c>
    </row>
    <row r="1302" spans="1:21" x14ac:dyDescent="0.3">
      <c r="A1302">
        <v>6407804</v>
      </c>
      <c r="B1302" t="s">
        <v>20</v>
      </c>
      <c r="C1302">
        <f>(Dataset!C1302-'Summary Statistics'!$B$2)/'Summary Statistics'!$E$2</f>
        <v>0.82152703048321352</v>
      </c>
      <c r="D1302">
        <f>(Dataset!D1302-'Summary Statistics'!$B$4)/'Summary Statistics'!$E$4</f>
        <v>-0.53711711577426591</v>
      </c>
      <c r="E1302" s="7">
        <f>(Dataset!E1302-'Summary Statistics'!$B$5)/'Summary Statistics'!$E$5</f>
        <v>-1.7961636185674721</v>
      </c>
      <c r="F1302" s="13">
        <f>(Dataset!F1302-'Summary Statistics'!$B$7)/'Summary Statistics'!$E$7</f>
        <v>0.15096721367259403</v>
      </c>
      <c r="G1302">
        <v>59</v>
      </c>
      <c r="H1302">
        <v>67</v>
      </c>
      <c r="I1302">
        <v>58</v>
      </c>
      <c r="J1302">
        <v>76</v>
      </c>
      <c r="K1302">
        <v>63</v>
      </c>
      <c r="L1302">
        <v>61</v>
      </c>
      <c r="M1302">
        <v>75</v>
      </c>
      <c r="N1302">
        <v>69</v>
      </c>
      <c r="O1302">
        <v>46</v>
      </c>
      <c r="P1302">
        <v>46</v>
      </c>
      <c r="Q1302">
        <v>41</v>
      </c>
      <c r="R1302">
        <v>56</v>
      </c>
      <c r="S1302">
        <f>(Dataset!S1302-'Summary Statistics'!$B$6)/'Summary Statistics'!$E$6</f>
        <v>-0.83114273363982061</v>
      </c>
      <c r="T1302">
        <v>60</v>
      </c>
      <c r="U1302" t="s">
        <v>23</v>
      </c>
    </row>
    <row r="1303" spans="1:21" x14ac:dyDescent="0.3">
      <c r="A1303">
        <v>1786261</v>
      </c>
      <c r="B1303" t="s">
        <v>20</v>
      </c>
      <c r="C1303">
        <f>(Dataset!C1303-'Summary Statistics'!$B$2)/'Summary Statistics'!$E$2</f>
        <v>0.82152703048321352</v>
      </c>
      <c r="D1303">
        <f>(Dataset!D1303-'Summary Statistics'!$B$4)/'Summary Statistics'!$E$4</f>
        <v>-1.0465172090101698</v>
      </c>
      <c r="E1303" s="7">
        <f>(Dataset!E1303-'Summary Statistics'!$B$5)/'Summary Statistics'!$E$5</f>
        <v>-1.9563526059735004</v>
      </c>
      <c r="F1303" s="13">
        <f>(Dataset!F1303-'Summary Statistics'!$B$7)/'Summary Statistics'!$E$7</f>
        <v>-9.6595208296830201E-2</v>
      </c>
      <c r="G1303">
        <v>70</v>
      </c>
      <c r="H1303">
        <v>81</v>
      </c>
      <c r="I1303">
        <v>81</v>
      </c>
      <c r="J1303">
        <v>78</v>
      </c>
      <c r="K1303">
        <v>69</v>
      </c>
      <c r="L1303">
        <v>72</v>
      </c>
      <c r="M1303">
        <v>72</v>
      </c>
      <c r="N1303">
        <v>55</v>
      </c>
      <c r="O1303">
        <v>76</v>
      </c>
      <c r="P1303">
        <v>58</v>
      </c>
      <c r="Q1303">
        <v>60</v>
      </c>
      <c r="R1303">
        <v>57</v>
      </c>
      <c r="S1303">
        <f>(Dataset!S1303-'Summary Statistics'!$B$6)/'Summary Statistics'!$E$6</f>
        <v>0.33181816103655853</v>
      </c>
      <c r="T1303">
        <v>68</v>
      </c>
      <c r="U1303" t="s">
        <v>23</v>
      </c>
    </row>
    <row r="1304" spans="1:21" x14ac:dyDescent="0.3">
      <c r="A1304">
        <v>6646722</v>
      </c>
      <c r="B1304" t="s">
        <v>21</v>
      </c>
      <c r="C1304">
        <f>(Dataset!C1304-'Summary Statistics'!$B$2)/'Summary Statistics'!$E$2</f>
        <v>0.82152703048321352</v>
      </c>
      <c r="D1304">
        <f>(Dataset!D1304-'Summary Statistics'!$B$4)/'Summary Statistics'!$E$4</f>
        <v>-2.7717022538362085E-2</v>
      </c>
      <c r="E1304" s="7">
        <f>(Dataset!E1304-'Summary Statistics'!$B$5)/'Summary Statistics'!$E$5</f>
        <v>-0.34749104444520862</v>
      </c>
      <c r="F1304" s="13">
        <f>(Dataset!F1304-'Summary Statistics'!$B$7)/'Summary Statistics'!$E$7</f>
        <v>0.31042198287749923</v>
      </c>
      <c r="G1304">
        <v>72</v>
      </c>
      <c r="H1304">
        <v>65</v>
      </c>
      <c r="I1304">
        <v>54</v>
      </c>
      <c r="J1304">
        <v>57</v>
      </c>
      <c r="K1304">
        <v>48</v>
      </c>
      <c r="L1304">
        <v>42</v>
      </c>
      <c r="M1304">
        <v>64</v>
      </c>
      <c r="N1304">
        <v>79</v>
      </c>
      <c r="O1304">
        <v>54</v>
      </c>
      <c r="P1304">
        <v>53</v>
      </c>
      <c r="Q1304">
        <v>72</v>
      </c>
      <c r="R1304">
        <v>72</v>
      </c>
      <c r="S1304">
        <f>(Dataset!S1304-'Summary Statistics'!$B$6)/'Summary Statistics'!$E$6</f>
        <v>-0.73171861570116603</v>
      </c>
      <c r="T1304">
        <v>61</v>
      </c>
      <c r="U1304" t="s">
        <v>23</v>
      </c>
    </row>
    <row r="1305" spans="1:21" x14ac:dyDescent="0.3">
      <c r="A1305">
        <v>861910</v>
      </c>
      <c r="B1305" t="s">
        <v>20</v>
      </c>
      <c r="C1305">
        <f>(Dataset!C1305-'Summary Statistics'!$B$2)/'Summary Statistics'!$E$2</f>
        <v>0.82152703048321352</v>
      </c>
      <c r="D1305">
        <f>(Dataset!D1305-'Summary Statistics'!$B$4)/'Summary Statistics'!$E$4</f>
        <v>-1.1854445071654163</v>
      </c>
      <c r="E1305" s="7">
        <f>(Dataset!E1305-'Summary Statistics'!$B$5)/'Summary Statistics'!$E$5</f>
        <v>-0.99229210865751105</v>
      </c>
      <c r="F1305" s="13">
        <f>(Dataset!F1305-'Summary Statistics'!$B$7)/'Summary Statistics'!$E$7</f>
        <v>-0.81464270852280374</v>
      </c>
      <c r="G1305">
        <v>89</v>
      </c>
      <c r="H1305">
        <v>74</v>
      </c>
      <c r="I1305">
        <v>72</v>
      </c>
      <c r="J1305">
        <v>74</v>
      </c>
      <c r="K1305">
        <v>60</v>
      </c>
      <c r="L1305">
        <v>56</v>
      </c>
      <c r="M1305">
        <v>26</v>
      </c>
      <c r="N1305">
        <v>69</v>
      </c>
      <c r="O1305">
        <v>57</v>
      </c>
      <c r="P1305">
        <v>47</v>
      </c>
      <c r="Q1305">
        <v>40</v>
      </c>
      <c r="R1305">
        <v>54</v>
      </c>
      <c r="S1305">
        <f>(Dataset!S1305-'Summary Statistics'!$B$6)/'Summary Statistics'!$E$6</f>
        <v>-0.67447442658497103</v>
      </c>
      <c r="T1305">
        <v>62</v>
      </c>
      <c r="U1305" t="s">
        <v>23</v>
      </c>
    </row>
    <row r="1306" spans="1:21" x14ac:dyDescent="0.3">
      <c r="A1306">
        <v>6852064</v>
      </c>
      <c r="B1306" t="s">
        <v>20</v>
      </c>
      <c r="C1306">
        <f>(Dataset!C1306-'Summary Statistics'!$B$2)/'Summary Statistics'!$E$2</f>
        <v>0.82152703048321352</v>
      </c>
      <c r="D1306">
        <f>(Dataset!D1306-'Summary Statistics'!$B$4)/'Summary Statistics'!$E$4</f>
        <v>-0.72235351331459463</v>
      </c>
      <c r="E1306" s="7">
        <f>(Dataset!E1306-'Summary Statistics'!$B$5)/'Summary Statistics'!$E$5</f>
        <v>0.57643244474552935</v>
      </c>
      <c r="F1306" s="13">
        <f>(Dataset!F1306-'Summary Statistics'!$B$7)/'Summary Statistics'!$E$7</f>
        <v>-1.0755797392729997E-2</v>
      </c>
      <c r="G1306">
        <v>51</v>
      </c>
      <c r="H1306">
        <v>42</v>
      </c>
      <c r="I1306">
        <v>49</v>
      </c>
      <c r="J1306">
        <v>40</v>
      </c>
      <c r="K1306">
        <v>79</v>
      </c>
      <c r="L1306">
        <v>68</v>
      </c>
      <c r="M1306">
        <v>73</v>
      </c>
      <c r="N1306">
        <v>55</v>
      </c>
      <c r="O1306">
        <v>55</v>
      </c>
      <c r="P1306">
        <v>74</v>
      </c>
      <c r="Q1306">
        <v>69</v>
      </c>
      <c r="R1306">
        <v>58</v>
      </c>
      <c r="S1306">
        <f>(Dataset!S1306-'Summary Statistics'!$B$6)/'Summary Statistics'!$E$6</f>
        <v>-1.1022994189270592</v>
      </c>
      <c r="T1306">
        <v>56</v>
      </c>
      <c r="U1306" t="s">
        <v>24</v>
      </c>
    </row>
    <row r="1307" spans="1:21" x14ac:dyDescent="0.3">
      <c r="A1307">
        <v>4058613</v>
      </c>
      <c r="B1307" t="s">
        <v>20</v>
      </c>
      <c r="C1307">
        <f>(Dataset!C1307-'Summary Statistics'!$B$2)/'Summary Statistics'!$E$2</f>
        <v>0.82152703048321352</v>
      </c>
      <c r="D1307">
        <f>(Dataset!D1307-'Summary Statistics'!$B$4)/'Summary Statistics'!$E$4</f>
        <v>-1.3706809047057449</v>
      </c>
      <c r="E1307" s="7">
        <f>(Dataset!E1307-'Summary Statistics'!$B$5)/'Summary Statistics'!$E$5</f>
        <v>0.66500991019808453</v>
      </c>
      <c r="F1307" s="13">
        <f>(Dataset!F1307-'Summary Statistics'!$B$7)/'Summary Statistics'!$E$7</f>
        <v>-0.1028681970649898</v>
      </c>
      <c r="G1307">
        <v>55</v>
      </c>
      <c r="H1307">
        <v>55</v>
      </c>
      <c r="I1307">
        <v>56</v>
      </c>
      <c r="J1307">
        <v>45</v>
      </c>
      <c r="K1307">
        <v>46</v>
      </c>
      <c r="L1307">
        <v>54</v>
      </c>
      <c r="M1307">
        <v>69</v>
      </c>
      <c r="N1307">
        <v>35</v>
      </c>
      <c r="O1307">
        <v>55</v>
      </c>
      <c r="P1307">
        <v>75</v>
      </c>
      <c r="Q1307">
        <v>32</v>
      </c>
      <c r="R1307">
        <v>62</v>
      </c>
      <c r="S1307">
        <f>(Dataset!S1307-'Summary Statistics'!$B$6)/'Summary Statistics'!$E$6</f>
        <v>-1.6837798662652483</v>
      </c>
      <c r="T1307">
        <v>52</v>
      </c>
      <c r="U1307" t="s">
        <v>24</v>
      </c>
    </row>
    <row r="1308" spans="1:21" x14ac:dyDescent="0.3">
      <c r="A1308">
        <v>5633208</v>
      </c>
      <c r="B1308" t="s">
        <v>21</v>
      </c>
      <c r="C1308">
        <f>(Dataset!C1308-'Summary Statistics'!$B$2)/'Summary Statistics'!$E$2</f>
        <v>0.82152703048321352</v>
      </c>
      <c r="D1308">
        <f>(Dataset!D1308-'Summary Statistics'!$B$4)/'Summary Statistics'!$E$4</f>
        <v>-1.0002081096250877</v>
      </c>
      <c r="E1308" s="7">
        <f>(Dataset!E1308-'Summary Statistics'!$B$5)/'Summary Statistics'!$E$5</f>
        <v>-0.74275758565412198</v>
      </c>
      <c r="F1308" s="13">
        <f>(Dataset!F1308-'Summary Statistics'!$B$7)/'Summary Statistics'!$E$7</f>
        <v>-0.76409154015211289</v>
      </c>
      <c r="G1308">
        <v>76</v>
      </c>
      <c r="H1308">
        <v>71</v>
      </c>
      <c r="I1308">
        <v>71</v>
      </c>
      <c r="J1308">
        <v>76</v>
      </c>
      <c r="K1308">
        <v>58</v>
      </c>
      <c r="L1308">
        <v>67</v>
      </c>
      <c r="M1308">
        <v>67</v>
      </c>
      <c r="N1308">
        <v>48</v>
      </c>
      <c r="O1308">
        <v>70</v>
      </c>
      <c r="P1308">
        <v>66</v>
      </c>
      <c r="Q1308">
        <v>48</v>
      </c>
      <c r="R1308">
        <v>61</v>
      </c>
      <c r="S1308">
        <f>(Dataset!S1308-'Summary Statistics'!$B$6)/'Summary Statistics'!$E$6</f>
        <v>-0.16831528071545845</v>
      </c>
      <c r="T1308">
        <v>64</v>
      </c>
      <c r="U1308" t="s">
        <v>23</v>
      </c>
    </row>
    <row r="1309" spans="1:21" x14ac:dyDescent="0.3">
      <c r="A1309">
        <v>1162025</v>
      </c>
      <c r="B1309" t="s">
        <v>20</v>
      </c>
      <c r="C1309">
        <f>(Dataset!C1309-'Summary Statistics'!$B$2)/'Summary Statistics'!$E$2</f>
        <v>0.86714713297952872</v>
      </c>
      <c r="D1309">
        <f>(Dataset!D1309-'Summary Statistics'!$B$4)/'Summary Statistics'!$E$4</f>
        <v>-1.7411536997864023</v>
      </c>
      <c r="E1309" s="7">
        <f>(Dataset!E1309-'Summary Statistics'!$B$5)/'Summary Statistics'!$E$5</f>
        <v>0.53572445417629788</v>
      </c>
      <c r="F1309" s="13">
        <f>(Dataset!F1309-'Summary Statistics'!$B$7)/'Summary Statistics'!$E$7</f>
        <v>-2.5618829471189173</v>
      </c>
      <c r="G1309">
        <v>65</v>
      </c>
      <c r="H1309">
        <v>68</v>
      </c>
      <c r="I1309">
        <v>62</v>
      </c>
      <c r="J1309">
        <v>64</v>
      </c>
      <c r="K1309">
        <v>58</v>
      </c>
      <c r="L1309">
        <v>73</v>
      </c>
      <c r="M1309">
        <v>60</v>
      </c>
      <c r="N1309">
        <v>76</v>
      </c>
      <c r="O1309">
        <v>63</v>
      </c>
      <c r="P1309">
        <v>73</v>
      </c>
      <c r="Q1309">
        <v>45</v>
      </c>
      <c r="R1309">
        <v>73</v>
      </c>
      <c r="S1309">
        <f>(Dataset!S1309-'Summary Statistics'!$B$6)/'Summary Statistics'!$E$6</f>
        <v>-0.26472654659536693</v>
      </c>
      <c r="T1309">
        <v>63</v>
      </c>
      <c r="U1309" t="s">
        <v>23</v>
      </c>
    </row>
    <row r="1310" spans="1:21" x14ac:dyDescent="0.3">
      <c r="A1310">
        <v>3132733</v>
      </c>
      <c r="B1310" t="s">
        <v>21</v>
      </c>
      <c r="C1310">
        <f>(Dataset!C1310-'Summary Statistics'!$B$2)/'Summary Statistics'!$E$2</f>
        <v>0.86714713297952872</v>
      </c>
      <c r="D1310">
        <f>(Dataset!D1310-'Summary Statistics'!$B$4)/'Summary Statistics'!$E$4</f>
        <v>-0.76866261269967684</v>
      </c>
      <c r="E1310" s="7">
        <f>(Dataset!E1310-'Summary Statistics'!$B$5)/'Summary Statistics'!$E$5</f>
        <v>-0.89211697060424633</v>
      </c>
      <c r="F1310" s="13">
        <f>(Dataset!F1310-'Summary Statistics'!$B$7)/'Summary Statistics'!$E$7</f>
        <v>0.3864169827073729</v>
      </c>
      <c r="G1310">
        <v>57</v>
      </c>
      <c r="H1310">
        <v>68</v>
      </c>
      <c r="I1310">
        <v>67</v>
      </c>
      <c r="J1310">
        <v>57</v>
      </c>
      <c r="K1310">
        <v>55</v>
      </c>
      <c r="L1310">
        <v>70</v>
      </c>
      <c r="M1310">
        <v>42</v>
      </c>
      <c r="N1310">
        <v>43</v>
      </c>
      <c r="O1310">
        <v>57</v>
      </c>
      <c r="P1310">
        <v>58</v>
      </c>
      <c r="Q1310">
        <v>42</v>
      </c>
      <c r="R1310">
        <v>47</v>
      </c>
      <c r="S1310">
        <f>(Dataset!S1310-'Summary Statistics'!$B$6)/'Summary Statistics'!$E$6</f>
        <v>-1.3523661398030677</v>
      </c>
      <c r="T1310">
        <v>54</v>
      </c>
      <c r="U1310" t="s">
        <v>24</v>
      </c>
    </row>
    <row r="1311" spans="1:21" x14ac:dyDescent="0.3">
      <c r="A1311">
        <v>2207627</v>
      </c>
      <c r="B1311" t="s">
        <v>21</v>
      </c>
      <c r="C1311">
        <f>(Dataset!C1311-'Summary Statistics'!$B$2)/'Summary Statistics'!$E$2</f>
        <v>0.86714713297952872</v>
      </c>
      <c r="D1311">
        <f>(Dataset!D1311-'Summary Statistics'!$B$4)/'Summary Statistics'!$E$4</f>
        <v>-1.1854445071654163</v>
      </c>
      <c r="E1311" s="7">
        <f>(Dataset!E1311-'Summary Statistics'!$B$5)/'Summary Statistics'!$E$5</f>
        <v>0.6416471120679611</v>
      </c>
      <c r="F1311" s="13">
        <f>(Dataset!F1311-'Summary Statistics'!$B$7)/'Summary Statistics'!$E$7</f>
        <v>-1.7996779832618472</v>
      </c>
      <c r="G1311">
        <v>86</v>
      </c>
      <c r="H1311">
        <v>78</v>
      </c>
      <c r="I1311">
        <v>73</v>
      </c>
      <c r="J1311">
        <v>80</v>
      </c>
      <c r="K1311">
        <v>71</v>
      </c>
      <c r="L1311">
        <v>88</v>
      </c>
      <c r="M1311">
        <v>60</v>
      </c>
      <c r="N1311">
        <v>68</v>
      </c>
      <c r="O1311">
        <v>74</v>
      </c>
      <c r="P1311">
        <v>66</v>
      </c>
      <c r="Q1311">
        <v>65</v>
      </c>
      <c r="R1311">
        <v>76</v>
      </c>
      <c r="S1311">
        <f>(Dataset!S1311-'Summary Statistics'!$B$6)/'Summary Statistics'!$E$6</f>
        <v>0.85906727131730043</v>
      </c>
      <c r="T1311">
        <v>73</v>
      </c>
      <c r="U1311" t="s">
        <v>25</v>
      </c>
    </row>
    <row r="1312" spans="1:21" x14ac:dyDescent="0.3">
      <c r="A1312">
        <v>5724425</v>
      </c>
      <c r="B1312" t="s">
        <v>21</v>
      </c>
      <c r="C1312">
        <f>(Dataset!C1312-'Summary Statistics'!$B$2)/'Summary Statistics'!$E$2</f>
        <v>0.86714713297952872</v>
      </c>
      <c r="D1312">
        <f>(Dataset!D1312-'Summary Statistics'!$B$4)/'Summary Statistics'!$E$4</f>
        <v>-1.0465172090101698</v>
      </c>
      <c r="E1312" s="7">
        <f>(Dataset!E1312-'Summary Statistics'!$B$5)/'Summary Statistics'!$E$5</f>
        <v>1.0670583471535493</v>
      </c>
      <c r="F1312" s="13">
        <f>(Dataset!F1312-'Summary Statistics'!$B$7)/'Summary Statistics'!$E$7</f>
        <v>-0.41504078179792453</v>
      </c>
      <c r="G1312">
        <v>82</v>
      </c>
      <c r="H1312">
        <v>81</v>
      </c>
      <c r="I1312">
        <v>65</v>
      </c>
      <c r="J1312">
        <v>74</v>
      </c>
      <c r="K1312">
        <v>52</v>
      </c>
      <c r="L1312">
        <v>60</v>
      </c>
      <c r="M1312">
        <v>64</v>
      </c>
      <c r="N1312">
        <v>55</v>
      </c>
      <c r="O1312">
        <v>72</v>
      </c>
      <c r="P1312">
        <v>65</v>
      </c>
      <c r="Q1312">
        <v>72</v>
      </c>
      <c r="R1312">
        <v>73</v>
      </c>
      <c r="S1312">
        <f>(Dataset!S1312-'Summary Statistics'!$B$6)/'Summary Statistics'!$E$6</f>
        <v>0.18117555809920372</v>
      </c>
      <c r="T1312">
        <v>67</v>
      </c>
      <c r="U1312" t="s">
        <v>23</v>
      </c>
    </row>
    <row r="1313" spans="1:21" x14ac:dyDescent="0.3">
      <c r="A1313">
        <v>6432686</v>
      </c>
      <c r="B1313" t="s">
        <v>22</v>
      </c>
      <c r="C1313">
        <f>(Dataset!C1313-'Summary Statistics'!$B$2)/'Summary Statistics'!$E$2</f>
        <v>0.86714713297952872</v>
      </c>
      <c r="D1313">
        <f>(Dataset!D1313-'Summary Statistics'!$B$4)/'Summary Statistics'!$E$4</f>
        <v>-0.86128081146984115</v>
      </c>
      <c r="E1313" s="7">
        <f>(Dataset!E1313-'Summary Statistics'!$B$5)/'Summary Statistics'!$E$5</f>
        <v>-0.60580225147939026</v>
      </c>
      <c r="F1313" s="13">
        <f>(Dataset!F1313-'Summary Statistics'!$B$7)/'Summary Statistics'!$E$7</f>
        <v>0.15496081775731779</v>
      </c>
      <c r="G1313">
        <v>48</v>
      </c>
      <c r="H1313">
        <v>64</v>
      </c>
      <c r="I1313">
        <v>40</v>
      </c>
      <c r="J1313">
        <v>46</v>
      </c>
      <c r="K1313">
        <v>45</v>
      </c>
      <c r="L1313">
        <v>62</v>
      </c>
      <c r="M1313">
        <v>72</v>
      </c>
      <c r="N1313">
        <v>66</v>
      </c>
      <c r="O1313">
        <v>63</v>
      </c>
      <c r="P1313">
        <v>75</v>
      </c>
      <c r="Q1313">
        <v>80</v>
      </c>
      <c r="R1313">
        <v>31</v>
      </c>
      <c r="S1313">
        <f>(Dataset!S1313-'Summary Statistics'!$B$6)/'Summary Statistics'!$E$6</f>
        <v>-1.2439034656881724</v>
      </c>
      <c r="T1313">
        <v>55</v>
      </c>
      <c r="U1313" t="s">
        <v>24</v>
      </c>
    </row>
    <row r="1314" spans="1:21" x14ac:dyDescent="0.3">
      <c r="A1314">
        <v>1016069</v>
      </c>
      <c r="B1314" t="s">
        <v>21</v>
      </c>
      <c r="C1314">
        <f>(Dataset!C1314-'Summary Statistics'!$B$2)/'Summary Statistics'!$E$2</f>
        <v>0.86714713297952872</v>
      </c>
      <c r="D1314">
        <f>(Dataset!D1314-'Summary Statistics'!$B$4)/'Summary Statistics'!$E$4</f>
        <v>-0.4444989170041016</v>
      </c>
      <c r="E1314" s="7">
        <f>(Dataset!E1314-'Summary Statistics'!$B$5)/'Summary Statistics'!$E$5</f>
        <v>-0.8911116528544889</v>
      </c>
      <c r="F1314" s="13">
        <f>(Dataset!F1314-'Summary Statistics'!$B$7)/'Summary Statistics'!$E$7</f>
        <v>0.49643800780407121</v>
      </c>
      <c r="G1314">
        <v>77</v>
      </c>
      <c r="H1314">
        <v>70</v>
      </c>
      <c r="I1314">
        <v>71</v>
      </c>
      <c r="J1314">
        <v>77</v>
      </c>
      <c r="K1314">
        <v>73</v>
      </c>
      <c r="L1314">
        <v>62</v>
      </c>
      <c r="M1314">
        <v>72</v>
      </c>
      <c r="N1314">
        <v>77</v>
      </c>
      <c r="O1314">
        <v>59</v>
      </c>
      <c r="P1314">
        <v>83</v>
      </c>
      <c r="Q1314">
        <v>50</v>
      </c>
      <c r="R1314">
        <v>78</v>
      </c>
      <c r="S1314">
        <f>(Dataset!S1314-'Summary Statistics'!$B$6)/'Summary Statistics'!$E$6</f>
        <v>0.46739650368017788</v>
      </c>
      <c r="T1314">
        <v>71</v>
      </c>
      <c r="U1314" t="s">
        <v>25</v>
      </c>
    </row>
    <row r="1315" spans="1:21" x14ac:dyDescent="0.3">
      <c r="A1315">
        <v>4253421</v>
      </c>
      <c r="B1315" t="s">
        <v>22</v>
      </c>
      <c r="C1315">
        <f>(Dataset!C1315-'Summary Statistics'!$B$2)/'Summary Statistics'!$E$2</f>
        <v>0.86714713297952872</v>
      </c>
      <c r="D1315">
        <f>(Dataset!D1315-'Summary Statistics'!$B$4)/'Summary Statistics'!$E$4</f>
        <v>-1.0928263083952521</v>
      </c>
      <c r="E1315" s="7">
        <f>(Dataset!E1315-'Summary Statistics'!$B$5)/'Summary Statistics'!$E$5</f>
        <v>-1.8301734406254129</v>
      </c>
      <c r="F1315" s="13">
        <f>(Dataset!F1315-'Summary Statistics'!$B$7)/'Summary Statistics'!$E$7</f>
        <v>-2.4681614097355538</v>
      </c>
      <c r="G1315">
        <v>59</v>
      </c>
      <c r="H1315">
        <v>63</v>
      </c>
      <c r="I1315">
        <v>53</v>
      </c>
      <c r="J1315">
        <v>42</v>
      </c>
      <c r="K1315">
        <v>57</v>
      </c>
      <c r="L1315">
        <v>45</v>
      </c>
      <c r="M1315">
        <v>26</v>
      </c>
      <c r="N1315">
        <v>62</v>
      </c>
      <c r="O1315">
        <v>36</v>
      </c>
      <c r="P1315">
        <v>67</v>
      </c>
      <c r="Q1315">
        <v>45</v>
      </c>
      <c r="R1315">
        <v>40</v>
      </c>
      <c r="S1315">
        <f>(Dataset!S1315-'Summary Statistics'!$B$6)/'Summary Statistics'!$E$6</f>
        <v>-2.0633992256673834</v>
      </c>
      <c r="T1315">
        <v>50</v>
      </c>
      <c r="U1315" t="s">
        <v>24</v>
      </c>
    </row>
    <row r="1316" spans="1:21" x14ac:dyDescent="0.3">
      <c r="A1316">
        <v>3017143</v>
      </c>
      <c r="B1316" t="s">
        <v>20</v>
      </c>
      <c r="C1316">
        <f>(Dataset!C1316-'Summary Statistics'!$B$2)/'Summary Statistics'!$E$2</f>
        <v>0.86714713297952872</v>
      </c>
      <c r="D1316">
        <f>(Dataset!D1316-'Summary Statistics'!$B$4)/'Summary Statistics'!$E$4</f>
        <v>-1.3243718053206628</v>
      </c>
      <c r="E1316" s="7">
        <f>(Dataset!E1316-'Summary Statistics'!$B$5)/'Summary Statistics'!$E$5</f>
        <v>-0.95714955351527053</v>
      </c>
      <c r="F1316" s="13">
        <f>(Dataset!F1316-'Summary Statistics'!$B$7)/'Summary Statistics'!$E$7</f>
        <v>-2.8815459642614671</v>
      </c>
      <c r="G1316">
        <v>53</v>
      </c>
      <c r="H1316">
        <v>52</v>
      </c>
      <c r="I1316">
        <v>48</v>
      </c>
      <c r="J1316">
        <v>69</v>
      </c>
      <c r="K1316">
        <v>49</v>
      </c>
      <c r="L1316">
        <v>53</v>
      </c>
      <c r="M1316">
        <v>55</v>
      </c>
      <c r="N1316">
        <v>62</v>
      </c>
      <c r="O1316">
        <v>40</v>
      </c>
      <c r="P1316">
        <v>46</v>
      </c>
      <c r="Q1316">
        <v>62</v>
      </c>
      <c r="R1316">
        <v>43</v>
      </c>
      <c r="S1316">
        <f>(Dataset!S1316-'Summary Statistics'!$B$6)/'Summary Statistics'!$E$6</f>
        <v>-1.7139083868527194</v>
      </c>
      <c r="T1316">
        <v>52</v>
      </c>
      <c r="U1316" t="s">
        <v>24</v>
      </c>
    </row>
    <row r="1317" spans="1:21" x14ac:dyDescent="0.3">
      <c r="A1317">
        <v>9366035</v>
      </c>
      <c r="B1317" t="s">
        <v>22</v>
      </c>
      <c r="C1317">
        <f>(Dataset!C1317-'Summary Statistics'!$B$2)/'Summary Statistics'!$E$2</f>
        <v>0.86714713297952872</v>
      </c>
      <c r="D1317">
        <f>(Dataset!D1317-'Summary Statistics'!$B$4)/'Summary Statistics'!$E$4</f>
        <v>-1.0928263083952521</v>
      </c>
      <c r="E1317" s="7">
        <f>(Dataset!E1317-'Summary Statistics'!$B$5)/'Summary Statistics'!$E$5</f>
        <v>0.60584611781602293</v>
      </c>
      <c r="F1317" s="13">
        <f>(Dataset!F1317-'Summary Statistics'!$B$7)/'Summary Statistics'!$E$7</f>
        <v>-0.87853624573139422</v>
      </c>
      <c r="G1317">
        <v>78</v>
      </c>
      <c r="H1317">
        <v>85</v>
      </c>
      <c r="I1317">
        <v>70</v>
      </c>
      <c r="J1317">
        <v>80</v>
      </c>
      <c r="K1317">
        <v>63</v>
      </c>
      <c r="L1317">
        <v>83</v>
      </c>
      <c r="M1317">
        <v>78</v>
      </c>
      <c r="N1317">
        <v>87</v>
      </c>
      <c r="O1317">
        <v>48</v>
      </c>
      <c r="P1317">
        <v>72</v>
      </c>
      <c r="Q1317">
        <v>69</v>
      </c>
      <c r="R1317">
        <v>69</v>
      </c>
      <c r="S1317">
        <f>(Dataset!S1317-'Summary Statistics'!$B$6)/'Summary Statistics'!$E$6</f>
        <v>0.81990019455358787</v>
      </c>
      <c r="T1317">
        <v>72</v>
      </c>
      <c r="U1317" t="s">
        <v>25</v>
      </c>
    </row>
    <row r="1318" spans="1:21" x14ac:dyDescent="0.3">
      <c r="A1318">
        <v>3284729</v>
      </c>
      <c r="B1318" t="s">
        <v>20</v>
      </c>
      <c r="C1318">
        <f>(Dataset!C1318-'Summary Statistics'!$B$2)/'Summary Statistics'!$E$2</f>
        <v>0.86714713297952872</v>
      </c>
      <c r="D1318">
        <f>(Dataset!D1318-'Summary Statistics'!$B$4)/'Summary Statistics'!$E$4</f>
        <v>-0.30557161884885509</v>
      </c>
      <c r="E1318" s="7">
        <f>(Dataset!E1318-'Summary Statistics'!$B$5)/'Summary Statistics'!$E$5</f>
        <v>1.1166081932775342</v>
      </c>
      <c r="F1318" s="13">
        <f>(Dataset!F1318-'Summary Statistics'!$B$7)/'Summary Statistics'!$E$7</f>
        <v>7.3899436423576562E-2</v>
      </c>
      <c r="G1318">
        <v>56</v>
      </c>
      <c r="H1318">
        <v>65</v>
      </c>
      <c r="I1318">
        <v>61</v>
      </c>
      <c r="J1318">
        <v>53</v>
      </c>
      <c r="K1318">
        <v>70</v>
      </c>
      <c r="L1318">
        <v>55</v>
      </c>
      <c r="M1318">
        <v>73</v>
      </c>
      <c r="N1318">
        <v>68</v>
      </c>
      <c r="O1318">
        <v>52</v>
      </c>
      <c r="P1318">
        <v>72</v>
      </c>
      <c r="Q1318">
        <v>87</v>
      </c>
      <c r="R1318">
        <v>72</v>
      </c>
      <c r="S1318">
        <f>(Dataset!S1318-'Summary Statistics'!$B$6)/'Summary Statistics'!$E$6</f>
        <v>-0.30088077130033175</v>
      </c>
      <c r="T1318">
        <v>63</v>
      </c>
      <c r="U1318" t="s">
        <v>23</v>
      </c>
    </row>
    <row r="1319" spans="1:21" x14ac:dyDescent="0.3">
      <c r="A1319">
        <v>7375411</v>
      </c>
      <c r="B1319" t="s">
        <v>21</v>
      </c>
      <c r="C1319">
        <f>(Dataset!C1319-'Summary Statistics'!$B$2)/'Summary Statistics'!$E$2</f>
        <v>0.86714713297952872</v>
      </c>
      <c r="D1319">
        <f>(Dataset!D1319-'Summary Statistics'!$B$4)/'Summary Statistics'!$E$4</f>
        <v>0.34275577254229528</v>
      </c>
      <c r="E1319" s="7">
        <f>(Dataset!E1319-'Summary Statistics'!$B$5)/'Summary Statistics'!$E$5</f>
        <v>0.54418622306438491</v>
      </c>
      <c r="F1319" s="13">
        <f>(Dataset!F1319-'Summary Statistics'!$B$7)/'Summary Statistics'!$E$7</f>
        <v>-0.73047183464151944</v>
      </c>
      <c r="G1319">
        <v>60</v>
      </c>
      <c r="H1319">
        <v>69</v>
      </c>
      <c r="I1319">
        <v>59</v>
      </c>
      <c r="J1319">
        <v>50</v>
      </c>
      <c r="K1319">
        <v>55</v>
      </c>
      <c r="L1319">
        <v>62</v>
      </c>
      <c r="M1319">
        <v>74</v>
      </c>
      <c r="N1319">
        <v>82</v>
      </c>
      <c r="O1319">
        <v>80</v>
      </c>
      <c r="P1319">
        <v>75</v>
      </c>
      <c r="Q1319">
        <v>64</v>
      </c>
      <c r="R1319">
        <v>69</v>
      </c>
      <c r="S1319">
        <f>(Dataset!S1319-'Summary Statistics'!$B$6)/'Summary Statistics'!$E$6</f>
        <v>-0.15626387248047077</v>
      </c>
      <c r="T1319">
        <v>64</v>
      </c>
      <c r="U1319" t="s">
        <v>23</v>
      </c>
    </row>
    <row r="1320" spans="1:21" x14ac:dyDescent="0.3">
      <c r="A1320">
        <v>980305</v>
      </c>
      <c r="B1320" t="s">
        <v>21</v>
      </c>
      <c r="C1320">
        <f>(Dataset!C1320-'Summary Statistics'!$B$2)/'Summary Statistics'!$E$2</f>
        <v>0.86714713297952872</v>
      </c>
      <c r="D1320">
        <f>(Dataset!D1320-'Summary Statistics'!$B$4)/'Summary Statistics'!$E$4</f>
        <v>-0.90758991085492324</v>
      </c>
      <c r="E1320" s="7">
        <f>(Dataset!E1320-'Summary Statistics'!$B$5)/'Summary Statistics'!$E$5</f>
        <v>-0.83449432517541933</v>
      </c>
      <c r="F1320" s="13">
        <f>(Dataset!F1320-'Summary Statistics'!$B$7)/'Summary Statistics'!$E$7</f>
        <v>0.13999932482685021</v>
      </c>
      <c r="G1320">
        <v>82</v>
      </c>
      <c r="H1320">
        <v>79</v>
      </c>
      <c r="I1320">
        <v>81</v>
      </c>
      <c r="J1320">
        <v>83</v>
      </c>
      <c r="K1320">
        <v>73</v>
      </c>
      <c r="L1320">
        <v>58</v>
      </c>
      <c r="M1320">
        <v>67</v>
      </c>
      <c r="N1320">
        <v>47</v>
      </c>
      <c r="O1320">
        <v>64</v>
      </c>
      <c r="P1320">
        <v>54</v>
      </c>
      <c r="Q1320">
        <v>79</v>
      </c>
      <c r="R1320">
        <v>70</v>
      </c>
      <c r="S1320">
        <f>(Dataset!S1320-'Summary Statistics'!$B$6)/'Summary Statistics'!$E$6</f>
        <v>0.44931939132769633</v>
      </c>
      <c r="T1320">
        <v>71</v>
      </c>
      <c r="U1320" t="s">
        <v>25</v>
      </c>
    </row>
    <row r="1321" spans="1:21" x14ac:dyDescent="0.3">
      <c r="A1321">
        <v>2677605</v>
      </c>
      <c r="B1321" t="s">
        <v>20</v>
      </c>
      <c r="C1321">
        <f>(Dataset!C1321-'Summary Statistics'!$B$2)/'Summary Statistics'!$E$2</f>
        <v>0.86714713297952872</v>
      </c>
      <c r="D1321">
        <f>(Dataset!D1321-'Summary Statistics'!$B$4)/'Summary Statistics'!$E$4</f>
        <v>-0.58342621515934812</v>
      </c>
      <c r="E1321" s="7">
        <f>(Dataset!E1321-'Summary Statistics'!$B$5)/'Summary Statistics'!$E$5</f>
        <v>9.714520078313504E-3</v>
      </c>
      <c r="F1321" s="13">
        <f>(Dataset!F1321-'Summary Statistics'!$B$7)/'Summary Statistics'!$E$7</f>
        <v>-0.37363940726241363</v>
      </c>
      <c r="G1321">
        <v>70</v>
      </c>
      <c r="H1321">
        <v>80</v>
      </c>
      <c r="I1321">
        <v>74</v>
      </c>
      <c r="J1321">
        <v>70</v>
      </c>
      <c r="K1321">
        <v>74</v>
      </c>
      <c r="L1321">
        <v>82</v>
      </c>
      <c r="M1321">
        <v>84</v>
      </c>
      <c r="N1321">
        <v>76</v>
      </c>
      <c r="O1321">
        <v>81</v>
      </c>
      <c r="P1321">
        <v>54</v>
      </c>
      <c r="Q1321">
        <v>66</v>
      </c>
      <c r="R1321">
        <v>70</v>
      </c>
      <c r="S1321">
        <f>(Dataset!S1321-'Summary Statistics'!$B$6)/'Summary Statistics'!$E$6</f>
        <v>0.75361744926115204</v>
      </c>
      <c r="T1321">
        <v>72</v>
      </c>
      <c r="U1321" t="s">
        <v>25</v>
      </c>
    </row>
    <row r="1322" spans="1:21" x14ac:dyDescent="0.3">
      <c r="A1322">
        <v>1590802</v>
      </c>
      <c r="B1322" t="s">
        <v>20</v>
      </c>
      <c r="C1322">
        <f>(Dataset!C1322-'Summary Statistics'!$B$2)/'Summary Statistics'!$E$2</f>
        <v>0.86714713297952872</v>
      </c>
      <c r="D1322">
        <f>(Dataset!D1322-'Summary Statistics'!$B$4)/'Summary Statistics'!$E$4</f>
        <v>-0.67604441392951242</v>
      </c>
      <c r="E1322" s="7">
        <f>(Dataset!E1322-'Summary Statistics'!$B$5)/'Summary Statistics'!$E$5</f>
        <v>-0.73939704179385346</v>
      </c>
      <c r="F1322" s="13">
        <f>(Dataset!F1322-'Summary Statistics'!$B$7)/'Summary Statistics'!$E$7</f>
        <v>-1.3407896595032924</v>
      </c>
      <c r="G1322">
        <v>67</v>
      </c>
      <c r="H1322">
        <v>62</v>
      </c>
      <c r="I1322">
        <v>72</v>
      </c>
      <c r="J1322">
        <v>57</v>
      </c>
      <c r="K1322">
        <v>55</v>
      </c>
      <c r="L1322">
        <v>38</v>
      </c>
      <c r="M1322">
        <v>65</v>
      </c>
      <c r="N1322">
        <v>80</v>
      </c>
      <c r="O1322">
        <v>72</v>
      </c>
      <c r="P1322">
        <v>61</v>
      </c>
      <c r="Q1322">
        <v>64</v>
      </c>
      <c r="R1322">
        <v>69</v>
      </c>
      <c r="S1322">
        <f>(Dataset!S1322-'Summary Statistics'!$B$6)/'Summary Statistics'!$E$6</f>
        <v>-0.43043340982645639</v>
      </c>
      <c r="T1322">
        <v>62</v>
      </c>
      <c r="U1322" t="s">
        <v>23</v>
      </c>
    </row>
    <row r="1323" spans="1:21" x14ac:dyDescent="0.3">
      <c r="A1323">
        <v>4142586</v>
      </c>
      <c r="B1323" t="s">
        <v>20</v>
      </c>
      <c r="C1323">
        <f>(Dataset!C1323-'Summary Statistics'!$B$2)/'Summary Statistics'!$E$2</f>
        <v>0.86714713297952872</v>
      </c>
      <c r="D1323">
        <f>(Dataset!D1323-'Summary Statistics'!$B$4)/'Summary Statistics'!$E$4</f>
        <v>-0.95389901024000545</v>
      </c>
      <c r="E1323" s="7">
        <f>(Dataset!E1323-'Summary Statistics'!$B$5)/'Summary Statistics'!$E$5</f>
        <v>0.84395197482214812</v>
      </c>
      <c r="F1323" s="13">
        <f>(Dataset!F1323-'Summary Statistics'!$B$7)/'Summary Statistics'!$E$7</f>
        <v>-0.22908957327535784</v>
      </c>
      <c r="G1323">
        <v>76</v>
      </c>
      <c r="H1323">
        <v>69</v>
      </c>
      <c r="I1323">
        <v>75</v>
      </c>
      <c r="J1323">
        <v>66</v>
      </c>
      <c r="K1323">
        <v>64</v>
      </c>
      <c r="L1323">
        <v>61</v>
      </c>
      <c r="M1323">
        <v>40</v>
      </c>
      <c r="N1323">
        <v>72</v>
      </c>
      <c r="O1323">
        <v>63</v>
      </c>
      <c r="P1323">
        <v>58</v>
      </c>
      <c r="Q1323">
        <v>64</v>
      </c>
      <c r="R1323">
        <v>67</v>
      </c>
      <c r="S1323">
        <f>(Dataset!S1323-'Summary Statistics'!$B$6)/'Summary Statistics'!$E$6</f>
        <v>-0.22857232189040039</v>
      </c>
      <c r="T1323">
        <v>64</v>
      </c>
      <c r="U1323" t="s">
        <v>23</v>
      </c>
    </row>
    <row r="1324" spans="1:21" x14ac:dyDescent="0.3">
      <c r="A1324">
        <v>6656711</v>
      </c>
      <c r="B1324" t="s">
        <v>22</v>
      </c>
      <c r="C1324">
        <f>(Dataset!C1324-'Summary Statistics'!$B$2)/'Summary Statistics'!$E$2</f>
        <v>0.86714713297952872</v>
      </c>
      <c r="D1324">
        <f>(Dataset!D1324-'Summary Statistics'!$B$4)/'Summary Statistics'!$E$4</f>
        <v>-1.1391354077803342</v>
      </c>
      <c r="E1324" s="7">
        <f>(Dataset!E1324-'Summary Statistics'!$B$5)/'Summary Statistics'!$E$5</f>
        <v>-1.5909089162669889</v>
      </c>
      <c r="F1324" s="13">
        <f>(Dataset!F1324-'Summary Statistics'!$B$7)/'Summary Statistics'!$E$7</f>
        <v>0.15346072290794091</v>
      </c>
      <c r="G1324">
        <v>68</v>
      </c>
      <c r="H1324">
        <v>56</v>
      </c>
      <c r="I1324">
        <v>75</v>
      </c>
      <c r="J1324">
        <v>69</v>
      </c>
      <c r="K1324">
        <v>54</v>
      </c>
      <c r="L1324">
        <v>71</v>
      </c>
      <c r="M1324">
        <v>67</v>
      </c>
      <c r="N1324">
        <v>70</v>
      </c>
      <c r="O1324">
        <v>61</v>
      </c>
      <c r="P1324">
        <v>64</v>
      </c>
      <c r="Q1324">
        <v>77</v>
      </c>
      <c r="R1324">
        <v>64</v>
      </c>
      <c r="S1324">
        <f>(Dataset!S1324-'Summary Statistics'!$B$6)/'Summary Statistics'!$E$6</f>
        <v>-9.2993979246781058E-2</v>
      </c>
      <c r="T1324">
        <v>65</v>
      </c>
      <c r="U1324" t="s">
        <v>23</v>
      </c>
    </row>
    <row r="1325" spans="1:21" x14ac:dyDescent="0.3">
      <c r="A1325">
        <v>8255725</v>
      </c>
      <c r="B1325" t="s">
        <v>20</v>
      </c>
      <c r="C1325">
        <f>(Dataset!C1325-'Summary Statistics'!$B$2)/'Summary Statistics'!$E$2</f>
        <v>0.86714713297952872</v>
      </c>
      <c r="D1325">
        <f>(Dataset!D1325-'Summary Statistics'!$B$4)/'Summary Statistics'!$E$4</f>
        <v>-0.21295342007869075</v>
      </c>
      <c r="E1325" s="7">
        <f>(Dataset!E1325-'Summary Statistics'!$B$5)/'Summary Statistics'!$E$5</f>
        <v>0.51425245896812988</v>
      </c>
      <c r="F1325" s="13">
        <f>(Dataset!F1325-'Summary Statistics'!$B$7)/'Summary Statistics'!$E$7</f>
        <v>4.3614791393964049E-2</v>
      </c>
      <c r="G1325">
        <v>67</v>
      </c>
      <c r="H1325">
        <v>54</v>
      </c>
      <c r="I1325">
        <v>60</v>
      </c>
      <c r="J1325">
        <v>64</v>
      </c>
      <c r="K1325">
        <v>69</v>
      </c>
      <c r="L1325">
        <v>59</v>
      </c>
      <c r="M1325">
        <v>52</v>
      </c>
      <c r="N1325">
        <v>73</v>
      </c>
      <c r="O1325">
        <v>64</v>
      </c>
      <c r="P1325">
        <v>66</v>
      </c>
      <c r="Q1325">
        <v>55</v>
      </c>
      <c r="R1325">
        <v>61</v>
      </c>
      <c r="S1325">
        <f>(Dataset!S1325-'Summary Statistics'!$B$6)/'Summary Statistics'!$E$6</f>
        <v>-0.63229449776251234</v>
      </c>
      <c r="T1325">
        <v>62</v>
      </c>
      <c r="U1325" t="s">
        <v>23</v>
      </c>
    </row>
    <row r="1326" spans="1:21" x14ac:dyDescent="0.3">
      <c r="A1326">
        <v>2639007</v>
      </c>
      <c r="B1326" t="s">
        <v>22</v>
      </c>
      <c r="C1326">
        <f>(Dataset!C1326-'Summary Statistics'!$B$2)/'Summary Statistics'!$E$2</f>
        <v>0.86714713297952872</v>
      </c>
      <c r="D1326">
        <f>(Dataset!D1326-'Summary Statistics'!$B$4)/'Summary Statistics'!$E$4</f>
        <v>-0.95389901024000545</v>
      </c>
      <c r="E1326" s="7">
        <f>(Dataset!E1326-'Summary Statistics'!$B$5)/'Summary Statistics'!$E$5</f>
        <v>1.4378275787415362</v>
      </c>
      <c r="F1326" s="13">
        <f>(Dataset!F1326-'Summary Statistics'!$B$7)/'Summary Statistics'!$E$7</f>
        <v>-1.3909680458681668</v>
      </c>
      <c r="G1326">
        <v>76</v>
      </c>
      <c r="H1326">
        <v>82</v>
      </c>
      <c r="I1326">
        <v>83</v>
      </c>
      <c r="J1326">
        <v>77</v>
      </c>
      <c r="K1326">
        <v>89</v>
      </c>
      <c r="L1326">
        <v>68</v>
      </c>
      <c r="M1326">
        <v>83</v>
      </c>
      <c r="N1326">
        <v>77</v>
      </c>
      <c r="O1326">
        <v>64</v>
      </c>
      <c r="P1326">
        <v>85</v>
      </c>
      <c r="Q1326">
        <v>84</v>
      </c>
      <c r="R1326">
        <v>90</v>
      </c>
      <c r="S1326">
        <f>(Dataset!S1326-'Summary Statistics'!$B$6)/'Summary Statistics'!$E$6</f>
        <v>1.5218947242416616</v>
      </c>
      <c r="T1326">
        <v>78</v>
      </c>
      <c r="U1326" t="s">
        <v>25</v>
      </c>
    </row>
    <row r="1327" spans="1:21" x14ac:dyDescent="0.3">
      <c r="A1327">
        <v>4837071</v>
      </c>
      <c r="B1327" t="s">
        <v>20</v>
      </c>
      <c r="C1327">
        <f>(Dataset!C1327-'Summary Statistics'!$B$2)/'Summary Statistics'!$E$2</f>
        <v>0.86714713297952872</v>
      </c>
      <c r="D1327">
        <f>(Dataset!D1327-'Summary Statistics'!$B$4)/'Summary Statistics'!$E$4</f>
        <v>-1.3243718053206628</v>
      </c>
      <c r="E1327" s="7">
        <f>(Dataset!E1327-'Summary Statistics'!$B$5)/'Summary Statistics'!$E$5</f>
        <v>-1.842098361763723</v>
      </c>
      <c r="F1327" s="13">
        <f>(Dataset!F1327-'Summary Statistics'!$B$7)/'Summary Statistics'!$E$7</f>
        <v>-1.8693823454275241E-2</v>
      </c>
      <c r="G1327">
        <v>78</v>
      </c>
      <c r="H1327">
        <v>67</v>
      </c>
      <c r="I1327">
        <v>78</v>
      </c>
      <c r="J1327">
        <v>77</v>
      </c>
      <c r="K1327">
        <v>62</v>
      </c>
      <c r="L1327">
        <v>55</v>
      </c>
      <c r="M1327">
        <v>63</v>
      </c>
      <c r="N1327">
        <v>74</v>
      </c>
      <c r="O1327">
        <v>66</v>
      </c>
      <c r="P1327">
        <v>68</v>
      </c>
      <c r="Q1327">
        <v>66</v>
      </c>
      <c r="R1327">
        <v>63</v>
      </c>
      <c r="S1327">
        <f>(Dataset!S1327-'Summary Statistics'!$B$6)/'Summary Statistics'!$E$6</f>
        <v>0.19322696633419312</v>
      </c>
      <c r="T1327">
        <v>67</v>
      </c>
      <c r="U1327" t="s">
        <v>23</v>
      </c>
    </row>
    <row r="1328" spans="1:21" x14ac:dyDescent="0.3">
      <c r="A1328">
        <v>7861615</v>
      </c>
      <c r="B1328" t="s">
        <v>21</v>
      </c>
      <c r="C1328">
        <f>(Dataset!C1328-'Summary Statistics'!$B$2)/'Summary Statistics'!$E$2</f>
        <v>0.86714713297952872</v>
      </c>
      <c r="D1328">
        <f>(Dataset!D1328-'Summary Statistics'!$B$4)/'Summary Statistics'!$E$4</f>
        <v>-0.86128081146984115</v>
      </c>
      <c r="E1328" s="7">
        <f>(Dataset!E1328-'Summary Statistics'!$B$5)/'Summary Statistics'!$E$5</f>
        <v>-0.66862607111792716</v>
      </c>
      <c r="F1328" s="13">
        <f>(Dataset!F1328-'Summary Statistics'!$B$7)/'Summary Statistics'!$E$7</f>
        <v>3.2270251766132831E-2</v>
      </c>
      <c r="G1328">
        <v>67</v>
      </c>
      <c r="H1328">
        <v>80</v>
      </c>
      <c r="I1328">
        <v>84</v>
      </c>
      <c r="J1328">
        <v>77</v>
      </c>
      <c r="K1328">
        <v>69</v>
      </c>
      <c r="L1328">
        <v>67</v>
      </c>
      <c r="M1328">
        <v>73</v>
      </c>
      <c r="N1328">
        <v>73</v>
      </c>
      <c r="O1328">
        <v>83</v>
      </c>
      <c r="P1328">
        <v>57</v>
      </c>
      <c r="Q1328">
        <v>67</v>
      </c>
      <c r="R1328">
        <v>70</v>
      </c>
      <c r="S1328">
        <f>(Dataset!S1328-'Summary Statistics'!$B$6)/'Summary Statistics'!$E$6</f>
        <v>0.66925759161623299</v>
      </c>
      <c r="T1328">
        <v>72</v>
      </c>
      <c r="U1328" t="s">
        <v>25</v>
      </c>
    </row>
    <row r="1329" spans="1:21" x14ac:dyDescent="0.3">
      <c r="A1329">
        <v>5564544</v>
      </c>
      <c r="B1329" t="s">
        <v>21</v>
      </c>
      <c r="C1329">
        <f>(Dataset!C1329-'Summary Statistics'!$B$2)/'Summary Statistics'!$E$2</f>
        <v>0.91276723547584393</v>
      </c>
      <c r="D1329">
        <f>(Dataset!D1329-'Summary Statistics'!$B$4)/'Summary Statistics'!$E$4</f>
        <v>-1.2317536065504984</v>
      </c>
      <c r="E1329" s="7">
        <f>(Dataset!E1329-'Summary Statistics'!$B$5)/'Summary Statistics'!$E$5</f>
        <v>-1.081118489541832</v>
      </c>
      <c r="F1329" s="13">
        <f>(Dataset!F1329-'Summary Statistics'!$B$7)/'Summary Statistics'!$E$7</f>
        <v>-0.74020439417680317</v>
      </c>
      <c r="G1329">
        <v>60</v>
      </c>
      <c r="H1329">
        <v>67</v>
      </c>
      <c r="I1329">
        <v>53</v>
      </c>
      <c r="J1329">
        <v>56</v>
      </c>
      <c r="K1329">
        <v>71</v>
      </c>
      <c r="L1329">
        <v>61</v>
      </c>
      <c r="M1329">
        <v>68</v>
      </c>
      <c r="N1329">
        <v>47</v>
      </c>
      <c r="O1329">
        <v>57</v>
      </c>
      <c r="P1329">
        <v>77</v>
      </c>
      <c r="Q1329">
        <v>72</v>
      </c>
      <c r="R1329">
        <v>75</v>
      </c>
      <c r="S1329">
        <f>(Dataset!S1329-'Summary Statistics'!$B$6)/'Summary Statistics'!$E$6</f>
        <v>-0.47863904276640978</v>
      </c>
      <c r="T1329">
        <v>62</v>
      </c>
      <c r="U1329" t="s">
        <v>23</v>
      </c>
    </row>
    <row r="1330" spans="1:21" x14ac:dyDescent="0.3">
      <c r="A1330">
        <v>3187646</v>
      </c>
      <c r="B1330" t="s">
        <v>21</v>
      </c>
      <c r="C1330">
        <f>(Dataset!C1330-'Summary Statistics'!$B$2)/'Summary Statistics'!$E$2</f>
        <v>0.91276723547584393</v>
      </c>
      <c r="D1330">
        <f>(Dataset!D1330-'Summary Statistics'!$B$4)/'Summary Statistics'!$E$4</f>
        <v>0.75953766700803482</v>
      </c>
      <c r="E1330" s="7">
        <f>(Dataset!E1330-'Summary Statistics'!$B$5)/'Summary Statistics'!$E$5</f>
        <v>-1.3880251650303492</v>
      </c>
      <c r="F1330" s="13">
        <f>(Dataset!F1330-'Summary Statistics'!$B$7)/'Summary Statistics'!$E$7</f>
        <v>0.15943114618307391</v>
      </c>
      <c r="G1330">
        <v>74</v>
      </c>
      <c r="H1330">
        <v>54</v>
      </c>
      <c r="I1330">
        <v>62</v>
      </c>
      <c r="J1330">
        <v>70</v>
      </c>
      <c r="K1330">
        <v>60</v>
      </c>
      <c r="L1330">
        <v>44</v>
      </c>
      <c r="M1330">
        <v>58</v>
      </c>
      <c r="N1330">
        <v>51</v>
      </c>
      <c r="O1330">
        <v>67</v>
      </c>
      <c r="P1330">
        <v>55</v>
      </c>
      <c r="Q1330">
        <v>69</v>
      </c>
      <c r="R1330">
        <v>72</v>
      </c>
      <c r="S1330">
        <f>(Dataset!S1330-'Summary Statistics'!$B$6)/'Summary Statistics'!$E$6</f>
        <v>-0.6594101662912355</v>
      </c>
      <c r="T1330">
        <v>62</v>
      </c>
      <c r="U1330" t="s">
        <v>23</v>
      </c>
    </row>
    <row r="1331" spans="1:21" x14ac:dyDescent="0.3">
      <c r="A1331">
        <v>2959035</v>
      </c>
      <c r="B1331" t="s">
        <v>20</v>
      </c>
      <c r="C1331">
        <f>(Dataset!C1331-'Summary Statistics'!$B$2)/'Summary Statistics'!$E$2</f>
        <v>0.91276723547584393</v>
      </c>
      <c r="D1331">
        <f>(Dataset!D1331-'Summary Statistics'!$B$4)/'Summary Statistics'!$E$4</f>
        <v>-0.58342621515934812</v>
      </c>
      <c r="E1331" s="7">
        <f>(Dataset!E1331-'Summary Statistics'!$B$5)/'Summary Statistics'!$E$5</f>
        <v>0.45325148177968894</v>
      </c>
      <c r="F1331" s="13">
        <f>(Dataset!F1331-'Summary Statistics'!$B$7)/'Summary Statistics'!$E$7</f>
        <v>-1.4060917781614193</v>
      </c>
      <c r="G1331">
        <v>83</v>
      </c>
      <c r="H1331">
        <v>84</v>
      </c>
      <c r="I1331">
        <v>82</v>
      </c>
      <c r="J1331">
        <v>91</v>
      </c>
      <c r="K1331">
        <v>71</v>
      </c>
      <c r="L1331">
        <v>71</v>
      </c>
      <c r="M1331">
        <v>76</v>
      </c>
      <c r="N1331">
        <v>86</v>
      </c>
      <c r="O1331">
        <v>67</v>
      </c>
      <c r="P1331">
        <v>69</v>
      </c>
      <c r="Q1331">
        <v>72</v>
      </c>
      <c r="R1331">
        <v>82</v>
      </c>
      <c r="S1331">
        <f>(Dataset!S1331-'Summary Statistics'!$B$6)/'Summary Statistics'!$E$6</f>
        <v>1.371252121304307</v>
      </c>
      <c r="T1331">
        <v>77</v>
      </c>
      <c r="U1331" t="s">
        <v>25</v>
      </c>
    </row>
    <row r="1332" spans="1:21" x14ac:dyDescent="0.3">
      <c r="A1332">
        <v>6953942</v>
      </c>
      <c r="B1332" t="s">
        <v>21</v>
      </c>
      <c r="C1332">
        <f>(Dataset!C1332-'Summary Statistics'!$B$2)/'Summary Statistics'!$E$2</f>
        <v>0.91276723547584393</v>
      </c>
      <c r="D1332">
        <f>(Dataset!D1332-'Summary Statistics'!$B$4)/'Summary Statistics'!$E$4</f>
        <v>-1.3243718053206628</v>
      </c>
      <c r="E1332" s="7">
        <f>(Dataset!E1332-'Summary Statistics'!$B$5)/'Summary Statistics'!$E$5</f>
        <v>-0.59670319874117428</v>
      </c>
      <c r="F1332" s="13">
        <f>(Dataset!F1332-'Summary Statistics'!$B$7)/'Summary Statistics'!$E$7</f>
        <v>-0.20302875132916157</v>
      </c>
      <c r="G1332">
        <v>70</v>
      </c>
      <c r="H1332">
        <v>84</v>
      </c>
      <c r="I1332">
        <v>83</v>
      </c>
      <c r="J1332">
        <v>82</v>
      </c>
      <c r="K1332">
        <v>49</v>
      </c>
      <c r="L1332">
        <v>63</v>
      </c>
      <c r="M1332">
        <v>80</v>
      </c>
      <c r="N1332">
        <v>55</v>
      </c>
      <c r="O1332">
        <v>91</v>
      </c>
      <c r="P1332">
        <v>41</v>
      </c>
      <c r="Q1332">
        <v>66</v>
      </c>
      <c r="R1332">
        <v>61</v>
      </c>
      <c r="S1332">
        <f>(Dataset!S1332-'Summary Statistics'!$B$6)/'Summary Statistics'!$E$6</f>
        <v>0.32277960486031693</v>
      </c>
      <c r="T1332">
        <v>68</v>
      </c>
      <c r="U1332" t="s">
        <v>23</v>
      </c>
    </row>
    <row r="1333" spans="1:21" x14ac:dyDescent="0.3">
      <c r="A1333">
        <v>7891875</v>
      </c>
      <c r="B1333" t="s">
        <v>21</v>
      </c>
      <c r="C1333">
        <f>(Dataset!C1333-'Summary Statistics'!$B$2)/'Summary Statistics'!$E$2</f>
        <v>0.91276723547584393</v>
      </c>
      <c r="D1333">
        <f>(Dataset!D1333-'Summary Statistics'!$B$4)/'Summary Statistics'!$E$4</f>
        <v>-0.39818981761901945</v>
      </c>
      <c r="E1333" s="7">
        <f>(Dataset!E1333-'Summary Statistics'!$B$5)/'Summary Statistics'!$E$5</f>
        <v>-0.95526034714483821</v>
      </c>
      <c r="F1333" s="13">
        <f>(Dataset!F1333-'Summary Statistics'!$B$7)/'Summary Statistics'!$E$7</f>
        <v>-0.7462424616180241</v>
      </c>
      <c r="G1333">
        <v>70</v>
      </c>
      <c r="H1333">
        <v>73</v>
      </c>
      <c r="I1333">
        <v>71</v>
      </c>
      <c r="J1333">
        <v>62</v>
      </c>
      <c r="K1333">
        <v>79</v>
      </c>
      <c r="L1333">
        <v>47</v>
      </c>
      <c r="M1333">
        <v>76</v>
      </c>
      <c r="N1333">
        <v>58</v>
      </c>
      <c r="O1333">
        <v>61</v>
      </c>
      <c r="P1333">
        <v>54</v>
      </c>
      <c r="Q1333">
        <v>63</v>
      </c>
      <c r="R1333">
        <v>69</v>
      </c>
      <c r="S1333">
        <f>(Dataset!S1333-'Summary Statistics'!$B$6)/'Summary Statistics'!$E$6</f>
        <v>-0.18639239306794173</v>
      </c>
      <c r="T1333">
        <v>64</v>
      </c>
      <c r="U1333" t="s">
        <v>23</v>
      </c>
    </row>
    <row r="1334" spans="1:21" x14ac:dyDescent="0.3">
      <c r="A1334">
        <v>237676</v>
      </c>
      <c r="B1334" t="s">
        <v>20</v>
      </c>
      <c r="C1334">
        <f>(Dataset!C1334-'Summary Statistics'!$B$2)/'Summary Statistics'!$E$2</f>
        <v>0.91276723547584393</v>
      </c>
      <c r="D1334">
        <f>(Dataset!D1334-'Summary Statistics'!$B$4)/'Summary Statistics'!$E$4</f>
        <v>0.20382847438704876</v>
      </c>
      <c r="E1334" s="7">
        <f>(Dataset!E1334-'Summary Statistics'!$B$5)/'Summary Statistics'!$E$5</f>
        <v>1.0666057121537678</v>
      </c>
      <c r="F1334" s="13">
        <f>(Dataset!F1334-'Summary Statistics'!$B$7)/'Summary Statistics'!$E$7</f>
        <v>0.64888480019011097</v>
      </c>
      <c r="G1334">
        <v>74</v>
      </c>
      <c r="H1334">
        <v>81</v>
      </c>
      <c r="I1334">
        <v>86</v>
      </c>
      <c r="J1334">
        <v>88</v>
      </c>
      <c r="K1334">
        <v>85</v>
      </c>
      <c r="L1334">
        <v>84</v>
      </c>
      <c r="M1334">
        <v>79</v>
      </c>
      <c r="N1334">
        <v>87</v>
      </c>
      <c r="O1334">
        <v>72</v>
      </c>
      <c r="P1334">
        <v>77</v>
      </c>
      <c r="Q1334">
        <v>82</v>
      </c>
      <c r="R1334">
        <v>89</v>
      </c>
      <c r="S1334">
        <f>(Dataset!S1334-'Summary Statistics'!$B$6)/'Summary Statistics'!$E$6</f>
        <v>1.7900385574701543</v>
      </c>
      <c r="T1334">
        <v>80</v>
      </c>
      <c r="U1334" t="s">
        <v>25</v>
      </c>
    </row>
    <row r="1335" spans="1:21" x14ac:dyDescent="0.3">
      <c r="A1335">
        <v>7734891</v>
      </c>
      <c r="B1335" t="s">
        <v>21</v>
      </c>
      <c r="C1335">
        <f>(Dataset!C1335-'Summary Statistics'!$B$2)/'Summary Statistics'!$E$2</f>
        <v>0.91276723547584393</v>
      </c>
      <c r="D1335">
        <f>(Dataset!D1335-'Summary Statistics'!$B$4)/'Summary Statistics'!$E$4</f>
        <v>-1.8337718985565667</v>
      </c>
      <c r="E1335" s="7">
        <f>(Dataset!E1335-'Summary Statistics'!$B$5)/'Summary Statistics'!$E$5</f>
        <v>0.43033006242089267</v>
      </c>
      <c r="F1335" s="13">
        <f>(Dataset!F1335-'Summary Statistics'!$B$7)/'Summary Statistics'!$E$7</f>
        <v>-1.2752128624785855</v>
      </c>
      <c r="G1335">
        <v>82</v>
      </c>
      <c r="H1335">
        <v>83</v>
      </c>
      <c r="I1335">
        <v>89</v>
      </c>
      <c r="J1335">
        <v>85</v>
      </c>
      <c r="K1335">
        <v>75</v>
      </c>
      <c r="L1335">
        <v>68</v>
      </c>
      <c r="M1335">
        <v>65</v>
      </c>
      <c r="N1335">
        <v>89</v>
      </c>
      <c r="O1335">
        <v>80</v>
      </c>
      <c r="P1335">
        <v>68</v>
      </c>
      <c r="Q1335">
        <v>81</v>
      </c>
      <c r="R1335">
        <v>54</v>
      </c>
      <c r="S1335">
        <f>(Dataset!S1335-'Summary Statistics'!$B$6)/'Summary Statistics'!$E$6</f>
        <v>1.2326609266019415</v>
      </c>
      <c r="T1335">
        <v>76</v>
      </c>
      <c r="U1335" t="s">
        <v>25</v>
      </c>
    </row>
    <row r="1336" spans="1:21" x14ac:dyDescent="0.3">
      <c r="A1336">
        <v>4478997</v>
      </c>
      <c r="B1336" t="s">
        <v>20</v>
      </c>
      <c r="C1336">
        <f>(Dataset!C1336-'Summary Statistics'!$B$2)/'Summary Statistics'!$E$2</f>
        <v>0.91276723547584393</v>
      </c>
      <c r="D1336">
        <f>(Dataset!D1336-'Summary Statistics'!$B$4)/'Summary Statistics'!$E$4</f>
        <v>-0.67604441392951242</v>
      </c>
      <c r="E1336" s="7">
        <f>(Dataset!E1336-'Summary Statistics'!$B$5)/'Summary Statistics'!$E$5</f>
        <v>-0.3213248756136593</v>
      </c>
      <c r="F1336" s="13">
        <f>(Dataset!F1336-'Summary Statistics'!$B$7)/'Summary Statistics'!$E$7</f>
        <v>-0.97439619654000864</v>
      </c>
      <c r="G1336">
        <v>50</v>
      </c>
      <c r="H1336">
        <v>68</v>
      </c>
      <c r="I1336">
        <v>79</v>
      </c>
      <c r="J1336">
        <v>57</v>
      </c>
      <c r="K1336">
        <v>67</v>
      </c>
      <c r="L1336">
        <v>43</v>
      </c>
      <c r="M1336">
        <v>60</v>
      </c>
      <c r="N1336">
        <v>72</v>
      </c>
      <c r="O1336">
        <v>64</v>
      </c>
      <c r="P1336">
        <v>67</v>
      </c>
      <c r="Q1336">
        <v>69</v>
      </c>
      <c r="R1336">
        <v>53</v>
      </c>
      <c r="S1336">
        <f>(Dataset!S1336-'Summary Statistics'!$B$6)/'Summary Statistics'!$E$6</f>
        <v>-0.55998604835258192</v>
      </c>
      <c r="T1336">
        <v>62</v>
      </c>
      <c r="U1336" t="s">
        <v>23</v>
      </c>
    </row>
    <row r="1337" spans="1:21" x14ac:dyDescent="0.3">
      <c r="A1337">
        <v>7270324</v>
      </c>
      <c r="B1337" t="s">
        <v>21</v>
      </c>
      <c r="C1337">
        <f>(Dataset!C1337-'Summary Statistics'!$B$2)/'Summary Statistics'!$E$2</f>
        <v>0.91276723547584393</v>
      </c>
      <c r="D1337">
        <f>(Dataset!D1337-'Summary Statistics'!$B$4)/'Summary Statistics'!$E$4</f>
        <v>-2.7717022538362085E-2</v>
      </c>
      <c r="E1337" s="7">
        <f>(Dataset!E1337-'Summary Statistics'!$B$5)/'Summary Statistics'!$E$5</f>
        <v>-0.56798901730446871</v>
      </c>
      <c r="F1337" s="13">
        <f>(Dataset!F1337-'Summary Statistics'!$B$7)/'Summary Statistics'!$E$7</f>
        <v>0.32279610259760239</v>
      </c>
      <c r="G1337">
        <v>59</v>
      </c>
      <c r="H1337">
        <v>43</v>
      </c>
      <c r="I1337">
        <v>50</v>
      </c>
      <c r="J1337">
        <v>42</v>
      </c>
      <c r="K1337">
        <v>48</v>
      </c>
      <c r="L1337">
        <v>44</v>
      </c>
      <c r="M1337">
        <v>57</v>
      </c>
      <c r="N1337">
        <v>44</v>
      </c>
      <c r="O1337">
        <v>67</v>
      </c>
      <c r="P1337">
        <v>63</v>
      </c>
      <c r="Q1337">
        <v>52</v>
      </c>
      <c r="R1337">
        <v>59</v>
      </c>
      <c r="S1337">
        <f>(Dataset!S1337-'Summary Statistics'!$B$6)/'Summary Statistics'!$E$6</f>
        <v>-1.8344224692026032</v>
      </c>
      <c r="T1337">
        <v>52</v>
      </c>
      <c r="U1337" t="s">
        <v>24</v>
      </c>
    </row>
    <row r="1338" spans="1:21" x14ac:dyDescent="0.3">
      <c r="A1338">
        <v>7442773</v>
      </c>
      <c r="B1338" t="s">
        <v>21</v>
      </c>
      <c r="C1338">
        <f>(Dataset!C1338-'Summary Statistics'!$B$2)/'Summary Statistics'!$E$2</f>
        <v>0.91276723547584393</v>
      </c>
      <c r="D1338">
        <f>(Dataset!D1338-'Summary Statistics'!$B$4)/'Summary Statistics'!$E$4</f>
        <v>-0.86128081146984115</v>
      </c>
      <c r="E1338" s="7">
        <f>(Dataset!E1338-'Summary Statistics'!$B$5)/'Summary Statistics'!$E$5</f>
        <v>-1.9731841954498535</v>
      </c>
      <c r="F1338" s="13">
        <f>(Dataset!F1338-'Summary Statistics'!$B$7)/'Summary Statistics'!$E$7</f>
        <v>-0.88807892592282645</v>
      </c>
      <c r="G1338">
        <v>44</v>
      </c>
      <c r="H1338">
        <v>48</v>
      </c>
      <c r="I1338">
        <v>43</v>
      </c>
      <c r="J1338">
        <v>44</v>
      </c>
      <c r="K1338">
        <v>66</v>
      </c>
      <c r="L1338">
        <v>54</v>
      </c>
      <c r="M1338">
        <v>48</v>
      </c>
      <c r="N1338">
        <v>49</v>
      </c>
      <c r="O1338">
        <v>54</v>
      </c>
      <c r="P1338">
        <v>58</v>
      </c>
      <c r="Q1338">
        <v>56</v>
      </c>
      <c r="R1338">
        <v>41</v>
      </c>
      <c r="S1338">
        <f>(Dataset!S1338-'Summary Statistics'!$B$6)/'Summary Statistics'!$E$6</f>
        <v>-2.0875020421373596</v>
      </c>
      <c r="T1338">
        <v>48</v>
      </c>
      <c r="U1338" t="s">
        <v>24</v>
      </c>
    </row>
    <row r="1339" spans="1:21" x14ac:dyDescent="0.3">
      <c r="A1339">
        <v>3809893</v>
      </c>
      <c r="B1339" t="s">
        <v>22</v>
      </c>
      <c r="C1339">
        <f>(Dataset!C1339-'Summary Statistics'!$B$2)/'Summary Statistics'!$E$2</f>
        <v>0.91276723547584393</v>
      </c>
      <c r="D1339">
        <f>(Dataset!D1339-'Summary Statistics'!$B$4)/'Summary Statistics'!$E$4</f>
        <v>-1.4169900040908272</v>
      </c>
      <c r="E1339" s="7">
        <f>(Dataset!E1339-'Summary Statistics'!$B$5)/'Summary Statistics'!$E$5</f>
        <v>-0.95728698748360308</v>
      </c>
      <c r="F1339" s="13">
        <f>(Dataset!F1339-'Summary Statistics'!$B$7)/'Summary Statistics'!$E$7</f>
        <v>-1.8388831734309328</v>
      </c>
      <c r="G1339">
        <v>78</v>
      </c>
      <c r="H1339">
        <v>69</v>
      </c>
      <c r="I1339">
        <v>78</v>
      </c>
      <c r="J1339">
        <v>75</v>
      </c>
      <c r="K1339">
        <v>49</v>
      </c>
      <c r="L1339">
        <v>52</v>
      </c>
      <c r="M1339">
        <v>70</v>
      </c>
      <c r="N1339">
        <v>73</v>
      </c>
      <c r="O1339">
        <v>67</v>
      </c>
      <c r="P1339">
        <v>67</v>
      </c>
      <c r="Q1339">
        <v>57</v>
      </c>
      <c r="R1339">
        <v>61</v>
      </c>
      <c r="S1339">
        <f>(Dataset!S1339-'Summary Statistics'!$B$6)/'Summary Statistics'!$E$6</f>
        <v>3.4172866331256958E-3</v>
      </c>
      <c r="T1339">
        <v>66</v>
      </c>
      <c r="U1339" t="s">
        <v>23</v>
      </c>
    </row>
    <row r="1340" spans="1:21" x14ac:dyDescent="0.3">
      <c r="A1340">
        <v>4792581</v>
      </c>
      <c r="B1340" t="s">
        <v>21</v>
      </c>
      <c r="C1340">
        <f>(Dataset!C1340-'Summary Statistics'!$B$2)/'Summary Statistics'!$E$2</f>
        <v>0.91276723547584393</v>
      </c>
      <c r="D1340">
        <f>(Dataset!D1340-'Summary Statistics'!$B$4)/'Summary Statistics'!$E$4</f>
        <v>-1.2780627059355807</v>
      </c>
      <c r="E1340" s="7">
        <f>(Dataset!E1340-'Summary Statistics'!$B$5)/'Summary Statistics'!$E$5</f>
        <v>-2.0797477630682626</v>
      </c>
      <c r="F1340" s="13">
        <f>(Dataset!F1340-'Summary Statistics'!$B$7)/'Summary Statistics'!$E$7</f>
        <v>-0.8362153639553882</v>
      </c>
      <c r="G1340">
        <v>50</v>
      </c>
      <c r="H1340">
        <v>46</v>
      </c>
      <c r="I1340">
        <v>66</v>
      </c>
      <c r="J1340">
        <v>55</v>
      </c>
      <c r="K1340">
        <v>44</v>
      </c>
      <c r="L1340">
        <v>67</v>
      </c>
      <c r="M1340">
        <v>68</v>
      </c>
      <c r="N1340">
        <v>74</v>
      </c>
      <c r="O1340">
        <v>44</v>
      </c>
      <c r="P1340">
        <v>53</v>
      </c>
      <c r="Q1340">
        <v>42</v>
      </c>
      <c r="R1340">
        <v>55</v>
      </c>
      <c r="S1340">
        <f>(Dataset!S1340-'Summary Statistics'!$B$6)/'Summary Statistics'!$E$6</f>
        <v>-1.4397388495067338</v>
      </c>
      <c r="T1340">
        <v>54</v>
      </c>
      <c r="U1340" t="s">
        <v>24</v>
      </c>
    </row>
    <row r="1341" spans="1:21" x14ac:dyDescent="0.3">
      <c r="A1341">
        <v>2293941</v>
      </c>
      <c r="B1341" t="s">
        <v>21</v>
      </c>
      <c r="C1341">
        <f>(Dataset!C1341-'Summary Statistics'!$B$2)/'Summary Statistics'!$E$2</f>
        <v>0.91276723547584393</v>
      </c>
      <c r="D1341">
        <f>(Dataset!D1341-'Summary Statistics'!$B$4)/'Summary Statistics'!$E$4</f>
        <v>-0.35188071823393724</v>
      </c>
      <c r="E1341" s="7">
        <f>(Dataset!E1341-'Summary Statistics'!$B$5)/'Summary Statistics'!$E$5</f>
        <v>0.77636439921009837</v>
      </c>
      <c r="F1341" s="13">
        <f>(Dataset!F1341-'Summary Statistics'!$B$7)/'Summary Statistics'!$E$7</f>
        <v>0.24712510127063178</v>
      </c>
      <c r="G1341">
        <v>78</v>
      </c>
      <c r="H1341">
        <v>80</v>
      </c>
      <c r="I1341">
        <v>79</v>
      </c>
      <c r="J1341">
        <v>79</v>
      </c>
      <c r="K1341">
        <v>83</v>
      </c>
      <c r="L1341">
        <v>71</v>
      </c>
      <c r="M1341">
        <v>75</v>
      </c>
      <c r="N1341">
        <v>81</v>
      </c>
      <c r="O1341">
        <v>76</v>
      </c>
      <c r="P1341">
        <v>73</v>
      </c>
      <c r="Q1341">
        <v>71</v>
      </c>
      <c r="R1341">
        <v>60</v>
      </c>
      <c r="S1341">
        <f>(Dataset!S1341-'Summary Statistics'!$B$6)/'Summary Statistics'!$E$6</f>
        <v>1.0458640989596202</v>
      </c>
      <c r="T1341">
        <v>74</v>
      </c>
      <c r="U1341" t="s">
        <v>25</v>
      </c>
    </row>
    <row r="1342" spans="1:21" x14ac:dyDescent="0.3">
      <c r="A1342">
        <v>4298322</v>
      </c>
      <c r="B1342" t="s">
        <v>20</v>
      </c>
      <c r="C1342">
        <f>(Dataset!C1342-'Summary Statistics'!$B$2)/'Summary Statistics'!$E$2</f>
        <v>0.91276723547584393</v>
      </c>
      <c r="D1342">
        <f>(Dataset!D1342-'Summary Statistics'!$B$4)/'Summary Statistics'!$E$4</f>
        <v>1.8592076846720085E-2</v>
      </c>
      <c r="E1342" s="7">
        <f>(Dataset!E1342-'Summary Statistics'!$B$5)/'Summary Statistics'!$E$5</f>
        <v>0.17334814762591005</v>
      </c>
      <c r="F1342" s="13">
        <f>(Dataset!F1342-'Summary Statistics'!$B$7)/'Summary Statistics'!$E$7</f>
        <v>0.65840358837349877</v>
      </c>
      <c r="G1342">
        <v>57</v>
      </c>
      <c r="H1342">
        <v>64</v>
      </c>
      <c r="I1342">
        <v>52</v>
      </c>
      <c r="J1342">
        <v>56</v>
      </c>
      <c r="K1342">
        <v>68</v>
      </c>
      <c r="L1342">
        <v>64</v>
      </c>
      <c r="M1342">
        <v>66</v>
      </c>
      <c r="N1342">
        <v>85</v>
      </c>
      <c r="O1342">
        <v>85</v>
      </c>
      <c r="P1342">
        <v>85</v>
      </c>
      <c r="Q1342">
        <v>91</v>
      </c>
      <c r="R1342">
        <v>54</v>
      </c>
      <c r="S1342">
        <f>(Dataset!S1342-'Summary Statistics'!$B$6)/'Summary Statistics'!$E$6</f>
        <v>6.9700031925561484E-2</v>
      </c>
      <c r="T1342">
        <v>66</v>
      </c>
      <c r="U1342" t="s">
        <v>23</v>
      </c>
    </row>
    <row r="1343" spans="1:21" x14ac:dyDescent="0.3">
      <c r="A1343">
        <v>9727529</v>
      </c>
      <c r="B1343" t="s">
        <v>21</v>
      </c>
      <c r="C1343">
        <f>(Dataset!C1343-'Summary Statistics'!$B$2)/'Summary Statistics'!$E$2</f>
        <v>0.91276723547584393</v>
      </c>
      <c r="D1343">
        <f>(Dataset!D1343-'Summary Statistics'!$B$4)/'Summary Statistics'!$E$4</f>
        <v>-1.0002081096250877</v>
      </c>
      <c r="E1343" s="7">
        <f>(Dataset!E1343-'Summary Statistics'!$B$5)/'Summary Statistics'!$E$5</f>
        <v>-0.30216152948966102</v>
      </c>
      <c r="F1343" s="13">
        <f>(Dataset!F1343-'Summary Statistics'!$B$7)/'Summary Statistics'!$E$7</f>
        <v>-1.0393423970695441</v>
      </c>
      <c r="G1343">
        <v>38</v>
      </c>
      <c r="H1343">
        <v>49</v>
      </c>
      <c r="I1343">
        <v>43</v>
      </c>
      <c r="J1343">
        <v>31</v>
      </c>
      <c r="K1343">
        <v>46</v>
      </c>
      <c r="L1343">
        <v>67</v>
      </c>
      <c r="M1343">
        <v>60</v>
      </c>
      <c r="N1343">
        <v>48</v>
      </c>
      <c r="O1343">
        <v>69</v>
      </c>
      <c r="P1343">
        <v>51</v>
      </c>
      <c r="Q1343">
        <v>54</v>
      </c>
      <c r="R1343">
        <v>35</v>
      </c>
      <c r="S1343">
        <f>(Dataset!S1343-'Summary Statistics'!$B$6)/'Summary Statistics'!$E$6</f>
        <v>-2.2682731656621855</v>
      </c>
      <c r="T1343">
        <v>47</v>
      </c>
      <c r="U1343" t="s">
        <v>24</v>
      </c>
    </row>
    <row r="1344" spans="1:21" x14ac:dyDescent="0.3">
      <c r="A1344">
        <v>3400878</v>
      </c>
      <c r="B1344" t="s">
        <v>22</v>
      </c>
      <c r="C1344">
        <f>(Dataset!C1344-'Summary Statistics'!$B$2)/'Summary Statistics'!$E$2</f>
        <v>0.91276723547584393</v>
      </c>
      <c r="D1344">
        <f>(Dataset!D1344-'Summary Statistics'!$B$4)/'Summary Statistics'!$E$4</f>
        <v>-0.53711711577426591</v>
      </c>
      <c r="E1344" s="7">
        <f>(Dataset!E1344-'Summary Statistics'!$B$5)/'Summary Statistics'!$E$5</f>
        <v>0.33122912280619576</v>
      </c>
      <c r="F1344" s="13">
        <f>(Dataset!F1344-'Summary Statistics'!$B$7)/'Summary Statistics'!$E$7</f>
        <v>-0.22240340696113073</v>
      </c>
      <c r="G1344">
        <v>46</v>
      </c>
      <c r="H1344">
        <v>57</v>
      </c>
      <c r="I1344">
        <v>55</v>
      </c>
      <c r="J1344">
        <v>57</v>
      </c>
      <c r="K1344">
        <v>78</v>
      </c>
      <c r="L1344">
        <v>46</v>
      </c>
      <c r="M1344">
        <v>68</v>
      </c>
      <c r="N1344">
        <v>53</v>
      </c>
      <c r="O1344">
        <v>63</v>
      </c>
      <c r="P1344">
        <v>61</v>
      </c>
      <c r="Q1344">
        <v>79</v>
      </c>
      <c r="R1344">
        <v>52</v>
      </c>
      <c r="S1344">
        <f>(Dataset!S1344-'Summary Statistics'!$B$6)/'Summary Statistics'!$E$6</f>
        <v>-0.98479818863592228</v>
      </c>
      <c r="T1344">
        <v>57</v>
      </c>
      <c r="U1344" t="s">
        <v>24</v>
      </c>
    </row>
    <row r="1345" spans="1:21" x14ac:dyDescent="0.3">
      <c r="A1345">
        <v>593661</v>
      </c>
      <c r="B1345" t="s">
        <v>20</v>
      </c>
      <c r="C1345">
        <f>(Dataset!C1345-'Summary Statistics'!$B$2)/'Summary Statistics'!$E$2</f>
        <v>0.91276723547584393</v>
      </c>
      <c r="D1345">
        <f>(Dataset!D1345-'Summary Statistics'!$B$4)/'Summary Statistics'!$E$4</f>
        <v>-1.7874627991714844</v>
      </c>
      <c r="E1345" s="7">
        <f>(Dataset!E1345-'Summary Statistics'!$B$5)/'Summary Statistics'!$E$5</f>
        <v>-2.1881113768474814</v>
      </c>
      <c r="F1345" s="13">
        <f>(Dataset!F1345-'Summary Statistics'!$B$7)/'Summary Statistics'!$E$7</f>
        <v>-1.9295697564478407</v>
      </c>
      <c r="G1345">
        <v>63</v>
      </c>
      <c r="H1345">
        <v>52</v>
      </c>
      <c r="I1345">
        <v>64</v>
      </c>
      <c r="J1345">
        <v>61</v>
      </c>
      <c r="K1345">
        <v>50</v>
      </c>
      <c r="L1345">
        <v>37</v>
      </c>
      <c r="M1345">
        <v>39</v>
      </c>
      <c r="N1345">
        <v>60</v>
      </c>
      <c r="O1345">
        <v>53</v>
      </c>
      <c r="P1345">
        <v>45</v>
      </c>
      <c r="Q1345">
        <v>33</v>
      </c>
      <c r="R1345">
        <v>51</v>
      </c>
      <c r="S1345">
        <f>(Dataset!S1345-'Summary Statistics'!$B$6)/'Summary Statistics'!$E$6</f>
        <v>-1.8766023980250628</v>
      </c>
      <c r="T1345">
        <v>52</v>
      </c>
      <c r="U1345" t="s">
        <v>24</v>
      </c>
    </row>
    <row r="1346" spans="1:21" x14ac:dyDescent="0.3">
      <c r="A1346">
        <v>1438773</v>
      </c>
      <c r="B1346" t="s">
        <v>21</v>
      </c>
      <c r="C1346">
        <f>(Dataset!C1346-'Summary Statistics'!$B$2)/'Summary Statistics'!$E$2</f>
        <v>0.91276723547584393</v>
      </c>
      <c r="D1346">
        <f>(Dataset!D1346-'Summary Statistics'!$B$4)/'Summary Statistics'!$E$4</f>
        <v>-1.2317536065504984</v>
      </c>
      <c r="E1346" s="7">
        <f>(Dataset!E1346-'Summary Statistics'!$B$5)/'Summary Statistics'!$E$5</f>
        <v>0.84642905091588172</v>
      </c>
      <c r="F1346" s="13">
        <f>(Dataset!F1346-'Summary Statistics'!$B$7)/'Summary Statistics'!$E$7</f>
        <v>-0.82705671348576748</v>
      </c>
      <c r="G1346">
        <v>37</v>
      </c>
      <c r="H1346">
        <v>39</v>
      </c>
      <c r="I1346">
        <v>52</v>
      </c>
      <c r="J1346">
        <v>35</v>
      </c>
      <c r="K1346">
        <v>57</v>
      </c>
      <c r="L1346">
        <v>81</v>
      </c>
      <c r="M1346">
        <v>48</v>
      </c>
      <c r="N1346">
        <v>68</v>
      </c>
      <c r="O1346">
        <v>48</v>
      </c>
      <c r="P1346">
        <v>68</v>
      </c>
      <c r="Q1346">
        <v>52</v>
      </c>
      <c r="R1346">
        <v>40</v>
      </c>
      <c r="S1346">
        <f>(Dataset!S1346-'Summary Statistics'!$B$6)/'Summary Statistics'!$E$6</f>
        <v>-1.954936551552487</v>
      </c>
      <c r="T1346">
        <v>51</v>
      </c>
      <c r="U1346" t="s">
        <v>24</v>
      </c>
    </row>
    <row r="1347" spans="1:21" x14ac:dyDescent="0.3">
      <c r="A1347">
        <v>3003681</v>
      </c>
      <c r="B1347" t="s">
        <v>20</v>
      </c>
      <c r="C1347">
        <f>(Dataset!C1347-'Summary Statistics'!$B$2)/'Summary Statistics'!$E$2</f>
        <v>0.91276723547584393</v>
      </c>
      <c r="D1347">
        <f>(Dataset!D1347-'Summary Statistics'!$B$4)/'Summary Statistics'!$E$4</f>
        <v>-0.58342621515934812</v>
      </c>
      <c r="E1347" s="7">
        <f>(Dataset!E1347-'Summary Statistics'!$B$5)/'Summary Statistics'!$E$5</f>
        <v>-0.20609154308397962</v>
      </c>
      <c r="F1347" s="13">
        <f>(Dataset!F1347-'Summary Statistics'!$B$7)/'Summary Statistics'!$E$7</f>
        <v>-1.6335060334718818</v>
      </c>
      <c r="G1347">
        <v>71</v>
      </c>
      <c r="H1347">
        <v>67</v>
      </c>
      <c r="I1347">
        <v>59</v>
      </c>
      <c r="J1347">
        <v>71</v>
      </c>
      <c r="K1347">
        <v>63</v>
      </c>
      <c r="L1347">
        <v>58</v>
      </c>
      <c r="M1347">
        <v>74</v>
      </c>
      <c r="N1347">
        <v>46</v>
      </c>
      <c r="O1347">
        <v>65</v>
      </c>
      <c r="P1347">
        <v>60</v>
      </c>
      <c r="Q1347">
        <v>80</v>
      </c>
      <c r="R1347">
        <v>48</v>
      </c>
      <c r="S1347">
        <f>(Dataset!S1347-'Summary Statistics'!$B$6)/'Summary Statistics'!$E$6</f>
        <v>-0.40030488923898544</v>
      </c>
      <c r="T1347">
        <v>62</v>
      </c>
      <c r="U1347" t="s">
        <v>23</v>
      </c>
    </row>
    <row r="1348" spans="1:21" x14ac:dyDescent="0.3">
      <c r="A1348">
        <v>3320488</v>
      </c>
      <c r="B1348" t="s">
        <v>21</v>
      </c>
      <c r="C1348">
        <f>(Dataset!C1348-'Summary Statistics'!$B$2)/'Summary Statistics'!$E$2</f>
        <v>0.91276723547584393</v>
      </c>
      <c r="D1348">
        <f>(Dataset!D1348-'Summary Statistics'!$B$4)/'Summary Statistics'!$E$4</f>
        <v>-1.0928263083952521</v>
      </c>
      <c r="E1348" s="7">
        <f>(Dataset!E1348-'Summary Statistics'!$B$5)/'Summary Statistics'!$E$5</f>
        <v>1.0255853657094287</v>
      </c>
      <c r="F1348" s="13">
        <f>(Dataset!F1348-'Summary Statistics'!$B$7)/'Summary Statistics'!$E$7</f>
        <v>-0.2359091348030416</v>
      </c>
      <c r="G1348">
        <v>76</v>
      </c>
      <c r="H1348">
        <v>80</v>
      </c>
      <c r="I1348">
        <v>71</v>
      </c>
      <c r="J1348">
        <v>77</v>
      </c>
      <c r="K1348">
        <v>63</v>
      </c>
      <c r="L1348">
        <v>54</v>
      </c>
      <c r="M1348">
        <v>81</v>
      </c>
      <c r="N1348">
        <v>68</v>
      </c>
      <c r="O1348">
        <v>75</v>
      </c>
      <c r="P1348">
        <v>89</v>
      </c>
      <c r="Q1348">
        <v>70</v>
      </c>
      <c r="R1348">
        <v>79</v>
      </c>
      <c r="S1348">
        <f>(Dataset!S1348-'Summary Statistics'!$B$6)/'Summary Statistics'!$E$6</f>
        <v>0.80182308220110632</v>
      </c>
      <c r="T1348">
        <v>72</v>
      </c>
      <c r="U1348" t="s">
        <v>25</v>
      </c>
    </row>
    <row r="1349" spans="1:21" x14ac:dyDescent="0.3">
      <c r="A1349">
        <v>7044723</v>
      </c>
      <c r="B1349" t="s">
        <v>20</v>
      </c>
      <c r="C1349">
        <f>(Dataset!C1349-'Summary Statistics'!$B$2)/'Summary Statistics'!$E$2</f>
        <v>0.91276723547584393</v>
      </c>
      <c r="D1349">
        <f>(Dataset!D1349-'Summary Statistics'!$B$4)/'Summary Statistics'!$E$4</f>
        <v>-0.39818981761901945</v>
      </c>
      <c r="E1349" s="7">
        <f>(Dataset!E1349-'Summary Statistics'!$B$5)/'Summary Statistics'!$E$5</f>
        <v>0.93728417247999851</v>
      </c>
      <c r="F1349" s="13">
        <f>(Dataset!F1349-'Summary Statistics'!$B$7)/'Summary Statistics'!$E$7</f>
        <v>-0.34465917458420581</v>
      </c>
      <c r="G1349">
        <v>66</v>
      </c>
      <c r="H1349">
        <v>65</v>
      </c>
      <c r="I1349">
        <v>58</v>
      </c>
      <c r="J1349">
        <v>66</v>
      </c>
      <c r="K1349">
        <v>61</v>
      </c>
      <c r="L1349">
        <v>79</v>
      </c>
      <c r="M1349">
        <v>84</v>
      </c>
      <c r="N1349">
        <v>56</v>
      </c>
      <c r="O1349">
        <v>57</v>
      </c>
      <c r="P1349">
        <v>71</v>
      </c>
      <c r="Q1349">
        <v>66</v>
      </c>
      <c r="R1349">
        <v>62</v>
      </c>
      <c r="S1349">
        <f>(Dataset!S1349-'Summary Statistics'!$B$6)/'Summary Statistics'!$E$6</f>
        <v>-0.17735383689170009</v>
      </c>
      <c r="T1349">
        <v>64</v>
      </c>
      <c r="U1349" t="s">
        <v>23</v>
      </c>
    </row>
    <row r="1350" spans="1:21" x14ac:dyDescent="0.3">
      <c r="A1350">
        <v>6127012</v>
      </c>
      <c r="B1350" t="s">
        <v>20</v>
      </c>
      <c r="C1350">
        <f>(Dataset!C1350-'Summary Statistics'!$B$2)/'Summary Statistics'!$E$2</f>
        <v>0.91276723547584393</v>
      </c>
      <c r="D1350">
        <f>(Dataset!D1350-'Summary Statistics'!$B$4)/'Summary Statistics'!$E$4</f>
        <v>-0.49080801638918375</v>
      </c>
      <c r="E1350" s="7">
        <f>(Dataset!E1350-'Summary Statistics'!$B$5)/'Summary Statistics'!$E$5</f>
        <v>-0.35612771047771352</v>
      </c>
      <c r="F1350" s="13">
        <f>(Dataset!F1350-'Summary Statistics'!$B$7)/'Summary Statistics'!$E$7</f>
        <v>0.24026643370071005</v>
      </c>
      <c r="G1350">
        <v>76</v>
      </c>
      <c r="H1350">
        <v>81</v>
      </c>
      <c r="I1350">
        <v>77</v>
      </c>
      <c r="J1350">
        <v>79</v>
      </c>
      <c r="K1350">
        <v>71</v>
      </c>
      <c r="L1350">
        <v>75</v>
      </c>
      <c r="M1350">
        <v>58</v>
      </c>
      <c r="N1350">
        <v>73</v>
      </c>
      <c r="O1350">
        <v>75</v>
      </c>
      <c r="P1350">
        <v>67</v>
      </c>
      <c r="Q1350">
        <v>72</v>
      </c>
      <c r="R1350">
        <v>68</v>
      </c>
      <c r="S1350">
        <f>(Dataset!S1350-'Summary Statistics'!$B$6)/'Summary Statistics'!$E$6</f>
        <v>0.7295146327911749</v>
      </c>
      <c r="T1350">
        <v>72</v>
      </c>
      <c r="U1350" t="s">
        <v>25</v>
      </c>
    </row>
    <row r="1351" spans="1:21" x14ac:dyDescent="0.3">
      <c r="A1351">
        <v>5501027</v>
      </c>
      <c r="B1351" t="s">
        <v>21</v>
      </c>
      <c r="C1351">
        <f>(Dataset!C1351-'Summary Statistics'!$B$2)/'Summary Statistics'!$E$2</f>
        <v>0.95838733797215925</v>
      </c>
      <c r="D1351">
        <f>(Dataset!D1351-'Summary Statistics'!$B$4)/'Summary Statistics'!$E$4</f>
        <v>-1.8800809979416488</v>
      </c>
      <c r="E1351" s="7">
        <f>(Dataset!E1351-'Summary Statistics'!$B$5)/'Summary Statistics'!$E$5</f>
        <v>-0.22002648689135404</v>
      </c>
      <c r="F1351" s="13">
        <f>(Dataset!F1351-'Summary Statistics'!$B$7)/'Summary Statistics'!$E$7</f>
        <v>-2.4970041723494911</v>
      </c>
      <c r="G1351">
        <v>66</v>
      </c>
      <c r="H1351">
        <v>65</v>
      </c>
      <c r="I1351">
        <v>74</v>
      </c>
      <c r="J1351">
        <v>65</v>
      </c>
      <c r="K1351">
        <v>45</v>
      </c>
      <c r="L1351">
        <v>50</v>
      </c>
      <c r="M1351">
        <v>62</v>
      </c>
      <c r="N1351">
        <v>57</v>
      </c>
      <c r="O1351">
        <v>65</v>
      </c>
      <c r="P1351">
        <v>58</v>
      </c>
      <c r="Q1351">
        <v>62</v>
      </c>
      <c r="R1351">
        <v>59</v>
      </c>
      <c r="S1351">
        <f>(Dataset!S1351-'Summary Statistics'!$B$6)/'Summary Statistics'!$E$6</f>
        <v>-0.70159009511369508</v>
      </c>
      <c r="T1351">
        <v>61</v>
      </c>
      <c r="U1351" t="s">
        <v>23</v>
      </c>
    </row>
    <row r="1352" spans="1:21" x14ac:dyDescent="0.3">
      <c r="A1352">
        <v>2429711</v>
      </c>
      <c r="B1352" t="s">
        <v>20</v>
      </c>
      <c r="C1352">
        <f>(Dataset!C1352-'Summary Statistics'!$B$2)/'Summary Statistics'!$E$2</f>
        <v>0.95838733797215925</v>
      </c>
      <c r="D1352">
        <f>(Dataset!D1352-'Summary Statistics'!$B$4)/'Summary Statistics'!$E$4</f>
        <v>-0.72235351331459463</v>
      </c>
      <c r="E1352" s="7">
        <f>(Dataset!E1352-'Summary Statistics'!$B$5)/'Summary Statistics'!$E$5</f>
        <v>1.1466656939757824</v>
      </c>
      <c r="F1352" s="13">
        <f>(Dataset!F1352-'Summary Statistics'!$B$7)/'Summary Statistics'!$E$7</f>
        <v>-1.0137862821378119</v>
      </c>
      <c r="G1352">
        <v>86</v>
      </c>
      <c r="H1352">
        <v>85</v>
      </c>
      <c r="I1352">
        <v>83</v>
      </c>
      <c r="J1352">
        <v>83</v>
      </c>
      <c r="K1352">
        <v>81</v>
      </c>
      <c r="L1352">
        <v>78</v>
      </c>
      <c r="M1352">
        <v>74</v>
      </c>
      <c r="N1352">
        <v>58</v>
      </c>
      <c r="O1352">
        <v>77</v>
      </c>
      <c r="P1352">
        <v>65</v>
      </c>
      <c r="Q1352">
        <v>73</v>
      </c>
      <c r="R1352">
        <v>79</v>
      </c>
      <c r="S1352">
        <f>(Dataset!S1352-'Summary Statistics'!$B$6)/'Summary Statistics'!$E$6</f>
        <v>1.2537508910131707</v>
      </c>
      <c r="T1352">
        <v>76</v>
      </c>
      <c r="U1352" t="s">
        <v>25</v>
      </c>
    </row>
    <row r="1353" spans="1:21" x14ac:dyDescent="0.3">
      <c r="A1353">
        <v>1841904</v>
      </c>
      <c r="B1353" t="s">
        <v>21</v>
      </c>
      <c r="C1353">
        <f>(Dataset!C1353-'Summary Statistics'!$B$2)/'Summary Statistics'!$E$2</f>
        <v>0.95838733797215925</v>
      </c>
      <c r="D1353">
        <f>(Dataset!D1353-'Summary Statistics'!$B$4)/'Summary Statistics'!$E$4</f>
        <v>6.4901176231802249E-2</v>
      </c>
      <c r="E1353" s="7">
        <f>(Dataset!E1353-'Summary Statistics'!$B$5)/'Summary Statistics'!$E$5</f>
        <v>-0.51268767336459631</v>
      </c>
      <c r="F1353" s="13">
        <f>(Dataset!F1353-'Summary Statistics'!$B$7)/'Summary Statistics'!$E$7</f>
        <v>0.40566353401325905</v>
      </c>
      <c r="G1353">
        <v>49</v>
      </c>
      <c r="H1353">
        <v>51</v>
      </c>
      <c r="I1353">
        <v>44</v>
      </c>
      <c r="J1353">
        <v>59</v>
      </c>
      <c r="K1353">
        <v>49</v>
      </c>
      <c r="L1353">
        <v>31</v>
      </c>
      <c r="M1353">
        <v>52</v>
      </c>
      <c r="N1353">
        <v>58</v>
      </c>
      <c r="O1353">
        <v>61</v>
      </c>
      <c r="P1353">
        <v>65</v>
      </c>
      <c r="Q1353">
        <v>62</v>
      </c>
      <c r="R1353">
        <v>40</v>
      </c>
      <c r="S1353">
        <f>(Dataset!S1353-'Summary Statistics'!$B$6)/'Summary Statistics'!$E$6</f>
        <v>-1.870576693907569</v>
      </c>
      <c r="T1353">
        <v>52</v>
      </c>
      <c r="U1353" t="s">
        <v>24</v>
      </c>
    </row>
    <row r="1354" spans="1:21" x14ac:dyDescent="0.3">
      <c r="A1354">
        <v>975024</v>
      </c>
      <c r="B1354" t="s">
        <v>21</v>
      </c>
      <c r="C1354">
        <f>(Dataset!C1354-'Summary Statistics'!$B$2)/'Summary Statistics'!$E$2</f>
        <v>0.95838733797215925</v>
      </c>
      <c r="D1354">
        <f>(Dataset!D1354-'Summary Statistics'!$B$4)/'Summary Statistics'!$E$4</f>
        <v>-0.4444989170041016</v>
      </c>
      <c r="E1354" s="7">
        <f>(Dataset!E1354-'Summary Statistics'!$B$5)/'Summary Statistics'!$E$5</f>
        <v>0.25176295254645453</v>
      </c>
      <c r="F1354" s="13">
        <f>(Dataset!F1354-'Summary Statistics'!$B$7)/'Summary Statistics'!$E$7</f>
        <v>-0.22810732592935301</v>
      </c>
      <c r="G1354">
        <v>60</v>
      </c>
      <c r="H1354">
        <v>63</v>
      </c>
      <c r="I1354">
        <v>60</v>
      </c>
      <c r="J1354">
        <v>68</v>
      </c>
      <c r="K1354">
        <v>75</v>
      </c>
      <c r="L1354">
        <v>66</v>
      </c>
      <c r="M1354">
        <v>45</v>
      </c>
      <c r="N1354">
        <v>57</v>
      </c>
      <c r="O1354">
        <v>72</v>
      </c>
      <c r="P1354">
        <v>76</v>
      </c>
      <c r="Q1354">
        <v>56</v>
      </c>
      <c r="R1354">
        <v>61</v>
      </c>
      <c r="S1354">
        <f>(Dataset!S1354-'Summary Statistics'!$B$6)/'Summary Statistics'!$E$6</f>
        <v>-0.47863904276640978</v>
      </c>
      <c r="T1354">
        <v>62</v>
      </c>
      <c r="U1354" t="s">
        <v>23</v>
      </c>
    </row>
    <row r="1355" spans="1:21" x14ac:dyDescent="0.3">
      <c r="A1355">
        <v>1438313</v>
      </c>
      <c r="B1355" t="s">
        <v>21</v>
      </c>
      <c r="C1355">
        <f>(Dataset!C1355-'Summary Statistics'!$B$2)/'Summary Statistics'!$E$2</f>
        <v>0.95838733797215925</v>
      </c>
      <c r="D1355">
        <f>(Dataset!D1355-'Summary Statistics'!$B$4)/'Summary Statistics'!$E$4</f>
        <v>-0.81497171208475894</v>
      </c>
      <c r="E1355" s="7">
        <f>(Dataset!E1355-'Summary Statistics'!$B$5)/'Summary Statistics'!$E$5</f>
        <v>-0.11942617592780194</v>
      </c>
      <c r="F1355" s="13">
        <f>(Dataset!F1355-'Summary Statistics'!$B$7)/'Summary Statistics'!$E$7</f>
        <v>0.51735940226099153</v>
      </c>
      <c r="G1355">
        <v>67</v>
      </c>
      <c r="H1355">
        <v>83</v>
      </c>
      <c r="I1355">
        <v>73</v>
      </c>
      <c r="J1355">
        <v>80</v>
      </c>
      <c r="K1355">
        <v>84</v>
      </c>
      <c r="L1355">
        <v>78</v>
      </c>
      <c r="M1355">
        <v>74</v>
      </c>
      <c r="N1355">
        <v>65</v>
      </c>
      <c r="O1355">
        <v>42</v>
      </c>
      <c r="P1355">
        <v>66</v>
      </c>
      <c r="Q1355">
        <v>52</v>
      </c>
      <c r="R1355">
        <v>74</v>
      </c>
      <c r="S1355">
        <f>(Dataset!S1355-'Summary Statistics'!$B$6)/'Summary Statistics'!$E$6</f>
        <v>0.3920752022115005</v>
      </c>
      <c r="T1355">
        <v>70</v>
      </c>
      <c r="U1355" t="s">
        <v>25</v>
      </c>
    </row>
    <row r="1356" spans="1:21" x14ac:dyDescent="0.3">
      <c r="A1356">
        <v>3602006</v>
      </c>
      <c r="B1356" t="s">
        <v>20</v>
      </c>
      <c r="C1356">
        <f>(Dataset!C1356-'Summary Statistics'!$B$2)/'Summary Statistics'!$E$2</f>
        <v>0.95838733797215925</v>
      </c>
      <c r="D1356">
        <f>(Dataset!D1356-'Summary Statistics'!$B$4)/'Summary Statistics'!$E$4</f>
        <v>-0.25926251946377293</v>
      </c>
      <c r="E1356" s="7">
        <f>(Dataset!E1356-'Summary Statistics'!$B$5)/'Summary Statistics'!$E$5</f>
        <v>-2.1091662538366616</v>
      </c>
      <c r="F1356" s="13">
        <f>(Dataset!F1356-'Summary Statistics'!$B$7)/'Summary Statistics'!$E$7</f>
        <v>-0.14463315193111514</v>
      </c>
      <c r="G1356">
        <v>78</v>
      </c>
      <c r="H1356">
        <v>83</v>
      </c>
      <c r="I1356">
        <v>81</v>
      </c>
      <c r="J1356">
        <v>78</v>
      </c>
      <c r="K1356">
        <v>65</v>
      </c>
      <c r="L1356">
        <v>65</v>
      </c>
      <c r="M1356">
        <v>74</v>
      </c>
      <c r="N1356">
        <v>48</v>
      </c>
      <c r="O1356">
        <v>77</v>
      </c>
      <c r="P1356">
        <v>69</v>
      </c>
      <c r="Q1356">
        <v>78</v>
      </c>
      <c r="R1356">
        <v>66</v>
      </c>
      <c r="S1356">
        <f>(Dataset!S1356-'Summary Statistics'!$B$6)/'Summary Statistics'!$E$6</f>
        <v>0.66021903543999305</v>
      </c>
      <c r="T1356">
        <v>72</v>
      </c>
      <c r="U1356" t="s">
        <v>25</v>
      </c>
    </row>
    <row r="1357" spans="1:21" x14ac:dyDescent="0.3">
      <c r="A1357">
        <v>9437757</v>
      </c>
      <c r="B1357" t="s">
        <v>21</v>
      </c>
      <c r="C1357">
        <f>(Dataset!C1357-'Summary Statistics'!$B$2)/'Summary Statistics'!$E$2</f>
        <v>0.95838733797215925</v>
      </c>
      <c r="D1357">
        <f>(Dataset!D1357-'Summary Statistics'!$B$4)/'Summary Statistics'!$E$4</f>
        <v>-1.0465172090101698</v>
      </c>
      <c r="E1357" s="7">
        <f>(Dataset!E1357-'Summary Statistics'!$B$5)/'Summary Statistics'!$E$5</f>
        <v>0.40236180590211362</v>
      </c>
      <c r="F1357" s="13">
        <f>(Dataset!F1357-'Summary Statistics'!$B$7)/'Summary Statistics'!$E$7</f>
        <v>-0.13756686947039604</v>
      </c>
      <c r="G1357">
        <v>55</v>
      </c>
      <c r="H1357">
        <v>58</v>
      </c>
      <c r="I1357">
        <v>66</v>
      </c>
      <c r="J1357">
        <v>60</v>
      </c>
      <c r="K1357">
        <v>58</v>
      </c>
      <c r="L1357">
        <v>61</v>
      </c>
      <c r="M1357">
        <v>52</v>
      </c>
      <c r="N1357">
        <v>82</v>
      </c>
      <c r="O1357">
        <v>66</v>
      </c>
      <c r="P1357">
        <v>60</v>
      </c>
      <c r="Q1357">
        <v>73</v>
      </c>
      <c r="R1357">
        <v>47</v>
      </c>
      <c r="S1357">
        <f>(Dataset!S1357-'Summary Statistics'!$B$6)/'Summary Statistics'!$E$6</f>
        <v>-0.70460294717244198</v>
      </c>
      <c r="T1357">
        <v>61</v>
      </c>
      <c r="U1357" t="s">
        <v>23</v>
      </c>
    </row>
    <row r="1358" spans="1:21" x14ac:dyDescent="0.3">
      <c r="A1358">
        <v>6065871</v>
      </c>
      <c r="B1358" t="s">
        <v>21</v>
      </c>
      <c r="C1358">
        <f>(Dataset!C1358-'Summary Statistics'!$B$2)/'Summary Statistics'!$E$2</f>
        <v>0.95838733797215925</v>
      </c>
      <c r="D1358">
        <f>(Dataset!D1358-'Summary Statistics'!$B$4)/'Summary Statistics'!$E$4</f>
        <v>-0.90758991085492324</v>
      </c>
      <c r="E1358" s="7">
        <f>(Dataset!E1358-'Summary Statistics'!$B$5)/'Summary Statistics'!$E$5</f>
        <v>-0.5734430064762841</v>
      </c>
      <c r="F1358" s="13">
        <f>(Dataset!F1358-'Summary Statistics'!$B$7)/'Summary Statistics'!$E$7</f>
        <v>0.38796381558493803</v>
      </c>
      <c r="G1358">
        <v>67</v>
      </c>
      <c r="H1358">
        <v>65</v>
      </c>
      <c r="I1358">
        <v>63</v>
      </c>
      <c r="J1358">
        <v>65</v>
      </c>
      <c r="K1358">
        <v>33</v>
      </c>
      <c r="L1358">
        <v>80</v>
      </c>
      <c r="M1358">
        <v>72</v>
      </c>
      <c r="N1358">
        <v>65</v>
      </c>
      <c r="O1358">
        <v>51</v>
      </c>
      <c r="P1358">
        <v>64</v>
      </c>
      <c r="Q1358">
        <v>74</v>
      </c>
      <c r="R1358">
        <v>48</v>
      </c>
      <c r="S1358">
        <f>(Dataset!S1358-'Summary Statistics'!$B$6)/'Summary Statistics'!$E$6</f>
        <v>-0.55998604835258192</v>
      </c>
      <c r="T1358">
        <v>62</v>
      </c>
      <c r="U1358" t="s">
        <v>23</v>
      </c>
    </row>
    <row r="1359" spans="1:21" x14ac:dyDescent="0.3">
      <c r="A1359">
        <v>3153861</v>
      </c>
      <c r="B1359" t="s">
        <v>21</v>
      </c>
      <c r="C1359">
        <f>(Dataset!C1359-'Summary Statistics'!$B$2)/'Summary Statistics'!$E$2</f>
        <v>0.95838733797215925</v>
      </c>
      <c r="D1359">
        <f>(Dataset!D1359-'Summary Statistics'!$B$4)/'Summary Statistics'!$E$4</f>
        <v>-0.39818981761901945</v>
      </c>
      <c r="E1359" s="7">
        <f>(Dataset!E1359-'Summary Statistics'!$B$5)/'Summary Statistics'!$E$5</f>
        <v>-1.9289906750256411</v>
      </c>
      <c r="F1359" s="13">
        <f>(Dataset!F1359-'Summary Statistics'!$B$7)/'Summary Statistics'!$E$7</f>
        <v>-3.7665898170261343E-2</v>
      </c>
      <c r="G1359">
        <v>77</v>
      </c>
      <c r="H1359">
        <v>64</v>
      </c>
      <c r="I1359">
        <v>74</v>
      </c>
      <c r="J1359">
        <v>74</v>
      </c>
      <c r="K1359">
        <v>46</v>
      </c>
      <c r="L1359">
        <v>72</v>
      </c>
      <c r="M1359">
        <v>50</v>
      </c>
      <c r="N1359">
        <v>74</v>
      </c>
      <c r="O1359">
        <v>63</v>
      </c>
      <c r="P1359">
        <v>56</v>
      </c>
      <c r="Q1359">
        <v>53</v>
      </c>
      <c r="R1359">
        <v>66</v>
      </c>
      <c r="S1359">
        <f>(Dataset!S1359-'Summary Statistics'!$B$6)/'Summary Statistics'!$E$6</f>
        <v>-0.27376510277160687</v>
      </c>
      <c r="T1359">
        <v>63</v>
      </c>
      <c r="U1359" t="s">
        <v>23</v>
      </c>
    </row>
    <row r="1360" spans="1:21" x14ac:dyDescent="0.3">
      <c r="A1360">
        <v>4188378</v>
      </c>
      <c r="B1360" t="s">
        <v>21</v>
      </c>
      <c r="C1360">
        <f>(Dataset!C1360-'Summary Statistics'!$B$2)/'Summary Statistics'!$E$2</f>
        <v>0.95838733797215925</v>
      </c>
      <c r="D1360">
        <f>(Dataset!D1360-'Summary Statistics'!$B$4)/'Summary Statistics'!$E$4</f>
        <v>-0.62973531454443032</v>
      </c>
      <c r="E1360" s="7">
        <f>(Dataset!E1360-'Summary Statistics'!$B$5)/'Summary Statistics'!$E$5</f>
        <v>1.2269143982659001</v>
      </c>
      <c r="F1360" s="13">
        <f>(Dataset!F1360-'Summary Statistics'!$B$7)/'Summary Statistics'!$E$7</f>
        <v>0.40025567073443075</v>
      </c>
      <c r="G1360">
        <v>68</v>
      </c>
      <c r="H1360">
        <v>59</v>
      </c>
      <c r="I1360">
        <v>52</v>
      </c>
      <c r="J1360">
        <v>69</v>
      </c>
      <c r="K1360">
        <v>87</v>
      </c>
      <c r="L1360">
        <v>59</v>
      </c>
      <c r="M1360">
        <v>76</v>
      </c>
      <c r="N1360">
        <v>80</v>
      </c>
      <c r="O1360">
        <v>71</v>
      </c>
      <c r="P1360">
        <v>67</v>
      </c>
      <c r="Q1360">
        <v>55</v>
      </c>
      <c r="R1360">
        <v>53</v>
      </c>
      <c r="S1360">
        <f>(Dataset!S1360-'Summary Statistics'!$B$6)/'Summary Statistics'!$E$6</f>
        <v>-0.15325102042172298</v>
      </c>
      <c r="T1360">
        <v>64</v>
      </c>
      <c r="U1360" t="s">
        <v>23</v>
      </c>
    </row>
    <row r="1361" spans="1:21" x14ac:dyDescent="0.3">
      <c r="A1361">
        <v>4755484</v>
      </c>
      <c r="B1361" t="s">
        <v>20</v>
      </c>
      <c r="C1361">
        <f>(Dataset!C1361-'Summary Statistics'!$B$2)/'Summary Statistics'!$E$2</f>
        <v>0.95838733797215925</v>
      </c>
      <c r="D1361">
        <f>(Dataset!D1361-'Summary Statistics'!$B$4)/'Summary Statistics'!$E$4</f>
        <v>-1.0465172090101698</v>
      </c>
      <c r="E1361" s="7">
        <f>(Dataset!E1361-'Summary Statistics'!$B$5)/'Summary Statistics'!$E$5</f>
        <v>-0.59440036361605075</v>
      </c>
      <c r="F1361" s="13">
        <f>(Dataset!F1361-'Summary Statistics'!$B$7)/'Summary Statistics'!$E$7</f>
        <v>-2.0376709391770826</v>
      </c>
      <c r="G1361">
        <v>42</v>
      </c>
      <c r="H1361">
        <v>53</v>
      </c>
      <c r="I1361">
        <v>49</v>
      </c>
      <c r="J1361">
        <v>54</v>
      </c>
      <c r="K1361">
        <v>26</v>
      </c>
      <c r="L1361">
        <v>62</v>
      </c>
      <c r="M1361">
        <v>42</v>
      </c>
      <c r="N1361">
        <v>56</v>
      </c>
      <c r="O1361">
        <v>54</v>
      </c>
      <c r="P1361">
        <v>56</v>
      </c>
      <c r="Q1361">
        <v>43</v>
      </c>
      <c r="R1361">
        <v>58</v>
      </c>
      <c r="S1361">
        <f>(Dataset!S1361-'Summary Statistics'!$B$6)/'Summary Statistics'!$E$6</f>
        <v>-2.1206434147835775</v>
      </c>
      <c r="T1361">
        <v>48</v>
      </c>
      <c r="U1361" t="s">
        <v>24</v>
      </c>
    </row>
    <row r="1362" spans="1:21" x14ac:dyDescent="0.3">
      <c r="A1362">
        <v>9353620</v>
      </c>
      <c r="B1362" t="s">
        <v>20</v>
      </c>
      <c r="C1362">
        <f>(Dataset!C1362-'Summary Statistics'!$B$2)/'Summary Statistics'!$E$2</f>
        <v>0.95838733797215925</v>
      </c>
      <c r="D1362">
        <f>(Dataset!D1362-'Summary Statistics'!$B$4)/'Summary Statistics'!$E$4</f>
        <v>-0.58342621515934812</v>
      </c>
      <c r="E1362" s="7">
        <f>(Dataset!E1362-'Summary Statistics'!$B$5)/'Summary Statistics'!$E$5</f>
        <v>0.54665714141184363</v>
      </c>
      <c r="F1362" s="13">
        <f>(Dataset!F1362-'Summary Statistics'!$B$7)/'Summary Statistics'!$E$7</f>
        <v>-1.5451729479572769</v>
      </c>
      <c r="G1362">
        <v>57</v>
      </c>
      <c r="H1362">
        <v>72</v>
      </c>
      <c r="I1362">
        <v>65</v>
      </c>
      <c r="J1362">
        <v>43</v>
      </c>
      <c r="K1362">
        <v>50</v>
      </c>
      <c r="L1362">
        <v>63</v>
      </c>
      <c r="M1362">
        <v>45</v>
      </c>
      <c r="N1362">
        <v>64</v>
      </c>
      <c r="O1362">
        <v>56</v>
      </c>
      <c r="P1362">
        <v>64</v>
      </c>
      <c r="Q1362">
        <v>38</v>
      </c>
      <c r="R1362">
        <v>75</v>
      </c>
      <c r="S1362">
        <f>(Dataset!S1362-'Summary Statistics'!$B$6)/'Summary Statistics'!$E$6</f>
        <v>-1.1264022353970355</v>
      </c>
      <c r="T1362">
        <v>56</v>
      </c>
      <c r="U1362" t="s">
        <v>24</v>
      </c>
    </row>
    <row r="1363" spans="1:21" x14ac:dyDescent="0.3">
      <c r="A1363">
        <v>4994621</v>
      </c>
      <c r="B1363" t="s">
        <v>22</v>
      </c>
      <c r="C1363">
        <f>(Dataset!C1363-'Summary Statistics'!$B$2)/'Summary Statistics'!$E$2</f>
        <v>0.95838733797215925</v>
      </c>
      <c r="D1363">
        <f>(Dataset!D1363-'Summary Statistics'!$B$4)/'Summary Statistics'!$E$4</f>
        <v>-1.3243718053206628</v>
      </c>
      <c r="E1363" s="7">
        <f>(Dataset!E1363-'Summary Statistics'!$B$5)/'Summary Statistics'!$E$5</f>
        <v>-1.358712326364671</v>
      </c>
      <c r="F1363" s="13">
        <f>(Dataset!F1363-'Summary Statistics'!$B$7)/'Summary Statistics'!$E$7</f>
        <v>-8.3715453317503213E-2</v>
      </c>
      <c r="G1363">
        <v>67</v>
      </c>
      <c r="H1363">
        <v>57</v>
      </c>
      <c r="I1363">
        <v>66</v>
      </c>
      <c r="J1363">
        <v>64</v>
      </c>
      <c r="K1363">
        <v>35</v>
      </c>
      <c r="L1363">
        <v>37</v>
      </c>
      <c r="M1363">
        <v>68</v>
      </c>
      <c r="N1363">
        <v>50</v>
      </c>
      <c r="O1363">
        <v>64</v>
      </c>
      <c r="P1363">
        <v>62</v>
      </c>
      <c r="Q1363">
        <v>65</v>
      </c>
      <c r="R1363">
        <v>57</v>
      </c>
      <c r="S1363">
        <f>(Dataset!S1363-'Summary Statistics'!$B$6)/'Summary Statistics'!$E$6</f>
        <v>-1.0751837503983352</v>
      </c>
      <c r="T1363">
        <v>57</v>
      </c>
      <c r="U1363" t="s">
        <v>24</v>
      </c>
    </row>
    <row r="1364" spans="1:21" x14ac:dyDescent="0.3">
      <c r="A1364">
        <v>3902574</v>
      </c>
      <c r="B1364" t="s">
        <v>20</v>
      </c>
      <c r="C1364">
        <f>(Dataset!C1364-'Summary Statistics'!$B$2)/'Summary Statistics'!$E$2</f>
        <v>0.95838733797215925</v>
      </c>
      <c r="D1364">
        <f>(Dataset!D1364-'Summary Statistics'!$B$4)/'Summary Statistics'!$E$4</f>
        <v>-1.2780627059355807</v>
      </c>
      <c r="E1364" s="7">
        <f>(Dataset!E1364-'Summary Statistics'!$B$5)/'Summary Statistics'!$E$5</f>
        <v>0.46523925270441324</v>
      </c>
      <c r="F1364" s="13">
        <f>(Dataset!F1364-'Summary Statistics'!$B$7)/'Summary Statistics'!$E$7</f>
        <v>2.4896724784391196E-2</v>
      </c>
      <c r="G1364">
        <v>62</v>
      </c>
      <c r="H1364">
        <v>65</v>
      </c>
      <c r="I1364">
        <v>69</v>
      </c>
      <c r="J1364">
        <v>69</v>
      </c>
      <c r="K1364">
        <v>52</v>
      </c>
      <c r="L1364">
        <v>76</v>
      </c>
      <c r="M1364">
        <v>49</v>
      </c>
      <c r="N1364">
        <v>65</v>
      </c>
      <c r="O1364">
        <v>40</v>
      </c>
      <c r="P1364">
        <v>65</v>
      </c>
      <c r="Q1364">
        <v>69</v>
      </c>
      <c r="R1364">
        <v>42</v>
      </c>
      <c r="S1364">
        <f>(Dataset!S1364-'Summary Statistics'!$B$6)/'Summary Statistics'!$E$6</f>
        <v>-0.76184713628863698</v>
      </c>
      <c r="T1364">
        <v>61</v>
      </c>
      <c r="U1364" t="s">
        <v>23</v>
      </c>
    </row>
    <row r="1365" spans="1:21" x14ac:dyDescent="0.3">
      <c r="A1365">
        <v>2963268</v>
      </c>
      <c r="B1365" t="s">
        <v>20</v>
      </c>
      <c r="C1365">
        <f>(Dataset!C1365-'Summary Statistics'!$B$2)/'Summary Statistics'!$E$2</f>
        <v>0.95838733797215925</v>
      </c>
      <c r="D1365">
        <f>(Dataset!D1365-'Summary Statistics'!$B$4)/'Summary Statistics'!$E$4</f>
        <v>-1.2780627059355807</v>
      </c>
      <c r="E1365" s="7">
        <f>(Dataset!E1365-'Summary Statistics'!$B$5)/'Summary Statistics'!$E$5</f>
        <v>-0.8605051835382771</v>
      </c>
      <c r="F1365" s="13">
        <f>(Dataset!F1365-'Summary Statistics'!$B$7)/'Summary Statistics'!$E$7</f>
        <v>-1.6457190287510404</v>
      </c>
      <c r="G1365">
        <v>69</v>
      </c>
      <c r="H1365">
        <v>88</v>
      </c>
      <c r="I1365">
        <v>66</v>
      </c>
      <c r="J1365">
        <v>65</v>
      </c>
      <c r="K1365">
        <v>44</v>
      </c>
      <c r="L1365">
        <v>68</v>
      </c>
      <c r="M1365">
        <v>61</v>
      </c>
      <c r="N1365">
        <v>74</v>
      </c>
      <c r="O1365">
        <v>59</v>
      </c>
      <c r="P1365">
        <v>49</v>
      </c>
      <c r="Q1365">
        <v>54</v>
      </c>
      <c r="R1365">
        <v>36</v>
      </c>
      <c r="S1365">
        <f>(Dataset!S1365-'Summary Statistics'!$B$6)/'Summary Statistics'!$E$6</f>
        <v>-0.60216597717504139</v>
      </c>
      <c r="T1365">
        <v>62</v>
      </c>
      <c r="U1365" t="s">
        <v>23</v>
      </c>
    </row>
    <row r="1366" spans="1:21" x14ac:dyDescent="0.3">
      <c r="A1366">
        <v>7587006</v>
      </c>
      <c r="B1366" t="s">
        <v>21</v>
      </c>
      <c r="C1366">
        <f>(Dataset!C1366-'Summary Statistics'!$B$2)/'Summary Statistics'!$E$2</f>
        <v>0.95838733797215925</v>
      </c>
      <c r="D1366">
        <f>(Dataset!D1366-'Summary Statistics'!$B$4)/'Summary Statistics'!$E$4</f>
        <v>-0.35188071823393724</v>
      </c>
      <c r="E1366" s="7">
        <f>(Dataset!E1366-'Summary Statistics'!$B$5)/'Summary Statistics'!$E$5</f>
        <v>-0.23361687884281751</v>
      </c>
      <c r="F1366" s="13">
        <f>(Dataset!F1366-'Summary Statistics'!$B$7)/'Summary Statistics'!$E$7</f>
        <v>-0.59041938114137515</v>
      </c>
      <c r="G1366">
        <v>77</v>
      </c>
      <c r="H1366">
        <v>75</v>
      </c>
      <c r="I1366">
        <v>78</v>
      </c>
      <c r="J1366">
        <v>79</v>
      </c>
      <c r="K1366">
        <v>64</v>
      </c>
      <c r="L1366">
        <v>85</v>
      </c>
      <c r="M1366">
        <v>52</v>
      </c>
      <c r="N1366">
        <v>81</v>
      </c>
      <c r="O1366">
        <v>60</v>
      </c>
      <c r="P1366">
        <v>67</v>
      </c>
      <c r="Q1366">
        <v>74</v>
      </c>
      <c r="R1366">
        <v>74</v>
      </c>
      <c r="S1366">
        <f>(Dataset!S1366-'Summary Statistics'!$B$6)/'Summary Statistics'!$E$6</f>
        <v>0.66323188749873918</v>
      </c>
      <c r="T1366">
        <v>72</v>
      </c>
      <c r="U1366" t="s">
        <v>25</v>
      </c>
    </row>
    <row r="1367" spans="1:21" x14ac:dyDescent="0.3">
      <c r="A1367">
        <v>3015584</v>
      </c>
      <c r="B1367" t="s">
        <v>20</v>
      </c>
      <c r="C1367">
        <f>(Dataset!C1367-'Summary Statistics'!$B$2)/'Summary Statistics'!$E$2</f>
        <v>0.95838733797215925</v>
      </c>
      <c r="D1367">
        <f>(Dataset!D1367-'Summary Statistics'!$B$4)/'Summary Statistics'!$E$4</f>
        <v>-1.8800809979416488</v>
      </c>
      <c r="E1367" s="7">
        <f>(Dataset!E1367-'Summary Statistics'!$B$5)/'Summary Statistics'!$E$5</f>
        <v>0.65813169122292314</v>
      </c>
      <c r="F1367" s="13">
        <f>(Dataset!F1367-'Summary Statistics'!$B$7)/'Summary Statistics'!$E$7</f>
        <v>-2.74108974252389</v>
      </c>
      <c r="G1367">
        <v>67</v>
      </c>
      <c r="H1367">
        <v>54</v>
      </c>
      <c r="I1367">
        <v>70</v>
      </c>
      <c r="J1367">
        <v>66</v>
      </c>
      <c r="K1367">
        <v>84</v>
      </c>
      <c r="L1367">
        <v>54</v>
      </c>
      <c r="M1367">
        <v>60</v>
      </c>
      <c r="N1367">
        <v>70</v>
      </c>
      <c r="O1367">
        <v>54</v>
      </c>
      <c r="P1367">
        <v>48</v>
      </c>
      <c r="Q1367">
        <v>45</v>
      </c>
      <c r="R1367">
        <v>31</v>
      </c>
      <c r="S1367">
        <f>(Dataset!S1367-'Summary Statistics'!$B$6)/'Summary Statistics'!$E$6</f>
        <v>-0.96672107628343995</v>
      </c>
      <c r="T1367">
        <v>58</v>
      </c>
      <c r="U1367" t="s">
        <v>24</v>
      </c>
    </row>
    <row r="1368" spans="1:21" x14ac:dyDescent="0.3">
      <c r="A1368">
        <v>413884</v>
      </c>
      <c r="B1368" t="s">
        <v>20</v>
      </c>
      <c r="C1368">
        <f>(Dataset!C1368-'Summary Statistics'!$B$2)/'Summary Statistics'!$E$2</f>
        <v>0.95838733797215925</v>
      </c>
      <c r="D1368">
        <f>(Dataset!D1368-'Summary Statistics'!$B$4)/'Summary Statistics'!$E$4</f>
        <v>0.34275577254229528</v>
      </c>
      <c r="E1368" s="7">
        <f>(Dataset!E1368-'Summary Statistics'!$B$5)/'Summary Statistics'!$E$5</f>
        <v>0.37756293887310682</v>
      </c>
      <c r="F1368" s="13">
        <f>(Dataset!F1368-'Summary Statistics'!$B$7)/'Summary Statistics'!$E$7</f>
        <v>0.39121867803603505</v>
      </c>
      <c r="G1368">
        <v>70</v>
      </c>
      <c r="H1368">
        <v>71</v>
      </c>
      <c r="I1368">
        <v>78</v>
      </c>
      <c r="J1368">
        <v>70</v>
      </c>
      <c r="K1368">
        <v>60</v>
      </c>
      <c r="L1368">
        <v>79</v>
      </c>
      <c r="M1368">
        <v>78</v>
      </c>
      <c r="N1368">
        <v>81</v>
      </c>
      <c r="O1368">
        <v>78</v>
      </c>
      <c r="P1368">
        <v>62</v>
      </c>
      <c r="Q1368">
        <v>57</v>
      </c>
      <c r="R1368">
        <v>61</v>
      </c>
      <c r="S1368">
        <f>(Dataset!S1368-'Summary Statistics'!$B$6)/'Summary Statistics'!$E$6</f>
        <v>0.41316516662272978</v>
      </c>
      <c r="T1368">
        <v>71</v>
      </c>
      <c r="U1368" t="s">
        <v>25</v>
      </c>
    </row>
    <row r="1369" spans="1:21" x14ac:dyDescent="0.3">
      <c r="A1369">
        <v>7116697</v>
      </c>
      <c r="B1369" t="s">
        <v>22</v>
      </c>
      <c r="C1369">
        <f>(Dataset!C1369-'Summary Statistics'!$B$2)/'Summary Statistics'!$E$2</f>
        <v>1.0040074404684745</v>
      </c>
      <c r="D1369">
        <f>(Dataset!D1369-'Summary Statistics'!$B$4)/'Summary Statistics'!$E$4</f>
        <v>-0.86128081146984115</v>
      </c>
      <c r="E1369" s="7">
        <f>(Dataset!E1369-'Summary Statistics'!$B$5)/'Summary Statistics'!$E$5</f>
        <v>-0.97716523183402171</v>
      </c>
      <c r="F1369" s="13">
        <f>(Dataset!F1369-'Summary Statistics'!$B$7)/'Summary Statistics'!$E$7</f>
        <v>-0.90226105068557705</v>
      </c>
      <c r="G1369">
        <v>77</v>
      </c>
      <c r="H1369">
        <v>51</v>
      </c>
      <c r="I1369">
        <v>53</v>
      </c>
      <c r="J1369">
        <v>63</v>
      </c>
      <c r="K1369">
        <v>78</v>
      </c>
      <c r="L1369">
        <v>67</v>
      </c>
      <c r="M1369">
        <v>69</v>
      </c>
      <c r="N1369">
        <v>58</v>
      </c>
      <c r="O1369">
        <v>80</v>
      </c>
      <c r="P1369">
        <v>32</v>
      </c>
      <c r="Q1369">
        <v>63</v>
      </c>
      <c r="R1369">
        <v>41</v>
      </c>
      <c r="S1369">
        <f>(Dataset!S1369-'Summary Statistics'!$B$6)/'Summary Statistics'!$E$6</f>
        <v>-0.74377002393615466</v>
      </c>
      <c r="T1369">
        <v>61</v>
      </c>
      <c r="U1369" t="s">
        <v>23</v>
      </c>
    </row>
    <row r="1370" spans="1:21" x14ac:dyDescent="0.3">
      <c r="A1370">
        <v>5462483</v>
      </c>
      <c r="B1370" t="s">
        <v>21</v>
      </c>
      <c r="C1370">
        <f>(Dataset!C1370-'Summary Statistics'!$B$2)/'Summary Statistics'!$E$2</f>
        <v>1.0040074404684745</v>
      </c>
      <c r="D1370">
        <f>(Dataset!D1370-'Summary Statistics'!$B$4)/'Summary Statistics'!$E$4</f>
        <v>-1.4169900040908272</v>
      </c>
      <c r="E1370" s="7">
        <f>(Dataset!E1370-'Summary Statistics'!$B$5)/'Summary Statistics'!$E$5</f>
        <v>-2.3678663279061332</v>
      </c>
      <c r="F1370" s="13">
        <f>(Dataset!F1370-'Summary Statistics'!$B$7)/'Summary Statistics'!$E$7</f>
        <v>-0.90920309489949702</v>
      </c>
      <c r="G1370">
        <v>90</v>
      </c>
      <c r="H1370">
        <v>80</v>
      </c>
      <c r="I1370">
        <v>78</v>
      </c>
      <c r="J1370">
        <v>64</v>
      </c>
      <c r="K1370">
        <v>82</v>
      </c>
      <c r="L1370">
        <v>78</v>
      </c>
      <c r="M1370">
        <v>76</v>
      </c>
      <c r="N1370">
        <v>53</v>
      </c>
      <c r="O1370">
        <v>47</v>
      </c>
      <c r="P1370">
        <v>81</v>
      </c>
      <c r="Q1370">
        <v>56</v>
      </c>
      <c r="R1370">
        <v>61</v>
      </c>
      <c r="S1370">
        <f>(Dataset!S1370-'Summary Statistics'!$B$6)/'Summary Statistics'!$E$6</f>
        <v>0.49149932015015502</v>
      </c>
      <c r="T1370">
        <v>71</v>
      </c>
      <c r="U1370" t="s">
        <v>25</v>
      </c>
    </row>
    <row r="1371" spans="1:21" x14ac:dyDescent="0.3">
      <c r="A1371">
        <v>4296904</v>
      </c>
      <c r="B1371" t="s">
        <v>20</v>
      </c>
      <c r="C1371">
        <f>(Dataset!C1371-'Summary Statistics'!$B$2)/'Summary Statistics'!$E$2</f>
        <v>1.0040074404684745</v>
      </c>
      <c r="D1371">
        <f>(Dataset!D1371-'Summary Statistics'!$B$4)/'Summary Statistics'!$E$4</f>
        <v>-1.3243718053206628</v>
      </c>
      <c r="E1371" s="7">
        <f>(Dataset!E1371-'Summary Statistics'!$B$5)/'Summary Statistics'!$E$5</f>
        <v>0.48358038370856121</v>
      </c>
      <c r="F1371" s="13">
        <f>(Dataset!F1371-'Summary Statistics'!$B$7)/'Summary Statistics'!$E$7</f>
        <v>0.53003889859289488</v>
      </c>
      <c r="G1371">
        <v>41</v>
      </c>
      <c r="H1371">
        <v>33</v>
      </c>
      <c r="I1371">
        <v>45</v>
      </c>
      <c r="J1371">
        <v>37</v>
      </c>
      <c r="K1371">
        <v>32</v>
      </c>
      <c r="L1371">
        <v>54</v>
      </c>
      <c r="M1371">
        <v>33</v>
      </c>
      <c r="N1371">
        <v>50</v>
      </c>
      <c r="O1371">
        <v>56</v>
      </c>
      <c r="P1371">
        <v>49</v>
      </c>
      <c r="Q1371">
        <v>39</v>
      </c>
      <c r="R1371">
        <v>39</v>
      </c>
      <c r="S1371">
        <f>(Dataset!S1371-'Summary Statistics'!$B$6)/'Summary Statistics'!$E$6</f>
        <v>-3.0335375885839482</v>
      </c>
      <c r="T1371">
        <v>40</v>
      </c>
      <c r="U1371" t="s">
        <v>24</v>
      </c>
    </row>
    <row r="1372" spans="1:21" x14ac:dyDescent="0.3">
      <c r="A1372">
        <v>4926346</v>
      </c>
      <c r="B1372" t="s">
        <v>22</v>
      </c>
      <c r="C1372">
        <f>(Dataset!C1372-'Summary Statistics'!$B$2)/'Summary Statistics'!$E$2</f>
        <v>1.0040074404684745</v>
      </c>
      <c r="D1372">
        <f>(Dataset!D1372-'Summary Statistics'!$B$4)/'Summary Statistics'!$E$4</f>
        <v>-0.81497171208475894</v>
      </c>
      <c r="E1372" s="7">
        <f>(Dataset!E1372-'Summary Statistics'!$B$5)/'Summary Statistics'!$E$5</f>
        <v>1.1106177816795366</v>
      </c>
      <c r="F1372" s="13">
        <f>(Dataset!F1372-'Summary Statistics'!$B$7)/'Summary Statistics'!$E$7</f>
        <v>0.10345454925429561</v>
      </c>
      <c r="G1372">
        <v>72</v>
      </c>
      <c r="H1372">
        <v>85</v>
      </c>
      <c r="I1372">
        <v>75</v>
      </c>
      <c r="J1372">
        <v>77</v>
      </c>
      <c r="K1372">
        <v>54</v>
      </c>
      <c r="L1372">
        <v>81</v>
      </c>
      <c r="M1372">
        <v>57</v>
      </c>
      <c r="N1372">
        <v>77</v>
      </c>
      <c r="O1372">
        <v>71</v>
      </c>
      <c r="P1372">
        <v>52</v>
      </c>
      <c r="Q1372">
        <v>54</v>
      </c>
      <c r="R1372">
        <v>80</v>
      </c>
      <c r="S1372">
        <f>(Dataset!S1372-'Summary Statistics'!$B$6)/'Summary Statistics'!$E$6</f>
        <v>0.38303664603525883</v>
      </c>
      <c r="T1372">
        <v>70</v>
      </c>
      <c r="U1372" t="s">
        <v>25</v>
      </c>
    </row>
    <row r="1373" spans="1:21" x14ac:dyDescent="0.3">
      <c r="A1373">
        <v>640163</v>
      </c>
      <c r="B1373" t="s">
        <v>20</v>
      </c>
      <c r="C1373">
        <f>(Dataset!C1373-'Summary Statistics'!$B$2)/'Summary Statistics'!$E$2</f>
        <v>1.0040074404684745</v>
      </c>
      <c r="D1373">
        <f>(Dataset!D1373-'Summary Statistics'!$B$4)/'Summary Statistics'!$E$4</f>
        <v>-1.0928263083952521</v>
      </c>
      <c r="E1373" s="7">
        <f>(Dataset!E1373-'Summary Statistics'!$B$5)/'Summary Statistics'!$E$5</f>
        <v>-0.23232140695062112</v>
      </c>
      <c r="F1373" s="13">
        <f>(Dataset!F1373-'Summary Statistics'!$B$7)/'Summary Statistics'!$E$7</f>
        <v>8.9585878848982642E-2</v>
      </c>
      <c r="G1373">
        <v>54</v>
      </c>
      <c r="H1373">
        <v>48</v>
      </c>
      <c r="I1373">
        <v>54</v>
      </c>
      <c r="J1373">
        <v>43</v>
      </c>
      <c r="K1373">
        <v>60</v>
      </c>
      <c r="L1373">
        <v>69</v>
      </c>
      <c r="M1373">
        <v>44</v>
      </c>
      <c r="N1373">
        <v>48</v>
      </c>
      <c r="O1373">
        <v>48</v>
      </c>
      <c r="P1373">
        <v>63</v>
      </c>
      <c r="Q1373">
        <v>86</v>
      </c>
      <c r="R1373">
        <v>78</v>
      </c>
      <c r="S1373">
        <f>(Dataset!S1373-'Summary Statistics'!$B$6)/'Summary Statistics'!$E$6</f>
        <v>-1.2137749451007016</v>
      </c>
      <c r="T1373">
        <v>56</v>
      </c>
      <c r="U1373" t="s">
        <v>24</v>
      </c>
    </row>
    <row r="1374" spans="1:21" x14ac:dyDescent="0.3">
      <c r="A1374">
        <v>7011458</v>
      </c>
      <c r="B1374" t="s">
        <v>20</v>
      </c>
      <c r="C1374">
        <f>(Dataset!C1374-'Summary Statistics'!$B$2)/'Summary Statistics'!$E$2</f>
        <v>1.0040074404684745</v>
      </c>
      <c r="D1374">
        <f>(Dataset!D1374-'Summary Statistics'!$B$4)/'Summary Statistics'!$E$4</f>
        <v>-0.86128081146984115</v>
      </c>
      <c r="E1374" s="7">
        <f>(Dataset!E1374-'Summary Statistics'!$B$5)/'Summary Statistics'!$E$5</f>
        <v>1.0961747718800663</v>
      </c>
      <c r="F1374" s="13">
        <f>(Dataset!F1374-'Summary Statistics'!$B$7)/'Summary Statistics'!$E$7</f>
        <v>-0.28135098880834097</v>
      </c>
      <c r="G1374">
        <v>30</v>
      </c>
      <c r="H1374">
        <v>53</v>
      </c>
      <c r="I1374">
        <v>52</v>
      </c>
      <c r="J1374">
        <v>35</v>
      </c>
      <c r="K1374">
        <v>65</v>
      </c>
      <c r="L1374">
        <v>65</v>
      </c>
      <c r="M1374">
        <v>61</v>
      </c>
      <c r="N1374">
        <v>48</v>
      </c>
      <c r="O1374">
        <v>51</v>
      </c>
      <c r="P1374">
        <v>69</v>
      </c>
      <c r="Q1374">
        <v>84</v>
      </c>
      <c r="R1374">
        <v>57</v>
      </c>
      <c r="S1374">
        <f>(Dataset!S1374-'Summary Statistics'!$B$6)/'Summary Statistics'!$E$6</f>
        <v>-1.5271115592103996</v>
      </c>
      <c r="T1374">
        <v>53</v>
      </c>
      <c r="U1374" t="s">
        <v>24</v>
      </c>
    </row>
    <row r="1375" spans="1:21" x14ac:dyDescent="0.3">
      <c r="A1375">
        <v>7156487</v>
      </c>
      <c r="B1375" t="s">
        <v>22</v>
      </c>
      <c r="C1375">
        <f>(Dataset!C1375-'Summary Statistics'!$B$2)/'Summary Statistics'!$E$2</f>
        <v>1.0040074404684745</v>
      </c>
      <c r="D1375">
        <f>(Dataset!D1375-'Summary Statistics'!$B$4)/'Summary Statistics'!$E$4</f>
        <v>-0.67604441392951242</v>
      </c>
      <c r="E1375" s="7">
        <f>(Dataset!E1375-'Summary Statistics'!$B$5)/'Summary Statistics'!$E$5</f>
        <v>0.51354142265184721</v>
      </c>
      <c r="F1375" s="13">
        <f>(Dataset!F1375-'Summary Statistics'!$B$7)/'Summary Statistics'!$E$7</f>
        <v>0.36695969575988946</v>
      </c>
      <c r="G1375">
        <v>67</v>
      </c>
      <c r="H1375">
        <v>66</v>
      </c>
      <c r="I1375">
        <v>80</v>
      </c>
      <c r="J1375">
        <v>76</v>
      </c>
      <c r="K1375">
        <v>67</v>
      </c>
      <c r="L1375">
        <v>69</v>
      </c>
      <c r="M1375">
        <v>79</v>
      </c>
      <c r="N1375">
        <v>57</v>
      </c>
      <c r="O1375">
        <v>69</v>
      </c>
      <c r="P1375">
        <v>52</v>
      </c>
      <c r="Q1375">
        <v>61</v>
      </c>
      <c r="R1375">
        <v>71</v>
      </c>
      <c r="S1375">
        <f>(Dataset!S1375-'Summary Statistics'!$B$6)/'Summary Statistics'!$E$6</f>
        <v>0.13296992515925118</v>
      </c>
      <c r="T1375">
        <v>67</v>
      </c>
      <c r="U1375" t="s">
        <v>23</v>
      </c>
    </row>
    <row r="1376" spans="1:21" x14ac:dyDescent="0.3">
      <c r="A1376">
        <v>8944703</v>
      </c>
      <c r="B1376" t="s">
        <v>21</v>
      </c>
      <c r="C1376">
        <f>(Dataset!C1376-'Summary Statistics'!$B$2)/'Summary Statistics'!$E$2</f>
        <v>1.0040074404684745</v>
      </c>
      <c r="D1376">
        <f>(Dataset!D1376-'Summary Statistics'!$B$4)/'Summary Statistics'!$E$4</f>
        <v>-7.4026121923444252E-2</v>
      </c>
      <c r="E1376" s="7">
        <f>(Dataset!E1376-'Summary Statistics'!$B$5)/'Summary Statistics'!$E$5</f>
        <v>-1.7493989885892862</v>
      </c>
      <c r="F1376" s="13">
        <f>(Dataset!F1376-'Summary Statistics'!$B$7)/'Summary Statistics'!$E$7</f>
        <v>-0.10660427245543487</v>
      </c>
      <c r="G1376">
        <v>58</v>
      </c>
      <c r="H1376">
        <v>68</v>
      </c>
      <c r="I1376">
        <v>60</v>
      </c>
      <c r="J1376">
        <v>61</v>
      </c>
      <c r="K1376">
        <v>63</v>
      </c>
      <c r="L1376">
        <v>54</v>
      </c>
      <c r="M1376">
        <v>79</v>
      </c>
      <c r="N1376">
        <v>42</v>
      </c>
      <c r="O1376">
        <v>72</v>
      </c>
      <c r="P1376">
        <v>52</v>
      </c>
      <c r="Q1376">
        <v>73</v>
      </c>
      <c r="R1376">
        <v>67</v>
      </c>
      <c r="S1376">
        <f>(Dataset!S1376-'Summary Statistics'!$B$6)/'Summary Statistics'!$E$6</f>
        <v>-0.58107601276381127</v>
      </c>
      <c r="T1376">
        <v>62</v>
      </c>
      <c r="U1376" t="s">
        <v>23</v>
      </c>
    </row>
    <row r="1377" spans="1:21" x14ac:dyDescent="0.3">
      <c r="A1377">
        <v>6109851</v>
      </c>
      <c r="B1377" t="s">
        <v>21</v>
      </c>
      <c r="C1377">
        <f>(Dataset!C1377-'Summary Statistics'!$B$2)/'Summary Statistics'!$E$2</f>
        <v>1.0040074404684745</v>
      </c>
      <c r="D1377">
        <f>(Dataset!D1377-'Summary Statistics'!$B$4)/'Summary Statistics'!$E$4</f>
        <v>-1.5096082028609914</v>
      </c>
      <c r="E1377" s="7">
        <f>(Dataset!E1377-'Summary Statistics'!$B$5)/'Summary Statistics'!$E$5</f>
        <v>-1.4196415688034969</v>
      </c>
      <c r="F1377" s="13">
        <f>(Dataset!F1377-'Summary Statistics'!$B$7)/'Summary Statistics'!$E$7</f>
        <v>-1.8123788974095221</v>
      </c>
      <c r="G1377">
        <v>68</v>
      </c>
      <c r="H1377">
        <v>63</v>
      </c>
      <c r="I1377">
        <v>74</v>
      </c>
      <c r="J1377">
        <v>68</v>
      </c>
      <c r="K1377">
        <v>69</v>
      </c>
      <c r="L1377">
        <v>37</v>
      </c>
      <c r="M1377">
        <v>67</v>
      </c>
      <c r="N1377">
        <v>70</v>
      </c>
      <c r="O1377">
        <v>63</v>
      </c>
      <c r="P1377">
        <v>50</v>
      </c>
      <c r="Q1377">
        <v>65</v>
      </c>
      <c r="R1377">
        <v>68</v>
      </c>
      <c r="S1377">
        <f>(Dataset!S1377-'Summary Statistics'!$B$6)/'Summary Statistics'!$E$6</f>
        <v>-0.38524062894524991</v>
      </c>
      <c r="T1377">
        <v>62</v>
      </c>
      <c r="U1377" t="s">
        <v>23</v>
      </c>
    </row>
    <row r="1378" spans="1:21" x14ac:dyDescent="0.3">
      <c r="A1378">
        <v>6153146</v>
      </c>
      <c r="B1378" t="s">
        <v>20</v>
      </c>
      <c r="C1378">
        <f>(Dataset!C1378-'Summary Statistics'!$B$2)/'Summary Statistics'!$E$2</f>
        <v>1.0040074404684745</v>
      </c>
      <c r="D1378">
        <f>(Dataset!D1378-'Summary Statistics'!$B$4)/'Summary Statistics'!$E$4</f>
        <v>-0.62973531454443032</v>
      </c>
      <c r="E1378" s="7">
        <f>(Dataset!E1378-'Summary Statistics'!$B$5)/'Summary Statistics'!$E$5</f>
        <v>-0.64102972660237312</v>
      </c>
      <c r="F1378" s="13">
        <f>(Dataset!F1378-'Summary Statistics'!$B$7)/'Summary Statistics'!$E$7</f>
        <v>0.21792410352703173</v>
      </c>
      <c r="G1378">
        <v>33</v>
      </c>
      <c r="H1378">
        <v>32</v>
      </c>
      <c r="I1378">
        <v>29</v>
      </c>
      <c r="J1378">
        <v>34</v>
      </c>
      <c r="K1378">
        <v>52</v>
      </c>
      <c r="L1378">
        <v>49</v>
      </c>
      <c r="M1378">
        <v>57</v>
      </c>
      <c r="N1378">
        <v>48</v>
      </c>
      <c r="O1378">
        <v>58</v>
      </c>
      <c r="P1378">
        <v>74</v>
      </c>
      <c r="Q1378">
        <v>41</v>
      </c>
      <c r="R1378">
        <v>65</v>
      </c>
      <c r="S1378">
        <f>(Dataset!S1378-'Summary Statistics'!$B$6)/'Summary Statistics'!$E$6</f>
        <v>-2.539429850949424</v>
      </c>
      <c r="T1378">
        <v>45</v>
      </c>
      <c r="U1378" t="s">
        <v>24</v>
      </c>
    </row>
    <row r="1379" spans="1:21" x14ac:dyDescent="0.3">
      <c r="A1379">
        <v>107160</v>
      </c>
      <c r="B1379" t="s">
        <v>21</v>
      </c>
      <c r="C1379">
        <f>(Dataset!C1379-'Summary Statistics'!$B$2)/'Summary Statistics'!$E$2</f>
        <v>1.0040074404684745</v>
      </c>
      <c r="D1379">
        <f>(Dataset!D1379-'Summary Statistics'!$B$4)/'Summary Statistics'!$E$4</f>
        <v>1.8592076846720085E-2</v>
      </c>
      <c r="E1379" s="7">
        <f>(Dataset!E1379-'Summary Statistics'!$B$5)/'Summary Statistics'!$E$5</f>
        <v>-0.25517345685097742</v>
      </c>
      <c r="F1379" s="13">
        <f>(Dataset!F1379-'Summary Statistics'!$B$7)/'Summary Statistics'!$E$7</f>
        <v>-8.1618612717559241E-2</v>
      </c>
      <c r="G1379">
        <v>63</v>
      </c>
      <c r="H1379">
        <v>62</v>
      </c>
      <c r="I1379">
        <v>58</v>
      </c>
      <c r="J1379">
        <v>77</v>
      </c>
      <c r="K1379">
        <v>76</v>
      </c>
      <c r="L1379">
        <v>65</v>
      </c>
      <c r="M1379">
        <v>72</v>
      </c>
      <c r="N1379">
        <v>72</v>
      </c>
      <c r="O1379">
        <v>67</v>
      </c>
      <c r="P1379">
        <v>64</v>
      </c>
      <c r="Q1379">
        <v>66</v>
      </c>
      <c r="R1379">
        <v>64</v>
      </c>
      <c r="S1379">
        <f>(Dataset!S1379-'Summary Statistics'!$B$6)/'Summary Statistics'!$E$6</f>
        <v>-2.671123395434527E-2</v>
      </c>
      <c r="T1379">
        <v>65</v>
      </c>
      <c r="U1379" t="s">
        <v>23</v>
      </c>
    </row>
    <row r="1380" spans="1:21" x14ac:dyDescent="0.3">
      <c r="A1380">
        <v>5435792</v>
      </c>
      <c r="B1380" t="s">
        <v>20</v>
      </c>
      <c r="C1380">
        <f>(Dataset!C1380-'Summary Statistics'!$B$2)/'Summary Statistics'!$E$2</f>
        <v>1.0040074404684745</v>
      </c>
      <c r="D1380">
        <f>(Dataset!D1380-'Summary Statistics'!$B$4)/'Summary Statistics'!$E$4</f>
        <v>-1.9263900973267309</v>
      </c>
      <c r="E1380" s="7">
        <f>(Dataset!E1380-'Summary Statistics'!$B$5)/'Summary Statistics'!$E$5</f>
        <v>-1.7963469045013187</v>
      </c>
      <c r="F1380" s="13">
        <f>(Dataset!F1380-'Summary Statistics'!$B$7)/'Summary Statistics'!$E$7</f>
        <v>-2.4585771854201757</v>
      </c>
      <c r="G1380">
        <v>70</v>
      </c>
      <c r="H1380">
        <v>68</v>
      </c>
      <c r="I1380">
        <v>67</v>
      </c>
      <c r="J1380">
        <v>69</v>
      </c>
      <c r="K1380">
        <v>50</v>
      </c>
      <c r="L1380">
        <v>44</v>
      </c>
      <c r="M1380">
        <v>60</v>
      </c>
      <c r="N1380">
        <v>72</v>
      </c>
      <c r="O1380">
        <v>39</v>
      </c>
      <c r="P1380">
        <v>69</v>
      </c>
      <c r="Q1380">
        <v>53</v>
      </c>
      <c r="R1380">
        <v>33</v>
      </c>
      <c r="S1380">
        <f>(Dataset!S1380-'Summary Statistics'!$B$6)/'Summary Statistics'!$E$6</f>
        <v>-0.9968495968709109</v>
      </c>
      <c r="T1380">
        <v>57</v>
      </c>
      <c r="U1380" t="s">
        <v>24</v>
      </c>
    </row>
    <row r="1381" spans="1:21" x14ac:dyDescent="0.3">
      <c r="A1381">
        <v>2365464</v>
      </c>
      <c r="B1381" t="s">
        <v>21</v>
      </c>
      <c r="C1381">
        <f>(Dataset!C1381-'Summary Statistics'!$B$2)/'Summary Statistics'!$E$2</f>
        <v>1.0040074404684745</v>
      </c>
      <c r="D1381">
        <f>(Dataset!D1381-'Summary Statistics'!$B$4)/'Summary Statistics'!$E$4</f>
        <v>-0.58342621515934812</v>
      </c>
      <c r="E1381" s="7">
        <f>(Dataset!E1381-'Summary Statistics'!$B$5)/'Summary Statistics'!$E$5</f>
        <v>0.83476676865261412</v>
      </c>
      <c r="F1381" s="13">
        <f>(Dataset!F1381-'Summary Statistics'!$B$7)/'Summary Statistics'!$E$7</f>
        <v>5.0198211361686354E-2</v>
      </c>
      <c r="G1381">
        <v>67</v>
      </c>
      <c r="H1381">
        <v>61</v>
      </c>
      <c r="I1381">
        <v>67</v>
      </c>
      <c r="J1381">
        <v>64</v>
      </c>
      <c r="K1381">
        <v>82</v>
      </c>
      <c r="L1381">
        <v>57</v>
      </c>
      <c r="M1381">
        <v>69</v>
      </c>
      <c r="N1381">
        <v>52</v>
      </c>
      <c r="O1381">
        <v>81</v>
      </c>
      <c r="P1381">
        <v>73</v>
      </c>
      <c r="Q1381">
        <v>85</v>
      </c>
      <c r="R1381">
        <v>88</v>
      </c>
      <c r="S1381">
        <f>(Dataset!S1381-'Summary Statistics'!$B$6)/'Summary Statistics'!$E$6</f>
        <v>0.33181816103655853</v>
      </c>
      <c r="T1381">
        <v>68</v>
      </c>
      <c r="U1381" t="s">
        <v>23</v>
      </c>
    </row>
    <row r="1382" spans="1:21" x14ac:dyDescent="0.3">
      <c r="A1382">
        <v>2441136</v>
      </c>
      <c r="B1382" t="s">
        <v>21</v>
      </c>
      <c r="C1382">
        <f>(Dataset!C1382-'Summary Statistics'!$B$2)/'Summary Statistics'!$E$2</f>
        <v>1.0040074404684745</v>
      </c>
      <c r="D1382">
        <f>(Dataset!D1382-'Summary Statistics'!$B$4)/'Summary Statistics'!$E$4</f>
        <v>-0.67604441392951242</v>
      </c>
      <c r="E1382" s="7">
        <f>(Dataset!E1382-'Summary Statistics'!$B$5)/'Summary Statistics'!$E$5</f>
        <v>-1.1294536819028249</v>
      </c>
      <c r="F1382" s="13">
        <f>(Dataset!F1382-'Summary Statistics'!$B$7)/'Summary Statistics'!$E$7</f>
        <v>-0.29927440552196816</v>
      </c>
      <c r="G1382">
        <v>80</v>
      </c>
      <c r="H1382">
        <v>76</v>
      </c>
      <c r="I1382">
        <v>80</v>
      </c>
      <c r="J1382">
        <v>73</v>
      </c>
      <c r="K1382">
        <v>69</v>
      </c>
      <c r="L1382">
        <v>73</v>
      </c>
      <c r="M1382">
        <v>74</v>
      </c>
      <c r="N1382">
        <v>72</v>
      </c>
      <c r="O1382">
        <v>40</v>
      </c>
      <c r="P1382">
        <v>63</v>
      </c>
      <c r="Q1382">
        <v>48</v>
      </c>
      <c r="R1382">
        <v>62</v>
      </c>
      <c r="S1382">
        <f>(Dataset!S1382-'Summary Statistics'!$B$6)/'Summary Statistics'!$E$6</f>
        <v>0.1570727416292266</v>
      </c>
      <c r="T1382">
        <v>67</v>
      </c>
      <c r="U1382" t="s">
        <v>23</v>
      </c>
    </row>
    <row r="1383" spans="1:21" x14ac:dyDescent="0.3">
      <c r="A1383">
        <v>347063</v>
      </c>
      <c r="B1383" t="s">
        <v>21</v>
      </c>
      <c r="C1383">
        <f>(Dataset!C1383-'Summary Statistics'!$B$2)/'Summary Statistics'!$E$2</f>
        <v>1.0040074404684745</v>
      </c>
      <c r="D1383">
        <f>(Dataset!D1383-'Summary Statistics'!$B$4)/'Summary Statistics'!$E$4</f>
        <v>-1.3706809047057449</v>
      </c>
      <c r="E1383" s="7">
        <f>(Dataset!E1383-'Summary Statistics'!$B$5)/'Summary Statistics'!$E$5</f>
        <v>-0.51273086313296368</v>
      </c>
      <c r="F1383" s="13">
        <f>(Dataset!F1383-'Summary Statistics'!$B$7)/'Summary Statistics'!$E$7</f>
        <v>-2.0540805682109076</v>
      </c>
      <c r="G1383">
        <v>53</v>
      </c>
      <c r="H1383">
        <v>52</v>
      </c>
      <c r="I1383">
        <v>58</v>
      </c>
      <c r="J1383">
        <v>50</v>
      </c>
      <c r="K1383">
        <v>54</v>
      </c>
      <c r="L1383">
        <v>69</v>
      </c>
      <c r="M1383">
        <v>54</v>
      </c>
      <c r="N1383">
        <v>52</v>
      </c>
      <c r="O1383">
        <v>53</v>
      </c>
      <c r="P1383">
        <v>59</v>
      </c>
      <c r="Q1383">
        <v>65</v>
      </c>
      <c r="R1383">
        <v>59</v>
      </c>
      <c r="S1383">
        <f>(Dataset!S1383-'Summary Statistics'!$B$6)/'Summary Statistics'!$E$6</f>
        <v>-1.3252504712743445</v>
      </c>
      <c r="T1383">
        <v>55</v>
      </c>
      <c r="U1383" t="s">
        <v>24</v>
      </c>
    </row>
    <row r="1384" spans="1:21" x14ac:dyDescent="0.3">
      <c r="A1384">
        <v>2034519</v>
      </c>
      <c r="B1384" t="s">
        <v>22</v>
      </c>
      <c r="C1384">
        <f>(Dataset!C1384-'Summary Statistics'!$B$2)/'Summary Statistics'!$E$2</f>
        <v>1.0040074404684745</v>
      </c>
      <c r="D1384">
        <f>(Dataset!D1384-'Summary Statistics'!$B$4)/'Summary Statistics'!$E$4</f>
        <v>-0.4444989170041016</v>
      </c>
      <c r="E1384" s="7">
        <f>(Dataset!E1384-'Summary Statistics'!$B$5)/'Summary Statistics'!$E$5</f>
        <v>-1.5854071003757</v>
      </c>
      <c r="F1384" s="13">
        <f>(Dataset!F1384-'Summary Statistics'!$B$7)/'Summary Statistics'!$E$7</f>
        <v>0.53522957547750827</v>
      </c>
      <c r="G1384">
        <v>39</v>
      </c>
      <c r="H1384">
        <v>61</v>
      </c>
      <c r="I1384">
        <v>48</v>
      </c>
      <c r="J1384">
        <v>52</v>
      </c>
      <c r="K1384">
        <v>38</v>
      </c>
      <c r="L1384">
        <v>45</v>
      </c>
      <c r="M1384">
        <v>60</v>
      </c>
      <c r="N1384">
        <v>41</v>
      </c>
      <c r="O1384">
        <v>67</v>
      </c>
      <c r="P1384">
        <v>51</v>
      </c>
      <c r="Q1384">
        <v>47</v>
      </c>
      <c r="R1384">
        <v>25</v>
      </c>
      <c r="S1384">
        <f>(Dataset!S1384-'Summary Statistics'!$B$6)/'Summary Statistics'!$E$6</f>
        <v>-2.3044273903671511</v>
      </c>
      <c r="T1384">
        <v>47</v>
      </c>
      <c r="U1384" t="s">
        <v>24</v>
      </c>
    </row>
    <row r="1385" spans="1:21" x14ac:dyDescent="0.3">
      <c r="A1385">
        <v>7823352</v>
      </c>
      <c r="B1385" t="s">
        <v>21</v>
      </c>
      <c r="C1385">
        <f>(Dataset!C1385-'Summary Statistics'!$B$2)/'Summary Statistics'!$E$2</f>
        <v>1.0040074404684745</v>
      </c>
      <c r="D1385">
        <f>(Dataset!D1385-'Summary Statistics'!$B$4)/'Summary Statistics'!$E$4</f>
        <v>-0.81497171208475894</v>
      </c>
      <c r="E1385" s="7">
        <f>(Dataset!E1385-'Summary Statistics'!$B$5)/'Summary Statistics'!$E$5</f>
        <v>-0.92758813044364885</v>
      </c>
      <c r="F1385" s="13">
        <f>(Dataset!F1385-'Summary Statistics'!$B$7)/'Summary Statistics'!$E$7</f>
        <v>-1.334828929551189</v>
      </c>
      <c r="G1385">
        <v>72</v>
      </c>
      <c r="H1385">
        <v>76</v>
      </c>
      <c r="I1385">
        <v>70</v>
      </c>
      <c r="J1385">
        <v>63</v>
      </c>
      <c r="K1385">
        <v>69</v>
      </c>
      <c r="L1385">
        <v>65</v>
      </c>
      <c r="M1385">
        <v>54</v>
      </c>
      <c r="N1385">
        <v>70</v>
      </c>
      <c r="O1385">
        <v>75</v>
      </c>
      <c r="P1385">
        <v>66</v>
      </c>
      <c r="Q1385">
        <v>80</v>
      </c>
      <c r="R1385">
        <v>70</v>
      </c>
      <c r="S1385">
        <f>(Dataset!S1385-'Summary Statistics'!$B$6)/'Summary Statistics'!$E$6</f>
        <v>0.25348400750913508</v>
      </c>
      <c r="T1385">
        <v>68</v>
      </c>
      <c r="U1385" t="s">
        <v>23</v>
      </c>
    </row>
    <row r="1386" spans="1:21" x14ac:dyDescent="0.3">
      <c r="A1386">
        <v>5109401</v>
      </c>
      <c r="B1386" t="s">
        <v>20</v>
      </c>
      <c r="C1386">
        <f>(Dataset!C1386-'Summary Statistics'!$B$2)/'Summary Statistics'!$E$2</f>
        <v>1.0040074404684745</v>
      </c>
      <c r="D1386">
        <f>(Dataset!D1386-'Summary Statistics'!$B$4)/'Summary Statistics'!$E$4</f>
        <v>-0.4444989170041016</v>
      </c>
      <c r="E1386" s="7">
        <f>(Dataset!E1386-'Summary Statistics'!$B$5)/'Summary Statistics'!$E$5</f>
        <v>-1.9392517869955812</v>
      </c>
      <c r="F1386" s="13">
        <f>(Dataset!F1386-'Summary Statistics'!$B$7)/'Summary Statistics'!$E$7</f>
        <v>-0.52342669775659922</v>
      </c>
      <c r="G1386">
        <v>76</v>
      </c>
      <c r="H1386">
        <v>63</v>
      </c>
      <c r="I1386">
        <v>68</v>
      </c>
      <c r="J1386">
        <v>77</v>
      </c>
      <c r="K1386">
        <v>69</v>
      </c>
      <c r="L1386">
        <v>70</v>
      </c>
      <c r="M1386">
        <v>76</v>
      </c>
      <c r="N1386">
        <v>57</v>
      </c>
      <c r="O1386">
        <v>49</v>
      </c>
      <c r="P1386">
        <v>50</v>
      </c>
      <c r="Q1386">
        <v>54</v>
      </c>
      <c r="R1386">
        <v>63</v>
      </c>
      <c r="S1386">
        <f>(Dataset!S1386-'Summary Statistics'!$B$6)/'Summary Statistics'!$E$6</f>
        <v>-0.26171369453661913</v>
      </c>
      <c r="T1386">
        <v>63</v>
      </c>
      <c r="U1386" t="s">
        <v>23</v>
      </c>
    </row>
    <row r="1387" spans="1:21" x14ac:dyDescent="0.3">
      <c r="A1387">
        <v>1254194</v>
      </c>
      <c r="B1387" t="s">
        <v>20</v>
      </c>
      <c r="C1387">
        <f>(Dataset!C1387-'Summary Statistics'!$B$2)/'Summary Statistics'!$E$2</f>
        <v>1.0496275429647897</v>
      </c>
      <c r="D1387">
        <f>(Dataset!D1387-'Summary Statistics'!$B$4)/'Summary Statistics'!$E$4</f>
        <v>-0.58342621515934812</v>
      </c>
      <c r="E1387" s="7">
        <f>(Dataset!E1387-'Summary Statistics'!$B$5)/'Summary Statistics'!$E$5</f>
        <v>1.0036558251314609</v>
      </c>
      <c r="F1387" s="13">
        <f>(Dataset!F1387-'Summary Statistics'!$B$7)/'Summary Statistics'!$E$7</f>
        <v>-1.0491434704142351</v>
      </c>
      <c r="G1387">
        <v>49</v>
      </c>
      <c r="H1387">
        <v>57</v>
      </c>
      <c r="I1387">
        <v>61</v>
      </c>
      <c r="J1387">
        <v>53</v>
      </c>
      <c r="K1387">
        <v>81</v>
      </c>
      <c r="L1387">
        <v>71</v>
      </c>
      <c r="M1387">
        <v>80</v>
      </c>
      <c r="N1387">
        <v>73</v>
      </c>
      <c r="O1387">
        <v>63</v>
      </c>
      <c r="P1387">
        <v>69</v>
      </c>
      <c r="Q1387">
        <v>64</v>
      </c>
      <c r="R1387">
        <v>53</v>
      </c>
      <c r="S1387">
        <f>(Dataset!S1387-'Summary Statistics'!$B$6)/'Summary Statistics'!$E$6</f>
        <v>-0.43645911394395109</v>
      </c>
      <c r="T1387">
        <v>62</v>
      </c>
      <c r="U1387" t="s">
        <v>23</v>
      </c>
    </row>
    <row r="1388" spans="1:21" x14ac:dyDescent="0.3">
      <c r="A1388">
        <v>7499212</v>
      </c>
      <c r="B1388" t="s">
        <v>22</v>
      </c>
      <c r="C1388">
        <f>(Dataset!C1388-'Summary Statistics'!$B$2)/'Summary Statistics'!$E$2</f>
        <v>1.0496275429647897</v>
      </c>
      <c r="D1388">
        <f>(Dataset!D1388-'Summary Statistics'!$B$4)/'Summary Statistics'!$E$4</f>
        <v>-1.4169900040908272</v>
      </c>
      <c r="E1388" s="7">
        <f>(Dataset!E1388-'Summary Statistics'!$B$5)/'Summary Statistics'!$E$5</f>
        <v>-1.8417805313578892</v>
      </c>
      <c r="F1388" s="13">
        <f>(Dataset!F1388-'Summary Statistics'!$B$7)/'Summary Statistics'!$E$7</f>
        <v>-2.7350974746340544</v>
      </c>
      <c r="G1388">
        <v>70</v>
      </c>
      <c r="H1388">
        <v>62</v>
      </c>
      <c r="I1388">
        <v>84</v>
      </c>
      <c r="J1388">
        <v>70</v>
      </c>
      <c r="K1388">
        <v>54</v>
      </c>
      <c r="L1388">
        <v>38</v>
      </c>
      <c r="M1388">
        <v>66</v>
      </c>
      <c r="N1388">
        <v>41</v>
      </c>
      <c r="O1388">
        <v>70</v>
      </c>
      <c r="P1388">
        <v>46</v>
      </c>
      <c r="Q1388">
        <v>85</v>
      </c>
      <c r="R1388">
        <v>61</v>
      </c>
      <c r="S1388">
        <f>(Dataset!S1388-'Summary Statistics'!$B$6)/'Summary Statistics'!$E$6</f>
        <v>-0.48165189482515752</v>
      </c>
      <c r="T1388">
        <v>62</v>
      </c>
      <c r="U1388" t="s">
        <v>23</v>
      </c>
    </row>
    <row r="1389" spans="1:21" x14ac:dyDescent="0.3">
      <c r="A1389">
        <v>1824231</v>
      </c>
      <c r="B1389" t="s">
        <v>20</v>
      </c>
      <c r="C1389">
        <f>(Dataset!C1389-'Summary Statistics'!$B$2)/'Summary Statistics'!$E$2</f>
        <v>1.0496275429647897</v>
      </c>
      <c r="D1389">
        <f>(Dataset!D1389-'Summary Statistics'!$B$4)/'Summary Statistics'!$E$4</f>
        <v>0.20382847438704876</v>
      </c>
      <c r="E1389" s="7">
        <f>(Dataset!E1389-'Summary Statistics'!$B$5)/'Summary Statistics'!$E$5</f>
        <v>0.14088324996905841</v>
      </c>
      <c r="F1389" s="13">
        <f>(Dataset!F1389-'Summary Statistics'!$B$7)/'Summary Statistics'!$E$7</f>
        <v>0.56324198299663908</v>
      </c>
      <c r="G1389">
        <v>74</v>
      </c>
      <c r="H1389">
        <v>71</v>
      </c>
      <c r="I1389">
        <v>72</v>
      </c>
      <c r="J1389">
        <v>74</v>
      </c>
      <c r="K1389">
        <v>82</v>
      </c>
      <c r="L1389">
        <v>58</v>
      </c>
      <c r="M1389">
        <v>78</v>
      </c>
      <c r="N1389">
        <v>76</v>
      </c>
      <c r="O1389">
        <v>65</v>
      </c>
      <c r="P1389">
        <v>65</v>
      </c>
      <c r="Q1389">
        <v>75</v>
      </c>
      <c r="R1389">
        <v>85</v>
      </c>
      <c r="S1389">
        <f>(Dataset!S1389-'Summary Statistics'!$B$6)/'Summary Statistics'!$E$6</f>
        <v>0.69034755602746412</v>
      </c>
      <c r="T1389">
        <v>72</v>
      </c>
      <c r="U1389" t="s">
        <v>25</v>
      </c>
    </row>
    <row r="1390" spans="1:21" x14ac:dyDescent="0.3">
      <c r="A1390">
        <v>6951713</v>
      </c>
      <c r="B1390" t="s">
        <v>21</v>
      </c>
      <c r="C1390">
        <f>(Dataset!C1390-'Summary Statistics'!$B$2)/'Summary Statistics'!$E$2</f>
        <v>1.0496275429647897</v>
      </c>
      <c r="D1390">
        <f>(Dataset!D1390-'Summary Statistics'!$B$4)/'Summary Statistics'!$E$4</f>
        <v>-0.39818981761901945</v>
      </c>
      <c r="E1390" s="7">
        <f>(Dataset!E1390-'Summary Statistics'!$B$5)/'Summary Statistics'!$E$5</f>
        <v>-0.81976131545366193</v>
      </c>
      <c r="F1390" s="13">
        <f>(Dataset!F1390-'Summary Statistics'!$B$7)/'Summary Statistics'!$E$7</f>
        <v>-3.0298687243144053</v>
      </c>
      <c r="G1390">
        <v>72</v>
      </c>
      <c r="H1390">
        <v>80</v>
      </c>
      <c r="I1390">
        <v>77</v>
      </c>
      <c r="J1390">
        <v>74</v>
      </c>
      <c r="K1390">
        <v>71</v>
      </c>
      <c r="L1390">
        <v>51</v>
      </c>
      <c r="M1390">
        <v>48</v>
      </c>
      <c r="N1390">
        <v>54</v>
      </c>
      <c r="O1390">
        <v>45</v>
      </c>
      <c r="P1390">
        <v>53</v>
      </c>
      <c r="Q1390">
        <v>56</v>
      </c>
      <c r="R1390">
        <v>49</v>
      </c>
      <c r="S1390">
        <f>(Dataset!S1390-'Summary Statistics'!$B$6)/'Summary Statistics'!$E$6</f>
        <v>-0.58408886482255817</v>
      </c>
      <c r="T1390">
        <v>62</v>
      </c>
      <c r="U1390" t="s">
        <v>23</v>
      </c>
    </row>
    <row r="1391" spans="1:21" x14ac:dyDescent="0.3">
      <c r="A1391">
        <v>541238</v>
      </c>
      <c r="B1391" t="s">
        <v>21</v>
      </c>
      <c r="C1391">
        <f>(Dataset!C1391-'Summary Statistics'!$B$2)/'Summary Statistics'!$E$2</f>
        <v>1.0496275429647897</v>
      </c>
      <c r="D1391">
        <f>(Dataset!D1391-'Summary Statistics'!$B$4)/'Summary Statistics'!$E$4</f>
        <v>-1.0928263083952521</v>
      </c>
      <c r="E1391" s="7">
        <f>(Dataset!E1391-'Summary Statistics'!$B$5)/'Summary Statistics'!$E$5</f>
        <v>-0.79521707894462768</v>
      </c>
      <c r="F1391" s="13">
        <f>(Dataset!F1391-'Summary Statistics'!$B$7)/'Summary Statistics'!$E$7</f>
        <v>-1.2027231094047512</v>
      </c>
      <c r="G1391">
        <v>84</v>
      </c>
      <c r="H1391">
        <v>76</v>
      </c>
      <c r="I1391">
        <v>85</v>
      </c>
      <c r="J1391">
        <v>86</v>
      </c>
      <c r="K1391">
        <v>62</v>
      </c>
      <c r="L1391">
        <v>81</v>
      </c>
      <c r="M1391">
        <v>77</v>
      </c>
      <c r="N1391">
        <v>46</v>
      </c>
      <c r="O1391">
        <v>65</v>
      </c>
      <c r="P1391">
        <v>56</v>
      </c>
      <c r="Q1391">
        <v>78</v>
      </c>
      <c r="R1391">
        <v>78</v>
      </c>
      <c r="S1391">
        <f>(Dataset!S1391-'Summary Statistics'!$B$6)/'Summary Statistics'!$E$6</f>
        <v>0.80182308220110632</v>
      </c>
      <c r="T1391">
        <v>72</v>
      </c>
      <c r="U1391" t="s">
        <v>25</v>
      </c>
    </row>
    <row r="1392" spans="1:21" x14ac:dyDescent="0.3">
      <c r="A1392">
        <v>415014</v>
      </c>
      <c r="B1392" t="s">
        <v>20</v>
      </c>
      <c r="C1392">
        <f>(Dataset!C1392-'Summary Statistics'!$B$2)/'Summary Statistics'!$E$2</f>
        <v>1.0496275429647897</v>
      </c>
      <c r="D1392">
        <f>(Dataset!D1392-'Summary Statistics'!$B$4)/'Summary Statistics'!$E$4</f>
        <v>-1.5096082028609914</v>
      </c>
      <c r="E1392" s="7">
        <f>(Dataset!E1392-'Summary Statistics'!$B$5)/'Summary Statistics'!$E$5</f>
        <v>-1.5365220312873378</v>
      </c>
      <c r="F1392" s="13">
        <f>(Dataset!F1392-'Summary Statistics'!$B$7)/'Summary Statistics'!$E$7</f>
        <v>-2.4323958166257991</v>
      </c>
      <c r="G1392">
        <v>77</v>
      </c>
      <c r="H1392">
        <v>76</v>
      </c>
      <c r="I1392">
        <v>59</v>
      </c>
      <c r="J1392">
        <v>64</v>
      </c>
      <c r="K1392">
        <v>46</v>
      </c>
      <c r="L1392">
        <v>71</v>
      </c>
      <c r="M1392">
        <v>39</v>
      </c>
      <c r="N1392">
        <v>42</v>
      </c>
      <c r="O1392">
        <v>52</v>
      </c>
      <c r="P1392">
        <v>48</v>
      </c>
      <c r="Q1392">
        <v>71</v>
      </c>
      <c r="R1392">
        <v>39</v>
      </c>
      <c r="S1392">
        <f>(Dataset!S1392-'Summary Statistics'!$B$6)/'Summary Statistics'!$E$6</f>
        <v>-1.0812094545158291</v>
      </c>
      <c r="T1392">
        <v>57</v>
      </c>
      <c r="U1392" t="s">
        <v>24</v>
      </c>
    </row>
    <row r="1393" spans="1:21" x14ac:dyDescent="0.3">
      <c r="A1393">
        <v>2827025</v>
      </c>
      <c r="B1393" t="s">
        <v>20</v>
      </c>
      <c r="C1393">
        <f>(Dataset!C1393-'Summary Statistics'!$B$2)/'Summary Statistics'!$E$2</f>
        <v>1.0496275429647897</v>
      </c>
      <c r="D1393">
        <f>(Dataset!D1393-'Summary Statistics'!$B$4)/'Summary Statistics'!$E$4</f>
        <v>-0.72235351331459463</v>
      </c>
      <c r="E1393" s="7">
        <f>(Dataset!E1393-'Summary Statistics'!$B$5)/'Summary Statistics'!$E$5</f>
        <v>-0.69540330027774988</v>
      </c>
      <c r="F1393" s="13">
        <f>(Dataset!F1393-'Summary Statistics'!$B$7)/'Summary Statistics'!$E$7</f>
        <v>-0.38067490687425681</v>
      </c>
      <c r="G1393">
        <v>87</v>
      </c>
      <c r="H1393">
        <v>80</v>
      </c>
      <c r="I1393">
        <v>79</v>
      </c>
      <c r="J1393">
        <v>73</v>
      </c>
      <c r="K1393">
        <v>66</v>
      </c>
      <c r="L1393">
        <v>79</v>
      </c>
      <c r="M1393">
        <v>78</v>
      </c>
      <c r="N1393">
        <v>47</v>
      </c>
      <c r="O1393">
        <v>76</v>
      </c>
      <c r="P1393">
        <v>61</v>
      </c>
      <c r="Q1393">
        <v>72</v>
      </c>
      <c r="R1393">
        <v>59</v>
      </c>
      <c r="S1393">
        <f>(Dataset!S1393-'Summary Statistics'!$B$6)/'Summary Statistics'!$E$6</f>
        <v>0.61201340250003888</v>
      </c>
      <c r="T1393">
        <v>72</v>
      </c>
      <c r="U1393" t="s">
        <v>25</v>
      </c>
    </row>
    <row r="1394" spans="1:21" x14ac:dyDescent="0.3">
      <c r="A1394">
        <v>440712</v>
      </c>
      <c r="B1394" t="s">
        <v>21</v>
      </c>
      <c r="C1394">
        <f>(Dataset!C1394-'Summary Statistics'!$B$2)/'Summary Statistics'!$E$2</f>
        <v>1.0496275429647897</v>
      </c>
      <c r="D1394">
        <f>(Dataset!D1394-'Summary Statistics'!$B$4)/'Summary Statistics'!$E$4</f>
        <v>-0.58342621515934812</v>
      </c>
      <c r="E1394" s="7">
        <f>(Dataset!E1394-'Summary Statistics'!$B$5)/'Summary Statistics'!$E$5</f>
        <v>-0.41452548491522023</v>
      </c>
      <c r="F1394" s="13">
        <f>(Dataset!F1394-'Summary Statistics'!$B$7)/'Summary Statistics'!$E$7</f>
        <v>-0.28967185458794292</v>
      </c>
      <c r="G1394">
        <v>74</v>
      </c>
      <c r="H1394">
        <v>74</v>
      </c>
      <c r="I1394">
        <v>76</v>
      </c>
      <c r="J1394">
        <v>72</v>
      </c>
      <c r="K1394">
        <v>63</v>
      </c>
      <c r="L1394">
        <v>76</v>
      </c>
      <c r="M1394">
        <v>64</v>
      </c>
      <c r="N1394">
        <v>44</v>
      </c>
      <c r="O1394">
        <v>61</v>
      </c>
      <c r="P1394">
        <v>86</v>
      </c>
      <c r="Q1394">
        <v>68</v>
      </c>
      <c r="R1394">
        <v>61</v>
      </c>
      <c r="S1394">
        <f>(Dataset!S1394-'Summary Statistics'!$B$6)/'Summary Statistics'!$E$6</f>
        <v>0.19925267045168699</v>
      </c>
      <c r="T1394">
        <v>67</v>
      </c>
      <c r="U1394" t="s">
        <v>23</v>
      </c>
    </row>
    <row r="1395" spans="1:21" x14ac:dyDescent="0.3">
      <c r="A1395">
        <v>7972971</v>
      </c>
      <c r="B1395" t="s">
        <v>20</v>
      </c>
      <c r="C1395">
        <f>(Dataset!C1395-'Summary Statistics'!$B$2)/'Summary Statistics'!$E$2</f>
        <v>1.0496275429647897</v>
      </c>
      <c r="D1395">
        <f>(Dataset!D1395-'Summary Statistics'!$B$4)/'Summary Statistics'!$E$4</f>
        <v>-1.0002081096250877</v>
      </c>
      <c r="E1395" s="7">
        <f>(Dataset!E1395-'Summary Statistics'!$B$5)/'Summary Statistics'!$E$5</f>
        <v>-0.4196801124776896</v>
      </c>
      <c r="F1395" s="13">
        <f>(Dataset!F1395-'Summary Statistics'!$B$7)/'Summary Statistics'!$E$7</f>
        <v>-0.98219218834943289</v>
      </c>
      <c r="G1395">
        <v>68</v>
      </c>
      <c r="H1395">
        <v>81</v>
      </c>
      <c r="I1395">
        <v>80</v>
      </c>
      <c r="J1395">
        <v>73</v>
      </c>
      <c r="K1395">
        <v>68</v>
      </c>
      <c r="L1395">
        <v>67</v>
      </c>
      <c r="M1395">
        <v>61</v>
      </c>
      <c r="N1395">
        <v>61</v>
      </c>
      <c r="O1395">
        <v>71</v>
      </c>
      <c r="P1395">
        <v>72</v>
      </c>
      <c r="Q1395">
        <v>46</v>
      </c>
      <c r="R1395">
        <v>51</v>
      </c>
      <c r="S1395">
        <f>(Dataset!S1395-'Summary Statistics'!$B$6)/'Summary Statistics'!$E$6</f>
        <v>3.655865927934273E-2</v>
      </c>
      <c r="T1395">
        <v>66</v>
      </c>
      <c r="U1395" t="s">
        <v>23</v>
      </c>
    </row>
    <row r="1396" spans="1:21" x14ac:dyDescent="0.3">
      <c r="A1396">
        <v>6711831</v>
      </c>
      <c r="B1396" t="s">
        <v>21</v>
      </c>
      <c r="C1396">
        <f>(Dataset!C1396-'Summary Statistics'!$B$2)/'Summary Statistics'!$E$2</f>
        <v>1.0496275429647897</v>
      </c>
      <c r="D1396">
        <f>(Dataset!D1396-'Summary Statistics'!$B$4)/'Summary Statistics'!$E$4</f>
        <v>-0.49080801638918375</v>
      </c>
      <c r="E1396" s="7">
        <f>(Dataset!E1396-'Summary Statistics'!$B$5)/'Summary Statistics'!$E$5</f>
        <v>-2.0263722132627882</v>
      </c>
      <c r="F1396" s="13">
        <f>(Dataset!F1396-'Summary Statistics'!$B$7)/'Summary Statistics'!$E$7</f>
        <v>-0.81279959993252215</v>
      </c>
      <c r="G1396">
        <v>22</v>
      </c>
      <c r="H1396">
        <v>48</v>
      </c>
      <c r="I1396">
        <v>49</v>
      </c>
      <c r="J1396">
        <v>58</v>
      </c>
      <c r="K1396">
        <v>68</v>
      </c>
      <c r="L1396">
        <v>60</v>
      </c>
      <c r="M1396">
        <v>48</v>
      </c>
      <c r="N1396">
        <v>59</v>
      </c>
      <c r="O1396">
        <v>45</v>
      </c>
      <c r="P1396">
        <v>47</v>
      </c>
      <c r="Q1396">
        <v>48</v>
      </c>
      <c r="R1396">
        <v>58</v>
      </c>
      <c r="S1396">
        <f>(Dataset!S1396-'Summary Statistics'!$B$6)/'Summary Statistics'!$E$6</f>
        <v>-2.0483349653736478</v>
      </c>
      <c r="T1396">
        <v>50</v>
      </c>
      <c r="U1396" t="s">
        <v>24</v>
      </c>
    </row>
    <row r="1397" spans="1:21" x14ac:dyDescent="0.3">
      <c r="A1397">
        <v>3048205</v>
      </c>
      <c r="B1397" t="s">
        <v>22</v>
      </c>
      <c r="C1397">
        <f>(Dataset!C1397-'Summary Statistics'!$B$2)/'Summary Statistics'!$E$2</f>
        <v>1.0496275429647897</v>
      </c>
      <c r="D1397">
        <f>(Dataset!D1397-'Summary Statistics'!$B$4)/'Summary Statistics'!$E$4</f>
        <v>-2.7717022538362085E-2</v>
      </c>
      <c r="E1397" s="7">
        <f>(Dataset!E1397-'Summary Statistics'!$B$5)/'Summary Statistics'!$E$5</f>
        <v>-0.84743293619272386</v>
      </c>
      <c r="F1397" s="13">
        <f>(Dataset!F1397-'Summary Statistics'!$B$7)/'Summary Statistics'!$E$7</f>
        <v>-0.4590690107962524</v>
      </c>
      <c r="G1397">
        <v>50</v>
      </c>
      <c r="H1397">
        <v>59</v>
      </c>
      <c r="I1397">
        <v>73</v>
      </c>
      <c r="J1397">
        <v>61</v>
      </c>
      <c r="K1397">
        <v>61</v>
      </c>
      <c r="L1397">
        <v>46</v>
      </c>
      <c r="M1397">
        <v>66</v>
      </c>
      <c r="N1397">
        <v>77</v>
      </c>
      <c r="O1397">
        <v>50</v>
      </c>
      <c r="P1397">
        <v>64</v>
      </c>
      <c r="Q1397">
        <v>59</v>
      </c>
      <c r="R1397">
        <v>46</v>
      </c>
      <c r="S1397">
        <f>(Dataset!S1397-'Summary Statistics'!$B$6)/'Summary Statistics'!$E$6</f>
        <v>-0.92755399951972728</v>
      </c>
      <c r="T1397">
        <v>58</v>
      </c>
      <c r="U1397" t="s">
        <v>24</v>
      </c>
    </row>
    <row r="1398" spans="1:21" x14ac:dyDescent="0.3">
      <c r="A1398">
        <v>5018385</v>
      </c>
      <c r="B1398" t="s">
        <v>22</v>
      </c>
      <c r="C1398">
        <f>(Dataset!C1398-'Summary Statistics'!$B$2)/'Summary Statistics'!$E$2</f>
        <v>1.0496275429647897</v>
      </c>
      <c r="D1398">
        <f>(Dataset!D1398-'Summary Statistics'!$B$4)/'Summary Statistics'!$E$4</f>
        <v>-0.62973531454443032</v>
      </c>
      <c r="E1398" s="7">
        <f>(Dataset!E1398-'Summary Statistics'!$B$5)/'Summary Statistics'!$E$5</f>
        <v>0.78218205756093018</v>
      </c>
      <c r="F1398" s="13">
        <f>(Dataset!F1398-'Summary Statistics'!$B$7)/'Summary Statistics'!$E$7</f>
        <v>-0.17268819423567605</v>
      </c>
      <c r="G1398">
        <v>80</v>
      </c>
      <c r="H1398">
        <v>86</v>
      </c>
      <c r="I1398">
        <v>72</v>
      </c>
      <c r="J1398">
        <v>86</v>
      </c>
      <c r="K1398">
        <v>69</v>
      </c>
      <c r="L1398">
        <v>76</v>
      </c>
      <c r="M1398">
        <v>76</v>
      </c>
      <c r="N1398">
        <v>81</v>
      </c>
      <c r="O1398">
        <v>66</v>
      </c>
      <c r="P1398">
        <v>79</v>
      </c>
      <c r="Q1398">
        <v>68</v>
      </c>
      <c r="R1398">
        <v>77</v>
      </c>
      <c r="S1398">
        <f>(Dataset!S1398-'Summary Statistics'!$B$6)/'Summary Statistics'!$E$6</f>
        <v>1.1603524771920102</v>
      </c>
      <c r="T1398">
        <v>75</v>
      </c>
      <c r="U1398" t="s">
        <v>25</v>
      </c>
    </row>
    <row r="1399" spans="1:21" x14ac:dyDescent="0.3">
      <c r="A1399">
        <v>4820868</v>
      </c>
      <c r="B1399" t="s">
        <v>20</v>
      </c>
      <c r="C1399">
        <f>(Dataset!C1399-'Summary Statistics'!$B$2)/'Summary Statistics'!$E$2</f>
        <v>1.0496275429647897</v>
      </c>
      <c r="D1399">
        <f>(Dataset!D1399-'Summary Statistics'!$B$4)/'Summary Statistics'!$E$4</f>
        <v>-0.12033522130852642</v>
      </c>
      <c r="E1399" s="7">
        <f>(Dataset!E1399-'Summary Statistics'!$B$5)/'Summary Statistics'!$E$5</f>
        <v>0.30911427070730885</v>
      </c>
      <c r="F1399" s="13">
        <f>(Dataset!F1399-'Summary Statistics'!$B$7)/'Summary Statistics'!$E$7</f>
        <v>0.27049380564338849</v>
      </c>
      <c r="G1399">
        <v>70</v>
      </c>
      <c r="H1399">
        <v>68</v>
      </c>
      <c r="I1399">
        <v>71</v>
      </c>
      <c r="J1399">
        <v>63</v>
      </c>
      <c r="K1399">
        <v>44</v>
      </c>
      <c r="L1399">
        <v>63</v>
      </c>
      <c r="M1399">
        <v>61</v>
      </c>
      <c r="N1399">
        <v>73</v>
      </c>
      <c r="O1399">
        <v>59</v>
      </c>
      <c r="P1399">
        <v>48</v>
      </c>
      <c r="Q1399">
        <v>66</v>
      </c>
      <c r="R1399">
        <v>52</v>
      </c>
      <c r="S1399">
        <f>(Dataset!S1399-'Summary Statistics'!$B$6)/'Summary Statistics'!$E$6</f>
        <v>-0.6051788292337883</v>
      </c>
      <c r="T1399">
        <v>62</v>
      </c>
      <c r="U1399" t="s">
        <v>23</v>
      </c>
    </row>
    <row r="1400" spans="1:21" x14ac:dyDescent="0.3">
      <c r="A1400">
        <v>9004541</v>
      </c>
      <c r="B1400" t="s">
        <v>20</v>
      </c>
      <c r="C1400">
        <f>(Dataset!C1400-'Summary Statistics'!$B$2)/'Summary Statistics'!$E$2</f>
        <v>1.0496275429647897</v>
      </c>
      <c r="D1400">
        <f>(Dataset!D1400-'Summary Statistics'!$B$4)/'Summary Statistics'!$E$4</f>
        <v>-0.81497171208475894</v>
      </c>
      <c r="E1400" s="7">
        <f>(Dataset!E1400-'Summary Statistics'!$B$5)/'Summary Statistics'!$E$5</f>
        <v>-2.6195375821446336</v>
      </c>
      <c r="F1400" s="13">
        <f>(Dataset!F1400-'Summary Statistics'!$B$7)/'Summary Statistics'!$E$7</f>
        <v>-1.826403580962122</v>
      </c>
      <c r="G1400">
        <v>47</v>
      </c>
      <c r="H1400">
        <v>38</v>
      </c>
      <c r="I1400">
        <v>40</v>
      </c>
      <c r="J1400">
        <v>45</v>
      </c>
      <c r="K1400">
        <v>28</v>
      </c>
      <c r="L1400">
        <v>51</v>
      </c>
      <c r="M1400">
        <v>44</v>
      </c>
      <c r="N1400">
        <v>52</v>
      </c>
      <c r="O1400">
        <v>31</v>
      </c>
      <c r="P1400">
        <v>49</v>
      </c>
      <c r="Q1400">
        <v>51</v>
      </c>
      <c r="R1400">
        <v>51</v>
      </c>
      <c r="S1400">
        <f>(Dataset!S1400-'Summary Statistics'!$B$6)/'Summary Statistics'!$E$6</f>
        <v>-2.8196250924129043</v>
      </c>
      <c r="T1400">
        <v>42</v>
      </c>
      <c r="U1400" t="s">
        <v>24</v>
      </c>
    </row>
    <row r="1401" spans="1:21" x14ac:dyDescent="0.3">
      <c r="A1401">
        <v>6527774</v>
      </c>
      <c r="B1401" t="s">
        <v>20</v>
      </c>
      <c r="C1401">
        <f>(Dataset!C1401-'Summary Statistics'!$B$2)/'Summary Statistics'!$E$2</f>
        <v>1.0496275429647897</v>
      </c>
      <c r="D1401">
        <f>(Dataset!D1401-'Summary Statistics'!$B$4)/'Summary Statistics'!$E$4</f>
        <v>-0.21295342007869075</v>
      </c>
      <c r="E1401" s="7">
        <f>(Dataset!E1401-'Summary Statistics'!$B$5)/'Summary Statistics'!$E$5</f>
        <v>-0.87561724251152895</v>
      </c>
      <c r="F1401" s="13">
        <f>(Dataset!F1401-'Summary Statistics'!$B$7)/'Summary Statistics'!$E$7</f>
        <v>-2.0386937630191588</v>
      </c>
      <c r="G1401">
        <v>47</v>
      </c>
      <c r="H1401">
        <v>65</v>
      </c>
      <c r="I1401">
        <v>55</v>
      </c>
      <c r="J1401">
        <v>60</v>
      </c>
      <c r="K1401">
        <v>49</v>
      </c>
      <c r="L1401">
        <v>68</v>
      </c>
      <c r="M1401">
        <v>29</v>
      </c>
      <c r="N1401">
        <v>51</v>
      </c>
      <c r="O1401">
        <v>54</v>
      </c>
      <c r="P1401">
        <v>37</v>
      </c>
      <c r="Q1401">
        <v>33</v>
      </c>
      <c r="R1401">
        <v>48</v>
      </c>
      <c r="S1401">
        <f>(Dataset!S1401-'Summary Statistics'!$B$6)/'Summary Statistics'!$E$6</f>
        <v>-2.0242321489036708</v>
      </c>
      <c r="T1401">
        <v>50</v>
      </c>
      <c r="U1401" t="s">
        <v>24</v>
      </c>
    </row>
    <row r="1402" spans="1:21" x14ac:dyDescent="0.3">
      <c r="A1402">
        <v>2441011</v>
      </c>
      <c r="B1402" t="s">
        <v>20</v>
      </c>
      <c r="C1402">
        <f>(Dataset!C1402-'Summary Statistics'!$B$2)/'Summary Statistics'!$E$2</f>
        <v>1.0496275429647897</v>
      </c>
      <c r="D1402">
        <f>(Dataset!D1402-'Summary Statistics'!$B$4)/'Summary Statistics'!$E$4</f>
        <v>6.4901176231802249E-2</v>
      </c>
      <c r="E1402" s="7">
        <f>(Dataset!E1402-'Summary Statistics'!$B$5)/'Summary Statistics'!$E$5</f>
        <v>0.18887417912251925</v>
      </c>
      <c r="F1402" s="13">
        <f>(Dataset!F1402-'Summary Statistics'!$B$7)/'Summary Statistics'!$E$7</f>
        <v>-0.18680010824385901</v>
      </c>
      <c r="G1402">
        <v>40</v>
      </c>
      <c r="H1402">
        <v>62</v>
      </c>
      <c r="I1402">
        <v>59</v>
      </c>
      <c r="J1402">
        <v>61</v>
      </c>
      <c r="K1402">
        <v>77</v>
      </c>
      <c r="L1402">
        <v>76</v>
      </c>
      <c r="M1402">
        <v>52</v>
      </c>
      <c r="N1402">
        <v>67</v>
      </c>
      <c r="O1402">
        <v>56</v>
      </c>
      <c r="P1402">
        <v>56</v>
      </c>
      <c r="Q1402">
        <v>48</v>
      </c>
      <c r="R1402">
        <v>74</v>
      </c>
      <c r="S1402">
        <f>(Dataset!S1402-'Summary Statistics'!$B$6)/'Summary Statistics'!$E$6</f>
        <v>-0.84620699393355603</v>
      </c>
      <c r="T1402">
        <v>60</v>
      </c>
      <c r="U1402" t="s">
        <v>23</v>
      </c>
    </row>
    <row r="1403" spans="1:21" x14ac:dyDescent="0.3">
      <c r="A1403">
        <v>9656054</v>
      </c>
      <c r="B1403" t="s">
        <v>21</v>
      </c>
      <c r="C1403">
        <f>(Dataset!C1403-'Summary Statistics'!$B$2)/'Summary Statistics'!$E$2</f>
        <v>1.0496275429647897</v>
      </c>
      <c r="D1403">
        <f>(Dataset!D1403-'Summary Statistics'!$B$4)/'Summary Statistics'!$E$4</f>
        <v>-0.76866261269967684</v>
      </c>
      <c r="E1403" s="7">
        <f>(Dataset!E1403-'Summary Statistics'!$B$5)/'Summary Statistics'!$E$5</f>
        <v>-2.0989639744074822</v>
      </c>
      <c r="F1403" s="13">
        <f>(Dataset!F1403-'Summary Statistics'!$B$7)/'Summary Statistics'!$E$7</f>
        <v>4.4103025851824893E-4</v>
      </c>
      <c r="G1403">
        <v>85</v>
      </c>
      <c r="H1403">
        <v>91</v>
      </c>
      <c r="I1403">
        <v>89</v>
      </c>
      <c r="J1403">
        <v>89</v>
      </c>
      <c r="K1403">
        <v>68</v>
      </c>
      <c r="L1403">
        <v>71</v>
      </c>
      <c r="M1403">
        <v>37</v>
      </c>
      <c r="N1403">
        <v>73</v>
      </c>
      <c r="O1403">
        <v>55</v>
      </c>
      <c r="P1403">
        <v>70</v>
      </c>
      <c r="Q1403">
        <v>73</v>
      </c>
      <c r="R1403">
        <v>70</v>
      </c>
      <c r="S1403">
        <f>(Dataset!S1403-'Summary Statistics'!$B$6)/'Summary Statistics'!$E$6</f>
        <v>0.84400301102356501</v>
      </c>
      <c r="T1403">
        <v>73</v>
      </c>
      <c r="U1403" t="s">
        <v>25</v>
      </c>
    </row>
    <row r="1404" spans="1:21" x14ac:dyDescent="0.3">
      <c r="A1404">
        <v>9608828</v>
      </c>
      <c r="B1404" t="s">
        <v>22</v>
      </c>
      <c r="C1404">
        <f>(Dataset!C1404-'Summary Statistics'!$B$2)/'Summary Statistics'!$E$2</f>
        <v>1.0496275429647897</v>
      </c>
      <c r="D1404">
        <f>(Dataset!D1404-'Summary Statistics'!$B$4)/'Summary Statistics'!$E$4</f>
        <v>-0.76866261269967684</v>
      </c>
      <c r="E1404" s="7">
        <f>(Dataset!E1404-'Summary Statistics'!$B$5)/'Summary Statistics'!$E$5</f>
        <v>0.70875186029963155</v>
      </c>
      <c r="F1404" s="13">
        <f>(Dataset!F1404-'Summary Statistics'!$B$7)/'Summary Statistics'!$E$7</f>
        <v>-0.53172925821088879</v>
      </c>
      <c r="G1404">
        <v>73</v>
      </c>
      <c r="H1404">
        <v>65</v>
      </c>
      <c r="I1404">
        <v>58</v>
      </c>
      <c r="J1404">
        <v>67</v>
      </c>
      <c r="K1404">
        <v>53</v>
      </c>
      <c r="L1404">
        <v>76</v>
      </c>
      <c r="M1404">
        <v>67</v>
      </c>
      <c r="N1404">
        <v>37</v>
      </c>
      <c r="O1404">
        <v>59</v>
      </c>
      <c r="P1404">
        <v>79</v>
      </c>
      <c r="Q1404">
        <v>69</v>
      </c>
      <c r="R1404">
        <v>69</v>
      </c>
      <c r="S1404">
        <f>(Dataset!S1404-'Summary Statistics'!$B$6)/'Summary Statistics'!$E$6</f>
        <v>-0.32498358777030883</v>
      </c>
      <c r="T1404">
        <v>63</v>
      </c>
      <c r="U1404" t="s">
        <v>23</v>
      </c>
    </row>
    <row r="1405" spans="1:21" x14ac:dyDescent="0.3">
      <c r="A1405">
        <v>5722648</v>
      </c>
      <c r="B1405" t="s">
        <v>20</v>
      </c>
      <c r="C1405">
        <f>(Dataset!C1405-'Summary Statistics'!$B$2)/'Summary Statistics'!$E$2</f>
        <v>1.0952476454611049</v>
      </c>
      <c r="D1405">
        <f>(Dataset!D1405-'Summary Statistics'!$B$4)/'Summary Statistics'!$E$4</f>
        <v>-0.86128081146984115</v>
      </c>
      <c r="E1405" s="7">
        <f>(Dataset!E1405-'Summary Statistics'!$B$5)/'Summary Statistics'!$E$5</f>
        <v>-0.53474857000083309</v>
      </c>
      <c r="F1405" s="13">
        <f>(Dataset!F1405-'Summary Statistics'!$B$7)/'Summary Statistics'!$E$7</f>
        <v>-2.0758207767620065</v>
      </c>
      <c r="G1405">
        <v>68</v>
      </c>
      <c r="H1405">
        <v>67</v>
      </c>
      <c r="I1405">
        <v>87</v>
      </c>
      <c r="J1405">
        <v>70</v>
      </c>
      <c r="K1405">
        <v>73</v>
      </c>
      <c r="L1405">
        <v>51</v>
      </c>
      <c r="M1405">
        <v>71</v>
      </c>
      <c r="N1405">
        <v>44</v>
      </c>
      <c r="O1405">
        <v>67</v>
      </c>
      <c r="P1405">
        <v>61</v>
      </c>
      <c r="Q1405">
        <v>61</v>
      </c>
      <c r="R1405">
        <v>70</v>
      </c>
      <c r="S1405">
        <f>(Dataset!S1405-'Summary Statistics'!$B$6)/'Summary Statistics'!$E$6</f>
        <v>-7.4916866894299494E-2</v>
      </c>
      <c r="T1405">
        <v>65</v>
      </c>
      <c r="U1405" t="s">
        <v>23</v>
      </c>
    </row>
    <row r="1406" spans="1:21" x14ac:dyDescent="0.3">
      <c r="A1406">
        <v>2885238</v>
      </c>
      <c r="B1406" t="s">
        <v>20</v>
      </c>
      <c r="C1406">
        <f>(Dataset!C1406-'Summary Statistics'!$B$2)/'Summary Statistics'!$E$2</f>
        <v>1.0952476454611049</v>
      </c>
      <c r="D1406">
        <f>(Dataset!D1406-'Summary Statistics'!$B$4)/'Summary Statistics'!$E$4</f>
        <v>-0.95389901024000545</v>
      </c>
      <c r="E1406" s="7">
        <f>(Dataset!E1406-'Summary Statistics'!$B$5)/'Summary Statistics'!$E$5</f>
        <v>1.4966191836190388</v>
      </c>
      <c r="F1406" s="13">
        <f>(Dataset!F1406-'Summary Statistics'!$B$7)/'Summary Statistics'!$E$7</f>
        <v>-0.10803827719733976</v>
      </c>
      <c r="G1406">
        <v>57</v>
      </c>
      <c r="H1406">
        <v>70</v>
      </c>
      <c r="I1406">
        <v>68</v>
      </c>
      <c r="J1406">
        <v>72</v>
      </c>
      <c r="K1406">
        <v>50</v>
      </c>
      <c r="L1406">
        <v>60</v>
      </c>
      <c r="M1406">
        <v>47</v>
      </c>
      <c r="N1406">
        <v>65</v>
      </c>
      <c r="O1406">
        <v>66</v>
      </c>
      <c r="P1406">
        <v>55</v>
      </c>
      <c r="Q1406">
        <v>74</v>
      </c>
      <c r="R1406">
        <v>78</v>
      </c>
      <c r="S1406">
        <f>(Dataset!S1406-'Summary Statistics'!$B$6)/'Summary Statistics'!$E$6</f>
        <v>-0.40331774129773235</v>
      </c>
      <c r="T1406">
        <v>62</v>
      </c>
      <c r="U1406" t="s">
        <v>23</v>
      </c>
    </row>
    <row r="1407" spans="1:21" x14ac:dyDescent="0.3">
      <c r="A1407">
        <v>3897543</v>
      </c>
      <c r="B1407" t="s">
        <v>21</v>
      </c>
      <c r="C1407">
        <f>(Dataset!C1407-'Summary Statistics'!$B$2)/'Summary Statistics'!$E$2</f>
        <v>1.0952476454611049</v>
      </c>
      <c r="D1407">
        <f>(Dataset!D1407-'Summary Statistics'!$B$4)/'Summary Statistics'!$E$4</f>
        <v>-0.62973531454443032</v>
      </c>
      <c r="E1407" s="7">
        <f>(Dataset!E1407-'Summary Statistics'!$B$5)/'Summary Statistics'!$E$5</f>
        <v>0.81707542573361747</v>
      </c>
      <c r="F1407" s="13">
        <f>(Dataset!F1407-'Summary Statistics'!$B$7)/'Summary Statistics'!$E$7</f>
        <v>-0.43746240516833357</v>
      </c>
      <c r="G1407">
        <v>61</v>
      </c>
      <c r="H1407">
        <v>42</v>
      </c>
      <c r="I1407">
        <v>50</v>
      </c>
      <c r="J1407">
        <v>43</v>
      </c>
      <c r="K1407">
        <v>38</v>
      </c>
      <c r="L1407">
        <v>60</v>
      </c>
      <c r="M1407">
        <v>40</v>
      </c>
      <c r="N1407">
        <v>73</v>
      </c>
      <c r="O1407">
        <v>50</v>
      </c>
      <c r="P1407">
        <v>70</v>
      </c>
      <c r="Q1407">
        <v>64</v>
      </c>
      <c r="R1407">
        <v>63</v>
      </c>
      <c r="S1407">
        <f>(Dataset!S1407-'Summary Statistics'!$B$6)/'Summary Statistics'!$E$6</f>
        <v>-1.5933943045028356</v>
      </c>
      <c r="T1407">
        <v>52</v>
      </c>
      <c r="U1407" t="s">
        <v>24</v>
      </c>
    </row>
    <row r="1408" spans="1:21" x14ac:dyDescent="0.3">
      <c r="A1408">
        <v>1485994</v>
      </c>
      <c r="B1408" t="s">
        <v>21</v>
      </c>
      <c r="C1408">
        <f>(Dataset!C1408-'Summary Statistics'!$B$2)/'Summary Statistics'!$E$2</f>
        <v>1.0952476454611049</v>
      </c>
      <c r="D1408">
        <f>(Dataset!D1408-'Summary Statistics'!$B$4)/'Summary Statistics'!$E$4</f>
        <v>-0.62973531454443032</v>
      </c>
      <c r="E1408" s="7">
        <f>(Dataset!E1408-'Summary Statistics'!$B$5)/'Summary Statistics'!$E$5</f>
        <v>-0.63582012619268136</v>
      </c>
      <c r="F1408" s="13">
        <f>(Dataset!F1408-'Summary Statistics'!$B$7)/'Summary Statistics'!$E$7</f>
        <v>-2.47935685397543</v>
      </c>
      <c r="G1408">
        <v>73</v>
      </c>
      <c r="H1408">
        <v>50</v>
      </c>
      <c r="I1408">
        <v>67</v>
      </c>
      <c r="J1408">
        <v>74</v>
      </c>
      <c r="K1408">
        <v>77</v>
      </c>
      <c r="L1408">
        <v>72</v>
      </c>
      <c r="M1408">
        <v>76</v>
      </c>
      <c r="N1408">
        <v>76</v>
      </c>
      <c r="O1408">
        <v>55</v>
      </c>
      <c r="P1408">
        <v>68</v>
      </c>
      <c r="Q1408">
        <v>83</v>
      </c>
      <c r="R1408">
        <v>66</v>
      </c>
      <c r="S1408">
        <f>(Dataset!S1408-'Summary Statistics'!$B$6)/'Summary Statistics'!$E$6</f>
        <v>0.26553541574412276</v>
      </c>
      <c r="T1408">
        <v>68</v>
      </c>
      <c r="U1408" t="s">
        <v>23</v>
      </c>
    </row>
    <row r="1409" spans="1:21" x14ac:dyDescent="0.3">
      <c r="A1409">
        <v>5182915</v>
      </c>
      <c r="B1409" t="s">
        <v>20</v>
      </c>
      <c r="C1409">
        <f>(Dataset!C1409-'Summary Statistics'!$B$2)/'Summary Statistics'!$E$2</f>
        <v>1.0952476454611049</v>
      </c>
      <c r="D1409">
        <f>(Dataset!D1409-'Summary Statistics'!$B$4)/'Summary Statistics'!$E$4</f>
        <v>-1.0002081096250877</v>
      </c>
      <c r="E1409" s="7">
        <f>(Dataset!E1409-'Summary Statistics'!$B$5)/'Summary Statistics'!$E$5</f>
        <v>0.2065413243550433</v>
      </c>
      <c r="F1409" s="13">
        <f>(Dataset!F1409-'Summary Statistics'!$B$7)/'Summary Statistics'!$E$7</f>
        <v>-2.0193411828759529</v>
      </c>
      <c r="G1409">
        <v>86</v>
      </c>
      <c r="H1409">
        <v>83</v>
      </c>
      <c r="I1409">
        <v>88</v>
      </c>
      <c r="J1409">
        <v>82</v>
      </c>
      <c r="K1409">
        <v>88</v>
      </c>
      <c r="L1409">
        <v>78</v>
      </c>
      <c r="M1409">
        <v>80</v>
      </c>
      <c r="N1409">
        <v>58</v>
      </c>
      <c r="O1409">
        <v>70</v>
      </c>
      <c r="P1409">
        <v>67</v>
      </c>
      <c r="Q1409">
        <v>65</v>
      </c>
      <c r="R1409">
        <v>71</v>
      </c>
      <c r="S1409">
        <f>(Dataset!S1409-'Summary Statistics'!$B$6)/'Summary Statistics'!$E$6</f>
        <v>1.2055452580732164</v>
      </c>
      <c r="T1409">
        <v>76</v>
      </c>
      <c r="U1409" t="s">
        <v>25</v>
      </c>
    </row>
    <row r="1410" spans="1:21" x14ac:dyDescent="0.3">
      <c r="A1410">
        <v>6932617</v>
      </c>
      <c r="B1410" t="s">
        <v>20</v>
      </c>
      <c r="C1410">
        <f>(Dataset!C1410-'Summary Statistics'!$B$2)/'Summary Statistics'!$E$2</f>
        <v>1.0952476454611049</v>
      </c>
      <c r="D1410">
        <f>(Dataset!D1410-'Summary Statistics'!$B$4)/'Summary Statistics'!$E$4</f>
        <v>-1.0002081096250877</v>
      </c>
      <c r="E1410" s="7">
        <f>(Dataset!E1410-'Summary Statistics'!$B$5)/'Summary Statistics'!$E$5</f>
        <v>0.23659024500501205</v>
      </c>
      <c r="F1410" s="13">
        <f>(Dataset!F1410-'Summary Statistics'!$B$7)/'Summary Statistics'!$E$7</f>
        <v>0.21699721293414634</v>
      </c>
      <c r="G1410">
        <v>62</v>
      </c>
      <c r="H1410">
        <v>57</v>
      </c>
      <c r="I1410">
        <v>57</v>
      </c>
      <c r="J1410">
        <v>77</v>
      </c>
      <c r="K1410">
        <v>62</v>
      </c>
      <c r="L1410">
        <v>77</v>
      </c>
      <c r="M1410">
        <v>69</v>
      </c>
      <c r="N1410">
        <v>51</v>
      </c>
      <c r="O1410">
        <v>59</v>
      </c>
      <c r="P1410">
        <v>46</v>
      </c>
      <c r="Q1410">
        <v>52</v>
      </c>
      <c r="R1410">
        <v>61</v>
      </c>
      <c r="S1410">
        <f>(Dataset!S1410-'Summary Statistics'!$B$6)/'Summary Statistics'!$E$6</f>
        <v>-0.73473146775991294</v>
      </c>
      <c r="T1410">
        <v>61</v>
      </c>
      <c r="U1410" t="s">
        <v>23</v>
      </c>
    </row>
    <row r="1411" spans="1:21" x14ac:dyDescent="0.3">
      <c r="A1411">
        <v>5552887</v>
      </c>
      <c r="B1411" t="s">
        <v>21</v>
      </c>
      <c r="C1411">
        <f>(Dataset!C1411-'Summary Statistics'!$B$2)/'Summary Statistics'!$E$2</f>
        <v>1.0952476454611049</v>
      </c>
      <c r="D1411">
        <f>(Dataset!D1411-'Summary Statistics'!$B$4)/'Summary Statistics'!$E$4</f>
        <v>-1.5096082028609914</v>
      </c>
      <c r="E1411" s="7">
        <f>(Dataset!E1411-'Summary Statistics'!$B$5)/'Summary Statistics'!$E$5</f>
        <v>-0.46642193311246144</v>
      </c>
      <c r="F1411" s="13">
        <f>(Dataset!F1411-'Summary Statistics'!$B$7)/'Summary Statistics'!$E$7</f>
        <v>-0.236843148563777</v>
      </c>
      <c r="G1411">
        <v>57</v>
      </c>
      <c r="H1411">
        <v>68</v>
      </c>
      <c r="I1411">
        <v>59</v>
      </c>
      <c r="J1411">
        <v>56</v>
      </c>
      <c r="K1411">
        <v>75</v>
      </c>
      <c r="L1411">
        <v>71</v>
      </c>
      <c r="M1411">
        <v>71</v>
      </c>
      <c r="N1411">
        <v>61</v>
      </c>
      <c r="O1411">
        <v>62</v>
      </c>
      <c r="P1411">
        <v>59</v>
      </c>
      <c r="Q1411">
        <v>52</v>
      </c>
      <c r="R1411">
        <v>69</v>
      </c>
      <c r="S1411">
        <f>(Dataset!S1411-'Summary Statistics'!$B$6)/'Summary Statistics'!$E$6</f>
        <v>-0.50274185923638692</v>
      </c>
      <c r="T1411">
        <v>62</v>
      </c>
      <c r="U1411" t="s">
        <v>23</v>
      </c>
    </row>
    <row r="1412" spans="1:21" x14ac:dyDescent="0.3">
      <c r="A1412">
        <v>2070429</v>
      </c>
      <c r="B1412" t="s">
        <v>22</v>
      </c>
      <c r="C1412">
        <f>(Dataset!C1412-'Summary Statistics'!$B$2)/'Summary Statistics'!$E$2</f>
        <v>1.0952476454611049</v>
      </c>
      <c r="D1412">
        <f>(Dataset!D1412-'Summary Statistics'!$B$4)/'Summary Statistics'!$E$4</f>
        <v>-1.6948446004013202</v>
      </c>
      <c r="E1412" s="7">
        <f>(Dataset!E1412-'Summary Statistics'!$B$5)/'Summary Statistics'!$E$5</f>
        <v>-2.2349728937612729</v>
      </c>
      <c r="F1412" s="13">
        <f>(Dataset!F1412-'Summary Statistics'!$B$7)/'Summary Statistics'!$E$7</f>
        <v>-2.5302098856102315</v>
      </c>
      <c r="G1412">
        <v>61</v>
      </c>
      <c r="H1412">
        <v>61</v>
      </c>
      <c r="I1412">
        <v>60</v>
      </c>
      <c r="J1412">
        <v>63</v>
      </c>
      <c r="K1412">
        <v>35</v>
      </c>
      <c r="L1412">
        <v>58</v>
      </c>
      <c r="M1412">
        <v>44</v>
      </c>
      <c r="N1412">
        <v>53</v>
      </c>
      <c r="O1412">
        <v>55</v>
      </c>
      <c r="P1412">
        <v>57</v>
      </c>
      <c r="Q1412">
        <v>49</v>
      </c>
      <c r="R1412">
        <v>41</v>
      </c>
      <c r="S1412">
        <f>(Dataset!S1412-'Summary Statistics'!$B$6)/'Summary Statistics'!$E$6</f>
        <v>-1.5994200086203303</v>
      </c>
      <c r="T1412">
        <v>52</v>
      </c>
      <c r="U1412" t="s">
        <v>24</v>
      </c>
    </row>
    <row r="1413" spans="1:21" x14ac:dyDescent="0.3">
      <c r="A1413">
        <v>9947085</v>
      </c>
      <c r="B1413" t="s">
        <v>22</v>
      </c>
      <c r="C1413">
        <f>(Dataset!C1413-'Summary Statistics'!$B$2)/'Summary Statistics'!$E$2</f>
        <v>1.0952476454611049</v>
      </c>
      <c r="D1413">
        <f>(Dataset!D1413-'Summary Statistics'!$B$4)/'Summary Statistics'!$E$4</f>
        <v>-0.72235351331459463</v>
      </c>
      <c r="E1413" s="7">
        <f>(Dataset!E1413-'Summary Statistics'!$B$5)/'Summary Statistics'!$E$5</f>
        <v>-2.274009709487578</v>
      </c>
      <c r="F1413" s="13">
        <f>(Dataset!F1413-'Summary Statistics'!$B$7)/'Summary Statistics'!$E$7</f>
        <v>-0.7784323351973077</v>
      </c>
      <c r="G1413">
        <v>69</v>
      </c>
      <c r="H1413">
        <v>67</v>
      </c>
      <c r="I1413">
        <v>64</v>
      </c>
      <c r="J1413">
        <v>57</v>
      </c>
      <c r="K1413">
        <v>46</v>
      </c>
      <c r="L1413">
        <v>38</v>
      </c>
      <c r="M1413">
        <v>50</v>
      </c>
      <c r="N1413">
        <v>62</v>
      </c>
      <c r="O1413">
        <v>77</v>
      </c>
      <c r="P1413">
        <v>59</v>
      </c>
      <c r="Q1413">
        <v>28</v>
      </c>
      <c r="R1413">
        <v>52</v>
      </c>
      <c r="S1413">
        <f>(Dataset!S1413-'Summary Statistics'!$B$6)/'Summary Statistics'!$E$6</f>
        <v>-1.2740319862756435</v>
      </c>
      <c r="T1413">
        <v>55</v>
      </c>
      <c r="U1413" t="s">
        <v>24</v>
      </c>
    </row>
    <row r="1414" spans="1:21" x14ac:dyDescent="0.3">
      <c r="A1414">
        <v>9215137</v>
      </c>
      <c r="B1414" t="s">
        <v>20</v>
      </c>
      <c r="C1414">
        <f>(Dataset!C1414-'Summary Statistics'!$B$2)/'Summary Statistics'!$E$2</f>
        <v>1.0952476454611049</v>
      </c>
      <c r="D1414">
        <f>(Dataset!D1414-'Summary Statistics'!$B$4)/'Summary Statistics'!$E$4</f>
        <v>-1.2780627059355807</v>
      </c>
      <c r="E1414" s="7">
        <f>(Dataset!E1414-'Summary Statistics'!$B$5)/'Summary Statistics'!$E$5</f>
        <v>-1.498261750091991</v>
      </c>
      <c r="F1414" s="13">
        <f>(Dataset!F1414-'Summary Statistics'!$B$7)/'Summary Statistics'!$E$7</f>
        <v>-3.4734152465416361</v>
      </c>
      <c r="G1414">
        <v>65</v>
      </c>
      <c r="H1414">
        <v>81</v>
      </c>
      <c r="I1414">
        <v>83</v>
      </c>
      <c r="J1414">
        <v>81</v>
      </c>
      <c r="K1414">
        <v>26</v>
      </c>
      <c r="L1414">
        <v>74</v>
      </c>
      <c r="M1414">
        <v>52</v>
      </c>
      <c r="N1414">
        <v>57</v>
      </c>
      <c r="O1414">
        <v>56</v>
      </c>
      <c r="P1414">
        <v>63</v>
      </c>
      <c r="Q1414">
        <v>65</v>
      </c>
      <c r="R1414">
        <v>79</v>
      </c>
      <c r="S1414">
        <f>(Dataset!S1414-'Summary Statistics'!$B$6)/'Summary Statistics'!$E$6</f>
        <v>-9.2993979246781058E-2</v>
      </c>
      <c r="T1414">
        <v>65</v>
      </c>
      <c r="U1414" t="s">
        <v>23</v>
      </c>
    </row>
    <row r="1415" spans="1:21" x14ac:dyDescent="0.3">
      <c r="A1415">
        <v>908114</v>
      </c>
      <c r="B1415" t="s">
        <v>21</v>
      </c>
      <c r="C1415">
        <f>(Dataset!C1415-'Summary Statistics'!$B$2)/'Summary Statistics'!$E$2</f>
        <v>1.0952476454611049</v>
      </c>
      <c r="D1415">
        <f>(Dataset!D1415-'Summary Statistics'!$B$4)/'Summary Statistics'!$E$4</f>
        <v>-0.86128081146984115</v>
      </c>
      <c r="E1415" s="7">
        <f>(Dataset!E1415-'Summary Statistics'!$B$5)/'Summary Statistics'!$E$5</f>
        <v>-2.3945249674862259</v>
      </c>
      <c r="F1415" s="13">
        <f>(Dataset!F1415-'Summary Statistics'!$B$7)/'Summary Statistics'!$E$7</f>
        <v>-2.2997497983407356</v>
      </c>
      <c r="G1415">
        <v>51</v>
      </c>
      <c r="H1415">
        <v>55</v>
      </c>
      <c r="I1415">
        <v>56</v>
      </c>
      <c r="J1415">
        <v>42</v>
      </c>
      <c r="K1415">
        <v>67</v>
      </c>
      <c r="L1415">
        <v>34</v>
      </c>
      <c r="M1415">
        <v>53</v>
      </c>
      <c r="N1415">
        <v>27</v>
      </c>
      <c r="O1415">
        <v>33</v>
      </c>
      <c r="P1415">
        <v>49</v>
      </c>
      <c r="Q1415">
        <v>49</v>
      </c>
      <c r="R1415">
        <v>49</v>
      </c>
      <c r="S1415">
        <f>(Dataset!S1415-'Summary Statistics'!$B$6)/'Summary Statistics'!$E$6</f>
        <v>-2.3737229877183337</v>
      </c>
      <c r="T1415">
        <v>46</v>
      </c>
      <c r="U1415" t="s">
        <v>24</v>
      </c>
    </row>
    <row r="1416" spans="1:21" x14ac:dyDescent="0.3">
      <c r="A1416">
        <v>2445294</v>
      </c>
      <c r="B1416" t="s">
        <v>20</v>
      </c>
      <c r="C1416">
        <f>(Dataset!C1416-'Summary Statistics'!$B$2)/'Summary Statistics'!$E$2</f>
        <v>1.0952476454611049</v>
      </c>
      <c r="D1416">
        <f>(Dataset!D1416-'Summary Statistics'!$B$4)/'Summary Statistics'!$E$4</f>
        <v>-1.1391354077803342</v>
      </c>
      <c r="E1416" s="7">
        <f>(Dataset!E1416-'Summary Statistics'!$B$5)/'Summary Statistics'!$E$5</f>
        <v>0.33841250673303913</v>
      </c>
      <c r="F1416" s="13">
        <f>(Dataset!F1416-'Summary Statistics'!$B$7)/'Summary Statistics'!$E$7</f>
        <v>-0.81352898921743166</v>
      </c>
      <c r="G1416">
        <v>64</v>
      </c>
      <c r="H1416">
        <v>71</v>
      </c>
      <c r="I1416">
        <v>62</v>
      </c>
      <c r="J1416">
        <v>61</v>
      </c>
      <c r="K1416">
        <v>57</v>
      </c>
      <c r="L1416">
        <v>63</v>
      </c>
      <c r="M1416">
        <v>42</v>
      </c>
      <c r="N1416">
        <v>71</v>
      </c>
      <c r="O1416">
        <v>62</v>
      </c>
      <c r="P1416">
        <v>60</v>
      </c>
      <c r="Q1416">
        <v>81</v>
      </c>
      <c r="R1416">
        <v>71</v>
      </c>
      <c r="S1416">
        <f>(Dataset!S1416-'Summary Statistics'!$B$6)/'Summary Statistics'!$E$6</f>
        <v>-0.40331774129773235</v>
      </c>
      <c r="T1416">
        <v>62</v>
      </c>
      <c r="U1416" t="s">
        <v>23</v>
      </c>
    </row>
    <row r="1417" spans="1:21" x14ac:dyDescent="0.3">
      <c r="A1417">
        <v>2266581</v>
      </c>
      <c r="B1417" t="s">
        <v>21</v>
      </c>
      <c r="C1417">
        <f>(Dataset!C1417-'Summary Statistics'!$B$2)/'Summary Statistics'!$E$2</f>
        <v>1.1408677479574201</v>
      </c>
      <c r="D1417">
        <f>(Dataset!D1417-'Summary Statistics'!$B$4)/'Summary Statistics'!$E$4</f>
        <v>-1.3706809047057449</v>
      </c>
      <c r="E1417" s="7">
        <f>(Dataset!E1417-'Summary Statistics'!$B$5)/'Summary Statistics'!$E$5</f>
        <v>-1.6537251098745294</v>
      </c>
      <c r="F1417" s="13">
        <f>(Dataset!F1417-'Summary Statistics'!$B$7)/'Summary Statistics'!$E$7</f>
        <v>-2.3588028387722231</v>
      </c>
      <c r="G1417">
        <v>71</v>
      </c>
      <c r="H1417">
        <v>81</v>
      </c>
      <c r="I1417">
        <v>79</v>
      </c>
      <c r="J1417">
        <v>58</v>
      </c>
      <c r="K1417">
        <v>55</v>
      </c>
      <c r="L1417">
        <v>66</v>
      </c>
      <c r="M1417">
        <v>77</v>
      </c>
      <c r="N1417">
        <v>51</v>
      </c>
      <c r="O1417">
        <v>61</v>
      </c>
      <c r="P1417">
        <v>79</v>
      </c>
      <c r="Q1417">
        <v>61</v>
      </c>
      <c r="R1417">
        <v>63</v>
      </c>
      <c r="S1417">
        <f>(Dataset!S1417-'Summary Statistics'!$B$6)/'Summary Statistics'!$E$6</f>
        <v>2.4507251044355031E-2</v>
      </c>
      <c r="T1417">
        <v>66</v>
      </c>
      <c r="U1417" t="s">
        <v>23</v>
      </c>
    </row>
    <row r="1418" spans="1:21" x14ac:dyDescent="0.3">
      <c r="A1418">
        <v>241623</v>
      </c>
      <c r="B1418" t="s">
        <v>20</v>
      </c>
      <c r="C1418">
        <f>(Dataset!C1418-'Summary Statistics'!$B$2)/'Summary Statistics'!$E$2</f>
        <v>1.1408677479574201</v>
      </c>
      <c r="D1418">
        <f>(Dataset!D1418-'Summary Statistics'!$B$4)/'Summary Statistics'!$E$4</f>
        <v>-0.62973531454443032</v>
      </c>
      <c r="E1418" s="7">
        <f>(Dataset!E1418-'Summary Statistics'!$B$5)/'Summary Statistics'!$E$5</f>
        <v>0.70384731924473221</v>
      </c>
      <c r="F1418" s="13">
        <f>(Dataset!F1418-'Summary Statistics'!$B$7)/'Summary Statistics'!$E$7</f>
        <v>-1.7423498494839815</v>
      </c>
      <c r="G1418">
        <v>53</v>
      </c>
      <c r="H1418">
        <v>45</v>
      </c>
      <c r="I1418">
        <v>74</v>
      </c>
      <c r="J1418">
        <v>76</v>
      </c>
      <c r="K1418">
        <v>42</v>
      </c>
      <c r="L1418">
        <v>61</v>
      </c>
      <c r="M1418">
        <v>57</v>
      </c>
      <c r="N1418">
        <v>83</v>
      </c>
      <c r="O1418">
        <v>86</v>
      </c>
      <c r="P1418">
        <v>63</v>
      </c>
      <c r="Q1418">
        <v>56</v>
      </c>
      <c r="R1418">
        <v>52</v>
      </c>
      <c r="S1418">
        <f>(Dataset!S1418-'Summary Statistics'!$B$6)/'Summary Statistics'!$E$6</f>
        <v>-0.58710171688130597</v>
      </c>
      <c r="T1418">
        <v>62</v>
      </c>
      <c r="U1418" t="s">
        <v>23</v>
      </c>
    </row>
    <row r="1419" spans="1:21" x14ac:dyDescent="0.3">
      <c r="A1419">
        <v>5060511</v>
      </c>
      <c r="B1419" t="s">
        <v>20</v>
      </c>
      <c r="C1419">
        <f>(Dataset!C1419-'Summary Statistics'!$B$2)/'Summary Statistics'!$E$2</f>
        <v>1.1408677479574201</v>
      </c>
      <c r="D1419">
        <f>(Dataset!D1419-'Summary Statistics'!$B$4)/'Summary Statistics'!$E$4</f>
        <v>-0.90758991085492324</v>
      </c>
      <c r="E1419" s="7">
        <f>(Dataset!E1419-'Summary Statistics'!$B$5)/'Summary Statistics'!$E$5</f>
        <v>-1.285359222209181</v>
      </c>
      <c r="F1419" s="13">
        <f>(Dataset!F1419-'Summary Statistics'!$B$7)/'Summary Statistics'!$E$7</f>
        <v>-0.99364030555804983</v>
      </c>
      <c r="G1419">
        <v>77</v>
      </c>
      <c r="H1419">
        <v>75</v>
      </c>
      <c r="I1419">
        <v>82</v>
      </c>
      <c r="J1419">
        <v>86</v>
      </c>
      <c r="K1419">
        <v>72</v>
      </c>
      <c r="L1419">
        <v>63</v>
      </c>
      <c r="M1419">
        <v>75</v>
      </c>
      <c r="N1419">
        <v>57</v>
      </c>
      <c r="O1419">
        <v>84</v>
      </c>
      <c r="P1419">
        <v>42</v>
      </c>
      <c r="Q1419">
        <v>68</v>
      </c>
      <c r="R1419">
        <v>38</v>
      </c>
      <c r="S1419">
        <f>(Dataset!S1419-'Summary Statistics'!$B$6)/'Summary Statistics'!$E$6</f>
        <v>0.27156111986161663</v>
      </c>
      <c r="T1419">
        <v>68</v>
      </c>
      <c r="U1419" t="s">
        <v>23</v>
      </c>
    </row>
    <row r="1420" spans="1:21" x14ac:dyDescent="0.3">
      <c r="A1420">
        <v>7731741</v>
      </c>
      <c r="B1420" t="s">
        <v>20</v>
      </c>
      <c r="C1420">
        <f>(Dataset!C1420-'Summary Statistics'!$B$2)/'Summary Statistics'!$E$2</f>
        <v>1.1408677479574201</v>
      </c>
      <c r="D1420">
        <f>(Dataset!D1420-'Summary Statistics'!$B$4)/'Summary Statistics'!$E$4</f>
        <v>-0.72235351331459463</v>
      </c>
      <c r="E1420" s="7">
        <f>(Dataset!E1420-'Summary Statistics'!$B$5)/'Summary Statistics'!$E$5</f>
        <v>-9.4216508493882828E-2</v>
      </c>
      <c r="F1420" s="13">
        <f>(Dataset!F1420-'Summary Statistics'!$B$7)/'Summary Statistics'!$E$7</f>
        <v>6.2365231918523667E-2</v>
      </c>
      <c r="G1420">
        <v>72</v>
      </c>
      <c r="H1420">
        <v>52</v>
      </c>
      <c r="I1420">
        <v>68</v>
      </c>
      <c r="J1420">
        <v>60</v>
      </c>
      <c r="K1420">
        <v>62</v>
      </c>
      <c r="L1420">
        <v>57</v>
      </c>
      <c r="M1420">
        <v>69</v>
      </c>
      <c r="N1420">
        <v>71</v>
      </c>
      <c r="O1420">
        <v>69</v>
      </c>
      <c r="P1420">
        <v>56</v>
      </c>
      <c r="Q1420">
        <v>48</v>
      </c>
      <c r="R1420">
        <v>82</v>
      </c>
      <c r="S1420">
        <f>(Dataset!S1420-'Summary Statistics'!$B$6)/'Summary Statistics'!$E$6</f>
        <v>-0.41235629747397395</v>
      </c>
      <c r="T1420">
        <v>62</v>
      </c>
      <c r="U1420" t="s">
        <v>23</v>
      </c>
    </row>
    <row r="1421" spans="1:21" x14ac:dyDescent="0.3">
      <c r="A1421">
        <v>8637770</v>
      </c>
      <c r="B1421" t="s">
        <v>20</v>
      </c>
      <c r="C1421">
        <f>(Dataset!C1421-'Summary Statistics'!$B$2)/'Summary Statistics'!$E$2</f>
        <v>1.1408677479574201</v>
      </c>
      <c r="D1421">
        <f>(Dataset!D1421-'Summary Statistics'!$B$4)/'Summary Statistics'!$E$4</f>
        <v>-1.8337718985565667</v>
      </c>
      <c r="E1421" s="7">
        <f>(Dataset!E1421-'Summary Statistics'!$B$5)/'Summary Statistics'!$E$5</f>
        <v>0.57283428479054688</v>
      </c>
      <c r="F1421" s="13">
        <f>(Dataset!F1421-'Summary Statistics'!$B$7)/'Summary Statistics'!$E$7</f>
        <v>-0.67255022613876447</v>
      </c>
      <c r="G1421">
        <v>73</v>
      </c>
      <c r="H1421">
        <v>76</v>
      </c>
      <c r="I1421">
        <v>69</v>
      </c>
      <c r="J1421">
        <v>71</v>
      </c>
      <c r="K1421">
        <v>49</v>
      </c>
      <c r="L1421">
        <v>51</v>
      </c>
      <c r="M1421">
        <v>83</v>
      </c>
      <c r="N1421">
        <v>71</v>
      </c>
      <c r="O1421">
        <v>77</v>
      </c>
      <c r="P1421">
        <v>62</v>
      </c>
      <c r="Q1421">
        <v>59</v>
      </c>
      <c r="R1421">
        <v>65</v>
      </c>
      <c r="S1421">
        <f>(Dataset!S1421-'Summary Statistics'!$B$6)/'Summary Statistics'!$E$6</f>
        <v>6.0661475749319849E-2</v>
      </c>
      <c r="T1421">
        <v>66</v>
      </c>
      <c r="U1421" t="s">
        <v>23</v>
      </c>
    </row>
    <row r="1422" spans="1:21" x14ac:dyDescent="0.3">
      <c r="A1422">
        <v>6791039</v>
      </c>
      <c r="B1422" t="s">
        <v>21</v>
      </c>
      <c r="C1422">
        <f>(Dataset!C1422-'Summary Statistics'!$B$2)/'Summary Statistics'!$E$2</f>
        <v>1.1408677479574201</v>
      </c>
      <c r="D1422">
        <f>(Dataset!D1422-'Summary Statistics'!$B$4)/'Summary Statistics'!$E$4</f>
        <v>-0.49080801638918375</v>
      </c>
      <c r="E1422" s="7">
        <f>(Dataset!E1422-'Summary Statistics'!$B$5)/'Summary Statistics'!$E$5</f>
        <v>0.47827665358661836</v>
      </c>
      <c r="F1422" s="13">
        <f>(Dataset!F1422-'Summary Statistics'!$B$7)/'Summary Statistics'!$E$7</f>
        <v>-1.7481101824790894</v>
      </c>
      <c r="G1422">
        <v>81</v>
      </c>
      <c r="H1422">
        <v>79</v>
      </c>
      <c r="I1422">
        <v>70</v>
      </c>
      <c r="J1422">
        <v>74</v>
      </c>
      <c r="K1422">
        <v>80</v>
      </c>
      <c r="L1422">
        <v>84</v>
      </c>
      <c r="M1422">
        <v>58</v>
      </c>
      <c r="N1422">
        <v>74</v>
      </c>
      <c r="O1422">
        <v>61</v>
      </c>
      <c r="P1422">
        <v>70</v>
      </c>
      <c r="Q1422">
        <v>34</v>
      </c>
      <c r="R1422">
        <v>64</v>
      </c>
      <c r="S1422">
        <f>(Dataset!S1422-'Summary Statistics'!$B$6)/'Summary Statistics'!$E$6</f>
        <v>0.31374104868407698</v>
      </c>
      <c r="T1422">
        <v>68</v>
      </c>
      <c r="U1422" t="s">
        <v>23</v>
      </c>
    </row>
    <row r="1423" spans="1:21" x14ac:dyDescent="0.3">
      <c r="A1423">
        <v>7761418</v>
      </c>
      <c r="B1423" t="s">
        <v>21</v>
      </c>
      <c r="C1423">
        <f>(Dataset!C1423-'Summary Statistics'!$B$2)/'Summary Statistics'!$E$2</f>
        <v>1.1408677479574201</v>
      </c>
      <c r="D1423">
        <f>(Dataset!D1423-'Summary Statistics'!$B$4)/'Summary Statistics'!$E$4</f>
        <v>-1.0465172090101698</v>
      </c>
      <c r="E1423" s="7">
        <f>(Dataset!E1423-'Summary Statistics'!$B$5)/'Summary Statistics'!$E$5</f>
        <v>1.4536369714423576</v>
      </c>
      <c r="F1423" s="13">
        <f>(Dataset!F1423-'Summary Statistics'!$B$7)/'Summary Statistics'!$E$7</f>
        <v>-0.65775768417400293</v>
      </c>
      <c r="G1423">
        <v>58</v>
      </c>
      <c r="H1423">
        <v>41</v>
      </c>
      <c r="I1423">
        <v>47</v>
      </c>
      <c r="J1423">
        <v>40</v>
      </c>
      <c r="K1423">
        <v>68</v>
      </c>
      <c r="L1423">
        <v>66</v>
      </c>
      <c r="M1423">
        <v>45</v>
      </c>
      <c r="N1423">
        <v>55</v>
      </c>
      <c r="O1423">
        <v>67</v>
      </c>
      <c r="P1423">
        <v>72</v>
      </c>
      <c r="Q1423">
        <v>63</v>
      </c>
      <c r="R1423">
        <v>46</v>
      </c>
      <c r="S1423">
        <f>(Dataset!S1423-'Summary Statistics'!$B$6)/'Summary Statistics'!$E$6</f>
        <v>-1.4969830386229288</v>
      </c>
      <c r="T1423">
        <v>53</v>
      </c>
      <c r="U1423" t="s">
        <v>24</v>
      </c>
    </row>
    <row r="1424" spans="1:21" x14ac:dyDescent="0.3">
      <c r="A1424">
        <v>5726612</v>
      </c>
      <c r="B1424" t="s">
        <v>21</v>
      </c>
      <c r="C1424">
        <f>(Dataset!C1424-'Summary Statistics'!$B$2)/'Summary Statistics'!$E$2</f>
        <v>1.1408677479574201</v>
      </c>
      <c r="D1424">
        <f>(Dataset!D1424-'Summary Statistics'!$B$4)/'Summary Statistics'!$E$4</f>
        <v>-0.21295342007869075</v>
      </c>
      <c r="E1424" s="7">
        <f>(Dataset!E1424-'Summary Statistics'!$B$5)/'Summary Statistics'!$E$5</f>
        <v>6.8545333155731789E-2</v>
      </c>
      <c r="F1424" s="13">
        <f>(Dataset!F1424-'Summary Statistics'!$B$7)/'Summary Statistics'!$E$7</f>
        <v>0.3794850143973858</v>
      </c>
      <c r="G1424">
        <v>77</v>
      </c>
      <c r="H1424">
        <v>77</v>
      </c>
      <c r="I1424">
        <v>89</v>
      </c>
      <c r="J1424">
        <v>84</v>
      </c>
      <c r="K1424">
        <v>70</v>
      </c>
      <c r="L1424">
        <v>72</v>
      </c>
      <c r="M1424">
        <v>80</v>
      </c>
      <c r="N1424">
        <v>72</v>
      </c>
      <c r="O1424">
        <v>57</v>
      </c>
      <c r="P1424">
        <v>77</v>
      </c>
      <c r="Q1424">
        <v>64</v>
      </c>
      <c r="R1424">
        <v>83</v>
      </c>
      <c r="S1424">
        <f>(Dataset!S1424-'Summary Statistics'!$B$6)/'Summary Statistics'!$E$6</f>
        <v>1.0428512469008739</v>
      </c>
      <c r="T1424">
        <v>74</v>
      </c>
      <c r="U1424" t="s">
        <v>25</v>
      </c>
    </row>
    <row r="1425" spans="1:21" x14ac:dyDescent="0.3">
      <c r="A1425">
        <v>6442621</v>
      </c>
      <c r="B1425" t="s">
        <v>20</v>
      </c>
      <c r="C1425">
        <f>(Dataset!C1425-'Summary Statistics'!$B$2)/'Summary Statistics'!$E$2</f>
        <v>1.1408677479574201</v>
      </c>
      <c r="D1425">
        <f>(Dataset!D1425-'Summary Statistics'!$B$4)/'Summary Statistics'!$E$4</f>
        <v>-1.2317536065504984</v>
      </c>
      <c r="E1425" s="7">
        <f>(Dataset!E1425-'Summary Statistics'!$B$5)/'Summary Statistics'!$E$5</f>
        <v>-0.34679814010012572</v>
      </c>
      <c r="F1425" s="13">
        <f>(Dataset!F1425-'Summary Statistics'!$B$7)/'Summary Statistics'!$E$7</f>
        <v>-0.67542854170468281</v>
      </c>
      <c r="G1425">
        <v>66</v>
      </c>
      <c r="H1425">
        <v>66</v>
      </c>
      <c r="I1425">
        <v>64</v>
      </c>
      <c r="J1425">
        <v>49</v>
      </c>
      <c r="K1425">
        <v>64</v>
      </c>
      <c r="L1425">
        <v>68</v>
      </c>
      <c r="M1425">
        <v>62</v>
      </c>
      <c r="N1425">
        <v>81</v>
      </c>
      <c r="O1425">
        <v>54</v>
      </c>
      <c r="P1425">
        <v>69</v>
      </c>
      <c r="Q1425">
        <v>63</v>
      </c>
      <c r="R1425">
        <v>42</v>
      </c>
      <c r="S1425">
        <f>(Dataset!S1425-'Summary Statistics'!$B$6)/'Summary Statistics'!$E$6</f>
        <v>-0.59614027305754669</v>
      </c>
      <c r="T1425">
        <v>62</v>
      </c>
      <c r="U1425" t="s">
        <v>23</v>
      </c>
    </row>
    <row r="1426" spans="1:21" x14ac:dyDescent="0.3">
      <c r="A1426">
        <v>8980643</v>
      </c>
      <c r="B1426" t="s">
        <v>21</v>
      </c>
      <c r="C1426">
        <f>(Dataset!C1426-'Summary Statistics'!$B$2)/'Summary Statistics'!$E$2</f>
        <v>1.1408677479574201</v>
      </c>
      <c r="D1426">
        <f>(Dataset!D1426-'Summary Statistics'!$B$4)/'Summary Statistics'!$E$4</f>
        <v>-0.30557161884885509</v>
      </c>
      <c r="E1426" s="7">
        <f>(Dataset!E1426-'Summary Statistics'!$B$5)/'Summary Statistics'!$E$5</f>
        <v>0.85953154433137313</v>
      </c>
      <c r="F1426" s="13">
        <f>(Dataset!F1426-'Summary Statistics'!$B$7)/'Summary Statistics'!$E$7</f>
        <v>0.29847605274330452</v>
      </c>
      <c r="G1426">
        <v>44</v>
      </c>
      <c r="H1426">
        <v>44</v>
      </c>
      <c r="I1426">
        <v>51</v>
      </c>
      <c r="J1426">
        <v>65</v>
      </c>
      <c r="K1426">
        <v>61</v>
      </c>
      <c r="L1426">
        <v>62</v>
      </c>
      <c r="M1426">
        <v>42</v>
      </c>
      <c r="N1426">
        <v>53</v>
      </c>
      <c r="O1426">
        <v>77</v>
      </c>
      <c r="P1426">
        <v>64</v>
      </c>
      <c r="Q1426">
        <v>64</v>
      </c>
      <c r="R1426">
        <v>45</v>
      </c>
      <c r="S1426">
        <f>(Dataset!S1426-'Summary Statistics'!$B$6)/'Summary Statistics'!$E$6</f>
        <v>-1.4065974768605158</v>
      </c>
      <c r="T1426">
        <v>54</v>
      </c>
      <c r="U1426" t="s">
        <v>24</v>
      </c>
    </row>
    <row r="1427" spans="1:21" x14ac:dyDescent="0.3">
      <c r="A1427">
        <v>7917442</v>
      </c>
      <c r="B1427" t="s">
        <v>20</v>
      </c>
      <c r="C1427">
        <f>(Dataset!C1427-'Summary Statistics'!$B$2)/'Summary Statistics'!$E$2</f>
        <v>1.1408677479574201</v>
      </c>
      <c r="D1427">
        <f>(Dataset!D1427-'Summary Statistics'!$B$4)/'Summary Statistics'!$E$4</f>
        <v>-2.7717022538362085E-2</v>
      </c>
      <c r="E1427" s="7">
        <f>(Dataset!E1427-'Summary Statistics'!$B$5)/'Summary Statistics'!$E$5</f>
        <v>-0.20543238185917859</v>
      </c>
      <c r="F1427" s="13">
        <f>(Dataset!F1427-'Summary Statistics'!$B$7)/'Summary Statistics'!$E$7</f>
        <v>-0.96393268321709491</v>
      </c>
      <c r="G1427">
        <v>73</v>
      </c>
      <c r="H1427">
        <v>77</v>
      </c>
      <c r="I1427">
        <v>65</v>
      </c>
      <c r="J1427">
        <v>77</v>
      </c>
      <c r="K1427">
        <v>59</v>
      </c>
      <c r="L1427">
        <v>52</v>
      </c>
      <c r="M1427">
        <v>42</v>
      </c>
      <c r="N1427">
        <v>60</v>
      </c>
      <c r="O1427">
        <v>67</v>
      </c>
      <c r="P1427">
        <v>40</v>
      </c>
      <c r="Q1427">
        <v>75</v>
      </c>
      <c r="R1427">
        <v>60</v>
      </c>
      <c r="S1427">
        <f>(Dataset!S1427-'Summary Statistics'!$B$6)/'Summary Statistics'!$E$6</f>
        <v>-0.46357478247267425</v>
      </c>
      <c r="T1427">
        <v>62</v>
      </c>
      <c r="U1427" t="s">
        <v>23</v>
      </c>
    </row>
    <row r="1428" spans="1:21" x14ac:dyDescent="0.3">
      <c r="A1428">
        <v>7631896</v>
      </c>
      <c r="B1428" t="s">
        <v>20</v>
      </c>
      <c r="C1428">
        <f>(Dataset!C1428-'Summary Statistics'!$B$2)/'Summary Statistics'!$E$2</f>
        <v>1.1408677479574201</v>
      </c>
      <c r="D1428">
        <f>(Dataset!D1428-'Summary Statistics'!$B$4)/'Summary Statistics'!$E$4</f>
        <v>-0.81497171208475894</v>
      </c>
      <c r="E1428" s="7">
        <f>(Dataset!E1428-'Summary Statistics'!$B$5)/'Summary Statistics'!$E$5</f>
        <v>0.38676941044151025</v>
      </c>
      <c r="F1428" s="13">
        <f>(Dataset!F1428-'Summary Statistics'!$B$7)/'Summary Statistics'!$E$7</f>
        <v>-0.81582302927878736</v>
      </c>
      <c r="G1428">
        <v>67</v>
      </c>
      <c r="H1428">
        <v>57</v>
      </c>
      <c r="I1428">
        <v>56</v>
      </c>
      <c r="J1428">
        <v>65</v>
      </c>
      <c r="K1428">
        <v>68</v>
      </c>
      <c r="L1428">
        <v>59</v>
      </c>
      <c r="M1428">
        <v>68</v>
      </c>
      <c r="N1428">
        <v>72</v>
      </c>
      <c r="O1428">
        <v>59</v>
      </c>
      <c r="P1428">
        <v>53</v>
      </c>
      <c r="Q1428">
        <v>56</v>
      </c>
      <c r="R1428">
        <v>48</v>
      </c>
      <c r="S1428">
        <f>(Dataset!S1428-'Summary Statistics'!$B$6)/'Summary Statistics'!$E$6</f>
        <v>-0.77691139658237252</v>
      </c>
      <c r="T1428">
        <v>61</v>
      </c>
      <c r="U1428" t="s">
        <v>23</v>
      </c>
    </row>
    <row r="1429" spans="1:21" x14ac:dyDescent="0.3">
      <c r="A1429">
        <v>3608579</v>
      </c>
      <c r="B1429" t="s">
        <v>20</v>
      </c>
      <c r="C1429">
        <f>(Dataset!C1429-'Summary Statistics'!$B$2)/'Summary Statistics'!$E$2</f>
        <v>1.1408677479574201</v>
      </c>
      <c r="D1429">
        <f>(Dataset!D1429-'Summary Statistics'!$B$4)/'Summary Statistics'!$E$4</f>
        <v>-1.1854445071654163</v>
      </c>
      <c r="E1429" s="7">
        <f>(Dataset!E1429-'Summary Statistics'!$B$5)/'Summary Statistics'!$E$5</f>
        <v>5.4172297080158881E-2</v>
      </c>
      <c r="F1429" s="13">
        <f>(Dataset!F1429-'Summary Statistics'!$B$7)/'Summary Statistics'!$E$7</f>
        <v>-1.7475630493300069</v>
      </c>
      <c r="G1429">
        <v>49</v>
      </c>
      <c r="H1429">
        <v>62</v>
      </c>
      <c r="I1429">
        <v>63</v>
      </c>
      <c r="J1429">
        <v>58</v>
      </c>
      <c r="K1429">
        <v>50</v>
      </c>
      <c r="L1429">
        <v>46</v>
      </c>
      <c r="M1429">
        <v>63</v>
      </c>
      <c r="N1429">
        <v>82</v>
      </c>
      <c r="O1429">
        <v>63</v>
      </c>
      <c r="P1429">
        <v>60</v>
      </c>
      <c r="Q1429">
        <v>62</v>
      </c>
      <c r="R1429">
        <v>64</v>
      </c>
      <c r="S1429">
        <f>(Dataset!S1429-'Summary Statistics'!$B$6)/'Summary Statistics'!$E$6</f>
        <v>-0.87030981040353228</v>
      </c>
      <c r="T1429">
        <v>58</v>
      </c>
      <c r="U1429" t="s">
        <v>24</v>
      </c>
    </row>
    <row r="1430" spans="1:21" x14ac:dyDescent="0.3">
      <c r="A1430">
        <v>7032327</v>
      </c>
      <c r="B1430" t="s">
        <v>21</v>
      </c>
      <c r="C1430">
        <f>(Dataset!C1430-'Summary Statistics'!$B$2)/'Summary Statistics'!$E$2</f>
        <v>1.1408677479574201</v>
      </c>
      <c r="D1430">
        <f>(Dataset!D1430-'Summary Statistics'!$B$4)/'Summary Statistics'!$E$4</f>
        <v>-1.4632991034759093</v>
      </c>
      <c r="E1430" s="7">
        <f>(Dataset!E1430-'Summary Statistics'!$B$5)/'Summary Statistics'!$E$5</f>
        <v>-4.1158832151670481E-2</v>
      </c>
      <c r="F1430" s="13">
        <f>(Dataset!F1430-'Summary Statistics'!$B$7)/'Summary Statistics'!$E$7</f>
        <v>-3.0669327286376542</v>
      </c>
      <c r="G1430">
        <v>74</v>
      </c>
      <c r="H1430">
        <v>76</v>
      </c>
      <c r="I1430">
        <v>65</v>
      </c>
      <c r="J1430">
        <v>73</v>
      </c>
      <c r="K1430">
        <v>73</v>
      </c>
      <c r="L1430">
        <v>66</v>
      </c>
      <c r="M1430">
        <v>72</v>
      </c>
      <c r="N1430">
        <v>54</v>
      </c>
      <c r="O1430">
        <v>66</v>
      </c>
      <c r="P1430">
        <v>66</v>
      </c>
      <c r="Q1430">
        <v>82</v>
      </c>
      <c r="R1430">
        <v>72</v>
      </c>
      <c r="S1430">
        <f>(Dataset!S1430-'Summary Statistics'!$B$6)/'Summary Statistics'!$E$6</f>
        <v>0.35592097750653567</v>
      </c>
      <c r="T1430">
        <v>70</v>
      </c>
      <c r="U1430" t="s">
        <v>25</v>
      </c>
    </row>
    <row r="1431" spans="1:21" x14ac:dyDescent="0.3">
      <c r="A1431">
        <v>3637855</v>
      </c>
      <c r="B1431" t="s">
        <v>20</v>
      </c>
      <c r="C1431">
        <f>(Dataset!C1431-'Summary Statistics'!$B$2)/'Summary Statistics'!$E$2</f>
        <v>1.1408677479574201</v>
      </c>
      <c r="D1431">
        <f>(Dataset!D1431-'Summary Statistics'!$B$4)/'Summary Statistics'!$E$4</f>
        <v>-2.7717022538362085E-2</v>
      </c>
      <c r="E1431" s="7">
        <f>(Dataset!E1431-'Summary Statistics'!$B$5)/'Summary Statistics'!$E$5</f>
        <v>0.38951949937696173</v>
      </c>
      <c r="F1431" s="13">
        <f>(Dataset!F1431-'Summary Statistics'!$B$7)/'Summary Statistics'!$E$7</f>
        <v>-0.3175010012271352</v>
      </c>
      <c r="G1431">
        <v>64</v>
      </c>
      <c r="H1431">
        <v>64</v>
      </c>
      <c r="I1431">
        <v>58</v>
      </c>
      <c r="J1431">
        <v>64</v>
      </c>
      <c r="K1431">
        <v>65</v>
      </c>
      <c r="L1431">
        <v>64</v>
      </c>
      <c r="M1431">
        <v>45</v>
      </c>
      <c r="N1431">
        <v>61</v>
      </c>
      <c r="O1431">
        <v>52</v>
      </c>
      <c r="P1431">
        <v>77</v>
      </c>
      <c r="Q1431">
        <v>72</v>
      </c>
      <c r="R1431">
        <v>48</v>
      </c>
      <c r="S1431">
        <f>(Dataset!S1431-'Summary Statistics'!$B$6)/'Summary Statistics'!$E$6</f>
        <v>-0.70761579923118978</v>
      </c>
      <c r="T1431">
        <v>61</v>
      </c>
      <c r="U1431" t="s">
        <v>23</v>
      </c>
    </row>
    <row r="1432" spans="1:21" x14ac:dyDescent="0.3">
      <c r="A1432">
        <v>6481258</v>
      </c>
      <c r="B1432" t="s">
        <v>20</v>
      </c>
      <c r="C1432">
        <f>(Dataset!C1432-'Summary Statistics'!$B$2)/'Summary Statistics'!$E$2</f>
        <v>1.1864878504537353</v>
      </c>
      <c r="D1432">
        <f>(Dataset!D1432-'Summary Statistics'!$B$4)/'Summary Statistics'!$E$4</f>
        <v>-1.1391354077803342</v>
      </c>
      <c r="E1432" s="7">
        <f>(Dataset!E1432-'Summary Statistics'!$B$5)/'Summary Statistics'!$E$5</f>
        <v>1.3894621994310143</v>
      </c>
      <c r="F1432" s="13">
        <f>(Dataset!F1432-'Summary Statistics'!$B$7)/'Summary Statistics'!$E$7</f>
        <v>-0.4093879605649412</v>
      </c>
      <c r="G1432">
        <v>67</v>
      </c>
      <c r="H1432">
        <v>79</v>
      </c>
      <c r="I1432">
        <v>70</v>
      </c>
      <c r="J1432">
        <v>78</v>
      </c>
      <c r="K1432">
        <v>65</v>
      </c>
      <c r="L1432">
        <v>49</v>
      </c>
      <c r="M1432">
        <v>75</v>
      </c>
      <c r="N1432">
        <v>85</v>
      </c>
      <c r="O1432">
        <v>64</v>
      </c>
      <c r="P1432">
        <v>81</v>
      </c>
      <c r="Q1432">
        <v>63</v>
      </c>
      <c r="R1432">
        <v>68</v>
      </c>
      <c r="S1432">
        <f>(Dataset!S1432-'Summary Statistics'!$B$6)/'Summary Statistics'!$E$6</f>
        <v>0.41919087074022537</v>
      </c>
      <c r="T1432">
        <v>71</v>
      </c>
      <c r="U1432" t="s">
        <v>25</v>
      </c>
    </row>
    <row r="1433" spans="1:21" x14ac:dyDescent="0.3">
      <c r="A1433">
        <v>304889</v>
      </c>
      <c r="B1433" t="s">
        <v>22</v>
      </c>
      <c r="C1433">
        <f>(Dataset!C1433-'Summary Statistics'!$B$2)/'Summary Statistics'!$E$2</f>
        <v>1.1864878504537353</v>
      </c>
      <c r="D1433">
        <f>(Dataset!D1433-'Summary Statistics'!$B$4)/'Summary Statistics'!$E$4</f>
        <v>-1.1391354077803342</v>
      </c>
      <c r="E1433" s="7">
        <f>(Dataset!E1433-'Summary Statistics'!$B$5)/'Summary Statistics'!$E$5</f>
        <v>-2.0092357503358209</v>
      </c>
      <c r="F1433" s="13">
        <f>(Dataset!F1433-'Summary Statistics'!$B$7)/'Summary Statistics'!$E$7</f>
        <v>-0.32547894062751609</v>
      </c>
      <c r="G1433">
        <v>71</v>
      </c>
      <c r="H1433">
        <v>74</v>
      </c>
      <c r="I1433">
        <v>72</v>
      </c>
      <c r="J1433">
        <v>70</v>
      </c>
      <c r="K1433">
        <v>70</v>
      </c>
      <c r="L1433">
        <v>62</v>
      </c>
      <c r="M1433">
        <v>53</v>
      </c>
      <c r="N1433">
        <v>54</v>
      </c>
      <c r="O1433">
        <v>66</v>
      </c>
      <c r="P1433">
        <v>50</v>
      </c>
      <c r="Q1433">
        <v>60</v>
      </c>
      <c r="R1433">
        <v>56</v>
      </c>
      <c r="S1433">
        <f>(Dataset!S1433-'Summary Statistics'!$B$6)/'Summary Statistics'!$E$6</f>
        <v>-0.37921492482775521</v>
      </c>
      <c r="T1433">
        <v>62</v>
      </c>
      <c r="U1433" t="s">
        <v>23</v>
      </c>
    </row>
    <row r="1434" spans="1:21" x14ac:dyDescent="0.3">
      <c r="A1434">
        <v>201351</v>
      </c>
      <c r="B1434" t="s">
        <v>22</v>
      </c>
      <c r="C1434">
        <f>(Dataset!C1434-'Summary Statistics'!$B$2)/'Summary Statistics'!$E$2</f>
        <v>1.1864878504537353</v>
      </c>
      <c r="D1434">
        <f>(Dataset!D1434-'Summary Statistics'!$B$4)/'Summary Statistics'!$E$4</f>
        <v>-1.6948446004013202</v>
      </c>
      <c r="E1434" s="7">
        <f>(Dataset!E1434-'Summary Statistics'!$B$5)/'Summary Statistics'!$E$5</f>
        <v>-0.10511273195525143</v>
      </c>
      <c r="F1434" s="13">
        <f>(Dataset!F1434-'Summary Statistics'!$B$7)/'Summary Statistics'!$E$7</f>
        <v>-2.3939542721898919</v>
      </c>
      <c r="G1434">
        <v>81</v>
      </c>
      <c r="H1434">
        <v>75</v>
      </c>
      <c r="I1434">
        <v>78</v>
      </c>
      <c r="J1434">
        <v>84</v>
      </c>
      <c r="K1434">
        <v>74</v>
      </c>
      <c r="L1434">
        <v>60</v>
      </c>
      <c r="M1434">
        <v>65</v>
      </c>
      <c r="N1434">
        <v>39</v>
      </c>
      <c r="O1434">
        <v>75</v>
      </c>
      <c r="P1434">
        <v>69</v>
      </c>
      <c r="Q1434">
        <v>74</v>
      </c>
      <c r="R1434">
        <v>54</v>
      </c>
      <c r="S1434">
        <f>(Dataset!S1434-'Summary Statistics'!$B$6)/'Summary Statistics'!$E$6</f>
        <v>0.34688242133029401</v>
      </c>
      <c r="T1434">
        <v>70</v>
      </c>
      <c r="U1434" t="s">
        <v>25</v>
      </c>
    </row>
    <row r="1435" spans="1:21" x14ac:dyDescent="0.3">
      <c r="A1435">
        <v>1618749</v>
      </c>
      <c r="B1435" t="s">
        <v>20</v>
      </c>
      <c r="C1435">
        <f>(Dataset!C1435-'Summary Statistics'!$B$2)/'Summary Statistics'!$E$2</f>
        <v>1.1864878504537353</v>
      </c>
      <c r="D1435">
        <f>(Dataset!D1435-'Summary Statistics'!$B$4)/'Summary Statistics'!$E$4</f>
        <v>-1.4632991034759093</v>
      </c>
      <c r="E1435" s="7">
        <f>(Dataset!E1435-'Summary Statistics'!$B$5)/'Summary Statistics'!$E$5</f>
        <v>-0.33974884329976812</v>
      </c>
      <c r="F1435" s="13">
        <f>(Dataset!F1435-'Summary Statistics'!$B$7)/'Summary Statistics'!$E$7</f>
        <v>-0.95628002521539057</v>
      </c>
      <c r="G1435">
        <v>51</v>
      </c>
      <c r="H1435">
        <v>64</v>
      </c>
      <c r="I1435">
        <v>58</v>
      </c>
      <c r="J1435">
        <v>45</v>
      </c>
      <c r="K1435">
        <v>49</v>
      </c>
      <c r="L1435">
        <v>73</v>
      </c>
      <c r="M1435">
        <v>57</v>
      </c>
      <c r="N1435">
        <v>50</v>
      </c>
      <c r="O1435">
        <v>46</v>
      </c>
      <c r="P1435">
        <v>31</v>
      </c>
      <c r="Q1435">
        <v>62</v>
      </c>
      <c r="R1435">
        <v>62</v>
      </c>
      <c r="S1435">
        <f>(Dataset!S1435-'Summary Statistics'!$B$6)/'Summary Statistics'!$E$6</f>
        <v>-1.5813428962678477</v>
      </c>
      <c r="T1435">
        <v>53</v>
      </c>
      <c r="U1435" t="s">
        <v>24</v>
      </c>
    </row>
    <row r="1436" spans="1:21" x14ac:dyDescent="0.3">
      <c r="A1436">
        <v>8650546</v>
      </c>
      <c r="B1436" t="s">
        <v>22</v>
      </c>
      <c r="C1436">
        <f>(Dataset!C1436-'Summary Statistics'!$B$2)/'Summary Statistics'!$E$2</f>
        <v>1.1864878504537353</v>
      </c>
      <c r="D1436">
        <f>(Dataset!D1436-'Summary Statistics'!$B$4)/'Summary Statistics'!$E$4</f>
        <v>-1.7411536997864023</v>
      </c>
      <c r="E1436" s="7">
        <f>(Dataset!E1436-'Summary Statistics'!$B$5)/'Summary Statistics'!$E$5</f>
        <v>-2.170347353992446</v>
      </c>
      <c r="F1436" s="13">
        <f>(Dataset!F1436-'Summary Statistics'!$B$7)/'Summary Statistics'!$E$7</f>
        <v>-2.7682068550285392</v>
      </c>
      <c r="G1436">
        <v>97</v>
      </c>
      <c r="H1436">
        <v>85</v>
      </c>
      <c r="I1436">
        <v>80</v>
      </c>
      <c r="J1436">
        <v>86</v>
      </c>
      <c r="K1436">
        <v>75</v>
      </c>
      <c r="L1436">
        <v>59</v>
      </c>
      <c r="M1436">
        <v>67</v>
      </c>
      <c r="N1436">
        <v>51</v>
      </c>
      <c r="O1436">
        <v>68</v>
      </c>
      <c r="P1436">
        <v>68</v>
      </c>
      <c r="Q1436">
        <v>71</v>
      </c>
      <c r="R1436">
        <v>61</v>
      </c>
      <c r="S1436">
        <f>(Dataset!S1436-'Summary Statistics'!$B$6)/'Summary Statistics'!$E$6</f>
        <v>0.79881023014235852</v>
      </c>
      <c r="T1436">
        <v>72</v>
      </c>
      <c r="U1436" t="s">
        <v>25</v>
      </c>
    </row>
    <row r="1437" spans="1:21" x14ac:dyDescent="0.3">
      <c r="A1437">
        <v>4920999</v>
      </c>
      <c r="B1437" t="s">
        <v>21</v>
      </c>
      <c r="C1437">
        <f>(Dataset!C1437-'Summary Statistics'!$B$2)/'Summary Statistics'!$E$2</f>
        <v>1.1864878504537353</v>
      </c>
      <c r="D1437">
        <f>(Dataset!D1437-'Summary Statistics'!$B$4)/'Summary Statistics'!$E$4</f>
        <v>-0.72235351331459463</v>
      </c>
      <c r="E1437" s="7">
        <f>(Dataset!E1437-'Summary Statistics'!$B$5)/'Summary Statistics'!$E$5</f>
        <v>-0.58369611760758999</v>
      </c>
      <c r="F1437" s="13">
        <f>(Dataset!F1437-'Summary Statistics'!$B$7)/'Summary Statistics'!$E$7</f>
        <v>5.0213302243736352E-2</v>
      </c>
      <c r="G1437">
        <v>68</v>
      </c>
      <c r="H1437">
        <v>74</v>
      </c>
      <c r="I1437">
        <v>73</v>
      </c>
      <c r="J1437">
        <v>67</v>
      </c>
      <c r="K1437">
        <v>62</v>
      </c>
      <c r="L1437">
        <v>66</v>
      </c>
      <c r="M1437">
        <v>72</v>
      </c>
      <c r="N1437">
        <v>64</v>
      </c>
      <c r="O1437">
        <v>71</v>
      </c>
      <c r="P1437">
        <v>69</v>
      </c>
      <c r="Q1437">
        <v>66</v>
      </c>
      <c r="R1437">
        <v>70</v>
      </c>
      <c r="S1437">
        <f>(Dataset!S1437-'Summary Statistics'!$B$6)/'Summary Statistics'!$E$6</f>
        <v>0.18418841015795148</v>
      </c>
      <c r="T1437">
        <v>67</v>
      </c>
      <c r="U1437" t="s">
        <v>23</v>
      </c>
    </row>
    <row r="1438" spans="1:21" x14ac:dyDescent="0.3">
      <c r="A1438">
        <v>1087766</v>
      </c>
      <c r="B1438" t="s">
        <v>20</v>
      </c>
      <c r="C1438">
        <f>(Dataset!C1438-'Summary Statistics'!$B$2)/'Summary Statistics'!$E$2</f>
        <v>1.1864878504537353</v>
      </c>
      <c r="D1438">
        <f>(Dataset!D1438-'Summary Statistics'!$B$4)/'Summary Statistics'!$E$4</f>
        <v>-0.12033522130852642</v>
      </c>
      <c r="E1438" s="7">
        <f>(Dataset!E1438-'Summary Statistics'!$B$5)/'Summary Statistics'!$E$5</f>
        <v>0.78970006087050904</v>
      </c>
      <c r="F1438" s="13">
        <f>(Dataset!F1438-'Summary Statistics'!$B$7)/'Summary Statistics'!$E$7</f>
        <v>-1.703682491723215</v>
      </c>
      <c r="G1438">
        <v>66</v>
      </c>
      <c r="H1438">
        <v>50</v>
      </c>
      <c r="I1438">
        <v>61</v>
      </c>
      <c r="J1438">
        <v>67</v>
      </c>
      <c r="K1438">
        <v>71</v>
      </c>
      <c r="L1438">
        <v>54</v>
      </c>
      <c r="M1438">
        <v>68</v>
      </c>
      <c r="N1438">
        <v>60</v>
      </c>
      <c r="O1438">
        <v>51</v>
      </c>
      <c r="P1438">
        <v>68</v>
      </c>
      <c r="Q1438">
        <v>43</v>
      </c>
      <c r="R1438">
        <v>70</v>
      </c>
      <c r="S1438">
        <f>(Dataset!S1438-'Summary Statistics'!$B$6)/'Summary Statistics'!$E$6</f>
        <v>-0.77088569246487859</v>
      </c>
      <c r="T1438">
        <v>61</v>
      </c>
      <c r="U1438" t="s">
        <v>23</v>
      </c>
    </row>
    <row r="1439" spans="1:21" x14ac:dyDescent="0.3">
      <c r="A1439">
        <v>5507947</v>
      </c>
      <c r="B1439" t="s">
        <v>20</v>
      </c>
      <c r="C1439">
        <f>(Dataset!C1439-'Summary Statistics'!$B$2)/'Summary Statistics'!$E$2</f>
        <v>1.1864878504537353</v>
      </c>
      <c r="D1439">
        <f>(Dataset!D1439-'Summary Statistics'!$B$4)/'Summary Statistics'!$E$4</f>
        <v>-1.3243718053206628</v>
      </c>
      <c r="E1439" s="7">
        <f>(Dataset!E1439-'Summary Statistics'!$B$5)/'Summary Statistics'!$E$5</f>
        <v>-0.89940152875098867</v>
      </c>
      <c r="F1439" s="13">
        <f>(Dataset!F1439-'Summary Statistics'!$B$7)/'Summary Statistics'!$E$7</f>
        <v>-0.54008752210272692</v>
      </c>
      <c r="G1439">
        <v>63</v>
      </c>
      <c r="H1439">
        <v>78</v>
      </c>
      <c r="I1439">
        <v>74</v>
      </c>
      <c r="J1439">
        <v>66</v>
      </c>
      <c r="K1439">
        <v>57</v>
      </c>
      <c r="L1439">
        <v>60</v>
      </c>
      <c r="M1439">
        <v>50</v>
      </c>
      <c r="N1439">
        <v>70</v>
      </c>
      <c r="O1439">
        <v>58</v>
      </c>
      <c r="P1439">
        <v>46</v>
      </c>
      <c r="Q1439">
        <v>68</v>
      </c>
      <c r="R1439">
        <v>71</v>
      </c>
      <c r="S1439">
        <f>(Dataset!S1439-'Summary Statistics'!$B$6)/'Summary Statistics'!$E$6</f>
        <v>-0.37017636865151532</v>
      </c>
      <c r="T1439">
        <v>63</v>
      </c>
      <c r="U1439" t="s">
        <v>23</v>
      </c>
    </row>
    <row r="1440" spans="1:21" x14ac:dyDescent="0.3">
      <c r="A1440">
        <v>34715</v>
      </c>
      <c r="B1440" t="s">
        <v>21</v>
      </c>
      <c r="C1440">
        <f>(Dataset!C1440-'Summary Statistics'!$B$2)/'Summary Statistics'!$E$2</f>
        <v>1.1864878504537353</v>
      </c>
      <c r="D1440">
        <f>(Dataset!D1440-'Summary Statistics'!$B$4)/'Summary Statistics'!$E$4</f>
        <v>-1.2780627059355807</v>
      </c>
      <c r="E1440" s="7">
        <f>(Dataset!E1440-'Summary Statistics'!$B$5)/'Summary Statistics'!$E$5</f>
        <v>-2.2458592257247862</v>
      </c>
      <c r="F1440" s="13">
        <f>(Dataset!F1440-'Summary Statistics'!$B$7)/'Summary Statistics'!$E$7</f>
        <v>-1.3998275496844597</v>
      </c>
      <c r="G1440">
        <v>69</v>
      </c>
      <c r="H1440">
        <v>77</v>
      </c>
      <c r="I1440">
        <v>65</v>
      </c>
      <c r="J1440">
        <v>72</v>
      </c>
      <c r="K1440">
        <v>65</v>
      </c>
      <c r="L1440">
        <v>46</v>
      </c>
      <c r="M1440">
        <v>27</v>
      </c>
      <c r="N1440">
        <v>61</v>
      </c>
      <c r="O1440">
        <v>41</v>
      </c>
      <c r="P1440">
        <v>52</v>
      </c>
      <c r="Q1440">
        <v>40</v>
      </c>
      <c r="R1440">
        <v>60</v>
      </c>
      <c r="S1440">
        <f>(Dataset!S1440-'Summary Statistics'!$B$6)/'Summary Statistics'!$E$6</f>
        <v>-1.141466495690771</v>
      </c>
      <c r="T1440">
        <v>56</v>
      </c>
      <c r="U1440" t="s">
        <v>24</v>
      </c>
    </row>
    <row r="1441" spans="1:21" x14ac:dyDescent="0.3">
      <c r="A1441">
        <v>4036530</v>
      </c>
      <c r="B1441" t="s">
        <v>20</v>
      </c>
      <c r="C1441">
        <f>(Dataset!C1441-'Summary Statistics'!$B$2)/'Summary Statistics'!$E$2</f>
        <v>1.1864878504537353</v>
      </c>
      <c r="D1441">
        <f>(Dataset!D1441-'Summary Statistics'!$B$4)/'Summary Statistics'!$E$4</f>
        <v>-2.2042446936372242</v>
      </c>
      <c r="E1441" s="7">
        <f>(Dataset!E1441-'Summary Statistics'!$B$5)/'Summary Statistics'!$E$5</f>
        <v>-2.2725835516377235</v>
      </c>
      <c r="F1441" s="13">
        <f>(Dataset!F1441-'Summary Statistics'!$B$7)/'Summary Statistics'!$E$7</f>
        <v>-2.7627764281150511</v>
      </c>
      <c r="G1441">
        <v>70</v>
      </c>
      <c r="H1441">
        <v>64</v>
      </c>
      <c r="I1441">
        <v>76</v>
      </c>
      <c r="J1441">
        <v>73</v>
      </c>
      <c r="K1441">
        <v>68</v>
      </c>
      <c r="L1441">
        <v>55</v>
      </c>
      <c r="M1441">
        <v>41</v>
      </c>
      <c r="N1441">
        <v>66</v>
      </c>
      <c r="O1441">
        <v>45</v>
      </c>
      <c r="P1441">
        <v>51</v>
      </c>
      <c r="Q1441">
        <v>61</v>
      </c>
      <c r="R1441">
        <v>55</v>
      </c>
      <c r="S1441">
        <f>(Dataset!S1441-'Summary Statistics'!$B$6)/'Summary Statistics'!$E$6</f>
        <v>-0.68953868687870656</v>
      </c>
      <c r="T1441">
        <v>61</v>
      </c>
      <c r="U1441" t="s">
        <v>23</v>
      </c>
    </row>
    <row r="1442" spans="1:21" x14ac:dyDescent="0.3">
      <c r="A1442">
        <v>2657126</v>
      </c>
      <c r="B1442" t="s">
        <v>20</v>
      </c>
      <c r="C1442">
        <f>(Dataset!C1442-'Summary Statistics'!$B$2)/'Summary Statistics'!$E$2</f>
        <v>1.1864878504537353</v>
      </c>
      <c r="D1442">
        <f>(Dataset!D1442-'Summary Statistics'!$B$4)/'Summary Statistics'!$E$4</f>
        <v>-0.86128081146984115</v>
      </c>
      <c r="E1442" s="7">
        <f>(Dataset!E1442-'Summary Statistics'!$B$5)/'Summary Statistics'!$E$5</f>
        <v>-8.9794954995316284E-2</v>
      </c>
      <c r="F1442" s="13">
        <f>(Dataset!F1442-'Summary Statistics'!$B$7)/'Summary Statistics'!$E$7</f>
        <v>-0.15565064450579341</v>
      </c>
      <c r="G1442">
        <v>61</v>
      </c>
      <c r="H1442">
        <v>64</v>
      </c>
      <c r="I1442">
        <v>65</v>
      </c>
      <c r="J1442">
        <v>74</v>
      </c>
      <c r="K1442">
        <v>70</v>
      </c>
      <c r="L1442">
        <v>62</v>
      </c>
      <c r="M1442">
        <v>51</v>
      </c>
      <c r="N1442">
        <v>53</v>
      </c>
      <c r="O1442">
        <v>57</v>
      </c>
      <c r="P1442">
        <v>74</v>
      </c>
      <c r="Q1442">
        <v>53</v>
      </c>
      <c r="R1442">
        <v>66</v>
      </c>
      <c r="S1442">
        <f>(Dataset!S1442-'Summary Statistics'!$B$6)/'Summary Statistics'!$E$6</f>
        <v>-0.52081897158886925</v>
      </c>
      <c r="T1442">
        <v>62</v>
      </c>
      <c r="U1442" t="s">
        <v>23</v>
      </c>
    </row>
    <row r="1443" spans="1:21" x14ac:dyDescent="0.3">
      <c r="A1443">
        <v>1729207</v>
      </c>
      <c r="B1443" t="s">
        <v>20</v>
      </c>
      <c r="C1443">
        <f>(Dataset!C1443-'Summary Statistics'!$B$2)/'Summary Statistics'!$E$2</f>
        <v>1.1864878504537353</v>
      </c>
      <c r="D1443">
        <f>(Dataset!D1443-'Summary Statistics'!$B$4)/'Summary Statistics'!$E$4</f>
        <v>-1.6485355010162379</v>
      </c>
      <c r="E1443" s="7">
        <f>(Dataset!E1443-'Summary Statistics'!$B$5)/'Summary Statistics'!$E$5</f>
        <v>-0.2377070893304109</v>
      </c>
      <c r="F1443" s="13">
        <f>(Dataset!F1443-'Summary Statistics'!$B$7)/'Summary Statistics'!$E$7</f>
        <v>-2.9765023742591468</v>
      </c>
      <c r="G1443">
        <v>49</v>
      </c>
      <c r="H1443">
        <v>68</v>
      </c>
      <c r="I1443">
        <v>47</v>
      </c>
      <c r="J1443">
        <v>38</v>
      </c>
      <c r="K1443">
        <v>39</v>
      </c>
      <c r="L1443">
        <v>57</v>
      </c>
      <c r="M1443">
        <v>39</v>
      </c>
      <c r="N1443">
        <v>55</v>
      </c>
      <c r="O1443">
        <v>49</v>
      </c>
      <c r="P1443">
        <v>47</v>
      </c>
      <c r="Q1443">
        <v>54</v>
      </c>
      <c r="R1443">
        <v>38</v>
      </c>
      <c r="S1443">
        <f>(Dataset!S1443-'Summary Statistics'!$B$6)/'Summary Statistics'!$E$6</f>
        <v>-2.2441703491922089</v>
      </c>
      <c r="T1443">
        <v>47</v>
      </c>
      <c r="U1443" t="s">
        <v>24</v>
      </c>
    </row>
    <row r="1444" spans="1:21" x14ac:dyDescent="0.3">
      <c r="A1444">
        <v>1645883</v>
      </c>
      <c r="B1444" t="s">
        <v>20</v>
      </c>
      <c r="C1444">
        <f>(Dataset!C1444-'Summary Statistics'!$B$2)/'Summary Statistics'!$E$2</f>
        <v>1.1864878504537353</v>
      </c>
      <c r="D1444">
        <f>(Dataset!D1444-'Summary Statistics'!$B$4)/'Summary Statistics'!$E$4</f>
        <v>-1.0002081096250877</v>
      </c>
      <c r="E1444" s="7">
        <f>(Dataset!E1444-'Summary Statistics'!$B$5)/'Summary Statistics'!$E$5</f>
        <v>-0.98254029968471013</v>
      </c>
      <c r="F1444" s="13">
        <f>(Dataset!F1444-'Summary Statistics'!$B$7)/'Summary Statistics'!$E$7</f>
        <v>-2.3418188235473978</v>
      </c>
      <c r="G1444">
        <v>85</v>
      </c>
      <c r="H1444">
        <v>79</v>
      </c>
      <c r="I1444">
        <v>86</v>
      </c>
      <c r="J1444">
        <v>79</v>
      </c>
      <c r="K1444">
        <v>53</v>
      </c>
      <c r="L1444">
        <v>61</v>
      </c>
      <c r="M1444">
        <v>65</v>
      </c>
      <c r="N1444">
        <v>52</v>
      </c>
      <c r="O1444">
        <v>77</v>
      </c>
      <c r="P1444">
        <v>54</v>
      </c>
      <c r="Q1444">
        <v>64</v>
      </c>
      <c r="R1444">
        <v>62</v>
      </c>
      <c r="S1444">
        <f>(Dataset!S1444-'Summary Statistics'!$B$6)/'Summary Statistics'!$E$6</f>
        <v>0.28059967603785824</v>
      </c>
      <c r="T1444">
        <v>68</v>
      </c>
      <c r="U1444" t="s">
        <v>23</v>
      </c>
    </row>
    <row r="1445" spans="1:21" x14ac:dyDescent="0.3">
      <c r="A1445">
        <v>350518</v>
      </c>
      <c r="B1445" t="s">
        <v>21</v>
      </c>
      <c r="C1445">
        <f>(Dataset!C1445-'Summary Statistics'!$B$2)/'Summary Statistics'!$E$2</f>
        <v>1.1864878504537353</v>
      </c>
      <c r="D1445">
        <f>(Dataset!D1445-'Summary Statistics'!$B$4)/'Summary Statistics'!$E$4</f>
        <v>-1.0928263083952521</v>
      </c>
      <c r="E1445" s="7">
        <f>(Dataset!E1445-'Summary Statistics'!$B$5)/'Summary Statistics'!$E$5</f>
        <v>-0.60932279970691028</v>
      </c>
      <c r="F1445" s="13">
        <f>(Dataset!F1445-'Summary Statistics'!$B$7)/'Summary Statistics'!$E$7</f>
        <v>-0.7721442678071303</v>
      </c>
      <c r="G1445">
        <v>73</v>
      </c>
      <c r="H1445">
        <v>66</v>
      </c>
      <c r="I1445">
        <v>60</v>
      </c>
      <c r="J1445">
        <v>69</v>
      </c>
      <c r="K1445">
        <v>67</v>
      </c>
      <c r="L1445">
        <v>57</v>
      </c>
      <c r="M1445">
        <v>57</v>
      </c>
      <c r="N1445">
        <v>59</v>
      </c>
      <c r="O1445">
        <v>59</v>
      </c>
      <c r="P1445">
        <v>79</v>
      </c>
      <c r="Q1445">
        <v>50</v>
      </c>
      <c r="R1445">
        <v>60</v>
      </c>
      <c r="S1445">
        <f>(Dataset!S1445-'Summary Statistics'!$B$6)/'Summary Statistics'!$E$6</f>
        <v>-0.45453622629643348</v>
      </c>
      <c r="T1445">
        <v>62</v>
      </c>
      <c r="U1445" t="s">
        <v>23</v>
      </c>
    </row>
    <row r="1446" spans="1:21" x14ac:dyDescent="0.3">
      <c r="A1446">
        <v>6983239</v>
      </c>
      <c r="B1446" t="s">
        <v>22</v>
      </c>
      <c r="C1446">
        <f>(Dataset!C1446-'Summary Statistics'!$B$2)/'Summary Statistics'!$E$2</f>
        <v>1.1864878504537353</v>
      </c>
      <c r="D1446">
        <f>(Dataset!D1446-'Summary Statistics'!$B$4)/'Summary Statistics'!$E$4</f>
        <v>-1.0002081096250877</v>
      </c>
      <c r="E1446" s="7">
        <f>(Dataset!E1446-'Summary Statistics'!$B$5)/'Summary Statistics'!$E$5</f>
        <v>-0.25182744032951082</v>
      </c>
      <c r="F1446" s="13">
        <f>(Dataset!F1446-'Summary Statistics'!$B$7)/'Summary Statistics'!$E$7</f>
        <v>-1.1984411760643283</v>
      </c>
      <c r="G1446">
        <v>56</v>
      </c>
      <c r="H1446">
        <v>55</v>
      </c>
      <c r="I1446">
        <v>71</v>
      </c>
      <c r="J1446">
        <v>49</v>
      </c>
      <c r="K1446">
        <v>51</v>
      </c>
      <c r="L1446">
        <v>74</v>
      </c>
      <c r="M1446">
        <v>73</v>
      </c>
      <c r="N1446">
        <v>53</v>
      </c>
      <c r="O1446">
        <v>67</v>
      </c>
      <c r="P1446">
        <v>42</v>
      </c>
      <c r="Q1446">
        <v>34</v>
      </c>
      <c r="R1446">
        <v>51</v>
      </c>
      <c r="S1446">
        <f>(Dataset!S1446-'Summary Statistics'!$B$6)/'Summary Statistics'!$E$6</f>
        <v>-1.2890962465693789</v>
      </c>
      <c r="T1446">
        <v>55</v>
      </c>
      <c r="U1446" t="s">
        <v>24</v>
      </c>
    </row>
    <row r="1447" spans="1:21" x14ac:dyDescent="0.3">
      <c r="A1447">
        <v>1303248</v>
      </c>
      <c r="B1447" t="s">
        <v>20</v>
      </c>
      <c r="C1447">
        <f>(Dataset!C1447-'Summary Statistics'!$B$2)/'Summary Statistics'!$E$2</f>
        <v>1.2321079529500507</v>
      </c>
      <c r="D1447">
        <f>(Dataset!D1447-'Summary Statistics'!$B$4)/'Summary Statistics'!$E$4</f>
        <v>-1.2780627059355807</v>
      </c>
      <c r="E1447" s="7">
        <f>(Dataset!E1447-'Summary Statistics'!$B$5)/'Summary Statistics'!$E$5</f>
        <v>-1.3147018902505849</v>
      </c>
      <c r="F1447" s="13">
        <f>(Dataset!F1447-'Summary Statistics'!$B$7)/'Summary Statistics'!$E$7</f>
        <v>-2.4502145296940481</v>
      </c>
      <c r="G1447">
        <v>59</v>
      </c>
      <c r="H1447">
        <v>63</v>
      </c>
      <c r="I1447">
        <v>61</v>
      </c>
      <c r="J1447">
        <v>81</v>
      </c>
      <c r="K1447">
        <v>58</v>
      </c>
      <c r="L1447">
        <v>52</v>
      </c>
      <c r="M1447">
        <v>48</v>
      </c>
      <c r="N1447">
        <v>66</v>
      </c>
      <c r="O1447">
        <v>53</v>
      </c>
      <c r="P1447">
        <v>63</v>
      </c>
      <c r="Q1447">
        <v>51</v>
      </c>
      <c r="R1447">
        <v>52</v>
      </c>
      <c r="S1447">
        <f>(Dataset!S1447-'Summary Statistics'!$B$6)/'Summary Statistics'!$E$6</f>
        <v>-0.90947688716724495</v>
      </c>
      <c r="T1447">
        <v>58</v>
      </c>
      <c r="U1447" t="s">
        <v>24</v>
      </c>
    </row>
    <row r="1448" spans="1:21" x14ac:dyDescent="0.3">
      <c r="A1448">
        <v>4688752</v>
      </c>
      <c r="B1448" t="s">
        <v>20</v>
      </c>
      <c r="C1448">
        <f>(Dataset!C1448-'Summary Statistics'!$B$2)/'Summary Statistics'!$E$2</f>
        <v>1.2321079529500507</v>
      </c>
      <c r="D1448">
        <f>(Dataset!D1448-'Summary Statistics'!$B$4)/'Summary Statistics'!$E$4</f>
        <v>-1.1854445071654163</v>
      </c>
      <c r="E1448" s="7">
        <f>(Dataset!E1448-'Summary Statistics'!$B$5)/'Summary Statistics'!$E$5</f>
        <v>1.0433386522308685</v>
      </c>
      <c r="F1448" s="13">
        <f>(Dataset!F1448-'Summary Statistics'!$B$7)/'Summary Statistics'!$E$7</f>
        <v>-0.1172386921095637</v>
      </c>
      <c r="G1448">
        <v>50</v>
      </c>
      <c r="H1448">
        <v>55</v>
      </c>
      <c r="I1448">
        <v>55</v>
      </c>
      <c r="J1448">
        <v>49</v>
      </c>
      <c r="K1448">
        <v>74</v>
      </c>
      <c r="L1448">
        <v>65</v>
      </c>
      <c r="M1448">
        <v>35</v>
      </c>
      <c r="N1448">
        <v>73</v>
      </c>
      <c r="O1448">
        <v>56</v>
      </c>
      <c r="P1448">
        <v>74</v>
      </c>
      <c r="Q1448">
        <v>64</v>
      </c>
      <c r="R1448">
        <v>76</v>
      </c>
      <c r="S1448">
        <f>(Dataset!S1448-'Summary Statistics'!$B$6)/'Summary Statistics'!$E$6</f>
        <v>-0.90345118304975103</v>
      </c>
      <c r="T1448">
        <v>58</v>
      </c>
      <c r="U1448" t="s">
        <v>24</v>
      </c>
    </row>
    <row r="1449" spans="1:21" x14ac:dyDescent="0.3">
      <c r="A1449">
        <v>3077069</v>
      </c>
      <c r="B1449" t="s">
        <v>20</v>
      </c>
      <c r="C1449">
        <f>(Dataset!C1449-'Summary Statistics'!$B$2)/'Summary Statistics'!$E$2</f>
        <v>1.2321079529500507</v>
      </c>
      <c r="D1449">
        <f>(Dataset!D1449-'Summary Statistics'!$B$4)/'Summary Statistics'!$E$4</f>
        <v>-1.6022264016311558</v>
      </c>
      <c r="E1449" s="7">
        <f>(Dataset!E1449-'Summary Statistics'!$B$5)/'Summary Statistics'!$E$5</f>
        <v>-1.132313596001862</v>
      </c>
      <c r="F1449" s="13">
        <f>(Dataset!F1449-'Summary Statistics'!$B$7)/'Summary Statistics'!$E$7</f>
        <v>-1.2767989979251768</v>
      </c>
      <c r="G1449">
        <v>64</v>
      </c>
      <c r="H1449">
        <v>58</v>
      </c>
      <c r="I1449">
        <v>63</v>
      </c>
      <c r="J1449">
        <v>65</v>
      </c>
      <c r="K1449">
        <v>39</v>
      </c>
      <c r="L1449">
        <v>71</v>
      </c>
      <c r="M1449">
        <v>22</v>
      </c>
      <c r="N1449">
        <v>61</v>
      </c>
      <c r="O1449">
        <v>64</v>
      </c>
      <c r="P1449">
        <v>56</v>
      </c>
      <c r="Q1449">
        <v>47</v>
      </c>
      <c r="R1449">
        <v>69</v>
      </c>
      <c r="S1449">
        <f>(Dataset!S1449-'Summary Statistics'!$B$6)/'Summary Statistics'!$E$6</f>
        <v>-1.2047363889244607</v>
      </c>
      <c r="T1449">
        <v>56</v>
      </c>
      <c r="U1449" t="s">
        <v>24</v>
      </c>
    </row>
    <row r="1450" spans="1:21" x14ac:dyDescent="0.3">
      <c r="A1450">
        <v>7075989</v>
      </c>
      <c r="B1450" t="s">
        <v>22</v>
      </c>
      <c r="C1450">
        <f>(Dataset!C1450-'Summary Statistics'!$B$2)/'Summary Statistics'!$E$2</f>
        <v>1.2321079529500507</v>
      </c>
      <c r="D1450">
        <f>(Dataset!D1450-'Summary Statistics'!$B$4)/'Summary Statistics'!$E$4</f>
        <v>-0.72235351331459463</v>
      </c>
      <c r="E1450" s="7">
        <f>(Dataset!E1450-'Summary Statistics'!$B$5)/'Summary Statistics'!$E$5</f>
        <v>-0.87669106880215963</v>
      </c>
      <c r="F1450" s="13">
        <f>(Dataset!F1450-'Summary Statistics'!$B$7)/'Summary Statistics'!$E$7</f>
        <v>-0.48139040726962107</v>
      </c>
      <c r="G1450">
        <v>67</v>
      </c>
      <c r="H1450">
        <v>86</v>
      </c>
      <c r="I1450">
        <v>77</v>
      </c>
      <c r="J1450">
        <v>72</v>
      </c>
      <c r="K1450">
        <v>73</v>
      </c>
      <c r="L1450">
        <v>48</v>
      </c>
      <c r="M1450">
        <v>48</v>
      </c>
      <c r="N1450">
        <v>74</v>
      </c>
      <c r="O1450">
        <v>65</v>
      </c>
      <c r="P1450">
        <v>64</v>
      </c>
      <c r="Q1450">
        <v>82</v>
      </c>
      <c r="R1450">
        <v>75</v>
      </c>
      <c r="S1450">
        <f>(Dataset!S1450-'Summary Statistics'!$B$6)/'Summary Statistics'!$E$6</f>
        <v>0.32579245691906467</v>
      </c>
      <c r="T1450">
        <v>68</v>
      </c>
      <c r="U1450" t="s">
        <v>23</v>
      </c>
    </row>
    <row r="1451" spans="1:21" x14ac:dyDescent="0.3">
      <c r="A1451">
        <v>8241745</v>
      </c>
      <c r="B1451" t="s">
        <v>20</v>
      </c>
      <c r="C1451">
        <f>(Dataset!C1451-'Summary Statistics'!$B$2)/'Summary Statistics'!$E$2</f>
        <v>1.2321079529500507</v>
      </c>
      <c r="D1451">
        <f>(Dataset!D1451-'Summary Statistics'!$B$4)/'Summary Statistics'!$E$4</f>
        <v>-2.1116264948670596</v>
      </c>
      <c r="E1451" s="7">
        <f>(Dataset!E1451-'Summary Statistics'!$B$5)/'Summary Statistics'!$E$5</f>
        <v>-0.70387635072248034</v>
      </c>
      <c r="F1451" s="13">
        <f>(Dataset!F1451-'Summary Statistics'!$B$7)/'Summary Statistics'!$E$7</f>
        <v>-1.5083743440647335</v>
      </c>
      <c r="G1451">
        <v>63</v>
      </c>
      <c r="H1451">
        <v>61</v>
      </c>
      <c r="I1451">
        <v>64</v>
      </c>
      <c r="J1451">
        <v>63</v>
      </c>
      <c r="K1451">
        <v>67</v>
      </c>
      <c r="L1451">
        <v>27</v>
      </c>
      <c r="M1451">
        <v>44</v>
      </c>
      <c r="N1451">
        <v>45</v>
      </c>
      <c r="O1451">
        <v>52</v>
      </c>
      <c r="P1451">
        <v>39</v>
      </c>
      <c r="Q1451">
        <v>48</v>
      </c>
      <c r="R1451">
        <v>56</v>
      </c>
      <c r="S1451">
        <f>(Dataset!S1451-'Summary Statistics'!$B$6)/'Summary Statistics'!$E$6</f>
        <v>-1.6536513456777775</v>
      </c>
      <c r="T1451">
        <v>52</v>
      </c>
      <c r="U1451" t="s">
        <v>24</v>
      </c>
    </row>
    <row r="1452" spans="1:21" x14ac:dyDescent="0.3">
      <c r="A1452">
        <v>6829088</v>
      </c>
      <c r="B1452" t="s">
        <v>22</v>
      </c>
      <c r="C1452">
        <f>(Dataset!C1452-'Summary Statistics'!$B$2)/'Summary Statistics'!$E$2</f>
        <v>1.2321079529500507</v>
      </c>
      <c r="D1452">
        <f>(Dataset!D1452-'Summary Statistics'!$B$4)/'Summary Statistics'!$E$4</f>
        <v>-0.62973531454443032</v>
      </c>
      <c r="E1452" s="7">
        <f>(Dataset!E1452-'Summary Statistics'!$B$5)/'Summary Statistics'!$E$5</f>
        <v>-1.7248954447598246</v>
      </c>
      <c r="F1452" s="13">
        <f>(Dataset!F1452-'Summary Statistics'!$B$7)/'Summary Statistics'!$E$7</f>
        <v>-0.34497722248171708</v>
      </c>
      <c r="G1452">
        <v>77</v>
      </c>
      <c r="H1452">
        <v>70</v>
      </c>
      <c r="I1452">
        <v>76</v>
      </c>
      <c r="J1452">
        <v>80</v>
      </c>
      <c r="K1452">
        <v>84</v>
      </c>
      <c r="L1452">
        <v>75</v>
      </c>
      <c r="M1452">
        <v>52</v>
      </c>
      <c r="N1452">
        <v>54</v>
      </c>
      <c r="O1452">
        <v>40</v>
      </c>
      <c r="P1452">
        <v>55</v>
      </c>
      <c r="Q1452">
        <v>78</v>
      </c>
      <c r="R1452">
        <v>49</v>
      </c>
      <c r="S1452">
        <f>(Dataset!S1452-'Summary Statistics'!$B$6)/'Summary Statistics'!$E$6</f>
        <v>-4.1775494248080754E-2</v>
      </c>
      <c r="T1452">
        <v>65</v>
      </c>
      <c r="U1452" t="s">
        <v>23</v>
      </c>
    </row>
    <row r="1453" spans="1:21" x14ac:dyDescent="0.3">
      <c r="A1453">
        <v>4720537</v>
      </c>
      <c r="B1453" t="s">
        <v>20</v>
      </c>
      <c r="C1453">
        <f>(Dataset!C1453-'Summary Statistics'!$B$2)/'Summary Statistics'!$E$2</f>
        <v>1.2321079529500507</v>
      </c>
      <c r="D1453">
        <f>(Dataset!D1453-'Summary Statistics'!$B$4)/'Summary Statistics'!$E$4</f>
        <v>-0.25926251946377293</v>
      </c>
      <c r="E1453" s="7">
        <f>(Dataset!E1453-'Summary Statistics'!$B$5)/'Summary Statistics'!$E$5</f>
        <v>-1.0260387151156429</v>
      </c>
      <c r="F1453" s="13">
        <f>(Dataset!F1453-'Summary Statistics'!$B$7)/'Summary Statistics'!$E$7</f>
        <v>0.51471190203060035</v>
      </c>
      <c r="G1453">
        <v>55</v>
      </c>
      <c r="H1453">
        <v>66</v>
      </c>
      <c r="I1453">
        <v>75</v>
      </c>
      <c r="J1453">
        <v>75</v>
      </c>
      <c r="K1453">
        <v>74</v>
      </c>
      <c r="L1453">
        <v>70</v>
      </c>
      <c r="M1453">
        <v>69</v>
      </c>
      <c r="N1453">
        <v>58</v>
      </c>
      <c r="O1453">
        <v>58</v>
      </c>
      <c r="P1453">
        <v>53</v>
      </c>
      <c r="Q1453">
        <v>69</v>
      </c>
      <c r="R1453">
        <v>59</v>
      </c>
      <c r="S1453">
        <f>(Dataset!S1453-'Summary Statistics'!$B$6)/'Summary Statistics'!$E$6</f>
        <v>-0.21953376571416047</v>
      </c>
      <c r="T1453">
        <v>64</v>
      </c>
      <c r="U1453" t="s">
        <v>23</v>
      </c>
    </row>
    <row r="1454" spans="1:21" x14ac:dyDescent="0.3">
      <c r="A1454">
        <v>6738417</v>
      </c>
      <c r="B1454" t="s">
        <v>21</v>
      </c>
      <c r="C1454">
        <f>(Dataset!C1454-'Summary Statistics'!$B$2)/'Summary Statistics'!$E$2</f>
        <v>1.2321079529500507</v>
      </c>
      <c r="D1454">
        <f>(Dataset!D1454-'Summary Statistics'!$B$4)/'Summary Statistics'!$E$4</f>
        <v>-1.5096082028609914</v>
      </c>
      <c r="E1454" s="7">
        <f>(Dataset!E1454-'Summary Statistics'!$B$5)/'Summary Statistics'!$E$5</f>
        <v>7.5038323270527327E-2</v>
      </c>
      <c r="F1454" s="13">
        <f>(Dataset!F1454-'Summary Statistics'!$B$7)/'Summary Statistics'!$E$7</f>
        <v>-1.0245197190385196</v>
      </c>
      <c r="G1454">
        <v>60</v>
      </c>
      <c r="H1454">
        <v>79</v>
      </c>
      <c r="I1454">
        <v>80</v>
      </c>
      <c r="J1454">
        <v>74</v>
      </c>
      <c r="K1454">
        <v>79</v>
      </c>
      <c r="L1454">
        <v>82</v>
      </c>
      <c r="M1454">
        <v>73</v>
      </c>
      <c r="N1454">
        <v>77</v>
      </c>
      <c r="O1454">
        <v>63</v>
      </c>
      <c r="P1454">
        <v>56</v>
      </c>
      <c r="Q1454">
        <v>70</v>
      </c>
      <c r="R1454">
        <v>74</v>
      </c>
      <c r="S1454">
        <f>(Dataset!S1454-'Summary Statistics'!$B$6)/'Summary Statistics'!$E$6</f>
        <v>0.62406481073502662</v>
      </c>
      <c r="T1454">
        <v>72</v>
      </c>
      <c r="U1454" t="s">
        <v>25</v>
      </c>
    </row>
    <row r="1455" spans="1:21" x14ac:dyDescent="0.3">
      <c r="A1455">
        <v>8106127</v>
      </c>
      <c r="B1455" t="s">
        <v>20</v>
      </c>
      <c r="C1455">
        <f>(Dataset!C1455-'Summary Statistics'!$B$2)/'Summary Statistics'!$E$2</f>
        <v>1.2321079529500507</v>
      </c>
      <c r="D1455">
        <f>(Dataset!D1455-'Summary Statistics'!$B$4)/'Summary Statistics'!$E$4</f>
        <v>-0.72235351331459463</v>
      </c>
      <c r="E1455" s="7">
        <f>(Dataset!E1455-'Summary Statistics'!$B$5)/'Summary Statistics'!$E$5</f>
        <v>-2.0689810862315916</v>
      </c>
      <c r="F1455" s="13">
        <f>(Dataset!F1455-'Summary Statistics'!$B$7)/'Summary Statistics'!$E$7</f>
        <v>-2.710455060338548</v>
      </c>
      <c r="G1455">
        <v>61</v>
      </c>
      <c r="H1455">
        <v>66</v>
      </c>
      <c r="I1455">
        <v>75</v>
      </c>
      <c r="J1455">
        <v>80</v>
      </c>
      <c r="K1455">
        <v>50</v>
      </c>
      <c r="L1455">
        <v>50</v>
      </c>
      <c r="M1455">
        <v>54</v>
      </c>
      <c r="N1455">
        <v>88</v>
      </c>
      <c r="O1455">
        <v>32</v>
      </c>
      <c r="P1455">
        <v>71</v>
      </c>
      <c r="Q1455">
        <v>47</v>
      </c>
      <c r="R1455">
        <v>53</v>
      </c>
      <c r="S1455">
        <f>(Dataset!S1455-'Summary Statistics'!$B$6)/'Summary Statistics'!$E$6</f>
        <v>-0.67447442658497103</v>
      </c>
      <c r="T1455">
        <v>62</v>
      </c>
      <c r="U1455" t="s">
        <v>23</v>
      </c>
    </row>
    <row r="1456" spans="1:21" x14ac:dyDescent="0.3">
      <c r="A1456">
        <v>4690245</v>
      </c>
      <c r="B1456" t="s">
        <v>20</v>
      </c>
      <c r="C1456">
        <f>(Dataset!C1456-'Summary Statistics'!$B$2)/'Summary Statistics'!$E$2</f>
        <v>1.2321079529500507</v>
      </c>
      <c r="D1456">
        <f>(Dataset!D1456-'Summary Statistics'!$B$4)/'Summary Statistics'!$E$4</f>
        <v>-0.95389901024000545</v>
      </c>
      <c r="E1456" s="7">
        <f>(Dataset!E1456-'Summary Statistics'!$B$5)/'Summary Statistics'!$E$5</f>
        <v>-1.6315121619641046</v>
      </c>
      <c r="F1456" s="13">
        <f>(Dataset!F1456-'Summary Statistics'!$B$7)/'Summary Statistics'!$E$7</f>
        <v>-0.51504674178230092</v>
      </c>
      <c r="G1456">
        <v>64</v>
      </c>
      <c r="H1456">
        <v>50</v>
      </c>
      <c r="I1456">
        <v>62</v>
      </c>
      <c r="J1456">
        <v>69</v>
      </c>
      <c r="K1456">
        <v>64</v>
      </c>
      <c r="L1456">
        <v>46</v>
      </c>
      <c r="M1456">
        <v>48</v>
      </c>
      <c r="N1456">
        <v>40</v>
      </c>
      <c r="O1456">
        <v>45</v>
      </c>
      <c r="P1456">
        <v>54</v>
      </c>
      <c r="Q1456">
        <v>54</v>
      </c>
      <c r="R1456">
        <v>71</v>
      </c>
      <c r="S1456">
        <f>(Dataset!S1456-'Summary Statistics'!$B$6)/'Summary Statistics'!$E$6</f>
        <v>-1.3282633233330916</v>
      </c>
      <c r="T1456">
        <v>55</v>
      </c>
      <c r="U1456" t="s">
        <v>24</v>
      </c>
    </row>
    <row r="1457" spans="1:21" x14ac:dyDescent="0.3">
      <c r="A1457">
        <v>615380</v>
      </c>
      <c r="B1457" t="s">
        <v>20</v>
      </c>
      <c r="C1457">
        <f>(Dataset!C1457-'Summary Statistics'!$B$2)/'Summary Statistics'!$E$2</f>
        <v>1.2321079529500507</v>
      </c>
      <c r="D1457">
        <f>(Dataset!D1457-'Summary Statistics'!$B$4)/'Summary Statistics'!$E$4</f>
        <v>-1.0002081096250877</v>
      </c>
      <c r="E1457" s="7">
        <f>(Dataset!E1457-'Summary Statistics'!$B$5)/'Summary Statistics'!$E$5</f>
        <v>0.50788110806275866</v>
      </c>
      <c r="F1457" s="13">
        <f>(Dataset!F1457-'Summary Statistics'!$B$7)/'Summary Statistics'!$E$7</f>
        <v>0.14213072374340208</v>
      </c>
      <c r="G1457">
        <v>53</v>
      </c>
      <c r="H1457">
        <v>54</v>
      </c>
      <c r="I1457">
        <v>62</v>
      </c>
      <c r="J1457">
        <v>64</v>
      </c>
      <c r="K1457">
        <v>53</v>
      </c>
      <c r="L1457">
        <v>52</v>
      </c>
      <c r="M1457">
        <v>51</v>
      </c>
      <c r="N1457">
        <v>54</v>
      </c>
      <c r="O1457">
        <v>57</v>
      </c>
      <c r="P1457">
        <v>61</v>
      </c>
      <c r="Q1457">
        <v>73</v>
      </c>
      <c r="R1457">
        <v>61</v>
      </c>
      <c r="S1457">
        <f>(Dataset!S1457-'Summary Statistics'!$B$6)/'Summary Statistics'!$E$6</f>
        <v>-1.1113379751033001</v>
      </c>
      <c r="T1457">
        <v>56</v>
      </c>
      <c r="U1457" t="s">
        <v>24</v>
      </c>
    </row>
    <row r="1458" spans="1:21" x14ac:dyDescent="0.3">
      <c r="A1458">
        <v>494192</v>
      </c>
      <c r="B1458" t="s">
        <v>20</v>
      </c>
      <c r="C1458">
        <f>(Dataset!C1458-'Summary Statistics'!$B$2)/'Summary Statistics'!$E$2</f>
        <v>1.2321079529500507</v>
      </c>
      <c r="D1458">
        <f>(Dataset!D1458-'Summary Statistics'!$B$4)/'Summary Statistics'!$E$4</f>
        <v>-0.86128081146984115</v>
      </c>
      <c r="E1458" s="7">
        <f>(Dataset!E1458-'Summary Statistics'!$B$5)/'Summary Statistics'!$E$5</f>
        <v>1.0768570915352482</v>
      </c>
      <c r="F1458" s="13">
        <f>(Dataset!F1458-'Summary Statistics'!$B$7)/'Summary Statistics'!$E$7</f>
        <v>-0.4913498113360209</v>
      </c>
      <c r="G1458">
        <v>66</v>
      </c>
      <c r="H1458">
        <v>67</v>
      </c>
      <c r="I1458">
        <v>65</v>
      </c>
      <c r="J1458">
        <v>66</v>
      </c>
      <c r="K1458">
        <v>63</v>
      </c>
      <c r="L1458">
        <v>70</v>
      </c>
      <c r="M1458">
        <v>77</v>
      </c>
      <c r="N1458">
        <v>67</v>
      </c>
      <c r="O1458">
        <v>75</v>
      </c>
      <c r="P1458">
        <v>75</v>
      </c>
      <c r="Q1458">
        <v>87</v>
      </c>
      <c r="R1458">
        <v>63</v>
      </c>
      <c r="S1458">
        <f>(Dataset!S1458-'Summary Statistics'!$B$6)/'Summary Statistics'!$E$6</f>
        <v>0.30168964044908758</v>
      </c>
      <c r="T1458">
        <v>68</v>
      </c>
      <c r="U1458" t="s">
        <v>23</v>
      </c>
    </row>
    <row r="1459" spans="1:21" x14ac:dyDescent="0.3">
      <c r="A1459">
        <v>5784401</v>
      </c>
      <c r="B1459" t="s">
        <v>20</v>
      </c>
      <c r="C1459">
        <f>(Dataset!C1459-'Summary Statistics'!$B$2)/'Summary Statistics'!$E$2</f>
        <v>1.2321079529500507</v>
      </c>
      <c r="D1459">
        <f>(Dataset!D1459-'Summary Statistics'!$B$4)/'Summary Statistics'!$E$4</f>
        <v>-1.0002081096250877</v>
      </c>
      <c r="E1459" s="7">
        <f>(Dataset!E1459-'Summary Statistics'!$B$5)/'Summary Statistics'!$E$5</f>
        <v>-2.1246898705850246</v>
      </c>
      <c r="F1459" s="13">
        <f>(Dataset!F1459-'Summary Statistics'!$B$7)/'Summary Statistics'!$E$7</f>
        <v>-2.9419268172582185</v>
      </c>
      <c r="G1459">
        <v>68</v>
      </c>
      <c r="H1459">
        <v>63</v>
      </c>
      <c r="I1459">
        <v>63</v>
      </c>
      <c r="J1459">
        <v>46</v>
      </c>
      <c r="K1459">
        <v>39</v>
      </c>
      <c r="L1459">
        <v>50</v>
      </c>
      <c r="M1459">
        <v>40</v>
      </c>
      <c r="N1459">
        <v>66</v>
      </c>
      <c r="O1459">
        <v>45</v>
      </c>
      <c r="P1459">
        <v>57</v>
      </c>
      <c r="Q1459">
        <v>61</v>
      </c>
      <c r="R1459">
        <v>38</v>
      </c>
      <c r="S1459">
        <f>(Dataset!S1459-'Summary Statistics'!$B$6)/'Summary Statistics'!$E$6</f>
        <v>-1.6235228250903064</v>
      </c>
      <c r="T1459">
        <v>52</v>
      </c>
      <c r="U1459" t="s">
        <v>24</v>
      </c>
    </row>
    <row r="1460" spans="1:21" x14ac:dyDescent="0.3">
      <c r="A1460">
        <v>6829693</v>
      </c>
      <c r="B1460" t="s">
        <v>20</v>
      </c>
      <c r="C1460">
        <f>(Dataset!C1460-'Summary Statistics'!$B$2)/'Summary Statistics'!$E$2</f>
        <v>1.2321079529500507</v>
      </c>
      <c r="D1460">
        <f>(Dataset!D1460-'Summary Statistics'!$B$4)/'Summary Statistics'!$E$4</f>
        <v>-1.6948446004013202</v>
      </c>
      <c r="E1460" s="7">
        <f>(Dataset!E1460-'Summary Statistics'!$B$5)/'Summary Statistics'!$E$5</f>
        <v>-0.96709301719299656</v>
      </c>
      <c r="F1460" s="13">
        <f>(Dataset!F1460-'Summary Statistics'!$B$7)/'Summary Statistics'!$E$7</f>
        <v>-2.3949627699333278</v>
      </c>
      <c r="G1460">
        <v>68</v>
      </c>
      <c r="H1460">
        <v>57</v>
      </c>
      <c r="I1460">
        <v>59</v>
      </c>
      <c r="J1460">
        <v>51</v>
      </c>
      <c r="K1460">
        <v>37</v>
      </c>
      <c r="L1460">
        <v>63</v>
      </c>
      <c r="M1460">
        <v>65</v>
      </c>
      <c r="N1460">
        <v>58</v>
      </c>
      <c r="O1460">
        <v>47</v>
      </c>
      <c r="P1460">
        <v>59</v>
      </c>
      <c r="Q1460">
        <v>83</v>
      </c>
      <c r="R1460">
        <v>71</v>
      </c>
      <c r="S1460">
        <f>(Dataset!S1460-'Summary Statistics'!$B$6)/'Summary Statistics'!$E$6</f>
        <v>-0.89742547893225633</v>
      </c>
      <c r="T1460">
        <v>58</v>
      </c>
      <c r="U1460" t="s">
        <v>24</v>
      </c>
    </row>
    <row r="1461" spans="1:21" x14ac:dyDescent="0.3">
      <c r="A1461">
        <v>7715692</v>
      </c>
      <c r="B1461" t="s">
        <v>20</v>
      </c>
      <c r="C1461">
        <f>(Dataset!C1461-'Summary Statistics'!$B$2)/'Summary Statistics'!$E$2</f>
        <v>1.2777280554463659</v>
      </c>
      <c r="D1461">
        <f>(Dataset!D1461-'Summary Statistics'!$B$4)/'Summary Statistics'!$E$4</f>
        <v>-0.4444989170041016</v>
      </c>
      <c r="E1461" s="7">
        <f>(Dataset!E1461-'Summary Statistics'!$B$5)/'Summary Statistics'!$E$5</f>
        <v>0.76424116243006057</v>
      </c>
      <c r="F1461" s="13">
        <f>(Dataset!F1461-'Summary Statistics'!$B$7)/'Summary Statistics'!$E$7</f>
        <v>-0.31361595757484761</v>
      </c>
      <c r="G1461">
        <v>35</v>
      </c>
      <c r="H1461">
        <v>58</v>
      </c>
      <c r="I1461">
        <v>56</v>
      </c>
      <c r="J1461">
        <v>64</v>
      </c>
      <c r="K1461">
        <v>38</v>
      </c>
      <c r="L1461">
        <v>66</v>
      </c>
      <c r="M1461">
        <v>79</v>
      </c>
      <c r="N1461">
        <v>58</v>
      </c>
      <c r="O1461">
        <v>48</v>
      </c>
      <c r="P1461">
        <v>65</v>
      </c>
      <c r="Q1461">
        <v>71</v>
      </c>
      <c r="R1461">
        <v>75</v>
      </c>
      <c r="S1461">
        <f>(Dataset!S1461-'Summary Statistics'!$B$6)/'Summary Statistics'!$E$6</f>
        <v>-1.0089010051058995</v>
      </c>
      <c r="T1461">
        <v>57</v>
      </c>
      <c r="U1461" t="s">
        <v>24</v>
      </c>
    </row>
    <row r="1462" spans="1:21" x14ac:dyDescent="0.3">
      <c r="A1462">
        <v>4283673</v>
      </c>
      <c r="B1462" t="s">
        <v>21</v>
      </c>
      <c r="C1462">
        <f>(Dataset!C1462-'Summary Statistics'!$B$2)/'Summary Statistics'!$E$2</f>
        <v>1.2777280554463659</v>
      </c>
      <c r="D1462">
        <f>(Dataset!D1462-'Summary Statistics'!$B$4)/'Summary Statistics'!$E$4</f>
        <v>-1.5096082028609914</v>
      </c>
      <c r="E1462" s="7">
        <f>(Dataset!E1462-'Summary Statistics'!$B$5)/'Summary Statistics'!$E$5</f>
        <v>0.88237639925195155</v>
      </c>
      <c r="F1462" s="13">
        <f>(Dataset!F1462-'Summary Statistics'!$B$7)/'Summary Statistics'!$E$7</f>
        <v>-1.2077816810175275</v>
      </c>
      <c r="G1462">
        <v>77</v>
      </c>
      <c r="H1462">
        <v>78</v>
      </c>
      <c r="I1462">
        <v>67</v>
      </c>
      <c r="J1462">
        <v>63</v>
      </c>
      <c r="K1462">
        <v>87</v>
      </c>
      <c r="L1462">
        <v>75</v>
      </c>
      <c r="M1462">
        <v>68</v>
      </c>
      <c r="N1462">
        <v>73</v>
      </c>
      <c r="O1462">
        <v>58</v>
      </c>
      <c r="P1462">
        <v>64</v>
      </c>
      <c r="Q1462">
        <v>61</v>
      </c>
      <c r="R1462">
        <v>73</v>
      </c>
      <c r="S1462">
        <f>(Dataset!S1462-'Summary Statistics'!$B$6)/'Summary Statistics'!$E$6</f>
        <v>0.3920752022115005</v>
      </c>
      <c r="T1462">
        <v>70</v>
      </c>
      <c r="U1462" t="s">
        <v>25</v>
      </c>
    </row>
    <row r="1463" spans="1:21" x14ac:dyDescent="0.3">
      <c r="A1463">
        <v>2037197</v>
      </c>
      <c r="B1463" t="s">
        <v>20</v>
      </c>
      <c r="C1463">
        <f>(Dataset!C1463-'Summary Statistics'!$B$2)/'Summary Statistics'!$E$2</f>
        <v>1.2777280554463659</v>
      </c>
      <c r="D1463">
        <f>(Dataset!D1463-'Summary Statistics'!$B$4)/'Summary Statistics'!$E$4</f>
        <v>-1.4169900040908272</v>
      </c>
      <c r="E1463" s="7">
        <f>(Dataset!E1463-'Summary Statistics'!$B$5)/'Summary Statistics'!$E$5</f>
        <v>0.58815938147291502</v>
      </c>
      <c r="F1463" s="13">
        <f>(Dataset!F1463-'Summary Statistics'!$B$7)/'Summary Statistics'!$E$7</f>
        <v>-1.1560626893642574</v>
      </c>
      <c r="G1463">
        <v>48</v>
      </c>
      <c r="H1463">
        <v>47</v>
      </c>
      <c r="I1463">
        <v>55</v>
      </c>
      <c r="J1463">
        <v>60</v>
      </c>
      <c r="K1463">
        <v>74</v>
      </c>
      <c r="L1463">
        <v>53</v>
      </c>
      <c r="M1463">
        <v>56</v>
      </c>
      <c r="N1463">
        <v>62</v>
      </c>
      <c r="O1463">
        <v>61</v>
      </c>
      <c r="P1463">
        <v>52</v>
      </c>
      <c r="Q1463">
        <v>61</v>
      </c>
      <c r="R1463">
        <v>60</v>
      </c>
      <c r="S1463">
        <f>(Dataset!S1463-'Summary Statistics'!$B$6)/'Summary Statistics'!$E$6</f>
        <v>-1.2348649095119317</v>
      </c>
      <c r="T1463">
        <v>55</v>
      </c>
      <c r="U1463" t="s">
        <v>24</v>
      </c>
    </row>
    <row r="1464" spans="1:21" x14ac:dyDescent="0.3">
      <c r="A1464">
        <v>9782863</v>
      </c>
      <c r="B1464" t="s">
        <v>20</v>
      </c>
      <c r="C1464">
        <f>(Dataset!C1464-'Summary Statistics'!$B$2)/'Summary Statistics'!$E$2</f>
        <v>1.2777280554463659</v>
      </c>
      <c r="D1464">
        <f>(Dataset!D1464-'Summary Statistics'!$B$4)/'Summary Statistics'!$E$4</f>
        <v>-1.3243718053206628</v>
      </c>
      <c r="E1464" s="7">
        <f>(Dataset!E1464-'Summary Statistics'!$B$5)/'Summary Statistics'!$E$5</f>
        <v>-0.62831992586578234</v>
      </c>
      <c r="F1464" s="13">
        <f>(Dataset!F1464-'Summary Statistics'!$B$7)/'Summary Statistics'!$E$7</f>
        <v>0.18952779281747856</v>
      </c>
      <c r="G1464">
        <v>75</v>
      </c>
      <c r="H1464">
        <v>74</v>
      </c>
      <c r="I1464">
        <v>70</v>
      </c>
      <c r="J1464">
        <v>81</v>
      </c>
      <c r="K1464">
        <v>65</v>
      </c>
      <c r="L1464">
        <v>77</v>
      </c>
      <c r="M1464">
        <v>82</v>
      </c>
      <c r="N1464">
        <v>77</v>
      </c>
      <c r="O1464">
        <v>58</v>
      </c>
      <c r="P1464">
        <v>61</v>
      </c>
      <c r="Q1464">
        <v>53</v>
      </c>
      <c r="R1464">
        <v>49</v>
      </c>
      <c r="S1464">
        <f>(Dataset!S1464-'Summary Statistics'!$B$6)/'Summary Statistics'!$E$6</f>
        <v>0.23841974721539957</v>
      </c>
      <c r="T1464">
        <v>68</v>
      </c>
      <c r="U1464" t="s">
        <v>23</v>
      </c>
    </row>
    <row r="1465" spans="1:21" x14ac:dyDescent="0.3">
      <c r="A1465">
        <v>1816876</v>
      </c>
      <c r="B1465" t="s">
        <v>21</v>
      </c>
      <c r="C1465">
        <f>(Dataset!C1465-'Summary Statistics'!$B$2)/'Summary Statistics'!$E$2</f>
        <v>1.2777280554463659</v>
      </c>
      <c r="D1465">
        <f>(Dataset!D1465-'Summary Statistics'!$B$4)/'Summary Statistics'!$E$4</f>
        <v>-0.39818981761901945</v>
      </c>
      <c r="E1465" s="7">
        <f>(Dataset!E1465-'Summary Statistics'!$B$5)/'Summary Statistics'!$E$5</f>
        <v>0.8569205116924985</v>
      </c>
      <c r="F1465" s="13">
        <f>(Dataset!F1465-'Summary Statistics'!$B$7)/'Summary Statistics'!$E$7</f>
        <v>-0.56754575094309401</v>
      </c>
      <c r="G1465">
        <v>78</v>
      </c>
      <c r="H1465">
        <v>87</v>
      </c>
      <c r="I1465">
        <v>84</v>
      </c>
      <c r="J1465">
        <v>79</v>
      </c>
      <c r="K1465">
        <v>68</v>
      </c>
      <c r="L1465">
        <v>62</v>
      </c>
      <c r="M1465">
        <v>64</v>
      </c>
      <c r="N1465">
        <v>77</v>
      </c>
      <c r="O1465">
        <v>64</v>
      </c>
      <c r="P1465">
        <v>81</v>
      </c>
      <c r="Q1465">
        <v>62</v>
      </c>
      <c r="R1465">
        <v>67</v>
      </c>
      <c r="S1465">
        <f>(Dataset!S1465-'Summary Statistics'!$B$6)/'Summary Statistics'!$E$6</f>
        <v>0.78374596984862299</v>
      </c>
      <c r="T1465">
        <v>72</v>
      </c>
      <c r="U1465" t="s">
        <v>25</v>
      </c>
    </row>
    <row r="1466" spans="1:21" x14ac:dyDescent="0.3">
      <c r="A1466">
        <v>1829653</v>
      </c>
      <c r="B1466" t="s">
        <v>20</v>
      </c>
      <c r="C1466">
        <f>(Dataset!C1466-'Summary Statistics'!$B$2)/'Summary Statistics'!$E$2</f>
        <v>1.2777280554463659</v>
      </c>
      <c r="D1466">
        <f>(Dataset!D1466-'Summary Statistics'!$B$4)/'Summary Statistics'!$E$4</f>
        <v>-0.67604441392951242</v>
      </c>
      <c r="E1466" s="7">
        <f>(Dataset!E1466-'Summary Statistics'!$B$5)/'Summary Statistics'!$E$5</f>
        <v>0.42158769963646847</v>
      </c>
      <c r="F1466" s="13">
        <f>(Dataset!F1466-'Summary Statistics'!$B$7)/'Summary Statistics'!$E$7</f>
        <v>-0.25216294232691366</v>
      </c>
      <c r="G1466">
        <v>69</v>
      </c>
      <c r="H1466">
        <v>69</v>
      </c>
      <c r="I1466">
        <v>72</v>
      </c>
      <c r="J1466">
        <v>70</v>
      </c>
      <c r="K1466">
        <v>78</v>
      </c>
      <c r="L1466">
        <v>76</v>
      </c>
      <c r="M1466">
        <v>59</v>
      </c>
      <c r="N1466">
        <v>78</v>
      </c>
      <c r="O1466">
        <v>50</v>
      </c>
      <c r="P1466">
        <v>75</v>
      </c>
      <c r="Q1466">
        <v>52</v>
      </c>
      <c r="R1466">
        <v>42</v>
      </c>
      <c r="S1466">
        <f>(Dataset!S1466-'Summary Statistics'!$B$6)/'Summary Statistics'!$E$6</f>
        <v>-0.11107109159926432</v>
      </c>
      <c r="T1466">
        <v>65</v>
      </c>
      <c r="U1466" t="s">
        <v>23</v>
      </c>
    </row>
    <row r="1467" spans="1:21" x14ac:dyDescent="0.3">
      <c r="A1467">
        <v>848523</v>
      </c>
      <c r="B1467" t="s">
        <v>20</v>
      </c>
      <c r="C1467">
        <f>(Dataset!C1467-'Summary Statistics'!$B$2)/'Summary Statistics'!$E$2</f>
        <v>1.2777280554463659</v>
      </c>
      <c r="D1467">
        <f>(Dataset!D1467-'Summary Statistics'!$B$4)/'Summary Statistics'!$E$4</f>
        <v>-0.49080801638918375</v>
      </c>
      <c r="E1467" s="7">
        <f>(Dataset!E1467-'Summary Statistics'!$B$5)/'Summary Statistics'!$E$5</f>
        <v>-0.9736485959625073</v>
      </c>
      <c r="F1467" s="13">
        <f>(Dataset!F1467-'Summary Statistics'!$B$7)/'Summary Statistics'!$E$7</f>
        <v>0.11472176604901581</v>
      </c>
      <c r="G1467">
        <v>48</v>
      </c>
      <c r="H1467">
        <v>39</v>
      </c>
      <c r="I1467">
        <v>50</v>
      </c>
      <c r="J1467">
        <v>51</v>
      </c>
      <c r="K1467">
        <v>76</v>
      </c>
      <c r="L1467">
        <v>79</v>
      </c>
      <c r="M1467">
        <v>61</v>
      </c>
      <c r="N1467">
        <v>68</v>
      </c>
      <c r="O1467">
        <v>54</v>
      </c>
      <c r="P1467">
        <v>52</v>
      </c>
      <c r="Q1467">
        <v>48</v>
      </c>
      <c r="R1467">
        <v>71</v>
      </c>
      <c r="S1467">
        <f>(Dataset!S1467-'Summary Statistics'!$B$6)/'Summary Statistics'!$E$6</f>
        <v>-1.228839205394437</v>
      </c>
      <c r="T1467">
        <v>55</v>
      </c>
      <c r="U1467" t="s">
        <v>24</v>
      </c>
    </row>
    <row r="1468" spans="1:21" x14ac:dyDescent="0.3">
      <c r="A1468">
        <v>1579911</v>
      </c>
      <c r="B1468" t="s">
        <v>20</v>
      </c>
      <c r="C1468">
        <f>(Dataset!C1468-'Summary Statistics'!$B$2)/'Summary Statistics'!$E$2</f>
        <v>1.3233481579426811</v>
      </c>
      <c r="D1468">
        <f>(Dataset!D1468-'Summary Statistics'!$B$4)/'Summary Statistics'!$E$4</f>
        <v>-1.5096082028609914</v>
      </c>
      <c r="E1468" s="7">
        <f>(Dataset!E1468-'Summary Statistics'!$B$5)/'Summary Statistics'!$E$5</f>
        <v>-0.55907518622086716</v>
      </c>
      <c r="F1468" s="13">
        <f>(Dataset!F1468-'Summary Statistics'!$B$7)/'Summary Statistics'!$E$7</f>
        <v>-1.7218341623782596</v>
      </c>
      <c r="G1468">
        <v>75</v>
      </c>
      <c r="H1468">
        <v>69</v>
      </c>
      <c r="I1468">
        <v>58</v>
      </c>
      <c r="J1468">
        <v>62</v>
      </c>
      <c r="K1468">
        <v>30</v>
      </c>
      <c r="L1468">
        <v>72</v>
      </c>
      <c r="M1468">
        <v>50</v>
      </c>
      <c r="N1468">
        <v>61</v>
      </c>
      <c r="O1468">
        <v>59</v>
      </c>
      <c r="P1468">
        <v>63</v>
      </c>
      <c r="Q1468">
        <v>28</v>
      </c>
      <c r="R1468">
        <v>64</v>
      </c>
      <c r="S1468">
        <f>(Dataset!S1468-'Summary Statistics'!$B$6)/'Summary Statistics'!$E$6</f>
        <v>-1.0540937859871058</v>
      </c>
      <c r="T1468">
        <v>57</v>
      </c>
      <c r="U1468" t="s">
        <v>24</v>
      </c>
    </row>
    <row r="1469" spans="1:21" x14ac:dyDescent="0.3">
      <c r="A1469">
        <v>3747298</v>
      </c>
      <c r="B1469" t="s">
        <v>20</v>
      </c>
      <c r="C1469">
        <f>(Dataset!C1469-'Summary Statistics'!$B$2)/'Summary Statistics'!$E$2</f>
        <v>1.3233481579426811</v>
      </c>
      <c r="D1469">
        <f>(Dataset!D1469-'Summary Statistics'!$B$4)/'Summary Statistics'!$E$4</f>
        <v>-1.4632991034759093</v>
      </c>
      <c r="E1469" s="7">
        <f>(Dataset!E1469-'Summary Statistics'!$B$5)/'Summary Statistics'!$E$5</f>
        <v>-0.3138969008944047</v>
      </c>
      <c r="F1469" s="13">
        <f>(Dataset!F1469-'Summary Statistics'!$B$7)/'Summary Statistics'!$E$7</f>
        <v>-1.8651663346848353</v>
      </c>
      <c r="G1469">
        <v>68</v>
      </c>
      <c r="H1469">
        <v>81</v>
      </c>
      <c r="I1469">
        <v>77</v>
      </c>
      <c r="J1469">
        <v>82</v>
      </c>
      <c r="K1469">
        <v>69</v>
      </c>
      <c r="L1469">
        <v>64</v>
      </c>
      <c r="M1469">
        <v>49</v>
      </c>
      <c r="N1469">
        <v>45</v>
      </c>
      <c r="O1469">
        <v>53</v>
      </c>
      <c r="P1469">
        <v>57</v>
      </c>
      <c r="Q1469">
        <v>46</v>
      </c>
      <c r="R1469">
        <v>76</v>
      </c>
      <c r="S1469">
        <f>(Dataset!S1469-'Summary Statistics'!$B$6)/'Summary Statistics'!$E$6</f>
        <v>-0.23459802600789595</v>
      </c>
      <c r="T1469">
        <v>64</v>
      </c>
      <c r="U1469" t="s">
        <v>23</v>
      </c>
    </row>
    <row r="1470" spans="1:21" x14ac:dyDescent="0.3">
      <c r="A1470">
        <v>7145147</v>
      </c>
      <c r="B1470" t="s">
        <v>20</v>
      </c>
      <c r="C1470">
        <f>(Dataset!C1470-'Summary Statistics'!$B$2)/'Summary Statistics'!$E$2</f>
        <v>1.3233481579426811</v>
      </c>
      <c r="D1470">
        <f>(Dataset!D1470-'Summary Statistics'!$B$4)/'Summary Statistics'!$E$4</f>
        <v>-1.2780627059355807</v>
      </c>
      <c r="E1470" s="7">
        <f>(Dataset!E1470-'Summary Statistics'!$B$5)/'Summary Statistics'!$E$5</f>
        <v>-0.1939632913220489</v>
      </c>
      <c r="F1470" s="13">
        <f>(Dataset!F1470-'Summary Statistics'!$B$7)/'Summary Statistics'!$E$7</f>
        <v>-2.4836463008466847</v>
      </c>
      <c r="G1470">
        <v>64</v>
      </c>
      <c r="H1470">
        <v>61</v>
      </c>
      <c r="I1470">
        <v>80</v>
      </c>
      <c r="J1470">
        <v>79</v>
      </c>
      <c r="K1470">
        <v>52</v>
      </c>
      <c r="L1470">
        <v>38</v>
      </c>
      <c r="M1470">
        <v>71</v>
      </c>
      <c r="N1470">
        <v>60</v>
      </c>
      <c r="O1470">
        <v>59</v>
      </c>
      <c r="P1470">
        <v>44</v>
      </c>
      <c r="Q1470">
        <v>64</v>
      </c>
      <c r="R1470">
        <v>55</v>
      </c>
      <c r="S1470">
        <f>(Dataset!S1470-'Summary Statistics'!$B$6)/'Summary Statistics'!$E$6</f>
        <v>-0.66844872246747722</v>
      </c>
      <c r="T1470">
        <v>62</v>
      </c>
      <c r="U1470" t="s">
        <v>23</v>
      </c>
    </row>
    <row r="1471" spans="1:21" x14ac:dyDescent="0.3">
      <c r="A1471">
        <v>5897852</v>
      </c>
      <c r="B1471" t="s">
        <v>20</v>
      </c>
      <c r="C1471">
        <f>(Dataset!C1471-'Summary Statistics'!$B$2)/'Summary Statistics'!$E$2</f>
        <v>1.3233481579426811</v>
      </c>
      <c r="D1471">
        <f>(Dataset!D1471-'Summary Statistics'!$B$4)/'Summary Statistics'!$E$4</f>
        <v>-1.5559173022460737</v>
      </c>
      <c r="E1471" s="7">
        <f>(Dataset!E1471-'Summary Statistics'!$B$5)/'Summary Statistics'!$E$5</f>
        <v>-1.1892561082689368</v>
      </c>
      <c r="F1471" s="13">
        <f>(Dataset!F1471-'Summary Statistics'!$B$7)/'Summary Statistics'!$E$7</f>
        <v>-0.49208306078805558</v>
      </c>
      <c r="G1471">
        <v>56</v>
      </c>
      <c r="H1471">
        <v>55</v>
      </c>
      <c r="I1471">
        <v>57</v>
      </c>
      <c r="J1471">
        <v>49</v>
      </c>
      <c r="K1471">
        <v>30</v>
      </c>
      <c r="L1471">
        <v>52</v>
      </c>
      <c r="M1471">
        <v>48</v>
      </c>
      <c r="N1471">
        <v>64</v>
      </c>
      <c r="O1471">
        <v>44</v>
      </c>
      <c r="P1471">
        <v>43</v>
      </c>
      <c r="Q1471">
        <v>36</v>
      </c>
      <c r="R1471">
        <v>66</v>
      </c>
      <c r="S1471">
        <f>(Dataset!S1471-'Summary Statistics'!$B$6)/'Summary Statistics'!$E$6</f>
        <v>-2.0182064447861769</v>
      </c>
      <c r="T1471">
        <v>50</v>
      </c>
      <c r="U1471" t="s">
        <v>24</v>
      </c>
    </row>
    <row r="1472" spans="1:21" x14ac:dyDescent="0.3">
      <c r="A1472">
        <v>5489082</v>
      </c>
      <c r="B1472" t="s">
        <v>20</v>
      </c>
      <c r="C1472">
        <f>(Dataset!C1472-'Summary Statistics'!$B$2)/'Summary Statistics'!$E$2</f>
        <v>1.3233481579426811</v>
      </c>
      <c r="D1472">
        <f>(Dataset!D1472-'Summary Statistics'!$B$4)/'Summary Statistics'!$E$4</f>
        <v>-2.3894810911775526</v>
      </c>
      <c r="E1472" s="7">
        <f>(Dataset!E1472-'Summary Statistics'!$B$5)/'Summary Statistics'!$E$5</f>
        <v>-1.0145989112809639</v>
      </c>
      <c r="F1472" s="13">
        <f>(Dataset!F1472-'Summary Statistics'!$B$7)/'Summary Statistics'!$E$7</f>
        <v>-2.1692133226573636</v>
      </c>
      <c r="G1472">
        <v>52</v>
      </c>
      <c r="H1472">
        <v>54</v>
      </c>
      <c r="I1472">
        <v>73</v>
      </c>
      <c r="J1472">
        <v>57</v>
      </c>
      <c r="K1472">
        <v>65</v>
      </c>
      <c r="L1472">
        <v>36</v>
      </c>
      <c r="M1472">
        <v>44</v>
      </c>
      <c r="N1472">
        <v>50</v>
      </c>
      <c r="O1472">
        <v>65</v>
      </c>
      <c r="P1472">
        <v>41</v>
      </c>
      <c r="Q1472">
        <v>62</v>
      </c>
      <c r="R1472">
        <v>33</v>
      </c>
      <c r="S1472">
        <f>(Dataset!S1472-'Summary Statistics'!$B$6)/'Summary Statistics'!$E$6</f>
        <v>-1.6717284580302607</v>
      </c>
      <c r="T1472">
        <v>52</v>
      </c>
      <c r="U1472" t="s">
        <v>24</v>
      </c>
    </row>
    <row r="1473" spans="1:21" x14ac:dyDescent="0.3">
      <c r="A1473">
        <v>7282411</v>
      </c>
      <c r="B1473" t="s">
        <v>20</v>
      </c>
      <c r="C1473">
        <f>(Dataset!C1473-'Summary Statistics'!$B$2)/'Summary Statistics'!$E$2</f>
        <v>1.3233481579426811</v>
      </c>
      <c r="D1473">
        <f>(Dataset!D1473-'Summary Statistics'!$B$4)/'Summary Statistics'!$E$4</f>
        <v>-1.4169900040908272</v>
      </c>
      <c r="E1473" s="7">
        <f>(Dataset!E1473-'Summary Statistics'!$B$5)/'Summary Statistics'!$E$5</f>
        <v>-2.2127527554273976</v>
      </c>
      <c r="F1473" s="13">
        <f>(Dataset!F1473-'Summary Statistics'!$B$7)/'Summary Statistics'!$E$7</f>
        <v>-0.10477760778938226</v>
      </c>
      <c r="G1473">
        <v>81</v>
      </c>
      <c r="H1473">
        <v>75</v>
      </c>
      <c r="I1473">
        <v>71</v>
      </c>
      <c r="J1473">
        <v>74</v>
      </c>
      <c r="K1473">
        <v>55</v>
      </c>
      <c r="L1473">
        <v>72</v>
      </c>
      <c r="M1473">
        <v>55</v>
      </c>
      <c r="N1473">
        <v>53</v>
      </c>
      <c r="O1473">
        <v>68</v>
      </c>
      <c r="P1473">
        <v>54</v>
      </c>
      <c r="Q1473">
        <v>60</v>
      </c>
      <c r="R1473">
        <v>59</v>
      </c>
      <c r="S1473">
        <f>(Dataset!S1473-'Summary Statistics'!$B$6)/'Summary Statistics'!$E$6</f>
        <v>-0.16530242865671241</v>
      </c>
      <c r="T1473">
        <v>64</v>
      </c>
      <c r="U1473" t="s">
        <v>23</v>
      </c>
    </row>
    <row r="1474" spans="1:21" x14ac:dyDescent="0.3">
      <c r="A1474">
        <v>126418</v>
      </c>
      <c r="B1474" t="s">
        <v>20</v>
      </c>
      <c r="C1474">
        <f>(Dataset!C1474-'Summary Statistics'!$B$2)/'Summary Statistics'!$E$2</f>
        <v>1.3233481579426811</v>
      </c>
      <c r="D1474">
        <f>(Dataset!D1474-'Summary Statistics'!$B$4)/'Summary Statistics'!$E$4</f>
        <v>-1.3706809047057449</v>
      </c>
      <c r="E1474" s="7">
        <f>(Dataset!E1474-'Summary Statistics'!$B$5)/'Summary Statistics'!$E$5</f>
        <v>-1.7946441327154696</v>
      </c>
      <c r="F1474" s="13">
        <f>(Dataset!F1474-'Summary Statistics'!$B$7)/'Summary Statistics'!$E$7</f>
        <v>-0.48109126892934595</v>
      </c>
      <c r="G1474">
        <v>80</v>
      </c>
      <c r="H1474">
        <v>74</v>
      </c>
      <c r="I1474">
        <v>59</v>
      </c>
      <c r="J1474">
        <v>70</v>
      </c>
      <c r="K1474">
        <v>77</v>
      </c>
      <c r="L1474">
        <v>65</v>
      </c>
      <c r="M1474">
        <v>64</v>
      </c>
      <c r="N1474">
        <v>62</v>
      </c>
      <c r="O1474">
        <v>61</v>
      </c>
      <c r="P1474">
        <v>64</v>
      </c>
      <c r="Q1474">
        <v>48</v>
      </c>
      <c r="R1474">
        <v>61</v>
      </c>
      <c r="S1474">
        <f>(Dataset!S1474-'Summary Statistics'!$B$6)/'Summary Statistics'!$E$6</f>
        <v>-0.14722531630422914</v>
      </c>
      <c r="T1474">
        <v>64</v>
      </c>
      <c r="U1474" t="s">
        <v>23</v>
      </c>
    </row>
    <row r="1475" spans="1:21" x14ac:dyDescent="0.3">
      <c r="A1475">
        <v>5329093</v>
      </c>
      <c r="B1475" t="s">
        <v>20</v>
      </c>
      <c r="C1475">
        <f>(Dataset!C1475-'Summary Statistics'!$B$2)/'Summary Statistics'!$E$2</f>
        <v>1.3233481579426811</v>
      </c>
      <c r="D1475">
        <f>(Dataset!D1475-'Summary Statistics'!$B$4)/'Summary Statistics'!$E$4</f>
        <v>-0.62973531454443032</v>
      </c>
      <c r="E1475" s="7">
        <f>(Dataset!E1475-'Summary Statistics'!$B$5)/'Summary Statistics'!$E$5</f>
        <v>-0.71367174808273204</v>
      </c>
      <c r="F1475" s="13">
        <f>(Dataset!F1475-'Summary Statistics'!$B$7)/'Summary Statistics'!$E$7</f>
        <v>8.3832516880535987E-2</v>
      </c>
      <c r="G1475">
        <v>65</v>
      </c>
      <c r="H1475">
        <v>77</v>
      </c>
      <c r="I1475">
        <v>64</v>
      </c>
      <c r="J1475">
        <v>62</v>
      </c>
      <c r="K1475">
        <v>47</v>
      </c>
      <c r="L1475">
        <v>40</v>
      </c>
      <c r="M1475">
        <v>55</v>
      </c>
      <c r="N1475">
        <v>58</v>
      </c>
      <c r="O1475">
        <v>79</v>
      </c>
      <c r="P1475">
        <v>61</v>
      </c>
      <c r="Q1475">
        <v>48</v>
      </c>
      <c r="R1475">
        <v>76</v>
      </c>
      <c r="S1475">
        <f>(Dataset!S1475-'Summary Statistics'!$B$6)/'Summary Statistics'!$E$6</f>
        <v>-0.67146157452622413</v>
      </c>
      <c r="T1475">
        <v>62</v>
      </c>
      <c r="U1475" t="s">
        <v>23</v>
      </c>
    </row>
    <row r="1476" spans="1:21" x14ac:dyDescent="0.3">
      <c r="A1476">
        <v>611944</v>
      </c>
      <c r="B1476" t="s">
        <v>21</v>
      </c>
      <c r="C1476">
        <f>(Dataset!C1476-'Summary Statistics'!$B$2)/'Summary Statistics'!$E$2</f>
        <v>1.3233481579426811</v>
      </c>
      <c r="D1476">
        <f>(Dataset!D1476-'Summary Statistics'!$B$4)/'Summary Statistics'!$E$4</f>
        <v>-1.4632991034759093</v>
      </c>
      <c r="E1476" s="7">
        <f>(Dataset!E1476-'Summary Statistics'!$B$5)/'Summary Statistics'!$E$5</f>
        <v>-0.86436956655172825</v>
      </c>
      <c r="F1476" s="13">
        <f>(Dataset!F1476-'Summary Statistics'!$B$7)/'Summary Statistics'!$E$7</f>
        <v>-0.15655298561782305</v>
      </c>
      <c r="G1476">
        <v>74</v>
      </c>
      <c r="H1476">
        <v>76</v>
      </c>
      <c r="I1476">
        <v>68</v>
      </c>
      <c r="J1476">
        <v>76</v>
      </c>
      <c r="K1476">
        <v>61</v>
      </c>
      <c r="L1476">
        <v>59</v>
      </c>
      <c r="M1476">
        <v>69</v>
      </c>
      <c r="N1476">
        <v>62</v>
      </c>
      <c r="O1476">
        <v>66</v>
      </c>
      <c r="P1476">
        <v>54</v>
      </c>
      <c r="Q1476">
        <v>66</v>
      </c>
      <c r="R1476">
        <v>79</v>
      </c>
      <c r="S1476">
        <f>(Dataset!S1476-'Summary Statistics'!$B$6)/'Summary Statistics'!$E$6</f>
        <v>0.11187996074802015</v>
      </c>
      <c r="T1476">
        <v>67</v>
      </c>
      <c r="U1476" t="s">
        <v>23</v>
      </c>
    </row>
    <row r="1477" spans="1:21" x14ac:dyDescent="0.3">
      <c r="A1477">
        <v>8668320</v>
      </c>
      <c r="B1477" t="s">
        <v>21</v>
      </c>
      <c r="C1477">
        <f>(Dataset!C1477-'Summary Statistics'!$B$2)/'Summary Statistics'!$E$2</f>
        <v>1.3233481579426811</v>
      </c>
      <c r="D1477">
        <f>(Dataset!D1477-'Summary Statistics'!$B$4)/'Summary Statistics'!$E$4</f>
        <v>-1.0002081096250877</v>
      </c>
      <c r="E1477" s="7">
        <f>(Dataset!E1477-'Summary Statistics'!$B$5)/'Summary Statistics'!$E$5</f>
        <v>0.28951517201897242</v>
      </c>
      <c r="F1477" s="13">
        <f>(Dataset!F1477-'Summary Statistics'!$B$7)/'Summary Statistics'!$E$7</f>
        <v>-1.3530836368007342</v>
      </c>
      <c r="G1477">
        <v>68</v>
      </c>
      <c r="H1477">
        <v>59</v>
      </c>
      <c r="I1477">
        <v>65</v>
      </c>
      <c r="J1477">
        <v>80</v>
      </c>
      <c r="K1477">
        <v>60</v>
      </c>
      <c r="L1477">
        <v>51</v>
      </c>
      <c r="M1477">
        <v>76</v>
      </c>
      <c r="N1477">
        <v>63</v>
      </c>
      <c r="O1477">
        <v>49</v>
      </c>
      <c r="P1477">
        <v>51</v>
      </c>
      <c r="Q1477">
        <v>56</v>
      </c>
      <c r="R1477">
        <v>66</v>
      </c>
      <c r="S1477">
        <f>(Dataset!S1477-'Summary Statistics'!$B$6)/'Summary Statistics'!$E$6</f>
        <v>-0.5509474921763402</v>
      </c>
      <c r="T1477">
        <v>62</v>
      </c>
      <c r="U1477" t="s">
        <v>23</v>
      </c>
    </row>
    <row r="1478" spans="1:21" x14ac:dyDescent="0.3">
      <c r="A1478">
        <v>6494332</v>
      </c>
      <c r="B1478" t="s">
        <v>21</v>
      </c>
      <c r="C1478">
        <f>(Dataset!C1478-'Summary Statistics'!$B$2)/'Summary Statistics'!$E$2</f>
        <v>1.3233481579426811</v>
      </c>
      <c r="D1478">
        <f>(Dataset!D1478-'Summary Statistics'!$B$4)/'Summary Statistics'!$E$4</f>
        <v>-0.58342621515934812</v>
      </c>
      <c r="E1478" s="7">
        <f>(Dataset!E1478-'Summary Statistics'!$B$5)/'Summary Statistics'!$E$5</f>
        <v>0.51486526987262282</v>
      </c>
      <c r="F1478" s="13">
        <f>(Dataset!F1478-'Summary Statistics'!$B$7)/'Summary Statistics'!$E$7</f>
        <v>-1.6674885733602818</v>
      </c>
      <c r="G1478">
        <v>49</v>
      </c>
      <c r="H1478">
        <v>76</v>
      </c>
      <c r="I1478">
        <v>65</v>
      </c>
      <c r="J1478">
        <v>70</v>
      </c>
      <c r="K1478">
        <v>50</v>
      </c>
      <c r="L1478">
        <v>77</v>
      </c>
      <c r="M1478">
        <v>57</v>
      </c>
      <c r="N1478">
        <v>76</v>
      </c>
      <c r="O1478">
        <v>82</v>
      </c>
      <c r="P1478">
        <v>69</v>
      </c>
      <c r="Q1478">
        <v>51</v>
      </c>
      <c r="R1478">
        <v>47</v>
      </c>
      <c r="S1478">
        <f>(Dataset!S1478-'Summary Statistics'!$B$6)/'Summary Statistics'!$E$6</f>
        <v>-0.36113781247527366</v>
      </c>
      <c r="T1478">
        <v>63</v>
      </c>
      <c r="U1478" t="s">
        <v>23</v>
      </c>
    </row>
    <row r="1479" spans="1:21" x14ac:dyDescent="0.3">
      <c r="A1479">
        <v>792517</v>
      </c>
      <c r="B1479" t="s">
        <v>20</v>
      </c>
      <c r="C1479">
        <f>(Dataset!C1479-'Summary Statistics'!$B$2)/'Summary Statistics'!$E$2</f>
        <v>1.3233481579426811</v>
      </c>
      <c r="D1479">
        <f>(Dataset!D1479-'Summary Statistics'!$B$4)/'Summary Statistics'!$E$4</f>
        <v>-0.39818981761901945</v>
      </c>
      <c r="E1479" s="7">
        <f>(Dataset!E1479-'Summary Statistics'!$B$5)/'Summary Statistics'!$E$5</f>
        <v>0.89208903145106677</v>
      </c>
      <c r="F1479" s="13">
        <f>(Dataset!F1479-'Summary Statistics'!$B$7)/'Summary Statistics'!$E$7</f>
        <v>0.49135277087800228</v>
      </c>
      <c r="G1479">
        <v>30</v>
      </c>
      <c r="H1479">
        <v>50</v>
      </c>
      <c r="I1479">
        <v>45</v>
      </c>
      <c r="J1479">
        <v>27</v>
      </c>
      <c r="K1479">
        <v>42</v>
      </c>
      <c r="L1479">
        <v>43</v>
      </c>
      <c r="M1479">
        <v>75</v>
      </c>
      <c r="N1479">
        <v>43</v>
      </c>
      <c r="O1479">
        <v>30</v>
      </c>
      <c r="P1479">
        <v>68</v>
      </c>
      <c r="Q1479">
        <v>58</v>
      </c>
      <c r="R1479">
        <v>66</v>
      </c>
      <c r="S1479">
        <f>(Dataset!S1479-'Summary Statistics'!$B$6)/'Summary Statistics'!$E$6</f>
        <v>-2.4219286206582868</v>
      </c>
      <c r="T1479">
        <v>46</v>
      </c>
      <c r="U1479" t="s">
        <v>24</v>
      </c>
    </row>
    <row r="1480" spans="1:21" x14ac:dyDescent="0.3">
      <c r="A1480">
        <v>7905303</v>
      </c>
      <c r="B1480" t="s">
        <v>21</v>
      </c>
      <c r="C1480">
        <f>(Dataset!C1480-'Summary Statistics'!$B$2)/'Summary Statistics'!$E$2</f>
        <v>1.3233481579426811</v>
      </c>
      <c r="D1480">
        <f>(Dataset!D1480-'Summary Statistics'!$B$4)/'Summary Statistics'!$E$4</f>
        <v>-0.86128081146984115</v>
      </c>
      <c r="E1480" s="7">
        <f>(Dataset!E1480-'Summary Statistics'!$B$5)/'Summary Statistics'!$E$5</f>
        <v>-0.13449271455873438</v>
      </c>
      <c r="F1480" s="13">
        <f>(Dataset!F1480-'Summary Statistics'!$B$7)/'Summary Statistics'!$E$7</f>
        <v>-1.9366986776632991</v>
      </c>
      <c r="G1480">
        <v>66</v>
      </c>
      <c r="H1480">
        <v>60</v>
      </c>
      <c r="I1480">
        <v>73</v>
      </c>
      <c r="J1480">
        <v>73</v>
      </c>
      <c r="K1480">
        <v>29</v>
      </c>
      <c r="L1480">
        <v>58</v>
      </c>
      <c r="M1480">
        <v>41</v>
      </c>
      <c r="N1480">
        <v>63</v>
      </c>
      <c r="O1480">
        <v>57</v>
      </c>
      <c r="P1480">
        <v>70</v>
      </c>
      <c r="Q1480">
        <v>66</v>
      </c>
      <c r="R1480">
        <v>72</v>
      </c>
      <c r="S1480">
        <f>(Dataset!S1480-'Summary Statistics'!$B$6)/'Summary Statistics'!$E$6</f>
        <v>-0.69556439099620126</v>
      </c>
      <c r="T1480">
        <v>61</v>
      </c>
      <c r="U1480" t="s">
        <v>23</v>
      </c>
    </row>
    <row r="1481" spans="1:21" x14ac:dyDescent="0.3">
      <c r="A1481">
        <v>4644251</v>
      </c>
      <c r="B1481" t="s">
        <v>20</v>
      </c>
      <c r="C1481">
        <f>(Dataset!C1481-'Summary Statistics'!$B$2)/'Summary Statistics'!$E$2</f>
        <v>1.3233481579426811</v>
      </c>
      <c r="D1481">
        <f>(Dataset!D1481-'Summary Statistics'!$B$4)/'Summary Statistics'!$E$4</f>
        <v>-2.0653173954819777</v>
      </c>
      <c r="E1481" s="7">
        <f>(Dataset!E1481-'Summary Statistics'!$B$5)/'Summary Statistics'!$E$5</f>
        <v>0.29624284341605095</v>
      </c>
      <c r="F1481" s="13">
        <f>(Dataset!F1481-'Summary Statistics'!$B$7)/'Summary Statistics'!$E$7</f>
        <v>-2.3660424951233949</v>
      </c>
      <c r="G1481">
        <v>32</v>
      </c>
      <c r="H1481">
        <v>48</v>
      </c>
      <c r="I1481">
        <v>40</v>
      </c>
      <c r="J1481">
        <v>35</v>
      </c>
      <c r="K1481">
        <v>54</v>
      </c>
      <c r="L1481">
        <v>34</v>
      </c>
      <c r="M1481">
        <v>52</v>
      </c>
      <c r="N1481">
        <v>43</v>
      </c>
      <c r="O1481">
        <v>37</v>
      </c>
      <c r="P1481">
        <v>56</v>
      </c>
      <c r="Q1481">
        <v>51</v>
      </c>
      <c r="R1481">
        <v>46</v>
      </c>
      <c r="S1481">
        <f>(Dataset!S1481-'Summary Statistics'!$B$6)/'Summary Statistics'!$E$6</f>
        <v>-2.8557793171178689</v>
      </c>
      <c r="T1481">
        <v>42</v>
      </c>
      <c r="U1481" t="s">
        <v>24</v>
      </c>
    </row>
    <row r="1482" spans="1:21" x14ac:dyDescent="0.3">
      <c r="A1482">
        <v>1741002</v>
      </c>
      <c r="B1482" t="s">
        <v>20</v>
      </c>
      <c r="C1482">
        <f>(Dataset!C1482-'Summary Statistics'!$B$2)/'Summary Statistics'!$E$2</f>
        <v>1.3233481579426811</v>
      </c>
      <c r="D1482">
        <f>(Dataset!D1482-'Summary Statistics'!$B$4)/'Summary Statistics'!$E$4</f>
        <v>-0.86128081146984115</v>
      </c>
      <c r="E1482" s="7">
        <f>(Dataset!E1482-'Summary Statistics'!$B$5)/'Summary Statistics'!$E$5</f>
        <v>-2.2937892191740352</v>
      </c>
      <c r="F1482" s="13">
        <f>(Dataset!F1482-'Summary Statistics'!$B$7)/'Summary Statistics'!$E$7</f>
        <v>-2.7684132554711334</v>
      </c>
      <c r="G1482">
        <v>49</v>
      </c>
      <c r="H1482">
        <v>65</v>
      </c>
      <c r="I1482">
        <v>52</v>
      </c>
      <c r="J1482">
        <v>53</v>
      </c>
      <c r="K1482">
        <v>47</v>
      </c>
      <c r="L1482">
        <v>62</v>
      </c>
      <c r="M1482">
        <v>63</v>
      </c>
      <c r="N1482">
        <v>59</v>
      </c>
      <c r="O1482">
        <v>61</v>
      </c>
      <c r="P1482">
        <v>66</v>
      </c>
      <c r="Q1482">
        <v>54</v>
      </c>
      <c r="R1482">
        <v>34</v>
      </c>
      <c r="S1482">
        <f>(Dataset!S1482-'Summary Statistics'!$B$6)/'Summary Statistics'!$E$6</f>
        <v>-1.4246745892129982</v>
      </c>
      <c r="T1482">
        <v>54</v>
      </c>
      <c r="U1482" t="s">
        <v>24</v>
      </c>
    </row>
    <row r="1483" spans="1:21" x14ac:dyDescent="0.3">
      <c r="A1483">
        <v>1007116</v>
      </c>
      <c r="B1483" t="s">
        <v>20</v>
      </c>
      <c r="C1483">
        <f>(Dataset!C1483-'Summary Statistics'!$B$2)/'Summary Statistics'!$E$2</f>
        <v>1.3689682604389963</v>
      </c>
      <c r="D1483">
        <f>(Dataset!D1483-'Summary Statistics'!$B$4)/'Summary Statistics'!$E$4</f>
        <v>-1.0928263083952521</v>
      </c>
      <c r="E1483" s="7">
        <f>(Dataset!E1483-'Summary Statistics'!$B$5)/'Summary Statistics'!$E$5</f>
        <v>-2.0364840741836763</v>
      </c>
      <c r="F1483" s="13">
        <f>(Dataset!F1483-'Summary Statistics'!$B$7)/'Summary Statistics'!$E$7</f>
        <v>-0.6611948109639233</v>
      </c>
      <c r="G1483">
        <v>88</v>
      </c>
      <c r="H1483">
        <v>76</v>
      </c>
      <c r="I1483">
        <v>78</v>
      </c>
      <c r="J1483">
        <v>81</v>
      </c>
      <c r="K1483">
        <v>67</v>
      </c>
      <c r="L1483">
        <v>60</v>
      </c>
      <c r="M1483">
        <v>62</v>
      </c>
      <c r="N1483">
        <v>63</v>
      </c>
      <c r="O1483">
        <v>84</v>
      </c>
      <c r="P1483">
        <v>58</v>
      </c>
      <c r="Q1483">
        <v>68</v>
      </c>
      <c r="R1483">
        <v>66</v>
      </c>
      <c r="S1483">
        <f>(Dataset!S1483-'Summary Statistics'!$B$6)/'Summary Statistics'!$E$6</f>
        <v>0.56983347367758019</v>
      </c>
      <c r="T1483">
        <v>72</v>
      </c>
      <c r="U1483" t="s">
        <v>25</v>
      </c>
    </row>
    <row r="1484" spans="1:21" x14ac:dyDescent="0.3">
      <c r="A1484">
        <v>8392676</v>
      </c>
      <c r="B1484" t="s">
        <v>21</v>
      </c>
      <c r="C1484">
        <f>(Dataset!C1484-'Summary Statistics'!$B$2)/'Summary Statistics'!$E$2</f>
        <v>1.3689682604389963</v>
      </c>
      <c r="D1484">
        <f>(Dataset!D1484-'Summary Statistics'!$B$4)/'Summary Statistics'!$E$4</f>
        <v>-1.5096082028609914</v>
      </c>
      <c r="E1484" s="7">
        <f>(Dataset!E1484-'Summary Statistics'!$B$5)/'Summary Statistics'!$E$5</f>
        <v>-1.9855316997901407</v>
      </c>
      <c r="F1484" s="13">
        <f>(Dataset!F1484-'Summary Statistics'!$B$7)/'Summary Statistics'!$E$7</f>
        <v>-2.0693976982411515</v>
      </c>
      <c r="G1484">
        <v>57</v>
      </c>
      <c r="H1484">
        <v>81</v>
      </c>
      <c r="I1484">
        <v>77</v>
      </c>
      <c r="J1484">
        <v>60</v>
      </c>
      <c r="K1484">
        <v>58</v>
      </c>
      <c r="L1484">
        <v>60</v>
      </c>
      <c r="M1484">
        <v>60</v>
      </c>
      <c r="N1484">
        <v>54</v>
      </c>
      <c r="O1484">
        <v>52</v>
      </c>
      <c r="P1484">
        <v>42</v>
      </c>
      <c r="Q1484">
        <v>50</v>
      </c>
      <c r="R1484">
        <v>57</v>
      </c>
      <c r="S1484">
        <f>(Dataset!S1484-'Summary Statistics'!$B$6)/'Summary Statistics'!$E$6</f>
        <v>-0.86729695834478537</v>
      </c>
      <c r="T1484">
        <v>58</v>
      </c>
      <c r="U1484" t="s">
        <v>24</v>
      </c>
    </row>
    <row r="1485" spans="1:21" x14ac:dyDescent="0.3">
      <c r="A1485">
        <v>6910066</v>
      </c>
      <c r="B1485" t="s">
        <v>20</v>
      </c>
      <c r="C1485">
        <f>(Dataset!C1485-'Summary Statistics'!$B$2)/'Summary Statistics'!$E$2</f>
        <v>1.3689682604389963</v>
      </c>
      <c r="D1485">
        <f>(Dataset!D1485-'Summary Statistics'!$B$4)/'Summary Statistics'!$E$4</f>
        <v>0.38906487192737743</v>
      </c>
      <c r="E1485" s="7">
        <f>(Dataset!E1485-'Summary Statistics'!$B$5)/'Summary Statistics'!$E$5</f>
        <v>0.24820615220796319</v>
      </c>
      <c r="F1485" s="13">
        <f>(Dataset!F1485-'Summary Statistics'!$B$7)/'Summary Statistics'!$E$7</f>
        <v>0.35354109868606753</v>
      </c>
      <c r="G1485">
        <v>79</v>
      </c>
      <c r="H1485">
        <v>72</v>
      </c>
      <c r="I1485">
        <v>68</v>
      </c>
      <c r="J1485">
        <v>74</v>
      </c>
      <c r="K1485">
        <v>89</v>
      </c>
      <c r="L1485">
        <v>70</v>
      </c>
      <c r="M1485">
        <v>47</v>
      </c>
      <c r="N1485">
        <v>78</v>
      </c>
      <c r="O1485">
        <v>58</v>
      </c>
      <c r="P1485">
        <v>58</v>
      </c>
      <c r="Q1485">
        <v>66</v>
      </c>
      <c r="R1485">
        <v>68</v>
      </c>
      <c r="S1485">
        <f>(Dataset!S1485-'Summary Statistics'!$B$6)/'Summary Statistics'!$E$6</f>
        <v>0.26252256368537497</v>
      </c>
      <c r="T1485">
        <v>68</v>
      </c>
      <c r="U1485" t="s">
        <v>23</v>
      </c>
    </row>
    <row r="1486" spans="1:21" x14ac:dyDescent="0.3">
      <c r="A1486">
        <v>5845709</v>
      </c>
      <c r="B1486" t="s">
        <v>21</v>
      </c>
      <c r="C1486">
        <f>(Dataset!C1486-'Summary Statistics'!$B$2)/'Summary Statistics'!$E$2</f>
        <v>1.3689682604389963</v>
      </c>
      <c r="D1486">
        <f>(Dataset!D1486-'Summary Statistics'!$B$4)/'Summary Statistics'!$E$4</f>
        <v>-1.0465172090101698</v>
      </c>
      <c r="E1486" s="7">
        <f>(Dataset!E1486-'Summary Statistics'!$B$5)/'Summary Statistics'!$E$5</f>
        <v>-1.202333579291115</v>
      </c>
      <c r="F1486" s="13">
        <f>(Dataset!F1486-'Summary Statistics'!$B$7)/'Summary Statistics'!$E$7</f>
        <v>-2.5072972804946829</v>
      </c>
      <c r="G1486">
        <v>63</v>
      </c>
      <c r="H1486">
        <v>68</v>
      </c>
      <c r="I1486">
        <v>81</v>
      </c>
      <c r="J1486">
        <v>66</v>
      </c>
      <c r="K1486">
        <v>65</v>
      </c>
      <c r="L1486">
        <v>68</v>
      </c>
      <c r="M1486">
        <v>43</v>
      </c>
      <c r="N1486">
        <v>51</v>
      </c>
      <c r="O1486">
        <v>46</v>
      </c>
      <c r="P1486">
        <v>41</v>
      </c>
      <c r="Q1486">
        <v>52</v>
      </c>
      <c r="R1486">
        <v>84</v>
      </c>
      <c r="S1486">
        <f>(Dataset!S1486-'Summary Statistics'!$B$6)/'Summary Statistics'!$E$6</f>
        <v>-0.67748727864371883</v>
      </c>
      <c r="T1486">
        <v>62</v>
      </c>
      <c r="U1486" t="s">
        <v>23</v>
      </c>
    </row>
    <row r="1487" spans="1:21" x14ac:dyDescent="0.3">
      <c r="A1487">
        <v>9898592</v>
      </c>
      <c r="B1487" t="s">
        <v>20</v>
      </c>
      <c r="C1487">
        <f>(Dataset!C1487-'Summary Statistics'!$B$2)/'Summary Statistics'!$E$2</f>
        <v>1.3689682604389963</v>
      </c>
      <c r="D1487">
        <f>(Dataset!D1487-'Summary Statistics'!$B$4)/'Summary Statistics'!$E$4</f>
        <v>-0.86128081146984115</v>
      </c>
      <c r="E1487" s="7">
        <f>(Dataset!E1487-'Summary Statistics'!$B$5)/'Summary Statistics'!$E$5</f>
        <v>0.68852402884322206</v>
      </c>
      <c r="F1487" s="13">
        <f>(Dataset!F1487-'Summary Statistics'!$B$7)/'Summary Statistics'!$E$7</f>
        <v>-3.0089296049345799</v>
      </c>
      <c r="G1487">
        <v>61</v>
      </c>
      <c r="H1487">
        <v>62</v>
      </c>
      <c r="I1487">
        <v>61</v>
      </c>
      <c r="J1487">
        <v>54</v>
      </c>
      <c r="K1487">
        <v>67</v>
      </c>
      <c r="L1487">
        <v>65</v>
      </c>
      <c r="M1487">
        <v>63</v>
      </c>
      <c r="N1487">
        <v>74</v>
      </c>
      <c r="O1487">
        <v>67</v>
      </c>
      <c r="P1487">
        <v>63</v>
      </c>
      <c r="Q1487">
        <v>61</v>
      </c>
      <c r="R1487">
        <v>39</v>
      </c>
      <c r="S1487">
        <f>(Dataset!S1487-'Summary Statistics'!$B$6)/'Summary Statistics'!$E$6</f>
        <v>-0.71665435540743061</v>
      </c>
      <c r="T1487">
        <v>61</v>
      </c>
      <c r="U1487" t="s">
        <v>23</v>
      </c>
    </row>
    <row r="1488" spans="1:21" x14ac:dyDescent="0.3">
      <c r="A1488">
        <v>8159933</v>
      </c>
      <c r="B1488" t="s">
        <v>22</v>
      </c>
      <c r="C1488">
        <f>(Dataset!C1488-'Summary Statistics'!$B$2)/'Summary Statistics'!$E$2</f>
        <v>1.3689682604389963</v>
      </c>
      <c r="D1488">
        <f>(Dataset!D1488-'Summary Statistics'!$B$4)/'Summary Statistics'!$E$4</f>
        <v>-0.81497171208475894</v>
      </c>
      <c r="E1488" s="7">
        <f>(Dataset!E1488-'Summary Statistics'!$B$5)/'Summary Statistics'!$E$5</f>
        <v>-0.87897472817659916</v>
      </c>
      <c r="F1488" s="13">
        <f>(Dataset!F1488-'Summary Statistics'!$B$7)/'Summary Statistics'!$E$7</f>
        <v>-1.9684496446257951</v>
      </c>
      <c r="G1488">
        <v>56</v>
      </c>
      <c r="H1488">
        <v>72</v>
      </c>
      <c r="I1488">
        <v>71</v>
      </c>
      <c r="J1488">
        <v>82</v>
      </c>
      <c r="K1488">
        <v>56</v>
      </c>
      <c r="L1488">
        <v>71</v>
      </c>
      <c r="M1488">
        <v>79</v>
      </c>
      <c r="N1488">
        <v>67</v>
      </c>
      <c r="O1488">
        <v>44</v>
      </c>
      <c r="P1488">
        <v>64</v>
      </c>
      <c r="Q1488">
        <v>59</v>
      </c>
      <c r="R1488">
        <v>73</v>
      </c>
      <c r="S1488">
        <f>(Dataset!S1488-'Summary Statistics'!$B$6)/'Summary Statistics'!$E$6</f>
        <v>-7.1904014835551713E-2</v>
      </c>
      <c r="T1488">
        <v>65</v>
      </c>
      <c r="U1488" t="s">
        <v>23</v>
      </c>
    </row>
    <row r="1489" spans="1:21" x14ac:dyDescent="0.3">
      <c r="A1489">
        <v>3140048</v>
      </c>
      <c r="B1489" t="s">
        <v>21</v>
      </c>
      <c r="C1489">
        <f>(Dataset!C1489-'Summary Statistics'!$B$2)/'Summary Statistics'!$E$2</f>
        <v>1.3689682604389963</v>
      </c>
      <c r="D1489">
        <f>(Dataset!D1489-'Summary Statistics'!$B$4)/'Summary Statistics'!$E$4</f>
        <v>-0.72235351331459463</v>
      </c>
      <c r="E1489" s="7">
        <f>(Dataset!E1489-'Summary Statistics'!$B$5)/'Summary Statistics'!$E$5</f>
        <v>0.83221930971852798</v>
      </c>
      <c r="F1489" s="13">
        <f>(Dataset!F1489-'Summary Statistics'!$B$7)/'Summary Statistics'!$E$7</f>
        <v>-1.6535110037003586</v>
      </c>
      <c r="G1489">
        <v>47</v>
      </c>
      <c r="H1489">
        <v>57</v>
      </c>
      <c r="I1489">
        <v>47</v>
      </c>
      <c r="J1489">
        <v>53</v>
      </c>
      <c r="K1489">
        <v>54</v>
      </c>
      <c r="L1489">
        <v>19</v>
      </c>
      <c r="M1489">
        <v>53</v>
      </c>
      <c r="N1489">
        <v>66</v>
      </c>
      <c r="O1489">
        <v>70</v>
      </c>
      <c r="P1489">
        <v>81</v>
      </c>
      <c r="Q1489">
        <v>64</v>
      </c>
      <c r="R1489">
        <v>70</v>
      </c>
      <c r="S1489">
        <f>(Dataset!S1489-'Summary Statistics'!$B$6)/'Summary Statistics'!$E$6</f>
        <v>-1.3252504712743445</v>
      </c>
      <c r="T1489">
        <v>55</v>
      </c>
      <c r="U1489" t="s">
        <v>24</v>
      </c>
    </row>
    <row r="1490" spans="1:21" x14ac:dyDescent="0.3">
      <c r="A1490">
        <v>9705913</v>
      </c>
      <c r="B1490" t="s">
        <v>20</v>
      </c>
      <c r="C1490">
        <f>(Dataset!C1490-'Summary Statistics'!$B$2)/'Summary Statistics'!$E$2</f>
        <v>1.3689682604389963</v>
      </c>
      <c r="D1490">
        <f>(Dataset!D1490-'Summary Statistics'!$B$4)/'Summary Statistics'!$E$4</f>
        <v>-0.72235351331459463</v>
      </c>
      <c r="E1490" s="7">
        <f>(Dataset!E1490-'Summary Statistics'!$B$5)/'Summary Statistics'!$E$5</f>
        <v>-0.16380514646642211</v>
      </c>
      <c r="F1490" s="13">
        <f>(Dataset!F1490-'Summary Statistics'!$B$7)/'Summary Statistics'!$E$7</f>
        <v>-1.7724654050035802</v>
      </c>
      <c r="G1490">
        <v>63</v>
      </c>
      <c r="H1490">
        <v>62</v>
      </c>
      <c r="I1490">
        <v>59</v>
      </c>
      <c r="J1490">
        <v>78</v>
      </c>
      <c r="K1490">
        <v>74</v>
      </c>
      <c r="L1490">
        <v>46</v>
      </c>
      <c r="M1490">
        <v>86</v>
      </c>
      <c r="N1490">
        <v>68</v>
      </c>
      <c r="O1490">
        <v>60</v>
      </c>
      <c r="P1490">
        <v>52</v>
      </c>
      <c r="Q1490">
        <v>47</v>
      </c>
      <c r="R1490">
        <v>67</v>
      </c>
      <c r="S1490">
        <f>(Dataset!S1490-'Summary Statistics'!$B$6)/'Summary Statistics'!$E$6</f>
        <v>-0.41838200159146782</v>
      </c>
      <c r="T1490">
        <v>62</v>
      </c>
      <c r="U1490" t="s">
        <v>23</v>
      </c>
    </row>
    <row r="1491" spans="1:21" x14ac:dyDescent="0.3">
      <c r="A1491">
        <v>9023982</v>
      </c>
      <c r="B1491" t="s">
        <v>22</v>
      </c>
      <c r="C1491">
        <f>(Dataset!C1491-'Summary Statistics'!$B$2)/'Summary Statistics'!$E$2</f>
        <v>1.3689682604389963</v>
      </c>
      <c r="D1491">
        <f>(Dataset!D1491-'Summary Statistics'!$B$4)/'Summary Statistics'!$E$4</f>
        <v>-2.0653173954819777</v>
      </c>
      <c r="E1491" s="7">
        <f>(Dataset!E1491-'Summary Statistics'!$B$5)/'Summary Statistics'!$E$5</f>
        <v>-2.3789465591459025</v>
      </c>
      <c r="F1491" s="13">
        <f>(Dataset!F1491-'Summary Statistics'!$B$7)/'Summary Statistics'!$E$7</f>
        <v>-1.7128224529879994</v>
      </c>
      <c r="G1491">
        <v>53</v>
      </c>
      <c r="H1491">
        <v>68</v>
      </c>
      <c r="I1491">
        <v>73</v>
      </c>
      <c r="J1491">
        <v>69</v>
      </c>
      <c r="K1491">
        <v>69</v>
      </c>
      <c r="L1491">
        <v>62</v>
      </c>
      <c r="M1491">
        <v>26</v>
      </c>
      <c r="N1491">
        <v>29</v>
      </c>
      <c r="O1491">
        <v>58</v>
      </c>
      <c r="P1491">
        <v>58</v>
      </c>
      <c r="Q1491">
        <v>64</v>
      </c>
      <c r="R1491">
        <v>72</v>
      </c>
      <c r="S1491">
        <f>(Dataset!S1491-'Summary Statistics'!$B$6)/'Summary Statistics'!$E$6</f>
        <v>-0.96672107628343995</v>
      </c>
      <c r="T1491">
        <v>58</v>
      </c>
      <c r="U1491" t="s">
        <v>24</v>
      </c>
    </row>
    <row r="1492" spans="1:21" x14ac:dyDescent="0.3">
      <c r="A1492">
        <v>7588570</v>
      </c>
      <c r="B1492" t="s">
        <v>20</v>
      </c>
      <c r="C1492">
        <f>(Dataset!C1492-'Summary Statistics'!$B$2)/'Summary Statistics'!$E$2</f>
        <v>1.3689682604389963</v>
      </c>
      <c r="D1492">
        <f>(Dataset!D1492-'Summary Statistics'!$B$4)/'Summary Statistics'!$E$4</f>
        <v>-1.0002081096250877</v>
      </c>
      <c r="E1492" s="7">
        <f>(Dataset!E1492-'Summary Statistics'!$B$5)/'Summary Statistics'!$E$5</f>
        <v>0.99964278135571449</v>
      </c>
      <c r="F1492" s="13">
        <f>(Dataset!F1492-'Summary Statistics'!$B$7)/'Summary Statistics'!$E$7</f>
        <v>-0.31856242698514586</v>
      </c>
      <c r="G1492">
        <v>76</v>
      </c>
      <c r="H1492">
        <v>76</v>
      </c>
      <c r="I1492">
        <v>63</v>
      </c>
      <c r="J1492">
        <v>75</v>
      </c>
      <c r="K1492">
        <v>72</v>
      </c>
      <c r="L1492">
        <v>89</v>
      </c>
      <c r="M1492">
        <v>51</v>
      </c>
      <c r="N1492">
        <v>58</v>
      </c>
      <c r="O1492">
        <v>74</v>
      </c>
      <c r="P1492">
        <v>69</v>
      </c>
      <c r="Q1492">
        <v>45</v>
      </c>
      <c r="R1492">
        <v>49</v>
      </c>
      <c r="S1492">
        <f>(Dataset!S1492-'Summary Statistics'!$B$6)/'Summary Statistics'!$E$6</f>
        <v>-1.7672677778103638E-2</v>
      </c>
      <c r="T1492">
        <v>65</v>
      </c>
      <c r="U1492" t="s">
        <v>23</v>
      </c>
    </row>
    <row r="1493" spans="1:21" x14ac:dyDescent="0.3">
      <c r="A1493">
        <v>5356882</v>
      </c>
      <c r="B1493" t="s">
        <v>22</v>
      </c>
      <c r="C1493">
        <f>(Dataset!C1493-'Summary Statistics'!$B$2)/'Summary Statistics'!$E$2</f>
        <v>1.3689682604389963</v>
      </c>
      <c r="D1493">
        <f>(Dataset!D1493-'Summary Statistics'!$B$4)/'Summary Statistics'!$E$4</f>
        <v>-1.4632991034759093</v>
      </c>
      <c r="E1493" s="7">
        <f>(Dataset!E1493-'Summary Statistics'!$B$5)/'Summary Statistics'!$E$5</f>
        <v>-0.12763564781849251</v>
      </c>
      <c r="F1493" s="13">
        <f>(Dataset!F1493-'Summary Statistics'!$B$7)/'Summary Statistics'!$E$7</f>
        <v>-1.1821447989606024</v>
      </c>
      <c r="G1493">
        <v>74</v>
      </c>
      <c r="H1493">
        <v>69</v>
      </c>
      <c r="I1493">
        <v>68</v>
      </c>
      <c r="J1493">
        <v>76</v>
      </c>
      <c r="K1493">
        <v>47</v>
      </c>
      <c r="L1493">
        <v>63</v>
      </c>
      <c r="M1493">
        <v>66</v>
      </c>
      <c r="N1493">
        <v>52</v>
      </c>
      <c r="O1493">
        <v>67</v>
      </c>
      <c r="P1493">
        <v>70</v>
      </c>
      <c r="Q1493">
        <v>63</v>
      </c>
      <c r="R1493">
        <v>67</v>
      </c>
      <c r="S1493">
        <f>(Dataset!S1493-'Summary Statistics'!$B$6)/'Summary Statistics'!$E$6</f>
        <v>-0.16228957659796461</v>
      </c>
      <c r="T1493">
        <v>64</v>
      </c>
      <c r="U1493" t="s">
        <v>23</v>
      </c>
    </row>
    <row r="1494" spans="1:21" x14ac:dyDescent="0.3">
      <c r="A1494">
        <v>5158575</v>
      </c>
      <c r="B1494" t="s">
        <v>20</v>
      </c>
      <c r="C1494">
        <f>(Dataset!C1494-'Summary Statistics'!$B$2)/'Summary Statistics'!$E$2</f>
        <v>1.4145883629353115</v>
      </c>
      <c r="D1494">
        <f>(Dataset!D1494-'Summary Statistics'!$B$4)/'Summary Statistics'!$E$4</f>
        <v>-1.2317536065504984</v>
      </c>
      <c r="E1494" s="7">
        <f>(Dataset!E1494-'Summary Statistics'!$B$5)/'Summary Statistics'!$E$5</f>
        <v>-0.30536580381318351</v>
      </c>
      <c r="F1494" s="13">
        <f>(Dataset!F1494-'Summary Statistics'!$B$7)/'Summary Statistics'!$E$7</f>
        <v>-1.6772080718833988</v>
      </c>
      <c r="G1494">
        <v>75</v>
      </c>
      <c r="H1494">
        <v>81</v>
      </c>
      <c r="I1494">
        <v>78</v>
      </c>
      <c r="J1494">
        <v>88</v>
      </c>
      <c r="K1494">
        <v>73</v>
      </c>
      <c r="L1494">
        <v>81</v>
      </c>
      <c r="M1494">
        <v>73</v>
      </c>
      <c r="N1494">
        <v>78</v>
      </c>
      <c r="O1494">
        <v>69</v>
      </c>
      <c r="P1494">
        <v>49</v>
      </c>
      <c r="Q1494">
        <v>46</v>
      </c>
      <c r="R1494">
        <v>80</v>
      </c>
      <c r="S1494">
        <f>(Dataset!S1494-'Summary Statistics'!$B$6)/'Summary Statistics'!$E$6</f>
        <v>0.74759174514365823</v>
      </c>
      <c r="T1494">
        <v>72</v>
      </c>
      <c r="U1494" t="s">
        <v>25</v>
      </c>
    </row>
    <row r="1495" spans="1:21" x14ac:dyDescent="0.3">
      <c r="A1495">
        <v>9204096</v>
      </c>
      <c r="B1495" t="s">
        <v>20</v>
      </c>
      <c r="C1495">
        <f>(Dataset!C1495-'Summary Statistics'!$B$2)/'Summary Statistics'!$E$2</f>
        <v>1.4145883629353115</v>
      </c>
      <c r="D1495">
        <f>(Dataset!D1495-'Summary Statistics'!$B$4)/'Summary Statistics'!$E$4</f>
        <v>-1.9263900973267309</v>
      </c>
      <c r="E1495" s="7">
        <f>(Dataset!E1495-'Summary Statistics'!$B$5)/'Summary Statistics'!$E$5</f>
        <v>0.9392314352604727</v>
      </c>
      <c r="F1495" s="13">
        <f>(Dataset!F1495-'Summary Statistics'!$B$7)/'Summary Statistics'!$E$7</f>
        <v>-3.30540197222515</v>
      </c>
      <c r="G1495">
        <v>80</v>
      </c>
      <c r="H1495">
        <v>77</v>
      </c>
      <c r="I1495">
        <v>68</v>
      </c>
      <c r="J1495">
        <v>67</v>
      </c>
      <c r="K1495">
        <v>64</v>
      </c>
      <c r="L1495">
        <v>61</v>
      </c>
      <c r="M1495">
        <v>34</v>
      </c>
      <c r="N1495">
        <v>68</v>
      </c>
      <c r="O1495">
        <v>65</v>
      </c>
      <c r="P1495">
        <v>58</v>
      </c>
      <c r="Q1495">
        <v>76</v>
      </c>
      <c r="R1495">
        <v>75</v>
      </c>
      <c r="S1495">
        <f>(Dataset!S1495-'Summary Statistics'!$B$6)/'Summary Statistics'!$E$6</f>
        <v>-4.7801198365574601E-2</v>
      </c>
      <c r="T1495">
        <v>65</v>
      </c>
      <c r="U1495" t="s">
        <v>23</v>
      </c>
    </row>
    <row r="1496" spans="1:21" x14ac:dyDescent="0.3">
      <c r="A1496">
        <v>2109594</v>
      </c>
      <c r="B1496" t="s">
        <v>21</v>
      </c>
      <c r="C1496">
        <f>(Dataset!C1496-'Summary Statistics'!$B$2)/'Summary Statistics'!$E$2</f>
        <v>1.4145883629353115</v>
      </c>
      <c r="D1496">
        <f>(Dataset!D1496-'Summary Statistics'!$B$4)/'Summary Statistics'!$E$4</f>
        <v>-1.0002081096250877</v>
      </c>
      <c r="E1496" s="7">
        <f>(Dataset!E1496-'Summary Statistics'!$B$5)/'Summary Statistics'!$E$5</f>
        <v>0.52885736601812483</v>
      </c>
      <c r="F1496" s="13">
        <f>(Dataset!F1496-'Summary Statistics'!$B$7)/'Summary Statistics'!$E$7</f>
        <v>-0.19519548298421771</v>
      </c>
      <c r="G1496">
        <v>82</v>
      </c>
      <c r="H1496">
        <v>81</v>
      </c>
      <c r="I1496">
        <v>79</v>
      </c>
      <c r="J1496">
        <v>84</v>
      </c>
      <c r="K1496">
        <v>64</v>
      </c>
      <c r="L1496">
        <v>73</v>
      </c>
      <c r="M1496">
        <v>73</v>
      </c>
      <c r="N1496">
        <v>66</v>
      </c>
      <c r="O1496">
        <v>58</v>
      </c>
      <c r="P1496">
        <v>77</v>
      </c>
      <c r="Q1496">
        <v>63</v>
      </c>
      <c r="R1496">
        <v>75</v>
      </c>
      <c r="S1496">
        <f>(Dataset!S1496-'Summary Statistics'!$B$6)/'Summary Statistics'!$E$6</f>
        <v>0.79579737808361239</v>
      </c>
      <c r="T1496">
        <v>72</v>
      </c>
      <c r="U1496" t="s">
        <v>25</v>
      </c>
    </row>
    <row r="1497" spans="1:21" x14ac:dyDescent="0.3">
      <c r="A1497">
        <v>6388554</v>
      </c>
      <c r="B1497" t="s">
        <v>21</v>
      </c>
      <c r="C1497">
        <f>(Dataset!C1497-'Summary Statistics'!$B$2)/'Summary Statistics'!$E$2</f>
        <v>1.4145883629353115</v>
      </c>
      <c r="D1497">
        <f>(Dataset!D1497-'Summary Statistics'!$B$4)/'Summary Statistics'!$E$4</f>
        <v>-1.6485355010162379</v>
      </c>
      <c r="E1497" s="7">
        <f>(Dataset!E1497-'Summary Statistics'!$B$5)/'Summary Statistics'!$E$5</f>
        <v>-1.0574899490130558</v>
      </c>
      <c r="F1497" s="13">
        <f>(Dataset!F1497-'Summary Statistics'!$B$7)/'Summary Statistics'!$E$7</f>
        <v>-1.0610478029032686</v>
      </c>
      <c r="G1497">
        <v>68</v>
      </c>
      <c r="H1497">
        <v>62</v>
      </c>
      <c r="I1497">
        <v>78</v>
      </c>
      <c r="J1497">
        <v>75</v>
      </c>
      <c r="K1497">
        <v>57</v>
      </c>
      <c r="L1497">
        <v>68</v>
      </c>
      <c r="M1497">
        <v>54</v>
      </c>
      <c r="N1497">
        <v>64</v>
      </c>
      <c r="O1497">
        <v>60</v>
      </c>
      <c r="P1497">
        <v>70</v>
      </c>
      <c r="Q1497">
        <v>57</v>
      </c>
      <c r="R1497">
        <v>50</v>
      </c>
      <c r="S1497">
        <f>(Dataset!S1497-'Summary Statistics'!$B$6)/'Summary Statistics'!$E$6</f>
        <v>-0.34607355218153818</v>
      </c>
      <c r="T1497">
        <v>63</v>
      </c>
      <c r="U1497" t="s">
        <v>23</v>
      </c>
    </row>
    <row r="1498" spans="1:21" x14ac:dyDescent="0.3">
      <c r="A1498">
        <v>4609263</v>
      </c>
      <c r="B1498" t="s">
        <v>20</v>
      </c>
      <c r="C1498">
        <f>(Dataset!C1498-'Summary Statistics'!$B$2)/'Summary Statistics'!$E$2</f>
        <v>1.4145883629353115</v>
      </c>
      <c r="D1498">
        <f>(Dataset!D1498-'Summary Statistics'!$B$4)/'Summary Statistics'!$E$4</f>
        <v>-1.6022264016311558</v>
      </c>
      <c r="E1498" s="7">
        <f>(Dataset!E1498-'Summary Statistics'!$B$5)/'Summary Statistics'!$E$5</f>
        <v>-1.301841008556387</v>
      </c>
      <c r="F1498" s="13">
        <f>(Dataset!F1498-'Summary Statistics'!$B$7)/'Summary Statistics'!$E$7</f>
        <v>-2.1925411900230127</v>
      </c>
      <c r="G1498">
        <v>61</v>
      </c>
      <c r="H1498">
        <v>54</v>
      </c>
      <c r="I1498">
        <v>49</v>
      </c>
      <c r="J1498">
        <v>54</v>
      </c>
      <c r="K1498">
        <v>55</v>
      </c>
      <c r="L1498">
        <v>54</v>
      </c>
      <c r="M1498">
        <v>42</v>
      </c>
      <c r="N1498">
        <v>41</v>
      </c>
      <c r="O1498">
        <v>57</v>
      </c>
      <c r="P1498">
        <v>62</v>
      </c>
      <c r="Q1498">
        <v>56</v>
      </c>
      <c r="R1498">
        <v>56</v>
      </c>
      <c r="S1498">
        <f>(Dataset!S1498-'Summary Statistics'!$B$6)/'Summary Statistics'!$E$6</f>
        <v>-1.6446127895015366</v>
      </c>
      <c r="T1498">
        <v>52</v>
      </c>
      <c r="U1498" t="s">
        <v>24</v>
      </c>
    </row>
    <row r="1499" spans="1:21" x14ac:dyDescent="0.3">
      <c r="A1499">
        <v>7465346</v>
      </c>
      <c r="B1499" t="s">
        <v>22</v>
      </c>
      <c r="C1499">
        <f>(Dataset!C1499-'Summary Statistics'!$B$2)/'Summary Statistics'!$E$2</f>
        <v>1.4145883629353115</v>
      </c>
      <c r="D1499">
        <f>(Dataset!D1499-'Summary Statistics'!$B$4)/'Summary Statistics'!$E$4</f>
        <v>-0.62973531454443032</v>
      </c>
      <c r="E1499" s="7">
        <f>(Dataset!E1499-'Summary Statistics'!$B$5)/'Summary Statistics'!$E$5</f>
        <v>1.2015260107450882</v>
      </c>
      <c r="F1499" s="13">
        <f>(Dataset!F1499-'Summary Statistics'!$B$7)/'Summary Statistics'!$E$7</f>
        <v>-0.34725327021368024</v>
      </c>
      <c r="G1499">
        <v>42</v>
      </c>
      <c r="H1499">
        <v>54</v>
      </c>
      <c r="I1499">
        <v>50</v>
      </c>
      <c r="J1499">
        <v>67</v>
      </c>
      <c r="K1499">
        <v>71</v>
      </c>
      <c r="L1499">
        <v>64</v>
      </c>
      <c r="M1499">
        <v>42</v>
      </c>
      <c r="N1499">
        <v>73</v>
      </c>
      <c r="O1499">
        <v>70</v>
      </c>
      <c r="P1499">
        <v>68</v>
      </c>
      <c r="Q1499">
        <v>52</v>
      </c>
      <c r="R1499">
        <v>65</v>
      </c>
      <c r="S1499">
        <f>(Dataset!S1499-'Summary Statistics'!$B$6)/'Summary Statistics'!$E$6</f>
        <v>-0.96370822422469304</v>
      </c>
      <c r="T1499">
        <v>58</v>
      </c>
      <c r="U1499" t="s">
        <v>24</v>
      </c>
    </row>
    <row r="1500" spans="1:21" x14ac:dyDescent="0.3">
      <c r="A1500">
        <v>2480090</v>
      </c>
      <c r="B1500" t="s">
        <v>20</v>
      </c>
      <c r="C1500">
        <f>(Dataset!C1500-'Summary Statistics'!$B$2)/'Summary Statistics'!$E$2</f>
        <v>1.4145883629353115</v>
      </c>
      <c r="D1500">
        <f>(Dataset!D1500-'Summary Statistics'!$B$4)/'Summary Statistics'!$E$4</f>
        <v>-1.5096082028609914</v>
      </c>
      <c r="E1500" s="7">
        <f>(Dataset!E1500-'Summary Statistics'!$B$5)/'Summary Statistics'!$E$5</f>
        <v>0.89880496196087789</v>
      </c>
      <c r="F1500" s="13">
        <f>(Dataset!F1500-'Summary Statistics'!$B$7)/'Summary Statistics'!$E$7</f>
        <v>-0.3648887156851654</v>
      </c>
      <c r="G1500">
        <v>79</v>
      </c>
      <c r="H1500">
        <v>88</v>
      </c>
      <c r="I1500">
        <v>86</v>
      </c>
      <c r="J1500">
        <v>76</v>
      </c>
      <c r="K1500">
        <v>50</v>
      </c>
      <c r="L1500">
        <v>68</v>
      </c>
      <c r="M1500">
        <v>72</v>
      </c>
      <c r="N1500">
        <v>65</v>
      </c>
      <c r="O1500">
        <v>88</v>
      </c>
      <c r="P1500">
        <v>73</v>
      </c>
      <c r="Q1500">
        <v>72</v>
      </c>
      <c r="R1500">
        <v>53</v>
      </c>
      <c r="S1500">
        <f>(Dataset!S1500-'Summary Statistics'!$B$6)/'Summary Statistics'!$E$6</f>
        <v>0.75964315337864596</v>
      </c>
      <c r="T1500">
        <v>72</v>
      </c>
      <c r="U1500" t="s">
        <v>25</v>
      </c>
    </row>
    <row r="1501" spans="1:21" x14ac:dyDescent="0.3">
      <c r="A1501">
        <v>2499624</v>
      </c>
      <c r="B1501" t="s">
        <v>20</v>
      </c>
      <c r="C1501">
        <f>(Dataset!C1501-'Summary Statistics'!$B$2)/'Summary Statistics'!$E$2</f>
        <v>1.4145883629353115</v>
      </c>
      <c r="D1501">
        <f>(Dataset!D1501-'Summary Statistics'!$B$4)/'Summary Statistics'!$E$4</f>
        <v>-1.9726991967118133</v>
      </c>
      <c r="E1501" s="7">
        <f>(Dataset!E1501-'Summary Statistics'!$B$5)/'Summary Statistics'!$E$5</f>
        <v>-2.1927580177465198</v>
      </c>
      <c r="F1501" s="13">
        <f>(Dataset!F1501-'Summary Statistics'!$B$7)/'Summary Statistics'!$E$7</f>
        <v>-3.0456818927083629</v>
      </c>
      <c r="G1501">
        <v>83</v>
      </c>
      <c r="H1501">
        <v>81</v>
      </c>
      <c r="I1501">
        <v>78</v>
      </c>
      <c r="J1501">
        <v>89</v>
      </c>
      <c r="K1501">
        <v>50</v>
      </c>
      <c r="L1501">
        <v>53</v>
      </c>
      <c r="M1501">
        <v>33</v>
      </c>
      <c r="N1501">
        <v>69</v>
      </c>
      <c r="O1501">
        <v>56</v>
      </c>
      <c r="P1501">
        <v>63</v>
      </c>
      <c r="Q1501">
        <v>54</v>
      </c>
      <c r="R1501">
        <v>40</v>
      </c>
      <c r="S1501">
        <f>(Dataset!S1501-'Summary Statistics'!$B$6)/'Summary Statistics'!$E$6</f>
        <v>-0.32799643982905491</v>
      </c>
      <c r="T1501">
        <v>63</v>
      </c>
      <c r="U1501" t="s">
        <v>23</v>
      </c>
    </row>
    <row r="1502" spans="1:21" x14ac:dyDescent="0.3">
      <c r="A1502">
        <v>8293136</v>
      </c>
      <c r="B1502" t="s">
        <v>20</v>
      </c>
      <c r="C1502">
        <f>(Dataset!C1502-'Summary Statistics'!$B$2)/'Summary Statistics'!$E$2</f>
        <v>1.4145883629353115</v>
      </c>
      <c r="D1502">
        <f>(Dataset!D1502-'Summary Statistics'!$B$4)/'Summary Statistics'!$E$4</f>
        <v>-0.81497171208475894</v>
      </c>
      <c r="E1502" s="7">
        <f>(Dataset!E1502-'Summary Statistics'!$B$5)/'Summary Statistics'!$E$5</f>
        <v>-1.2094915282127023</v>
      </c>
      <c r="F1502" s="13">
        <f>(Dataset!F1502-'Summary Statistics'!$B$7)/'Summary Statistics'!$E$7</f>
        <v>-0.16414201527989186</v>
      </c>
      <c r="G1502">
        <v>44</v>
      </c>
      <c r="H1502">
        <v>61</v>
      </c>
      <c r="I1502">
        <v>40</v>
      </c>
      <c r="J1502">
        <v>42</v>
      </c>
      <c r="K1502">
        <v>53</v>
      </c>
      <c r="L1502">
        <v>60</v>
      </c>
      <c r="M1502">
        <v>69</v>
      </c>
      <c r="N1502">
        <v>73</v>
      </c>
      <c r="O1502">
        <v>34</v>
      </c>
      <c r="P1502">
        <v>45</v>
      </c>
      <c r="Q1502">
        <v>64</v>
      </c>
      <c r="R1502">
        <v>65</v>
      </c>
      <c r="S1502">
        <f>(Dataset!S1502-'Summary Statistics'!$B$6)/'Summary Statistics'!$E$6</f>
        <v>-1.6566641977365253</v>
      </c>
      <c r="T1502">
        <v>52</v>
      </c>
      <c r="U1502" t="s">
        <v>24</v>
      </c>
    </row>
    <row r="1503" spans="1:21" x14ac:dyDescent="0.3">
      <c r="A1503">
        <v>1079792</v>
      </c>
      <c r="B1503" t="s">
        <v>21</v>
      </c>
      <c r="C1503">
        <f>(Dataset!C1503-'Summary Statistics'!$B$2)/'Summary Statistics'!$E$2</f>
        <v>1.4145883629353115</v>
      </c>
      <c r="D1503">
        <f>(Dataset!D1503-'Summary Statistics'!$B$4)/'Summary Statistics'!$E$4</f>
        <v>-0.72235351331459463</v>
      </c>
      <c r="E1503" s="7">
        <f>(Dataset!E1503-'Summary Statistics'!$B$5)/'Summary Statistics'!$E$5</f>
        <v>0.68959513409797635</v>
      </c>
      <c r="F1503" s="13">
        <f>(Dataset!F1503-'Summary Statistics'!$B$7)/'Summary Statistics'!$E$7</f>
        <v>0.5292826961165159</v>
      </c>
      <c r="G1503">
        <v>76</v>
      </c>
      <c r="H1503">
        <v>65</v>
      </c>
      <c r="I1503">
        <v>74</v>
      </c>
      <c r="J1503">
        <v>79</v>
      </c>
      <c r="K1503">
        <v>80</v>
      </c>
      <c r="L1503">
        <v>68</v>
      </c>
      <c r="M1503">
        <v>84</v>
      </c>
      <c r="N1503">
        <v>44</v>
      </c>
      <c r="O1503">
        <v>38</v>
      </c>
      <c r="P1503">
        <v>76</v>
      </c>
      <c r="Q1503">
        <v>65</v>
      </c>
      <c r="R1503">
        <v>65</v>
      </c>
      <c r="S1503">
        <f>(Dataset!S1503-'Summary Statistics'!$B$6)/'Summary Statistics'!$E$6</f>
        <v>0.14803418545298669</v>
      </c>
      <c r="T1503">
        <v>67</v>
      </c>
      <c r="U1503" t="s">
        <v>23</v>
      </c>
    </row>
    <row r="1504" spans="1:21" x14ac:dyDescent="0.3">
      <c r="A1504">
        <v>7603115</v>
      </c>
      <c r="B1504" t="s">
        <v>20</v>
      </c>
      <c r="C1504">
        <f>(Dataset!C1504-'Summary Statistics'!$B$2)/'Summary Statistics'!$E$2</f>
        <v>1.4145883629353115</v>
      </c>
      <c r="D1504">
        <f>(Dataset!D1504-'Summary Statistics'!$B$4)/'Summary Statistics'!$E$4</f>
        <v>-1.2780627059355807</v>
      </c>
      <c r="E1504" s="7">
        <f>(Dataset!E1504-'Summary Statistics'!$B$5)/'Summary Statistics'!$E$5</f>
        <v>0.2050749478684657</v>
      </c>
      <c r="F1504" s="13">
        <f>(Dataset!F1504-'Summary Statistics'!$B$7)/'Summary Statistics'!$E$7</f>
        <v>-1.0023424471084099</v>
      </c>
      <c r="G1504">
        <v>83</v>
      </c>
      <c r="H1504">
        <v>81</v>
      </c>
      <c r="I1504">
        <v>73</v>
      </c>
      <c r="J1504">
        <v>77</v>
      </c>
      <c r="K1504">
        <v>51</v>
      </c>
      <c r="L1504">
        <v>72</v>
      </c>
      <c r="M1504">
        <v>55</v>
      </c>
      <c r="N1504">
        <v>75</v>
      </c>
      <c r="O1504">
        <v>55</v>
      </c>
      <c r="P1504">
        <v>80</v>
      </c>
      <c r="Q1504">
        <v>43</v>
      </c>
      <c r="R1504">
        <v>62</v>
      </c>
      <c r="S1504">
        <f>(Dataset!S1504-'Summary Statistics'!$B$6)/'Summary Statistics'!$E$6</f>
        <v>0.14502133339423889</v>
      </c>
      <c r="T1504">
        <v>67</v>
      </c>
      <c r="U1504" t="s">
        <v>23</v>
      </c>
    </row>
    <row r="1505" spans="1:21" x14ac:dyDescent="0.3">
      <c r="A1505">
        <v>3697630</v>
      </c>
      <c r="B1505" t="s">
        <v>21</v>
      </c>
      <c r="C1505">
        <f>(Dataset!C1505-'Summary Statistics'!$B$2)/'Summary Statistics'!$E$2</f>
        <v>1.4145883629353115</v>
      </c>
      <c r="D1505">
        <f>(Dataset!D1505-'Summary Statistics'!$B$4)/'Summary Statistics'!$E$4</f>
        <v>-2.1579355942521419</v>
      </c>
      <c r="E1505" s="7">
        <f>(Dataset!E1505-'Summary Statistics'!$B$5)/'Summary Statistics'!$E$5</f>
        <v>-0.88664137373759355</v>
      </c>
      <c r="F1505" s="13">
        <f>(Dataset!F1505-'Summary Statistics'!$B$7)/'Summary Statistics'!$E$7</f>
        <v>-2.6991389857939803</v>
      </c>
      <c r="G1505">
        <v>57</v>
      </c>
      <c r="H1505">
        <v>56</v>
      </c>
      <c r="I1505">
        <v>63</v>
      </c>
      <c r="J1505">
        <v>50</v>
      </c>
      <c r="K1505">
        <v>29</v>
      </c>
      <c r="L1505">
        <v>36</v>
      </c>
      <c r="M1505">
        <v>47</v>
      </c>
      <c r="N1505">
        <v>31</v>
      </c>
      <c r="O1505">
        <v>52</v>
      </c>
      <c r="P1505">
        <v>60</v>
      </c>
      <c r="Q1505">
        <v>55</v>
      </c>
      <c r="R1505">
        <v>67</v>
      </c>
      <c r="S1505">
        <f>(Dataset!S1505-'Summary Statistics'!$B$6)/'Summary Statistics'!$E$6</f>
        <v>-1.9639751077287286</v>
      </c>
      <c r="T1505">
        <v>51</v>
      </c>
      <c r="U1505" t="s">
        <v>24</v>
      </c>
    </row>
    <row r="1506" spans="1:21" x14ac:dyDescent="0.3">
      <c r="A1506">
        <v>3691578</v>
      </c>
      <c r="B1506" t="s">
        <v>21</v>
      </c>
      <c r="C1506">
        <f>(Dataset!C1506-'Summary Statistics'!$B$2)/'Summary Statistics'!$E$2</f>
        <v>1.4145883629353115</v>
      </c>
      <c r="D1506">
        <f>(Dataset!D1506-'Summary Statistics'!$B$4)/'Summary Statistics'!$E$4</f>
        <v>-0.76866261269967684</v>
      </c>
      <c r="E1506" s="7">
        <f>(Dataset!E1506-'Summary Statistics'!$B$5)/'Summary Statistics'!$E$5</f>
        <v>-0.96160033087982832</v>
      </c>
      <c r="F1506" s="13">
        <f>(Dataset!F1506-'Summary Statistics'!$B$7)/'Summary Statistics'!$E$7</f>
        <v>0.59896722131233471</v>
      </c>
      <c r="G1506">
        <v>66</v>
      </c>
      <c r="H1506">
        <v>65</v>
      </c>
      <c r="I1506">
        <v>71</v>
      </c>
      <c r="J1506">
        <v>59</v>
      </c>
      <c r="K1506">
        <v>68</v>
      </c>
      <c r="L1506">
        <v>63</v>
      </c>
      <c r="M1506">
        <v>68</v>
      </c>
      <c r="N1506">
        <v>76</v>
      </c>
      <c r="O1506">
        <v>52</v>
      </c>
      <c r="P1506">
        <v>74</v>
      </c>
      <c r="Q1506">
        <v>38</v>
      </c>
      <c r="R1506">
        <v>49</v>
      </c>
      <c r="S1506">
        <f>(Dataset!S1506-'Summary Statistics'!$B$6)/'Summary Statistics'!$E$6</f>
        <v>-0.53889608394135169</v>
      </c>
      <c r="T1506">
        <v>62</v>
      </c>
      <c r="U1506" t="s">
        <v>23</v>
      </c>
    </row>
    <row r="1507" spans="1:21" x14ac:dyDescent="0.3">
      <c r="A1507">
        <v>2521474</v>
      </c>
      <c r="B1507" t="s">
        <v>20</v>
      </c>
      <c r="C1507">
        <f>(Dataset!C1507-'Summary Statistics'!$B$2)/'Summary Statistics'!$E$2</f>
        <v>1.4145883629353115</v>
      </c>
      <c r="D1507">
        <f>(Dataset!D1507-'Summary Statistics'!$B$4)/'Summary Statistics'!$E$4</f>
        <v>-0.72235351331459463</v>
      </c>
      <c r="E1507" s="7">
        <f>(Dataset!E1507-'Summary Statistics'!$B$5)/'Summary Statistics'!$E$5</f>
        <v>-0.12770626839037391</v>
      </c>
      <c r="F1507" s="13">
        <f>(Dataset!F1507-'Summary Statistics'!$B$7)/'Summary Statistics'!$E$7</f>
        <v>0.12709885446386512</v>
      </c>
      <c r="G1507">
        <v>54</v>
      </c>
      <c r="H1507">
        <v>50</v>
      </c>
      <c r="I1507">
        <v>37</v>
      </c>
      <c r="J1507">
        <v>52</v>
      </c>
      <c r="K1507">
        <v>41</v>
      </c>
      <c r="L1507">
        <v>37</v>
      </c>
      <c r="M1507">
        <v>61</v>
      </c>
      <c r="N1507">
        <v>67</v>
      </c>
      <c r="O1507">
        <v>69</v>
      </c>
      <c r="P1507">
        <v>58</v>
      </c>
      <c r="Q1507">
        <v>67</v>
      </c>
      <c r="R1507">
        <v>63</v>
      </c>
      <c r="S1507">
        <f>(Dataset!S1507-'Summary Statistics'!$B$6)/'Summary Statistics'!$E$6</f>
        <v>-1.5843557483265946</v>
      </c>
      <c r="T1507">
        <v>52</v>
      </c>
      <c r="U1507" t="s">
        <v>24</v>
      </c>
    </row>
    <row r="1508" spans="1:21" x14ac:dyDescent="0.3">
      <c r="A1508">
        <v>3910940</v>
      </c>
      <c r="B1508" t="s">
        <v>20</v>
      </c>
      <c r="C1508">
        <f>(Dataset!C1508-'Summary Statistics'!$B$2)/'Summary Statistics'!$E$2</f>
        <v>1.4602084654316267</v>
      </c>
      <c r="D1508">
        <f>(Dataset!D1508-'Summary Statistics'!$B$4)/'Summary Statistics'!$E$4</f>
        <v>-1.0002081096250877</v>
      </c>
      <c r="E1508" s="7">
        <f>(Dataset!E1508-'Summary Statistics'!$B$5)/'Summary Statistics'!$E$5</f>
        <v>-0.73789037524305068</v>
      </c>
      <c r="F1508" s="13">
        <f>(Dataset!F1508-'Summary Statistics'!$B$7)/'Summary Statistics'!$E$7</f>
        <v>-1.0485729170335336</v>
      </c>
      <c r="G1508">
        <v>86</v>
      </c>
      <c r="H1508">
        <v>80</v>
      </c>
      <c r="I1508">
        <v>74</v>
      </c>
      <c r="J1508">
        <v>73</v>
      </c>
      <c r="K1508">
        <v>80</v>
      </c>
      <c r="L1508">
        <v>88</v>
      </c>
      <c r="M1508">
        <v>67</v>
      </c>
      <c r="N1508">
        <v>55</v>
      </c>
      <c r="O1508">
        <v>62</v>
      </c>
      <c r="P1508">
        <v>59</v>
      </c>
      <c r="Q1508">
        <v>69</v>
      </c>
      <c r="R1508">
        <v>46</v>
      </c>
      <c r="S1508">
        <f>(Dataset!S1508-'Summary Statistics'!$B$6)/'Summary Statistics'!$E$6</f>
        <v>0.43124227897521306</v>
      </c>
      <c r="T1508">
        <v>71</v>
      </c>
      <c r="U1508" t="s">
        <v>25</v>
      </c>
    </row>
    <row r="1509" spans="1:21" x14ac:dyDescent="0.3">
      <c r="A1509">
        <v>336417</v>
      </c>
      <c r="B1509" t="s">
        <v>22</v>
      </c>
      <c r="C1509">
        <f>(Dataset!C1509-'Summary Statistics'!$B$2)/'Summary Statistics'!$E$2</f>
        <v>1.4602084654316267</v>
      </c>
      <c r="D1509">
        <f>(Dataset!D1509-'Summary Statistics'!$B$4)/'Summary Statistics'!$E$4</f>
        <v>-1.5096082028609914</v>
      </c>
      <c r="E1509" s="7">
        <f>(Dataset!E1509-'Summary Statistics'!$B$5)/'Summary Statistics'!$E$5</f>
        <v>-0.74538318832171535</v>
      </c>
      <c r="F1509" s="13">
        <f>(Dataset!F1509-'Summary Statistics'!$B$7)/'Summary Statistics'!$E$7</f>
        <v>-0.94055109821180127</v>
      </c>
      <c r="G1509">
        <v>51</v>
      </c>
      <c r="H1509">
        <v>56</v>
      </c>
      <c r="I1509">
        <v>66</v>
      </c>
      <c r="J1509">
        <v>59</v>
      </c>
      <c r="K1509">
        <v>62</v>
      </c>
      <c r="L1509">
        <v>65</v>
      </c>
      <c r="M1509">
        <v>41</v>
      </c>
      <c r="N1509">
        <v>55</v>
      </c>
      <c r="O1509">
        <v>55</v>
      </c>
      <c r="P1509">
        <v>50</v>
      </c>
      <c r="Q1509">
        <v>49</v>
      </c>
      <c r="R1509">
        <v>40</v>
      </c>
      <c r="S1509">
        <f>(Dataset!S1509-'Summary Statistics'!$B$6)/'Summary Statistics'!$E$6</f>
        <v>-1.5301244112691466</v>
      </c>
      <c r="T1509">
        <v>53</v>
      </c>
      <c r="U1509" t="s">
        <v>24</v>
      </c>
    </row>
    <row r="1510" spans="1:21" x14ac:dyDescent="0.3">
      <c r="A1510">
        <v>3309941</v>
      </c>
      <c r="B1510" t="s">
        <v>20</v>
      </c>
      <c r="C1510">
        <f>(Dataset!C1510-'Summary Statistics'!$B$2)/'Summary Statistics'!$E$2</f>
        <v>1.4602084654316267</v>
      </c>
      <c r="D1510">
        <f>(Dataset!D1510-'Summary Statistics'!$B$4)/'Summary Statistics'!$E$4</f>
        <v>-1.0002081096250877</v>
      </c>
      <c r="E1510" s="7">
        <f>(Dataset!E1510-'Summary Statistics'!$B$5)/'Summary Statistics'!$E$5</f>
        <v>-1.0731941605407753</v>
      </c>
      <c r="F1510" s="13">
        <f>(Dataset!F1510-'Summary Statistics'!$B$7)/'Summary Statistics'!$E$7</f>
        <v>-2.5273501520350772</v>
      </c>
      <c r="G1510">
        <v>67</v>
      </c>
      <c r="H1510">
        <v>77</v>
      </c>
      <c r="I1510">
        <v>71</v>
      </c>
      <c r="J1510">
        <v>65</v>
      </c>
      <c r="K1510">
        <v>58</v>
      </c>
      <c r="L1510">
        <v>58</v>
      </c>
      <c r="M1510">
        <v>52</v>
      </c>
      <c r="N1510">
        <v>36</v>
      </c>
      <c r="O1510">
        <v>61</v>
      </c>
      <c r="P1510">
        <v>62</v>
      </c>
      <c r="Q1510">
        <v>53</v>
      </c>
      <c r="R1510">
        <v>59</v>
      </c>
      <c r="S1510">
        <f>(Dataset!S1510-'Summary Statistics'!$B$6)/'Summary Statistics'!$E$6</f>
        <v>-0.75280858011239626</v>
      </c>
      <c r="T1510">
        <v>61</v>
      </c>
      <c r="U1510" t="s">
        <v>23</v>
      </c>
    </row>
    <row r="1511" spans="1:21" x14ac:dyDescent="0.3">
      <c r="A1511">
        <v>2997338</v>
      </c>
      <c r="B1511" t="s">
        <v>22</v>
      </c>
      <c r="C1511">
        <f>(Dataset!C1511-'Summary Statistics'!$B$2)/'Summary Statistics'!$E$2</f>
        <v>1.4602084654316267</v>
      </c>
      <c r="D1511">
        <f>(Dataset!D1511-'Summary Statistics'!$B$4)/'Summary Statistics'!$E$4</f>
        <v>-1.4632991034759093</v>
      </c>
      <c r="E1511" s="7">
        <f>(Dataset!E1511-'Summary Statistics'!$B$5)/'Summary Statistics'!$E$5</f>
        <v>-1.6401414868282773</v>
      </c>
      <c r="F1511" s="13">
        <f>(Dataset!F1511-'Summary Statistics'!$B$7)/'Summary Statistics'!$E$7</f>
        <v>-1.4818874542751741</v>
      </c>
      <c r="G1511">
        <v>57</v>
      </c>
      <c r="H1511">
        <v>51</v>
      </c>
      <c r="I1511">
        <v>62</v>
      </c>
      <c r="J1511">
        <v>60</v>
      </c>
      <c r="K1511">
        <v>34</v>
      </c>
      <c r="L1511">
        <v>29</v>
      </c>
      <c r="M1511">
        <v>59</v>
      </c>
      <c r="N1511">
        <v>54</v>
      </c>
      <c r="O1511">
        <v>54</v>
      </c>
      <c r="P1511">
        <v>27</v>
      </c>
      <c r="Q1511">
        <v>48</v>
      </c>
      <c r="R1511">
        <v>52</v>
      </c>
      <c r="S1511">
        <f>(Dataset!S1511-'Summary Statistics'!$B$6)/'Summary Statistics'!$E$6</f>
        <v>-2.096540598313601</v>
      </c>
      <c r="T1511">
        <v>48</v>
      </c>
      <c r="U1511" t="s">
        <v>24</v>
      </c>
    </row>
    <row r="1512" spans="1:21" x14ac:dyDescent="0.3">
      <c r="A1512">
        <v>9889034</v>
      </c>
      <c r="B1512" t="s">
        <v>20</v>
      </c>
      <c r="C1512">
        <f>(Dataset!C1512-'Summary Statistics'!$B$2)/'Summary Statistics'!$E$2</f>
        <v>1.4602084654316267</v>
      </c>
      <c r="D1512">
        <f>(Dataset!D1512-'Summary Statistics'!$B$4)/'Summary Statistics'!$E$4</f>
        <v>-0.81497171208475894</v>
      </c>
      <c r="E1512" s="7">
        <f>(Dataset!E1512-'Summary Statistics'!$B$5)/'Summary Statistics'!$E$5</f>
        <v>-0.65650262286823802</v>
      </c>
      <c r="F1512" s="13">
        <f>(Dataset!F1512-'Summary Statistics'!$B$7)/'Summary Statistics'!$E$7</f>
        <v>8.0669775881718184E-2</v>
      </c>
      <c r="G1512">
        <v>67</v>
      </c>
      <c r="H1512">
        <v>60</v>
      </c>
      <c r="I1512">
        <v>53</v>
      </c>
      <c r="J1512">
        <v>67</v>
      </c>
      <c r="K1512">
        <v>69</v>
      </c>
      <c r="L1512">
        <v>61</v>
      </c>
      <c r="M1512">
        <v>51</v>
      </c>
      <c r="N1512">
        <v>59</v>
      </c>
      <c r="O1512">
        <v>59</v>
      </c>
      <c r="P1512">
        <v>45</v>
      </c>
      <c r="Q1512">
        <v>57</v>
      </c>
      <c r="R1512">
        <v>66</v>
      </c>
      <c r="S1512">
        <f>(Dataset!S1512-'Summary Statistics'!$B$6)/'Summary Statistics'!$E$6</f>
        <v>-0.89742547893225633</v>
      </c>
      <c r="T1512">
        <v>58</v>
      </c>
      <c r="U1512" t="s">
        <v>24</v>
      </c>
    </row>
    <row r="1513" spans="1:21" x14ac:dyDescent="0.3">
      <c r="A1513">
        <v>8811551</v>
      </c>
      <c r="B1513" t="s">
        <v>20</v>
      </c>
      <c r="C1513">
        <f>(Dataset!C1513-'Summary Statistics'!$B$2)/'Summary Statistics'!$E$2</f>
        <v>1.4602084654316267</v>
      </c>
      <c r="D1513">
        <f>(Dataset!D1513-'Summary Statistics'!$B$4)/'Summary Statistics'!$E$4</f>
        <v>-0.49080801638918375</v>
      </c>
      <c r="E1513" s="7">
        <f>(Dataset!E1513-'Summary Statistics'!$B$5)/'Summary Statistics'!$E$5</f>
        <v>0.10081238219280586</v>
      </c>
      <c r="F1513" s="13">
        <f>(Dataset!F1513-'Summary Statistics'!$B$7)/'Summary Statistics'!$E$7</f>
        <v>-0.9271888853538558</v>
      </c>
      <c r="G1513">
        <v>78</v>
      </c>
      <c r="H1513">
        <v>61</v>
      </c>
      <c r="I1513">
        <v>62</v>
      </c>
      <c r="J1513">
        <v>80</v>
      </c>
      <c r="K1513">
        <v>69</v>
      </c>
      <c r="L1513">
        <v>64</v>
      </c>
      <c r="M1513">
        <v>54</v>
      </c>
      <c r="N1513">
        <v>83</v>
      </c>
      <c r="O1513">
        <v>59</v>
      </c>
      <c r="P1513">
        <v>53</v>
      </c>
      <c r="Q1513">
        <v>48</v>
      </c>
      <c r="R1513">
        <v>68</v>
      </c>
      <c r="S1513">
        <f>(Dataset!S1513-'Summary Statistics'!$B$6)/'Summary Statistics'!$E$6</f>
        <v>-0.20748235747917107</v>
      </c>
      <c r="T1513">
        <v>64</v>
      </c>
      <c r="U1513" t="s">
        <v>23</v>
      </c>
    </row>
    <row r="1514" spans="1:21" x14ac:dyDescent="0.3">
      <c r="A1514">
        <v>3447653</v>
      </c>
      <c r="B1514" t="s">
        <v>20</v>
      </c>
      <c r="C1514">
        <f>(Dataset!C1514-'Summary Statistics'!$B$2)/'Summary Statistics'!$E$2</f>
        <v>1.4602084654316267</v>
      </c>
      <c r="D1514">
        <f>(Dataset!D1514-'Summary Statistics'!$B$4)/'Summary Statistics'!$E$4</f>
        <v>-1.3706809047057449</v>
      </c>
      <c r="E1514" s="7">
        <f>(Dataset!E1514-'Summary Statistics'!$B$5)/'Summary Statistics'!$E$5</f>
        <v>-0.37032887778133278</v>
      </c>
      <c r="F1514" s="13">
        <f>(Dataset!F1514-'Summary Statistics'!$B$7)/'Summary Statistics'!$E$7</f>
        <v>-2.3479665947460315</v>
      </c>
      <c r="G1514">
        <v>48</v>
      </c>
      <c r="H1514">
        <v>34</v>
      </c>
      <c r="I1514">
        <v>52</v>
      </c>
      <c r="J1514">
        <v>42</v>
      </c>
      <c r="K1514">
        <v>40</v>
      </c>
      <c r="L1514">
        <v>40</v>
      </c>
      <c r="M1514">
        <v>40</v>
      </c>
      <c r="N1514">
        <v>59</v>
      </c>
      <c r="O1514">
        <v>65</v>
      </c>
      <c r="P1514">
        <v>33</v>
      </c>
      <c r="Q1514">
        <v>35</v>
      </c>
      <c r="R1514">
        <v>59</v>
      </c>
      <c r="S1514">
        <f>(Dataset!S1514-'Summary Statistics'!$B$6)/'Summary Statistics'!$E$6</f>
        <v>-2.620776856535596</v>
      </c>
      <c r="T1514">
        <v>44</v>
      </c>
      <c r="U1514" t="s">
        <v>24</v>
      </c>
    </row>
    <row r="1515" spans="1:21" x14ac:dyDescent="0.3">
      <c r="A1515">
        <v>3749555</v>
      </c>
      <c r="B1515" t="s">
        <v>21</v>
      </c>
      <c r="C1515">
        <f>(Dataset!C1515-'Summary Statistics'!$B$2)/'Summary Statistics'!$E$2</f>
        <v>1.505828567927942</v>
      </c>
      <c r="D1515">
        <f>(Dataset!D1515-'Summary Statistics'!$B$4)/'Summary Statistics'!$E$4</f>
        <v>-0.95389901024000545</v>
      </c>
      <c r="E1515" s="7">
        <f>(Dataset!E1515-'Summary Statistics'!$B$5)/'Summary Statistics'!$E$5</f>
        <v>8.9099373114422314E-2</v>
      </c>
      <c r="F1515" s="13">
        <f>(Dataset!F1515-'Summary Statistics'!$B$7)/'Summary Statistics'!$E$7</f>
        <v>-2.0742575974504081</v>
      </c>
      <c r="G1515">
        <v>77</v>
      </c>
      <c r="H1515">
        <v>71</v>
      </c>
      <c r="I1515">
        <v>82</v>
      </c>
      <c r="J1515">
        <v>75</v>
      </c>
      <c r="K1515">
        <v>34</v>
      </c>
      <c r="L1515">
        <v>51</v>
      </c>
      <c r="M1515">
        <v>53</v>
      </c>
      <c r="N1515">
        <v>68</v>
      </c>
      <c r="O1515">
        <v>51</v>
      </c>
      <c r="P1515">
        <v>47</v>
      </c>
      <c r="Q1515">
        <v>53</v>
      </c>
      <c r="R1515">
        <v>79</v>
      </c>
      <c r="S1515">
        <f>(Dataset!S1515-'Summary Statistics'!$B$6)/'Summary Statistics'!$E$6</f>
        <v>-0.47863904276640978</v>
      </c>
      <c r="T1515">
        <v>62</v>
      </c>
      <c r="U1515" t="s">
        <v>23</v>
      </c>
    </row>
    <row r="1516" spans="1:21" x14ac:dyDescent="0.3">
      <c r="A1516">
        <v>3568040</v>
      </c>
      <c r="B1516" t="s">
        <v>20</v>
      </c>
      <c r="C1516">
        <f>(Dataset!C1516-'Summary Statistics'!$B$2)/'Summary Statistics'!$E$2</f>
        <v>1.505828567927942</v>
      </c>
      <c r="D1516">
        <f>(Dataset!D1516-'Summary Statistics'!$B$4)/'Summary Statistics'!$E$4</f>
        <v>-1.3706809047057449</v>
      </c>
      <c r="E1516" s="7">
        <f>(Dataset!E1516-'Summary Statistics'!$B$5)/'Summary Statistics'!$E$5</f>
        <v>-0.76889233769350174</v>
      </c>
      <c r="F1516" s="13">
        <f>(Dataset!F1516-'Summary Statistics'!$B$7)/'Summary Statistics'!$E$7</f>
        <v>-2.5650016902081583</v>
      </c>
      <c r="G1516">
        <v>72</v>
      </c>
      <c r="H1516">
        <v>75</v>
      </c>
      <c r="I1516">
        <v>74</v>
      </c>
      <c r="J1516">
        <v>54</v>
      </c>
      <c r="K1516">
        <v>90</v>
      </c>
      <c r="L1516">
        <v>72</v>
      </c>
      <c r="M1516">
        <v>62</v>
      </c>
      <c r="N1516">
        <v>65</v>
      </c>
      <c r="O1516">
        <v>61</v>
      </c>
      <c r="P1516">
        <v>47</v>
      </c>
      <c r="Q1516">
        <v>66</v>
      </c>
      <c r="R1516">
        <v>64</v>
      </c>
      <c r="S1516">
        <f>(Dataset!S1516-'Summary Statistics'!$B$6)/'Summary Statistics'!$E$6</f>
        <v>-1.7672677778103638E-2</v>
      </c>
      <c r="T1516">
        <v>65</v>
      </c>
      <c r="U1516" t="s">
        <v>23</v>
      </c>
    </row>
    <row r="1517" spans="1:21" x14ac:dyDescent="0.3">
      <c r="A1517">
        <v>5803788</v>
      </c>
      <c r="B1517" t="s">
        <v>22</v>
      </c>
      <c r="C1517">
        <f>(Dataset!C1517-'Summary Statistics'!$B$2)/'Summary Statistics'!$E$2</f>
        <v>1.505828567927942</v>
      </c>
      <c r="D1517">
        <f>(Dataset!D1517-'Summary Statistics'!$B$4)/'Summary Statistics'!$E$4</f>
        <v>-1.6485355010162379</v>
      </c>
      <c r="E1517" s="7">
        <f>(Dataset!E1517-'Summary Statistics'!$B$5)/'Summary Statistics'!$E$5</f>
        <v>-1.5732257239873921</v>
      </c>
      <c r="F1517" s="13">
        <f>(Dataset!F1517-'Summary Statistics'!$B$7)/'Summary Statistics'!$E$7</f>
        <v>-0.38677080454448493</v>
      </c>
      <c r="G1517">
        <v>58</v>
      </c>
      <c r="H1517">
        <v>53</v>
      </c>
      <c r="I1517">
        <v>74</v>
      </c>
      <c r="J1517">
        <v>64</v>
      </c>
      <c r="K1517">
        <v>72</v>
      </c>
      <c r="L1517">
        <v>64</v>
      </c>
      <c r="M1517">
        <v>40</v>
      </c>
      <c r="N1517">
        <v>66</v>
      </c>
      <c r="O1517">
        <v>52</v>
      </c>
      <c r="P1517">
        <v>49</v>
      </c>
      <c r="Q1517">
        <v>39</v>
      </c>
      <c r="R1517">
        <v>47</v>
      </c>
      <c r="S1517">
        <f>(Dataset!S1517-'Summary Statistics'!$B$6)/'Summary Statistics'!$E$6</f>
        <v>-1.2167877971594485</v>
      </c>
      <c r="T1517">
        <v>56</v>
      </c>
      <c r="U1517" t="s">
        <v>24</v>
      </c>
    </row>
    <row r="1518" spans="1:21" x14ac:dyDescent="0.3">
      <c r="A1518">
        <v>9746662</v>
      </c>
      <c r="B1518" t="s">
        <v>20</v>
      </c>
      <c r="C1518">
        <f>(Dataset!C1518-'Summary Statistics'!$B$2)/'Summary Statistics'!$E$2</f>
        <v>1.505828567927942</v>
      </c>
      <c r="D1518">
        <f>(Dataset!D1518-'Summary Statistics'!$B$4)/'Summary Statistics'!$E$4</f>
        <v>-1.5096082028609914</v>
      </c>
      <c r="E1518" s="7">
        <f>(Dataset!E1518-'Summary Statistics'!$B$5)/'Summary Statistics'!$E$5</f>
        <v>0.76730251565482821</v>
      </c>
      <c r="F1518" s="13">
        <f>(Dataset!F1518-'Summary Statistics'!$B$7)/'Summary Statistics'!$E$7</f>
        <v>-0.20619446188483787</v>
      </c>
      <c r="G1518">
        <v>65</v>
      </c>
      <c r="H1518">
        <v>76</v>
      </c>
      <c r="I1518">
        <v>60</v>
      </c>
      <c r="J1518">
        <v>61</v>
      </c>
      <c r="K1518">
        <v>46</v>
      </c>
      <c r="L1518">
        <v>54</v>
      </c>
      <c r="M1518">
        <v>83</v>
      </c>
      <c r="N1518">
        <v>63</v>
      </c>
      <c r="O1518">
        <v>66</v>
      </c>
      <c r="P1518">
        <v>55</v>
      </c>
      <c r="Q1518">
        <v>79</v>
      </c>
      <c r="R1518">
        <v>63</v>
      </c>
      <c r="S1518">
        <f>(Dataset!S1518-'Summary Statistics'!$B$6)/'Summary Statistics'!$E$6</f>
        <v>-0.33703499600529657</v>
      </c>
      <c r="T1518">
        <v>63</v>
      </c>
      <c r="U1518" t="s">
        <v>23</v>
      </c>
    </row>
    <row r="1519" spans="1:21" x14ac:dyDescent="0.3">
      <c r="A1519">
        <v>3631035</v>
      </c>
      <c r="B1519" t="s">
        <v>20</v>
      </c>
      <c r="C1519">
        <f>(Dataset!C1519-'Summary Statistics'!$B$2)/'Summary Statistics'!$E$2</f>
        <v>1.5514486704242572</v>
      </c>
      <c r="D1519">
        <f>(Dataset!D1519-'Summary Statistics'!$B$4)/'Summary Statistics'!$E$4</f>
        <v>-1.0928263083952521</v>
      </c>
      <c r="E1519" s="7">
        <f>(Dataset!E1519-'Summary Statistics'!$B$5)/'Summary Statistics'!$E$5</f>
        <v>0.40311789461690151</v>
      </c>
      <c r="F1519" s="13">
        <f>(Dataset!F1519-'Summary Statistics'!$B$7)/'Summary Statistics'!$E$7</f>
        <v>-2.2275896034496285</v>
      </c>
      <c r="G1519">
        <v>73</v>
      </c>
      <c r="H1519">
        <v>73</v>
      </c>
      <c r="I1519">
        <v>69</v>
      </c>
      <c r="J1519">
        <v>76</v>
      </c>
      <c r="K1519">
        <v>59</v>
      </c>
      <c r="L1519">
        <v>57</v>
      </c>
      <c r="M1519">
        <v>66</v>
      </c>
      <c r="N1519">
        <v>65</v>
      </c>
      <c r="O1519">
        <v>54</v>
      </c>
      <c r="P1519">
        <v>66</v>
      </c>
      <c r="Q1519">
        <v>71</v>
      </c>
      <c r="R1519">
        <v>55</v>
      </c>
      <c r="S1519">
        <f>(Dataset!S1519-'Summary Statistics'!$B$6)/'Summary Statistics'!$E$6</f>
        <v>-0.13216105601049366</v>
      </c>
      <c r="T1519">
        <v>65</v>
      </c>
      <c r="U1519" t="s">
        <v>23</v>
      </c>
    </row>
    <row r="1520" spans="1:21" x14ac:dyDescent="0.3">
      <c r="A1520">
        <v>7817525</v>
      </c>
      <c r="B1520" t="s">
        <v>20</v>
      </c>
      <c r="C1520">
        <f>(Dataset!C1520-'Summary Statistics'!$B$2)/'Summary Statistics'!$E$2</f>
        <v>1.5514486704242572</v>
      </c>
      <c r="D1520">
        <f>(Dataset!D1520-'Summary Statistics'!$B$4)/'Summary Statistics'!$E$4</f>
        <v>-0.90758991085492324</v>
      </c>
      <c r="E1520" s="7">
        <f>(Dataset!E1520-'Summary Statistics'!$B$5)/'Summary Statistics'!$E$5</f>
        <v>-2.2990851303473656</v>
      </c>
      <c r="F1520" s="13">
        <f>(Dataset!F1520-'Summary Statistics'!$B$7)/'Summary Statistics'!$E$7</f>
        <v>-2.6223887337818566</v>
      </c>
      <c r="G1520">
        <v>70</v>
      </c>
      <c r="H1520">
        <v>66</v>
      </c>
      <c r="I1520">
        <v>74</v>
      </c>
      <c r="J1520">
        <v>68</v>
      </c>
      <c r="K1520">
        <v>65</v>
      </c>
      <c r="L1520">
        <v>47</v>
      </c>
      <c r="M1520">
        <v>59</v>
      </c>
      <c r="N1520">
        <v>62</v>
      </c>
      <c r="O1520">
        <v>38</v>
      </c>
      <c r="P1520">
        <v>56</v>
      </c>
      <c r="Q1520">
        <v>59</v>
      </c>
      <c r="R1520">
        <v>33</v>
      </c>
      <c r="S1520">
        <f>(Dataset!S1520-'Summary Statistics'!$B$6)/'Summary Statistics'!$E$6</f>
        <v>-0.95768252010719834</v>
      </c>
      <c r="T1520">
        <v>58</v>
      </c>
      <c r="U1520" t="s">
        <v>24</v>
      </c>
    </row>
    <row r="1521" spans="1:21" x14ac:dyDescent="0.3">
      <c r="A1521">
        <v>1971449</v>
      </c>
      <c r="B1521" t="s">
        <v>21</v>
      </c>
      <c r="C1521">
        <f>(Dataset!C1521-'Summary Statistics'!$B$2)/'Summary Statistics'!$E$2</f>
        <v>1.5514486704242572</v>
      </c>
      <c r="D1521">
        <f>(Dataset!D1521-'Summary Statistics'!$B$4)/'Summary Statistics'!$E$4</f>
        <v>-1.6022264016311558</v>
      </c>
      <c r="E1521" s="7">
        <f>(Dataset!E1521-'Summary Statistics'!$B$5)/'Summary Statistics'!$E$5</f>
        <v>-1.1931442709723077</v>
      </c>
      <c r="F1521" s="13">
        <f>(Dataset!F1521-'Summary Statistics'!$B$7)/'Summary Statistics'!$E$7</f>
        <v>-1.9004764691176763</v>
      </c>
      <c r="G1521">
        <v>40</v>
      </c>
      <c r="H1521">
        <v>29</v>
      </c>
      <c r="I1521">
        <v>36</v>
      </c>
      <c r="J1521">
        <v>45</v>
      </c>
      <c r="K1521">
        <v>68</v>
      </c>
      <c r="L1521">
        <v>31</v>
      </c>
      <c r="M1521">
        <v>31</v>
      </c>
      <c r="N1521">
        <v>46</v>
      </c>
      <c r="O1521">
        <v>39</v>
      </c>
      <c r="P1521">
        <v>58</v>
      </c>
      <c r="Q1521">
        <v>38</v>
      </c>
      <c r="R1521">
        <v>20</v>
      </c>
      <c r="S1521">
        <f>(Dataset!S1521-'Summary Statistics'!$B$6)/'Summary Statistics'!$E$6</f>
        <v>-3.2956557176949453</v>
      </c>
      <c r="T1521">
        <v>38</v>
      </c>
      <c r="U1521" t="s">
        <v>24</v>
      </c>
    </row>
    <row r="1522" spans="1:21" x14ac:dyDescent="0.3">
      <c r="A1522">
        <v>7179056</v>
      </c>
      <c r="B1522" t="s">
        <v>20</v>
      </c>
      <c r="C1522">
        <f>(Dataset!C1522-'Summary Statistics'!$B$2)/'Summary Statistics'!$E$2</f>
        <v>1.5514486704242572</v>
      </c>
      <c r="D1522">
        <f>(Dataset!D1522-'Summary Statistics'!$B$4)/'Summary Statistics'!$E$4</f>
        <v>-1.5559173022460737</v>
      </c>
      <c r="E1522" s="7">
        <f>(Dataset!E1522-'Summary Statistics'!$B$5)/'Summary Statistics'!$E$5</f>
        <v>0.17546850210256792</v>
      </c>
      <c r="F1522" s="13">
        <f>(Dataset!F1522-'Summary Statistics'!$B$7)/'Summary Statistics'!$E$7</f>
        <v>-1.9677142108677617</v>
      </c>
      <c r="G1522">
        <v>66</v>
      </c>
      <c r="H1522">
        <v>50</v>
      </c>
      <c r="I1522">
        <v>63</v>
      </c>
      <c r="J1522">
        <v>46</v>
      </c>
      <c r="K1522">
        <v>67</v>
      </c>
      <c r="L1522">
        <v>64</v>
      </c>
      <c r="M1522">
        <v>48</v>
      </c>
      <c r="N1522">
        <v>60</v>
      </c>
      <c r="O1522">
        <v>36</v>
      </c>
      <c r="P1522">
        <v>44</v>
      </c>
      <c r="Q1522">
        <v>59</v>
      </c>
      <c r="R1522">
        <v>55</v>
      </c>
      <c r="S1522">
        <f>(Dataset!S1522-'Summary Statistics'!$B$6)/'Summary Statistics'!$E$6</f>
        <v>-1.4698673700942047</v>
      </c>
      <c r="T1522">
        <v>53</v>
      </c>
      <c r="U1522" t="s">
        <v>24</v>
      </c>
    </row>
    <row r="1523" spans="1:21" x14ac:dyDescent="0.3">
      <c r="A1523">
        <v>501837</v>
      </c>
      <c r="B1523" t="s">
        <v>20</v>
      </c>
      <c r="C1523">
        <f>(Dataset!C1523-'Summary Statistics'!$B$2)/'Summary Statistics'!$E$2</f>
        <v>1.5514486704242572</v>
      </c>
      <c r="D1523">
        <f>(Dataset!D1523-'Summary Statistics'!$B$4)/'Summary Statistics'!$E$4</f>
        <v>-1.0928263083952521</v>
      </c>
      <c r="E1523" s="7">
        <f>(Dataset!E1523-'Summary Statistics'!$B$5)/'Summary Statistics'!$E$5</f>
        <v>-1.0159445865043439</v>
      </c>
      <c r="F1523" s="13">
        <f>(Dataset!F1523-'Summary Statistics'!$B$7)/'Summary Statistics'!$E$7</f>
        <v>-0.75119551732745149</v>
      </c>
      <c r="G1523">
        <v>70</v>
      </c>
      <c r="H1523">
        <v>85</v>
      </c>
      <c r="I1523">
        <v>76</v>
      </c>
      <c r="J1523">
        <v>75</v>
      </c>
      <c r="K1523">
        <v>64</v>
      </c>
      <c r="L1523">
        <v>58</v>
      </c>
      <c r="M1523">
        <v>46</v>
      </c>
      <c r="N1523">
        <v>65</v>
      </c>
      <c r="O1523">
        <v>66</v>
      </c>
      <c r="P1523">
        <v>58</v>
      </c>
      <c r="Q1523">
        <v>65</v>
      </c>
      <c r="R1523">
        <v>74</v>
      </c>
      <c r="S1523">
        <f>(Dataset!S1523-'Summary Statistics'!$B$6)/'Summary Statistics'!$E$6</f>
        <v>7.5725736043055325E-2</v>
      </c>
      <c r="T1523">
        <v>66</v>
      </c>
      <c r="U1523" t="s">
        <v>23</v>
      </c>
    </row>
    <row r="1524" spans="1:21" x14ac:dyDescent="0.3">
      <c r="A1524">
        <v>7006136</v>
      </c>
      <c r="B1524" t="s">
        <v>21</v>
      </c>
      <c r="C1524">
        <f>(Dataset!C1524-'Summary Statistics'!$B$2)/'Summary Statistics'!$E$2</f>
        <v>1.5514486704242572</v>
      </c>
      <c r="D1524">
        <f>(Dataset!D1524-'Summary Statistics'!$B$4)/'Summary Statistics'!$E$4</f>
        <v>-1.0465172090101698</v>
      </c>
      <c r="E1524" s="7">
        <f>(Dataset!E1524-'Summary Statistics'!$B$5)/'Summary Statistics'!$E$5</f>
        <v>-1.7591925618384028</v>
      </c>
      <c r="F1524" s="13">
        <f>(Dataset!F1524-'Summary Statistics'!$B$7)/'Summary Statistics'!$E$7</f>
        <v>-0.55926585286049502</v>
      </c>
      <c r="G1524">
        <v>68</v>
      </c>
      <c r="H1524">
        <v>64</v>
      </c>
      <c r="I1524">
        <v>74</v>
      </c>
      <c r="J1524">
        <v>74</v>
      </c>
      <c r="K1524">
        <v>57</v>
      </c>
      <c r="L1524">
        <v>63</v>
      </c>
      <c r="M1524">
        <v>77</v>
      </c>
      <c r="N1524">
        <v>67</v>
      </c>
      <c r="O1524">
        <v>60</v>
      </c>
      <c r="P1524">
        <v>64</v>
      </c>
      <c r="Q1524">
        <v>43</v>
      </c>
      <c r="R1524">
        <v>40</v>
      </c>
      <c r="S1524">
        <f>(Dataset!S1524-'Summary Statistics'!$B$6)/'Summary Statistics'!$E$6</f>
        <v>-0.46357478247267425</v>
      </c>
      <c r="T1524">
        <v>62</v>
      </c>
      <c r="U1524" t="s">
        <v>23</v>
      </c>
    </row>
    <row r="1525" spans="1:21" x14ac:dyDescent="0.3">
      <c r="A1525">
        <v>4909070</v>
      </c>
      <c r="B1525" t="s">
        <v>20</v>
      </c>
      <c r="C1525">
        <f>(Dataset!C1525-'Summary Statistics'!$B$2)/'Summary Statistics'!$E$2</f>
        <v>1.5514486704242572</v>
      </c>
      <c r="D1525">
        <f>(Dataset!D1525-'Summary Statistics'!$B$4)/'Summary Statistics'!$E$4</f>
        <v>-0.4444989170041016</v>
      </c>
      <c r="E1525" s="7">
        <f>(Dataset!E1525-'Summary Statistics'!$B$5)/'Summary Statistics'!$E$5</f>
        <v>-1.3249652417981757</v>
      </c>
      <c r="F1525" s="13">
        <f>(Dataset!F1525-'Summary Statistics'!$B$7)/'Summary Statistics'!$E$7</f>
        <v>0.38158452117185088</v>
      </c>
      <c r="G1525">
        <v>64</v>
      </c>
      <c r="H1525">
        <v>66</v>
      </c>
      <c r="I1525">
        <v>73</v>
      </c>
      <c r="J1525">
        <v>63</v>
      </c>
      <c r="K1525">
        <v>35</v>
      </c>
      <c r="L1525">
        <v>50</v>
      </c>
      <c r="M1525">
        <v>65</v>
      </c>
      <c r="N1525">
        <v>37</v>
      </c>
      <c r="O1525">
        <v>80</v>
      </c>
      <c r="P1525">
        <v>45</v>
      </c>
      <c r="Q1525">
        <v>88</v>
      </c>
      <c r="R1525">
        <v>63</v>
      </c>
      <c r="S1525">
        <f>(Dataset!S1525-'Summary Statistics'!$B$6)/'Summary Statistics'!$E$6</f>
        <v>-0.70460294717244198</v>
      </c>
      <c r="T1525">
        <v>61</v>
      </c>
      <c r="U1525" t="s">
        <v>23</v>
      </c>
    </row>
    <row r="1526" spans="1:21" x14ac:dyDescent="0.3">
      <c r="A1526">
        <v>1700431</v>
      </c>
      <c r="B1526" t="s">
        <v>20</v>
      </c>
      <c r="C1526">
        <f>(Dataset!C1526-'Summary Statistics'!$B$2)/'Summary Statistics'!$E$2</f>
        <v>1.5514486704242572</v>
      </c>
      <c r="D1526">
        <f>(Dataset!D1526-'Summary Statistics'!$B$4)/'Summary Statistics'!$E$4</f>
        <v>-1.1391354077803342</v>
      </c>
      <c r="E1526" s="7">
        <f>(Dataset!E1526-'Summary Statistics'!$B$5)/'Summary Statistics'!$E$5</f>
        <v>-1.170666164354593</v>
      </c>
      <c r="F1526" s="13">
        <f>(Dataset!F1526-'Summary Statistics'!$B$7)/'Summary Statistics'!$E$7</f>
        <v>-3.3527195672657126</v>
      </c>
      <c r="G1526">
        <v>87</v>
      </c>
      <c r="H1526">
        <v>70</v>
      </c>
      <c r="I1526">
        <v>79</v>
      </c>
      <c r="J1526">
        <v>78</v>
      </c>
      <c r="K1526">
        <v>66</v>
      </c>
      <c r="L1526">
        <v>60</v>
      </c>
      <c r="M1526">
        <v>48</v>
      </c>
      <c r="N1526">
        <v>58</v>
      </c>
      <c r="O1526">
        <v>61</v>
      </c>
      <c r="P1526">
        <v>66</v>
      </c>
      <c r="Q1526">
        <v>68</v>
      </c>
      <c r="R1526">
        <v>47</v>
      </c>
      <c r="S1526">
        <f>(Dataset!S1526-'Summary Statistics'!$B$6)/'Summary Statistics'!$E$6</f>
        <v>-2.671123395434527E-2</v>
      </c>
      <c r="T1526">
        <v>65</v>
      </c>
      <c r="U1526" t="s">
        <v>23</v>
      </c>
    </row>
    <row r="1527" spans="1:21" x14ac:dyDescent="0.3">
      <c r="A1527">
        <v>6113948</v>
      </c>
      <c r="B1527" t="s">
        <v>21</v>
      </c>
      <c r="C1527">
        <f>(Dataset!C1527-'Summary Statistics'!$B$2)/'Summary Statistics'!$E$2</f>
        <v>1.5514486704242572</v>
      </c>
      <c r="D1527">
        <f>(Dataset!D1527-'Summary Statistics'!$B$4)/'Summary Statistics'!$E$4</f>
        <v>-1.9263900973267309</v>
      </c>
      <c r="E1527" s="7">
        <f>(Dataset!E1527-'Summary Statistics'!$B$5)/'Summary Statistics'!$E$5</f>
        <v>0.87256056344666466</v>
      </c>
      <c r="F1527" s="13">
        <f>(Dataset!F1527-'Summary Statistics'!$B$7)/'Summary Statistics'!$E$7</f>
        <v>-1.4733280402874962</v>
      </c>
      <c r="G1527">
        <v>65</v>
      </c>
      <c r="H1527">
        <v>60</v>
      </c>
      <c r="I1527">
        <v>51</v>
      </c>
      <c r="J1527">
        <v>51</v>
      </c>
      <c r="K1527">
        <v>54</v>
      </c>
      <c r="L1527">
        <v>61</v>
      </c>
      <c r="M1527">
        <v>75</v>
      </c>
      <c r="N1527">
        <v>54</v>
      </c>
      <c r="O1527">
        <v>64</v>
      </c>
      <c r="P1527">
        <v>64</v>
      </c>
      <c r="Q1527">
        <v>78</v>
      </c>
      <c r="R1527">
        <v>34</v>
      </c>
      <c r="S1527">
        <f>(Dataset!S1527-'Summary Statistics'!$B$6)/'Summary Statistics'!$E$6</f>
        <v>-0.98479818863592228</v>
      </c>
      <c r="T1527">
        <v>57</v>
      </c>
      <c r="U1527" t="s">
        <v>24</v>
      </c>
    </row>
    <row r="1528" spans="1:21" x14ac:dyDescent="0.3">
      <c r="A1528">
        <v>4759981</v>
      </c>
      <c r="B1528" t="s">
        <v>22</v>
      </c>
      <c r="C1528">
        <f>(Dataset!C1528-'Summary Statistics'!$B$2)/'Summary Statistics'!$E$2</f>
        <v>1.5970687729205726</v>
      </c>
      <c r="D1528">
        <f>(Dataset!D1528-'Summary Statistics'!$B$4)/'Summary Statistics'!$E$4</f>
        <v>-1.6022264016311558</v>
      </c>
      <c r="E1528" s="7">
        <f>(Dataset!E1528-'Summary Statistics'!$B$5)/'Summary Statistics'!$E$5</f>
        <v>-0.47643393187485122</v>
      </c>
      <c r="F1528" s="13">
        <f>(Dataset!F1528-'Summary Statistics'!$B$7)/'Summary Statistics'!$E$7</f>
        <v>-1.8754293238031197</v>
      </c>
      <c r="G1528">
        <v>79</v>
      </c>
      <c r="H1528">
        <v>86</v>
      </c>
      <c r="I1528">
        <v>85</v>
      </c>
      <c r="J1528">
        <v>80</v>
      </c>
      <c r="K1528">
        <v>40</v>
      </c>
      <c r="L1528">
        <v>57</v>
      </c>
      <c r="M1528">
        <v>70</v>
      </c>
      <c r="N1528">
        <v>46</v>
      </c>
      <c r="O1528">
        <v>48</v>
      </c>
      <c r="P1528">
        <v>37</v>
      </c>
      <c r="Q1528">
        <v>65</v>
      </c>
      <c r="R1528">
        <v>64</v>
      </c>
      <c r="S1528">
        <f>(Dataset!S1528-'Summary Statistics'!$B$6)/'Summary Statistics'!$E$6</f>
        <v>-0.25870084247787134</v>
      </c>
      <c r="T1528">
        <v>63</v>
      </c>
      <c r="U1528" t="s">
        <v>23</v>
      </c>
    </row>
    <row r="1529" spans="1:21" x14ac:dyDescent="0.3">
      <c r="A1529">
        <v>5591808</v>
      </c>
      <c r="B1529" t="s">
        <v>21</v>
      </c>
      <c r="C1529">
        <f>(Dataset!C1529-'Summary Statistics'!$B$2)/'Summary Statistics'!$E$2</f>
        <v>1.5970687729205726</v>
      </c>
      <c r="D1529">
        <f>(Dataset!D1529-'Summary Statistics'!$B$4)/'Summary Statistics'!$E$4</f>
        <v>-0.90758991085492324</v>
      </c>
      <c r="E1529" s="7">
        <f>(Dataset!E1529-'Summary Statistics'!$B$5)/'Summary Statistics'!$E$5</f>
        <v>-1.2364239799648558</v>
      </c>
      <c r="F1529" s="13">
        <f>(Dataset!F1529-'Summary Statistics'!$B$7)/'Summary Statistics'!$E$7</f>
        <v>-0.12590876025208436</v>
      </c>
      <c r="G1529">
        <v>71</v>
      </c>
      <c r="H1529">
        <v>70</v>
      </c>
      <c r="I1529">
        <v>73</v>
      </c>
      <c r="J1529">
        <v>77</v>
      </c>
      <c r="K1529">
        <v>50</v>
      </c>
      <c r="L1529">
        <v>53</v>
      </c>
      <c r="M1529">
        <v>47</v>
      </c>
      <c r="N1529">
        <v>35</v>
      </c>
      <c r="O1529">
        <v>56</v>
      </c>
      <c r="P1529">
        <v>31</v>
      </c>
      <c r="Q1529">
        <v>57</v>
      </c>
      <c r="R1529">
        <v>62</v>
      </c>
      <c r="S1529">
        <f>(Dataset!S1529-'Summary Statistics'!$B$6)/'Summary Statistics'!$E$6</f>
        <v>-1.0540937859871058</v>
      </c>
      <c r="T1529">
        <v>57</v>
      </c>
      <c r="U1529" t="s">
        <v>24</v>
      </c>
    </row>
    <row r="1530" spans="1:21" x14ac:dyDescent="0.3">
      <c r="A1530">
        <v>7675072</v>
      </c>
      <c r="B1530" t="s">
        <v>20</v>
      </c>
      <c r="C1530">
        <f>(Dataset!C1530-'Summary Statistics'!$B$2)/'Summary Statistics'!$E$2</f>
        <v>1.5970687729205726</v>
      </c>
      <c r="D1530">
        <f>(Dataset!D1530-'Summary Statistics'!$B$4)/'Summary Statistics'!$E$4</f>
        <v>-1.1854445071654163</v>
      </c>
      <c r="E1530" s="7">
        <f>(Dataset!E1530-'Summary Statistics'!$B$5)/'Summary Statistics'!$E$5</f>
        <v>1.3337453258071492</v>
      </c>
      <c r="F1530" s="13">
        <f>(Dataset!F1530-'Summary Statistics'!$B$7)/'Summary Statistics'!$E$7</f>
        <v>-2.5077944374890673</v>
      </c>
      <c r="G1530">
        <v>70</v>
      </c>
      <c r="H1530">
        <v>77</v>
      </c>
      <c r="I1530">
        <v>68</v>
      </c>
      <c r="J1530">
        <v>68</v>
      </c>
      <c r="K1530">
        <v>69</v>
      </c>
      <c r="L1530">
        <v>46</v>
      </c>
      <c r="M1530">
        <v>91</v>
      </c>
      <c r="N1530">
        <v>87</v>
      </c>
      <c r="O1530">
        <v>67</v>
      </c>
      <c r="P1530">
        <v>73</v>
      </c>
      <c r="Q1530">
        <v>56</v>
      </c>
      <c r="R1530">
        <v>73</v>
      </c>
      <c r="S1530">
        <f>(Dataset!S1530-'Summary Statistics'!$B$6)/'Summary Statistics'!$E$6</f>
        <v>0.39508805427024823</v>
      </c>
      <c r="T1530">
        <v>70</v>
      </c>
      <c r="U1530" t="s">
        <v>25</v>
      </c>
    </row>
    <row r="1531" spans="1:21" x14ac:dyDescent="0.3">
      <c r="A1531">
        <v>3723265</v>
      </c>
      <c r="B1531" t="s">
        <v>20</v>
      </c>
      <c r="C1531">
        <f>(Dataset!C1531-'Summary Statistics'!$B$2)/'Summary Statistics'!$E$2</f>
        <v>1.5970687729205726</v>
      </c>
      <c r="D1531">
        <f>(Dataset!D1531-'Summary Statistics'!$B$4)/'Summary Statistics'!$E$4</f>
        <v>-1.7411536997864023</v>
      </c>
      <c r="E1531" s="7">
        <f>(Dataset!E1531-'Summary Statistics'!$B$5)/'Summary Statistics'!$E$5</f>
        <v>0.32085746695039158</v>
      </c>
      <c r="F1531" s="13">
        <f>(Dataset!F1531-'Summary Statistics'!$B$7)/'Summary Statistics'!$E$7</f>
        <v>-2.0856407982061782</v>
      </c>
      <c r="G1531">
        <v>60</v>
      </c>
      <c r="H1531">
        <v>65</v>
      </c>
      <c r="I1531">
        <v>67</v>
      </c>
      <c r="J1531">
        <v>56</v>
      </c>
      <c r="K1531">
        <v>66</v>
      </c>
      <c r="L1531">
        <v>55</v>
      </c>
      <c r="M1531">
        <v>74</v>
      </c>
      <c r="N1531">
        <v>62</v>
      </c>
      <c r="O1531">
        <v>78</v>
      </c>
      <c r="P1531">
        <v>66</v>
      </c>
      <c r="Q1531">
        <v>67</v>
      </c>
      <c r="R1531">
        <v>48</v>
      </c>
      <c r="S1531">
        <f>(Dataset!S1531-'Summary Statistics'!$B$6)/'Summary Statistics'!$E$6</f>
        <v>-0.44248481806144496</v>
      </c>
      <c r="T1531">
        <v>62</v>
      </c>
      <c r="U1531" t="s">
        <v>23</v>
      </c>
    </row>
    <row r="1532" spans="1:21" x14ac:dyDescent="0.3">
      <c r="A1532">
        <v>2977950</v>
      </c>
      <c r="B1532" t="s">
        <v>22</v>
      </c>
      <c r="C1532">
        <f>(Dataset!C1532-'Summary Statistics'!$B$2)/'Summary Statistics'!$E$2</f>
        <v>1.5970687729205726</v>
      </c>
      <c r="D1532">
        <f>(Dataset!D1532-'Summary Statistics'!$B$4)/'Summary Statistics'!$E$4</f>
        <v>-1.0465172090101698</v>
      </c>
      <c r="E1532" s="7">
        <f>(Dataset!E1532-'Summary Statistics'!$B$5)/'Summary Statistics'!$E$5</f>
        <v>-0.81346066950088736</v>
      </c>
      <c r="F1532" s="13">
        <f>(Dataset!F1532-'Summary Statistics'!$B$7)/'Summary Statistics'!$E$7</f>
        <v>-0.83802415953514975</v>
      </c>
      <c r="G1532">
        <v>61</v>
      </c>
      <c r="H1532">
        <v>50</v>
      </c>
      <c r="I1532">
        <v>42</v>
      </c>
      <c r="J1532">
        <v>54</v>
      </c>
      <c r="K1532">
        <v>53</v>
      </c>
      <c r="L1532">
        <v>37</v>
      </c>
      <c r="M1532">
        <v>64</v>
      </c>
      <c r="N1532">
        <v>56</v>
      </c>
      <c r="O1532">
        <v>49</v>
      </c>
      <c r="P1532">
        <v>42</v>
      </c>
      <c r="Q1532">
        <v>71</v>
      </c>
      <c r="R1532">
        <v>80</v>
      </c>
      <c r="S1532">
        <f>(Dataset!S1532-'Summary Statistics'!$B$6)/'Summary Statistics'!$E$6</f>
        <v>-1.5150601509754111</v>
      </c>
      <c r="T1532">
        <v>53</v>
      </c>
      <c r="U1532" t="s">
        <v>24</v>
      </c>
    </row>
    <row r="1533" spans="1:21" x14ac:dyDescent="0.3">
      <c r="A1533">
        <v>2329997</v>
      </c>
      <c r="B1533" t="s">
        <v>20</v>
      </c>
      <c r="C1533">
        <f>(Dataset!C1533-'Summary Statistics'!$B$2)/'Summary Statistics'!$E$2</f>
        <v>1.5970687729205726</v>
      </c>
      <c r="D1533">
        <f>(Dataset!D1533-'Summary Statistics'!$B$4)/'Summary Statistics'!$E$4</f>
        <v>-1.3243718053206628</v>
      </c>
      <c r="E1533" s="7">
        <f>(Dataset!E1533-'Summary Statistics'!$B$5)/'Summary Statistics'!$E$5</f>
        <v>-6.9473895303767144E-2</v>
      </c>
      <c r="F1533" s="13">
        <f>(Dataset!F1533-'Summary Statistics'!$B$7)/'Summary Statistics'!$E$7</f>
        <v>-2.1651694605230931</v>
      </c>
      <c r="G1533">
        <v>71</v>
      </c>
      <c r="H1533">
        <v>61</v>
      </c>
      <c r="I1533">
        <v>72</v>
      </c>
      <c r="J1533">
        <v>61</v>
      </c>
      <c r="K1533">
        <v>61</v>
      </c>
      <c r="L1533">
        <v>67</v>
      </c>
      <c r="M1533">
        <v>69</v>
      </c>
      <c r="N1533">
        <v>32</v>
      </c>
      <c r="O1533">
        <v>60</v>
      </c>
      <c r="P1533">
        <v>41</v>
      </c>
      <c r="Q1533">
        <v>38</v>
      </c>
      <c r="R1533">
        <v>68</v>
      </c>
      <c r="S1533">
        <f>(Dataset!S1533-'Summary Statistics'!$B$6)/'Summary Statistics'!$E$6</f>
        <v>-0.96069537216594525</v>
      </c>
      <c r="T1533">
        <v>58</v>
      </c>
      <c r="U1533" t="s">
        <v>24</v>
      </c>
    </row>
    <row r="1534" spans="1:21" x14ac:dyDescent="0.3">
      <c r="A1534">
        <v>817735</v>
      </c>
      <c r="B1534" t="s">
        <v>20</v>
      </c>
      <c r="C1534">
        <f>(Dataset!C1534-'Summary Statistics'!$B$2)/'Summary Statistics'!$E$2</f>
        <v>1.5970687729205726</v>
      </c>
      <c r="D1534">
        <f>(Dataset!D1534-'Summary Statistics'!$B$4)/'Summary Statistics'!$E$4</f>
        <v>-1.7874627991714844</v>
      </c>
      <c r="E1534" s="7">
        <f>(Dataset!E1534-'Summary Statistics'!$B$5)/'Summary Statistics'!$E$5</f>
        <v>0.6888404410285115</v>
      </c>
      <c r="F1534" s="13">
        <f>(Dataset!F1534-'Summary Statistics'!$B$7)/'Summary Statistics'!$E$7</f>
        <v>-4.0941664575983291E-2</v>
      </c>
      <c r="G1534">
        <v>48</v>
      </c>
      <c r="H1534">
        <v>52</v>
      </c>
      <c r="I1534">
        <v>64</v>
      </c>
      <c r="J1534">
        <v>51</v>
      </c>
      <c r="K1534">
        <v>54</v>
      </c>
      <c r="L1534">
        <v>82</v>
      </c>
      <c r="M1534">
        <v>67</v>
      </c>
      <c r="N1534">
        <v>55</v>
      </c>
      <c r="O1534">
        <v>74</v>
      </c>
      <c r="P1534">
        <v>62</v>
      </c>
      <c r="Q1534">
        <v>56</v>
      </c>
      <c r="R1534">
        <v>62</v>
      </c>
      <c r="S1534">
        <f>(Dataset!S1534-'Summary Statistics'!$B$6)/'Summary Statistics'!$E$6</f>
        <v>-0.87633551452102698</v>
      </c>
      <c r="T1534">
        <v>58</v>
      </c>
      <c r="U1534" t="s">
        <v>24</v>
      </c>
    </row>
    <row r="1535" spans="1:21" x14ac:dyDescent="0.3">
      <c r="A1535">
        <v>1287453</v>
      </c>
      <c r="B1535" t="s">
        <v>22</v>
      </c>
      <c r="C1535">
        <f>(Dataset!C1535-'Summary Statistics'!$B$2)/'Summary Statistics'!$E$2</f>
        <v>1.5970687729205726</v>
      </c>
      <c r="D1535">
        <f>(Dataset!D1535-'Summary Statistics'!$B$4)/'Summary Statistics'!$E$4</f>
        <v>-2.1579355942521419</v>
      </c>
      <c r="E1535" s="7">
        <f>(Dataset!E1535-'Summary Statistics'!$B$5)/'Summary Statistics'!$E$5</f>
        <v>1.3370227621088143E-2</v>
      </c>
      <c r="F1535" s="13">
        <f>(Dataset!F1535-'Summary Statistics'!$B$7)/'Summary Statistics'!$E$7</f>
        <v>-2.9877676405488867</v>
      </c>
      <c r="G1535">
        <v>84</v>
      </c>
      <c r="H1535">
        <v>89</v>
      </c>
      <c r="I1535">
        <v>94</v>
      </c>
      <c r="J1535">
        <v>84</v>
      </c>
      <c r="K1535">
        <v>69</v>
      </c>
      <c r="L1535">
        <v>73</v>
      </c>
      <c r="M1535">
        <v>81</v>
      </c>
      <c r="N1535">
        <v>48</v>
      </c>
      <c r="O1535">
        <v>63</v>
      </c>
      <c r="P1535">
        <v>65</v>
      </c>
      <c r="Q1535">
        <v>75</v>
      </c>
      <c r="R1535">
        <v>61</v>
      </c>
      <c r="S1535">
        <f>(Dataset!S1535-'Summary Statistics'!$B$6)/'Summary Statistics'!$E$6</f>
        <v>0.97054279749094263</v>
      </c>
      <c r="T1535">
        <v>74</v>
      </c>
      <c r="U1535" t="s">
        <v>25</v>
      </c>
    </row>
    <row r="1536" spans="1:21" x14ac:dyDescent="0.3">
      <c r="A1536">
        <v>2440115</v>
      </c>
      <c r="B1536" t="s">
        <v>20</v>
      </c>
      <c r="C1536">
        <f>(Dataset!C1536-'Summary Statistics'!$B$2)/'Summary Statistics'!$E$2</f>
        <v>1.5970687729205726</v>
      </c>
      <c r="D1536">
        <f>(Dataset!D1536-'Summary Statistics'!$B$4)/'Summary Statistics'!$E$4</f>
        <v>-0.67604441392951242</v>
      </c>
      <c r="E1536" s="7">
        <f>(Dataset!E1536-'Summary Statistics'!$B$5)/'Summary Statistics'!$E$5</f>
        <v>-2.5533143583987199</v>
      </c>
      <c r="F1536" s="13">
        <f>(Dataset!F1536-'Summary Statistics'!$B$7)/'Summary Statistics'!$E$7</f>
        <v>-2.3223638614343116</v>
      </c>
      <c r="G1536">
        <v>60</v>
      </c>
      <c r="H1536">
        <v>52</v>
      </c>
      <c r="I1536">
        <v>54</v>
      </c>
      <c r="J1536">
        <v>51</v>
      </c>
      <c r="K1536">
        <v>47</v>
      </c>
      <c r="L1536">
        <v>40</v>
      </c>
      <c r="M1536">
        <v>66</v>
      </c>
      <c r="N1536">
        <v>42</v>
      </c>
      <c r="O1536">
        <v>52</v>
      </c>
      <c r="P1536">
        <v>70</v>
      </c>
      <c r="Q1536">
        <v>23</v>
      </c>
      <c r="R1536">
        <v>37</v>
      </c>
      <c r="S1536">
        <f>(Dataset!S1536-'Summary Statistics'!$B$6)/'Summary Statistics'!$E$6</f>
        <v>-2.0724377818436239</v>
      </c>
      <c r="T1536">
        <v>48</v>
      </c>
      <c r="U1536" t="s">
        <v>24</v>
      </c>
    </row>
    <row r="1537" spans="1:21" x14ac:dyDescent="0.3">
      <c r="A1537">
        <v>1302621</v>
      </c>
      <c r="B1537" t="s">
        <v>20</v>
      </c>
      <c r="C1537">
        <f>(Dataset!C1537-'Summary Statistics'!$B$2)/'Summary Statistics'!$E$2</f>
        <v>1.5970687729205726</v>
      </c>
      <c r="D1537">
        <f>(Dataset!D1537-'Summary Statistics'!$B$4)/'Summary Statistics'!$E$4</f>
        <v>-0.53711711577426591</v>
      </c>
      <c r="E1537" s="7">
        <f>(Dataset!E1537-'Summary Statistics'!$B$5)/'Summary Statistics'!$E$5</f>
        <v>5.5792029006743543E-2</v>
      </c>
      <c r="F1537" s="13">
        <f>(Dataset!F1537-'Summary Statistics'!$B$7)/'Summary Statistics'!$E$7</f>
        <v>0.36508268434980257</v>
      </c>
      <c r="G1537">
        <v>50</v>
      </c>
      <c r="H1537">
        <v>47</v>
      </c>
      <c r="I1537">
        <v>64</v>
      </c>
      <c r="J1537">
        <v>57</v>
      </c>
      <c r="K1537">
        <v>57</v>
      </c>
      <c r="L1537">
        <v>62</v>
      </c>
      <c r="M1537">
        <v>48</v>
      </c>
      <c r="N1537">
        <v>22</v>
      </c>
      <c r="O1537">
        <v>48</v>
      </c>
      <c r="P1537">
        <v>67</v>
      </c>
      <c r="Q1537">
        <v>68</v>
      </c>
      <c r="R1537">
        <v>50</v>
      </c>
      <c r="S1537">
        <f>(Dataset!S1537-'Summary Statistics'!$B$6)/'Summary Statistics'!$E$6</f>
        <v>-1.6536513456777775</v>
      </c>
      <c r="T1537">
        <v>52</v>
      </c>
      <c r="U1537" t="s">
        <v>24</v>
      </c>
    </row>
    <row r="1538" spans="1:21" x14ac:dyDescent="0.3">
      <c r="A1538">
        <v>4205826</v>
      </c>
      <c r="B1538" t="s">
        <v>21</v>
      </c>
      <c r="C1538">
        <f>(Dataset!C1538-'Summary Statistics'!$B$2)/'Summary Statistics'!$E$2</f>
        <v>1.5970687729205726</v>
      </c>
      <c r="D1538">
        <f>(Dataset!D1538-'Summary Statistics'!$B$4)/'Summary Statistics'!$E$4</f>
        <v>-1.8337718985565667</v>
      </c>
      <c r="E1538" s="7">
        <f>(Dataset!E1538-'Summary Statistics'!$B$5)/'Summary Statistics'!$E$5</f>
        <v>-2.0086548863451128</v>
      </c>
      <c r="F1538" s="13">
        <f>(Dataset!F1538-'Summary Statistics'!$B$7)/'Summary Statistics'!$E$7</f>
        <v>-2.5358532415521462</v>
      </c>
      <c r="G1538">
        <v>53</v>
      </c>
      <c r="H1538">
        <v>58</v>
      </c>
      <c r="I1538">
        <v>55</v>
      </c>
      <c r="J1538">
        <v>65</v>
      </c>
      <c r="K1538">
        <v>24</v>
      </c>
      <c r="L1538">
        <v>49</v>
      </c>
      <c r="M1538">
        <v>43</v>
      </c>
      <c r="N1538">
        <v>30</v>
      </c>
      <c r="O1538">
        <v>61</v>
      </c>
      <c r="P1538">
        <v>46</v>
      </c>
      <c r="Q1538">
        <v>62</v>
      </c>
      <c r="R1538">
        <v>36</v>
      </c>
      <c r="S1538">
        <f>(Dataset!S1538-'Summary Statistics'!$B$6)/'Summary Statistics'!$E$6</f>
        <v>-2.1387205271360608</v>
      </c>
      <c r="T1538">
        <v>48</v>
      </c>
      <c r="U1538" t="s">
        <v>24</v>
      </c>
    </row>
    <row r="1539" spans="1:21" x14ac:dyDescent="0.3">
      <c r="A1539">
        <v>7727169</v>
      </c>
      <c r="B1539" t="s">
        <v>20</v>
      </c>
      <c r="C1539">
        <f>(Dataset!C1539-'Summary Statistics'!$B$2)/'Summary Statistics'!$E$2</f>
        <v>1.6426888754168878</v>
      </c>
      <c r="D1539">
        <f>(Dataset!D1539-'Summary Statistics'!$B$4)/'Summary Statistics'!$E$4</f>
        <v>-1.2780627059355807</v>
      </c>
      <c r="E1539" s="7">
        <f>(Dataset!E1539-'Summary Statistics'!$B$5)/'Summary Statistics'!$E$5</f>
        <v>0.65872312298921953</v>
      </c>
      <c r="F1539" s="13">
        <f>(Dataset!F1539-'Summary Statistics'!$B$7)/'Summary Statistics'!$E$7</f>
        <v>-1.1776559143631418</v>
      </c>
      <c r="G1539">
        <v>84</v>
      </c>
      <c r="H1539">
        <v>80</v>
      </c>
      <c r="I1539">
        <v>90</v>
      </c>
      <c r="J1539">
        <v>82</v>
      </c>
      <c r="K1539">
        <v>64</v>
      </c>
      <c r="L1539">
        <v>71</v>
      </c>
      <c r="M1539">
        <v>64</v>
      </c>
      <c r="N1539">
        <v>75</v>
      </c>
      <c r="O1539">
        <v>66</v>
      </c>
      <c r="P1539">
        <v>80</v>
      </c>
      <c r="Q1539">
        <v>68</v>
      </c>
      <c r="R1539">
        <v>87</v>
      </c>
      <c r="S1539">
        <f>(Dataset!S1539-'Summary Statistics'!$B$6)/'Summary Statistics'!$E$6</f>
        <v>1.1513139210157686</v>
      </c>
      <c r="T1539">
        <v>75</v>
      </c>
      <c r="U1539" t="s">
        <v>25</v>
      </c>
    </row>
    <row r="1540" spans="1:21" x14ac:dyDescent="0.3">
      <c r="A1540">
        <v>1415616</v>
      </c>
      <c r="B1540" t="s">
        <v>20</v>
      </c>
      <c r="C1540">
        <f>(Dataset!C1540-'Summary Statistics'!$B$2)/'Summary Statistics'!$E$2</f>
        <v>1.6426888754168878</v>
      </c>
      <c r="D1540">
        <f>(Dataset!D1540-'Summary Statistics'!$B$4)/'Summary Statistics'!$E$4</f>
        <v>-1.0928263083952521</v>
      </c>
      <c r="E1540" s="7">
        <f>(Dataset!E1540-'Summary Statistics'!$B$5)/'Summary Statistics'!$E$5</f>
        <v>-1.7560690205896177</v>
      </c>
      <c r="F1540" s="13">
        <f>(Dataset!F1540-'Summary Statistics'!$B$7)/'Summary Statistics'!$E$7</f>
        <v>-1.6844353062666426</v>
      </c>
      <c r="G1540">
        <v>42</v>
      </c>
      <c r="H1540">
        <v>50</v>
      </c>
      <c r="I1540">
        <v>53</v>
      </c>
      <c r="J1540">
        <v>40</v>
      </c>
      <c r="K1540">
        <v>53</v>
      </c>
      <c r="L1540">
        <v>59</v>
      </c>
      <c r="M1540">
        <v>40</v>
      </c>
      <c r="N1540">
        <v>60</v>
      </c>
      <c r="O1540">
        <v>64</v>
      </c>
      <c r="P1540">
        <v>38</v>
      </c>
      <c r="Q1540">
        <v>57</v>
      </c>
      <c r="R1540">
        <v>49</v>
      </c>
      <c r="S1540">
        <f>(Dataset!S1540-'Summary Statistics'!$B$6)/'Summary Statistics'!$E$6</f>
        <v>-2.0694249297848772</v>
      </c>
      <c r="T1540">
        <v>50</v>
      </c>
      <c r="U1540" t="s">
        <v>24</v>
      </c>
    </row>
    <row r="1541" spans="1:21" x14ac:dyDescent="0.3">
      <c r="A1541">
        <v>7341996</v>
      </c>
      <c r="B1541" t="s">
        <v>20</v>
      </c>
      <c r="C1541">
        <f>(Dataset!C1541-'Summary Statistics'!$B$2)/'Summary Statistics'!$E$2</f>
        <v>1.6426888754168878</v>
      </c>
      <c r="D1541">
        <f>(Dataset!D1541-'Summary Statistics'!$B$4)/'Summary Statistics'!$E$4</f>
        <v>-1.8337718985565667</v>
      </c>
      <c r="E1541" s="7">
        <f>(Dataset!E1541-'Summary Statistics'!$B$5)/'Summary Statistics'!$E$5</f>
        <v>-2.2057686575022601</v>
      </c>
      <c r="F1541" s="13">
        <f>(Dataset!F1541-'Summary Statistics'!$B$7)/'Summary Statistics'!$E$7</f>
        <v>-2.8275451881067877</v>
      </c>
      <c r="G1541">
        <v>89</v>
      </c>
      <c r="H1541">
        <v>74</v>
      </c>
      <c r="I1541">
        <v>74</v>
      </c>
      <c r="J1541">
        <v>87</v>
      </c>
      <c r="K1541">
        <v>68</v>
      </c>
      <c r="L1541">
        <v>47</v>
      </c>
      <c r="M1541">
        <v>38</v>
      </c>
      <c r="N1541">
        <v>59</v>
      </c>
      <c r="O1541">
        <v>70</v>
      </c>
      <c r="P1541">
        <v>58</v>
      </c>
      <c r="Q1541">
        <v>49</v>
      </c>
      <c r="R1541">
        <v>85</v>
      </c>
      <c r="S1541">
        <f>(Dataset!S1541-'Summary Statistics'!$B$6)/'Summary Statistics'!$E$6</f>
        <v>9.3802848395538596E-2</v>
      </c>
      <c r="T1541">
        <v>66</v>
      </c>
      <c r="U1541" t="s">
        <v>23</v>
      </c>
    </row>
    <row r="1542" spans="1:21" x14ac:dyDescent="0.3">
      <c r="A1542">
        <v>924801</v>
      </c>
      <c r="B1542" t="s">
        <v>20</v>
      </c>
      <c r="C1542">
        <f>(Dataset!C1542-'Summary Statistics'!$B$2)/'Summary Statistics'!$E$2</f>
        <v>1.6426888754168878</v>
      </c>
      <c r="D1542">
        <f>(Dataset!D1542-'Summary Statistics'!$B$4)/'Summary Statistics'!$E$4</f>
        <v>-0.95389901024000545</v>
      </c>
      <c r="E1542" s="7">
        <f>(Dataset!E1542-'Summary Statistics'!$B$5)/'Summary Statistics'!$E$5</f>
        <v>-2.1930191309324982</v>
      </c>
      <c r="F1542" s="13">
        <f>(Dataset!F1542-'Summary Statistics'!$B$7)/'Summary Statistics'!$E$7</f>
        <v>0.59947884836632326</v>
      </c>
      <c r="G1542">
        <v>62</v>
      </c>
      <c r="H1542">
        <v>69</v>
      </c>
      <c r="I1542">
        <v>61</v>
      </c>
      <c r="J1542">
        <v>68</v>
      </c>
      <c r="K1542">
        <v>64</v>
      </c>
      <c r="L1542">
        <v>63</v>
      </c>
      <c r="M1542">
        <v>67</v>
      </c>
      <c r="N1542">
        <v>49</v>
      </c>
      <c r="O1542">
        <v>58</v>
      </c>
      <c r="P1542">
        <v>80</v>
      </c>
      <c r="Q1542">
        <v>53</v>
      </c>
      <c r="R1542">
        <v>69</v>
      </c>
      <c r="S1542">
        <f>(Dataset!S1542-'Summary Statistics'!$B$6)/'Summary Statistics'!$E$6</f>
        <v>-0.41536914953272092</v>
      </c>
      <c r="T1542">
        <v>62</v>
      </c>
      <c r="U1542" t="s">
        <v>23</v>
      </c>
    </row>
    <row r="1543" spans="1:21" x14ac:dyDescent="0.3">
      <c r="A1543">
        <v>1354992</v>
      </c>
      <c r="B1543" t="s">
        <v>20</v>
      </c>
      <c r="C1543">
        <f>(Dataset!C1543-'Summary Statistics'!$B$2)/'Summary Statistics'!$E$2</f>
        <v>1.6426888754168878</v>
      </c>
      <c r="D1543">
        <f>(Dataset!D1543-'Summary Statistics'!$B$4)/'Summary Statistics'!$E$4</f>
        <v>-1.6485355010162379</v>
      </c>
      <c r="E1543" s="7">
        <f>(Dataset!E1543-'Summary Statistics'!$B$5)/'Summary Statistics'!$E$5</f>
        <v>-0.28647915055116058</v>
      </c>
      <c r="F1543" s="13">
        <f>(Dataset!F1543-'Summary Statistics'!$B$7)/'Summary Statistics'!$E$7</f>
        <v>-0.72583495558558486</v>
      </c>
      <c r="G1543">
        <v>71</v>
      </c>
      <c r="H1543">
        <v>63</v>
      </c>
      <c r="I1543">
        <v>62</v>
      </c>
      <c r="J1543">
        <v>76</v>
      </c>
      <c r="K1543">
        <v>49</v>
      </c>
      <c r="L1543">
        <v>72</v>
      </c>
      <c r="M1543">
        <v>65</v>
      </c>
      <c r="N1543">
        <v>48</v>
      </c>
      <c r="O1543">
        <v>80</v>
      </c>
      <c r="P1543">
        <v>61</v>
      </c>
      <c r="Q1543">
        <v>56</v>
      </c>
      <c r="R1543">
        <v>60</v>
      </c>
      <c r="S1543">
        <f>(Dataset!S1543-'Summary Statistics'!$B$6)/'Summary Statistics'!$E$6</f>
        <v>-0.37921492482775521</v>
      </c>
      <c r="T1543">
        <v>62</v>
      </c>
      <c r="U1543" t="s">
        <v>23</v>
      </c>
    </row>
    <row r="1544" spans="1:21" x14ac:dyDescent="0.3">
      <c r="A1544">
        <v>2921455</v>
      </c>
      <c r="B1544" t="s">
        <v>21</v>
      </c>
      <c r="C1544">
        <f>(Dataset!C1544-'Summary Statistics'!$B$2)/'Summary Statistics'!$E$2</f>
        <v>1.6426888754168878</v>
      </c>
      <c r="D1544">
        <f>(Dataset!D1544-'Summary Statistics'!$B$4)/'Summary Statistics'!$E$4</f>
        <v>-1.0002081096250877</v>
      </c>
      <c r="E1544" s="7">
        <f>(Dataset!E1544-'Summary Statistics'!$B$5)/'Summary Statistics'!$E$5</f>
        <v>-1.2332346828468255</v>
      </c>
      <c r="F1544" s="13">
        <f>(Dataset!F1544-'Summary Statistics'!$B$7)/'Summary Statistics'!$E$7</f>
        <v>-2.2653691626667931</v>
      </c>
      <c r="G1544">
        <v>77</v>
      </c>
      <c r="H1544">
        <v>81</v>
      </c>
      <c r="I1544">
        <v>87</v>
      </c>
      <c r="J1544">
        <v>82</v>
      </c>
      <c r="K1544">
        <v>83</v>
      </c>
      <c r="L1544">
        <v>50</v>
      </c>
      <c r="M1544">
        <v>61</v>
      </c>
      <c r="N1544">
        <v>46</v>
      </c>
      <c r="O1544">
        <v>71</v>
      </c>
      <c r="P1544">
        <v>63</v>
      </c>
      <c r="Q1544">
        <v>75</v>
      </c>
      <c r="R1544">
        <v>71</v>
      </c>
      <c r="S1544">
        <f>(Dataset!S1544-'Summary Statistics'!$B$6)/'Summary Statistics'!$E$6</f>
        <v>0.54573065720760305</v>
      </c>
      <c r="T1544">
        <v>72</v>
      </c>
      <c r="U1544" t="s">
        <v>25</v>
      </c>
    </row>
    <row r="1545" spans="1:21" x14ac:dyDescent="0.3">
      <c r="A1545">
        <v>496432</v>
      </c>
      <c r="B1545" t="s">
        <v>21</v>
      </c>
      <c r="C1545">
        <f>(Dataset!C1545-'Summary Statistics'!$B$2)/'Summary Statistics'!$E$2</f>
        <v>1.6426888754168878</v>
      </c>
      <c r="D1545">
        <f>(Dataset!D1545-'Summary Statistics'!$B$4)/'Summary Statistics'!$E$4</f>
        <v>-7.4026121923444252E-2</v>
      </c>
      <c r="E1545" s="7">
        <f>(Dataset!E1545-'Summary Statistics'!$B$5)/'Summary Statistics'!$E$5</f>
        <v>0.10063757413845771</v>
      </c>
      <c r="F1545" s="13">
        <f>(Dataset!F1545-'Summary Statistics'!$B$7)/'Summary Statistics'!$E$7</f>
        <v>0.29273642808775618</v>
      </c>
      <c r="G1545">
        <v>66</v>
      </c>
      <c r="H1545">
        <v>67</v>
      </c>
      <c r="I1545">
        <v>76</v>
      </c>
      <c r="J1545">
        <v>74</v>
      </c>
      <c r="K1545">
        <v>58</v>
      </c>
      <c r="L1545">
        <v>69</v>
      </c>
      <c r="M1545">
        <v>46</v>
      </c>
      <c r="N1545">
        <v>59</v>
      </c>
      <c r="O1545">
        <v>66</v>
      </c>
      <c r="P1545">
        <v>64</v>
      </c>
      <c r="Q1545">
        <v>83</v>
      </c>
      <c r="R1545">
        <v>45</v>
      </c>
      <c r="S1545">
        <f>(Dataset!S1545-'Summary Statistics'!$B$6)/'Summary Statistics'!$E$6</f>
        <v>-0.25568799041912532</v>
      </c>
      <c r="T1545">
        <v>64</v>
      </c>
      <c r="U1545" t="s">
        <v>23</v>
      </c>
    </row>
    <row r="1546" spans="1:21" x14ac:dyDescent="0.3">
      <c r="A1546">
        <v>245528</v>
      </c>
      <c r="B1546" t="s">
        <v>20</v>
      </c>
      <c r="C1546">
        <f>(Dataset!C1546-'Summary Statistics'!$B$2)/'Summary Statistics'!$E$2</f>
        <v>1.6426888754168878</v>
      </c>
      <c r="D1546">
        <f>(Dataset!D1546-'Summary Statistics'!$B$4)/'Summary Statistics'!$E$4</f>
        <v>-1.6022264016311558</v>
      </c>
      <c r="E1546" s="7">
        <f>(Dataset!E1546-'Summary Statistics'!$B$5)/'Summary Statistics'!$E$5</f>
        <v>-0.51765169676830614</v>
      </c>
      <c r="F1546" s="13">
        <f>(Dataset!F1546-'Summary Statistics'!$B$7)/'Summary Statistics'!$E$7</f>
        <v>-3.0583834873956959</v>
      </c>
      <c r="G1546">
        <v>64</v>
      </c>
      <c r="H1546">
        <v>66</v>
      </c>
      <c r="I1546">
        <v>65</v>
      </c>
      <c r="J1546">
        <v>61</v>
      </c>
      <c r="K1546">
        <v>67</v>
      </c>
      <c r="L1546">
        <v>56</v>
      </c>
      <c r="M1546">
        <v>54</v>
      </c>
      <c r="N1546">
        <v>59</v>
      </c>
      <c r="O1546">
        <v>61</v>
      </c>
      <c r="P1546">
        <v>75</v>
      </c>
      <c r="Q1546">
        <v>53</v>
      </c>
      <c r="R1546">
        <v>56</v>
      </c>
      <c r="S1546">
        <f>(Dataset!S1546-'Summary Statistics'!$B$6)/'Summary Statistics'!$E$6</f>
        <v>-0.66242301834998329</v>
      </c>
      <c r="T1546">
        <v>62</v>
      </c>
      <c r="U1546" t="s">
        <v>23</v>
      </c>
    </row>
    <row r="1547" spans="1:21" x14ac:dyDescent="0.3">
      <c r="A1547">
        <v>4467453</v>
      </c>
      <c r="B1547" t="s">
        <v>20</v>
      </c>
      <c r="C1547">
        <f>(Dataset!C1547-'Summary Statistics'!$B$2)/'Summary Statistics'!$E$2</f>
        <v>1.688308977913203</v>
      </c>
      <c r="D1547">
        <f>(Dataset!D1547-'Summary Statistics'!$B$4)/'Summary Statistics'!$E$4</f>
        <v>-1.4632991034759093</v>
      </c>
      <c r="E1547" s="7">
        <f>(Dataset!E1547-'Summary Statistics'!$B$5)/'Summary Statistics'!$E$5</f>
        <v>-0.20621911028639081</v>
      </c>
      <c r="F1547" s="13">
        <f>(Dataset!F1547-'Summary Statistics'!$B$7)/'Summary Statistics'!$E$7</f>
        <v>-2.2429352561898761</v>
      </c>
      <c r="G1547">
        <v>46</v>
      </c>
      <c r="H1547">
        <v>66</v>
      </c>
      <c r="I1547">
        <v>33</v>
      </c>
      <c r="J1547">
        <v>59</v>
      </c>
      <c r="K1547">
        <v>56</v>
      </c>
      <c r="L1547">
        <v>45</v>
      </c>
      <c r="M1547">
        <v>49</v>
      </c>
      <c r="N1547">
        <v>53</v>
      </c>
      <c r="O1547">
        <v>75</v>
      </c>
      <c r="P1547">
        <v>22</v>
      </c>
      <c r="Q1547">
        <v>31</v>
      </c>
      <c r="R1547">
        <v>57</v>
      </c>
      <c r="S1547">
        <f>(Dataset!S1547-'Summary Statistics'!$B$6)/'Summary Statistics'!$E$6</f>
        <v>-2.1296819709598189</v>
      </c>
      <c r="T1547">
        <v>48</v>
      </c>
      <c r="U1547" t="s">
        <v>24</v>
      </c>
    </row>
    <row r="1548" spans="1:21" x14ac:dyDescent="0.3">
      <c r="A1548">
        <v>5213823</v>
      </c>
      <c r="B1548" t="s">
        <v>20</v>
      </c>
      <c r="C1548">
        <f>(Dataset!C1548-'Summary Statistics'!$B$2)/'Summary Statistics'!$E$2</f>
        <v>1.688308977913203</v>
      </c>
      <c r="D1548">
        <f>(Dataset!D1548-'Summary Statistics'!$B$4)/'Summary Statistics'!$E$4</f>
        <v>-1.4169900040908272</v>
      </c>
      <c r="E1548" s="7">
        <f>(Dataset!E1548-'Summary Statistics'!$B$5)/'Summary Statistics'!$E$5</f>
        <v>6.0901984936981624E-2</v>
      </c>
      <c r="F1548" s="13">
        <f>(Dataset!F1548-'Summary Statistics'!$B$7)/'Summary Statistics'!$E$7</f>
        <v>-1.3720346932926215</v>
      </c>
      <c r="G1548">
        <v>90</v>
      </c>
      <c r="H1548">
        <v>82</v>
      </c>
      <c r="I1548">
        <v>82</v>
      </c>
      <c r="J1548">
        <v>86</v>
      </c>
      <c r="K1548">
        <v>65</v>
      </c>
      <c r="L1548">
        <v>78</v>
      </c>
      <c r="M1548">
        <v>76</v>
      </c>
      <c r="N1548">
        <v>71</v>
      </c>
      <c r="O1548">
        <v>85</v>
      </c>
      <c r="P1548">
        <v>81</v>
      </c>
      <c r="Q1548">
        <v>81</v>
      </c>
      <c r="R1548">
        <v>59</v>
      </c>
      <c r="S1548">
        <f>(Dataset!S1548-'Summary Statistics'!$B$6)/'Summary Statistics'!$E$6</f>
        <v>1.3893292336567902</v>
      </c>
      <c r="T1548">
        <v>77</v>
      </c>
      <c r="U1548" t="s">
        <v>25</v>
      </c>
    </row>
    <row r="1549" spans="1:21" x14ac:dyDescent="0.3">
      <c r="A1549">
        <v>2964531</v>
      </c>
      <c r="B1549" t="s">
        <v>21</v>
      </c>
      <c r="C1549">
        <f>(Dataset!C1549-'Summary Statistics'!$B$2)/'Summary Statistics'!$E$2</f>
        <v>1.688308977913203</v>
      </c>
      <c r="D1549">
        <f>(Dataset!D1549-'Summary Statistics'!$B$4)/'Summary Statistics'!$E$4</f>
        <v>-1.2780627059355807</v>
      </c>
      <c r="E1549" s="7">
        <f>(Dataset!E1549-'Summary Statistics'!$B$5)/'Summary Statistics'!$E$5</f>
        <v>-0.44185664915915562</v>
      </c>
      <c r="F1549" s="13">
        <f>(Dataset!F1549-'Summary Statistics'!$B$7)/'Summary Statistics'!$E$7</f>
        <v>-2.1796779693228774</v>
      </c>
      <c r="G1549">
        <v>70</v>
      </c>
      <c r="H1549">
        <v>73</v>
      </c>
      <c r="I1549">
        <v>67</v>
      </c>
      <c r="J1549">
        <v>80</v>
      </c>
      <c r="K1549">
        <v>63</v>
      </c>
      <c r="L1549">
        <v>81</v>
      </c>
      <c r="M1549">
        <v>59</v>
      </c>
      <c r="N1549">
        <v>46</v>
      </c>
      <c r="O1549">
        <v>45</v>
      </c>
      <c r="P1549">
        <v>59</v>
      </c>
      <c r="Q1549">
        <v>52</v>
      </c>
      <c r="R1549">
        <v>52</v>
      </c>
      <c r="S1549">
        <f>(Dataset!S1549-'Summary Statistics'!$B$6)/'Summary Statistics'!$E$6</f>
        <v>-0.46960048659016901</v>
      </c>
      <c r="T1549">
        <v>62</v>
      </c>
      <c r="U1549" t="s">
        <v>23</v>
      </c>
    </row>
    <row r="1550" spans="1:21" x14ac:dyDescent="0.3">
      <c r="A1550">
        <v>5189375</v>
      </c>
      <c r="B1550" t="s">
        <v>20</v>
      </c>
      <c r="C1550">
        <f>(Dataset!C1550-'Summary Statistics'!$B$2)/'Summary Statistics'!$E$2</f>
        <v>1.688308977913203</v>
      </c>
      <c r="D1550">
        <f>(Dataset!D1550-'Summary Statistics'!$B$4)/'Summary Statistics'!$E$4</f>
        <v>-1.6485355010162379</v>
      </c>
      <c r="E1550" s="7">
        <f>(Dataset!E1550-'Summary Statistics'!$B$5)/'Summary Statistics'!$E$5</f>
        <v>-0.48859668944610885</v>
      </c>
      <c r="F1550" s="13">
        <f>(Dataset!F1550-'Summary Statistics'!$B$7)/'Summary Statistics'!$E$7</f>
        <v>-0.14574430153648132</v>
      </c>
      <c r="G1550">
        <v>69</v>
      </c>
      <c r="H1550">
        <v>46</v>
      </c>
      <c r="I1550">
        <v>53</v>
      </c>
      <c r="J1550">
        <v>50</v>
      </c>
      <c r="K1550">
        <v>65</v>
      </c>
      <c r="L1550">
        <v>45</v>
      </c>
      <c r="M1550">
        <v>43</v>
      </c>
      <c r="N1550">
        <v>46</v>
      </c>
      <c r="O1550">
        <v>23</v>
      </c>
      <c r="P1550">
        <v>65</v>
      </c>
      <c r="Q1550">
        <v>41</v>
      </c>
      <c r="R1550">
        <v>50</v>
      </c>
      <c r="S1550">
        <f>(Dataset!S1550-'Summary Statistics'!$B$6)/'Summary Statistics'!$E$6</f>
        <v>-2.0513478174323945</v>
      </c>
      <c r="T1550">
        <v>50</v>
      </c>
      <c r="U1550" t="s">
        <v>24</v>
      </c>
    </row>
    <row r="1551" spans="1:21" x14ac:dyDescent="0.3">
      <c r="A1551">
        <v>1945784</v>
      </c>
      <c r="B1551" t="s">
        <v>20</v>
      </c>
      <c r="C1551">
        <f>(Dataset!C1551-'Summary Statistics'!$B$2)/'Summary Statistics'!$E$2</f>
        <v>1.688308977913203</v>
      </c>
      <c r="D1551">
        <f>(Dataset!D1551-'Summary Statistics'!$B$4)/'Summary Statistics'!$E$4</f>
        <v>-2.5747174887178814</v>
      </c>
      <c r="E1551" s="7">
        <f>(Dataset!E1551-'Summary Statistics'!$B$5)/'Summary Statistics'!$E$5</f>
        <v>-2.0717985536087373</v>
      </c>
      <c r="F1551" s="13">
        <f>(Dataset!F1551-'Summary Statistics'!$B$7)/'Summary Statistics'!$E$7</f>
        <v>-3.2610781287664299</v>
      </c>
      <c r="G1551">
        <v>52</v>
      </c>
      <c r="H1551">
        <v>30</v>
      </c>
      <c r="I1551">
        <v>43</v>
      </c>
      <c r="J1551">
        <v>38</v>
      </c>
      <c r="K1551">
        <v>13</v>
      </c>
      <c r="L1551">
        <v>60</v>
      </c>
      <c r="M1551">
        <v>29</v>
      </c>
      <c r="N1551">
        <v>30</v>
      </c>
      <c r="O1551">
        <v>58</v>
      </c>
      <c r="P1551">
        <v>25</v>
      </c>
      <c r="Q1551">
        <v>26</v>
      </c>
      <c r="R1551">
        <v>38</v>
      </c>
      <c r="S1551">
        <f>(Dataset!S1551-'Summary Statistics'!$B$6)/'Summary Statistics'!$E$6</f>
        <v>-3.6089923318046431</v>
      </c>
      <c r="T1551">
        <v>36</v>
      </c>
      <c r="U1551" t="s">
        <v>24</v>
      </c>
    </row>
    <row r="1552" spans="1:21" x14ac:dyDescent="0.3">
      <c r="A1552">
        <v>6063035</v>
      </c>
      <c r="B1552" t="s">
        <v>20</v>
      </c>
      <c r="C1552">
        <f>(Dataset!C1552-'Summary Statistics'!$B$2)/'Summary Statistics'!$E$2</f>
        <v>1.688308977913203</v>
      </c>
      <c r="D1552">
        <f>(Dataset!D1552-'Summary Statistics'!$B$4)/'Summary Statistics'!$E$4</f>
        <v>-1.1854445071654163</v>
      </c>
      <c r="E1552" s="7">
        <f>(Dataset!E1552-'Summary Statistics'!$B$5)/'Summary Statistics'!$E$5</f>
        <v>-9.2603661917092156E-2</v>
      </c>
      <c r="F1552" s="13">
        <f>(Dataset!F1552-'Summary Statistics'!$B$7)/'Summary Statistics'!$E$7</f>
        <v>-1.7606696481669784</v>
      </c>
      <c r="G1552">
        <v>72</v>
      </c>
      <c r="H1552">
        <v>79</v>
      </c>
      <c r="I1552">
        <v>79</v>
      </c>
      <c r="J1552">
        <v>70</v>
      </c>
      <c r="K1552">
        <v>61</v>
      </c>
      <c r="L1552">
        <v>82</v>
      </c>
      <c r="M1552">
        <v>73</v>
      </c>
      <c r="N1552">
        <v>73</v>
      </c>
      <c r="O1552">
        <v>55</v>
      </c>
      <c r="P1552">
        <v>54</v>
      </c>
      <c r="Q1552">
        <v>61</v>
      </c>
      <c r="R1552">
        <v>61</v>
      </c>
      <c r="S1552">
        <f>(Dataset!S1552-'Summary Statistics'!$B$6)/'Summary Statistics'!$E$6</f>
        <v>0.2203426348629163</v>
      </c>
      <c r="T1552">
        <v>67</v>
      </c>
      <c r="U1552" t="s">
        <v>23</v>
      </c>
    </row>
    <row r="1553" spans="1:21" x14ac:dyDescent="0.3">
      <c r="A1553">
        <v>6579669</v>
      </c>
      <c r="B1553" t="s">
        <v>20</v>
      </c>
      <c r="C1553">
        <f>(Dataset!C1553-'Summary Statistics'!$B$2)/'Summary Statistics'!$E$2</f>
        <v>1.7339290804095182</v>
      </c>
      <c r="D1553">
        <f>(Dataset!D1553-'Summary Statistics'!$B$4)/'Summary Statistics'!$E$4</f>
        <v>-0.62973531454443032</v>
      </c>
      <c r="E1553" s="7">
        <f>(Dataset!E1553-'Summary Statistics'!$B$5)/'Summary Statistics'!$E$5</f>
        <v>-0.4759381814870528</v>
      </c>
      <c r="F1553" s="13">
        <f>(Dataset!F1553-'Summary Statistics'!$B$7)/'Summary Statistics'!$E$7</f>
        <v>-1.8502213092198279</v>
      </c>
      <c r="G1553">
        <v>70</v>
      </c>
      <c r="H1553">
        <v>61</v>
      </c>
      <c r="I1553">
        <v>68</v>
      </c>
      <c r="J1553">
        <v>73</v>
      </c>
      <c r="K1553">
        <v>66</v>
      </c>
      <c r="L1553">
        <v>61</v>
      </c>
      <c r="M1553">
        <v>48</v>
      </c>
      <c r="N1553">
        <v>77</v>
      </c>
      <c r="O1553">
        <v>55</v>
      </c>
      <c r="P1553">
        <v>78</v>
      </c>
      <c r="Q1553">
        <v>62</v>
      </c>
      <c r="R1553">
        <v>59</v>
      </c>
      <c r="S1553">
        <f>(Dataset!S1553-'Summary Statistics'!$B$6)/'Summary Statistics'!$E$6</f>
        <v>-0.24363658218413589</v>
      </c>
      <c r="T1553">
        <v>64</v>
      </c>
      <c r="U1553" t="s">
        <v>23</v>
      </c>
    </row>
    <row r="1554" spans="1:21" x14ac:dyDescent="0.3">
      <c r="A1554">
        <v>4797042</v>
      </c>
      <c r="B1554" t="s">
        <v>21</v>
      </c>
      <c r="C1554">
        <f>(Dataset!C1554-'Summary Statistics'!$B$2)/'Summary Statistics'!$E$2</f>
        <v>1.7339290804095182</v>
      </c>
      <c r="D1554">
        <f>(Dataset!D1554-'Summary Statistics'!$B$4)/'Summary Statistics'!$E$4</f>
        <v>-0.49080801638918375</v>
      </c>
      <c r="E1554" s="7">
        <f>(Dataset!E1554-'Summary Statistics'!$B$5)/'Summary Statistics'!$E$5</f>
        <v>-1.7948486766451006</v>
      </c>
      <c r="F1554" s="13">
        <f>(Dataset!F1554-'Summary Statistics'!$B$7)/'Summary Statistics'!$E$7</f>
        <v>-0.9842091231781005</v>
      </c>
      <c r="G1554">
        <v>87</v>
      </c>
      <c r="H1554">
        <v>90</v>
      </c>
      <c r="I1554">
        <v>92</v>
      </c>
      <c r="J1554">
        <v>89</v>
      </c>
      <c r="K1554">
        <v>68</v>
      </c>
      <c r="L1554">
        <v>65</v>
      </c>
      <c r="M1554">
        <v>66</v>
      </c>
      <c r="N1554">
        <v>78</v>
      </c>
      <c r="O1554">
        <v>76</v>
      </c>
      <c r="P1554">
        <v>70</v>
      </c>
      <c r="Q1554">
        <v>70</v>
      </c>
      <c r="R1554">
        <v>76</v>
      </c>
      <c r="S1554">
        <f>(Dataset!S1554-'Summary Statistics'!$B$6)/'Summary Statistics'!$E$6</f>
        <v>1.3622135651280651</v>
      </c>
      <c r="T1554">
        <v>77</v>
      </c>
      <c r="U1554" t="s">
        <v>25</v>
      </c>
    </row>
    <row r="1555" spans="1:21" x14ac:dyDescent="0.3">
      <c r="A1555">
        <v>8934664</v>
      </c>
      <c r="B1555" t="s">
        <v>20</v>
      </c>
      <c r="C1555">
        <f>(Dataset!C1555-'Summary Statistics'!$B$2)/'Summary Statistics'!$E$2</f>
        <v>1.7339290804095182</v>
      </c>
      <c r="D1555">
        <f>(Dataset!D1555-'Summary Statistics'!$B$4)/'Summary Statistics'!$E$4</f>
        <v>-1.6022264016311558</v>
      </c>
      <c r="E1555" s="7">
        <f>(Dataset!E1555-'Summary Statistics'!$B$5)/'Summary Statistics'!$E$5</f>
        <v>-6.6931680887529224E-2</v>
      </c>
      <c r="F1555" s="13">
        <f>(Dataset!F1555-'Summary Statistics'!$B$7)/'Summary Statistics'!$E$7</f>
        <v>-0.2627793924610638</v>
      </c>
      <c r="G1555">
        <v>71</v>
      </c>
      <c r="H1555">
        <v>67</v>
      </c>
      <c r="I1555">
        <v>74</v>
      </c>
      <c r="J1555">
        <v>75</v>
      </c>
      <c r="K1555">
        <v>48</v>
      </c>
      <c r="L1555">
        <v>39</v>
      </c>
      <c r="M1555">
        <v>52</v>
      </c>
      <c r="N1555">
        <v>63</v>
      </c>
      <c r="O1555">
        <v>62</v>
      </c>
      <c r="P1555">
        <v>56</v>
      </c>
      <c r="Q1555">
        <v>61</v>
      </c>
      <c r="R1555">
        <v>61</v>
      </c>
      <c r="S1555">
        <f>(Dataset!S1555-'Summary Statistics'!$B$6)/'Summary Statistics'!$E$6</f>
        <v>-0.64133305393875317</v>
      </c>
      <c r="T1555">
        <v>62</v>
      </c>
      <c r="U1555" t="s">
        <v>23</v>
      </c>
    </row>
    <row r="1556" spans="1:21" x14ac:dyDescent="0.3">
      <c r="A1556">
        <v>1845687</v>
      </c>
      <c r="B1556" t="s">
        <v>22</v>
      </c>
      <c r="C1556">
        <f>(Dataset!C1556-'Summary Statistics'!$B$2)/'Summary Statistics'!$E$2</f>
        <v>1.7339290804095182</v>
      </c>
      <c r="D1556">
        <f>(Dataset!D1556-'Summary Statistics'!$B$4)/'Summary Statistics'!$E$4</f>
        <v>-1.3706809047057449</v>
      </c>
      <c r="E1556" s="7">
        <f>(Dataset!E1556-'Summary Statistics'!$B$5)/'Summary Statistics'!$E$5</f>
        <v>-1.3369681106975719</v>
      </c>
      <c r="F1556" s="13">
        <f>(Dataset!F1556-'Summary Statistics'!$B$7)/'Summary Statistics'!$E$7</f>
        <v>-1.1284555921111847</v>
      </c>
      <c r="G1556">
        <v>74</v>
      </c>
      <c r="H1556">
        <v>84</v>
      </c>
      <c r="I1556">
        <v>76</v>
      </c>
      <c r="J1556">
        <v>73</v>
      </c>
      <c r="K1556">
        <v>47</v>
      </c>
      <c r="L1556">
        <v>66</v>
      </c>
      <c r="M1556">
        <v>43</v>
      </c>
      <c r="N1556">
        <v>60</v>
      </c>
      <c r="O1556">
        <v>63</v>
      </c>
      <c r="P1556">
        <v>59</v>
      </c>
      <c r="Q1556">
        <v>67</v>
      </c>
      <c r="R1556">
        <v>54</v>
      </c>
      <c r="S1556">
        <f>(Dataset!S1556-'Summary Statistics'!$B$6)/'Summary Statistics'!$E$6</f>
        <v>-0.24664943424288366</v>
      </c>
      <c r="T1556">
        <v>64</v>
      </c>
      <c r="U1556" t="s">
        <v>23</v>
      </c>
    </row>
    <row r="1557" spans="1:21" x14ac:dyDescent="0.3">
      <c r="A1557">
        <v>8886162</v>
      </c>
      <c r="B1557" t="s">
        <v>20</v>
      </c>
      <c r="C1557">
        <f>(Dataset!C1557-'Summary Statistics'!$B$2)/'Summary Statistics'!$E$2</f>
        <v>1.7339290804095182</v>
      </c>
      <c r="D1557">
        <f>(Dataset!D1557-'Summary Statistics'!$B$4)/'Summary Statistics'!$E$4</f>
        <v>-1.0928263083952521</v>
      </c>
      <c r="E1557" s="7">
        <f>(Dataset!E1557-'Summary Statistics'!$B$5)/'Summary Statistics'!$E$5</f>
        <v>0.79724433151743579</v>
      </c>
      <c r="F1557" s="13">
        <f>(Dataset!F1557-'Summary Statistics'!$B$7)/'Summary Statistics'!$E$7</f>
        <v>-1.6668846912849979</v>
      </c>
      <c r="G1557">
        <v>59</v>
      </c>
      <c r="H1557">
        <v>62</v>
      </c>
      <c r="I1557">
        <v>61</v>
      </c>
      <c r="J1557">
        <v>61</v>
      </c>
      <c r="K1557">
        <v>62</v>
      </c>
      <c r="L1557">
        <v>44</v>
      </c>
      <c r="M1557">
        <v>53</v>
      </c>
      <c r="N1557">
        <v>72</v>
      </c>
      <c r="O1557">
        <v>73</v>
      </c>
      <c r="P1557">
        <v>77</v>
      </c>
      <c r="Q1557">
        <v>56</v>
      </c>
      <c r="R1557">
        <v>74</v>
      </c>
      <c r="S1557">
        <f>(Dataset!S1557-'Summary Statistics'!$B$6)/'Summary Statistics'!$E$6</f>
        <v>-0.5479346401175933</v>
      </c>
      <c r="T1557">
        <v>62</v>
      </c>
      <c r="U1557" t="s">
        <v>23</v>
      </c>
    </row>
    <row r="1558" spans="1:21" x14ac:dyDescent="0.3">
      <c r="A1558">
        <v>7423279</v>
      </c>
      <c r="B1558" t="s">
        <v>20</v>
      </c>
      <c r="C1558">
        <f>(Dataset!C1558-'Summary Statistics'!$B$2)/'Summary Statistics'!$E$2</f>
        <v>1.7339290804095182</v>
      </c>
      <c r="D1558">
        <f>(Dataset!D1558-'Summary Statistics'!$B$4)/'Summary Statistics'!$E$4</f>
        <v>-1.1391354077803342</v>
      </c>
      <c r="E1558" s="7">
        <f>(Dataset!E1558-'Summary Statistics'!$B$5)/'Summary Statistics'!$E$5</f>
        <v>0.51621536699836046</v>
      </c>
      <c r="F1558" s="13">
        <f>(Dataset!F1558-'Summary Statistics'!$B$7)/'Summary Statistics'!$E$7</f>
        <v>-0.85709918048897071</v>
      </c>
      <c r="G1558">
        <v>80</v>
      </c>
      <c r="H1558">
        <v>87</v>
      </c>
      <c r="I1558">
        <v>80</v>
      </c>
      <c r="J1558">
        <v>89</v>
      </c>
      <c r="K1558">
        <v>41</v>
      </c>
      <c r="L1558">
        <v>62</v>
      </c>
      <c r="M1558">
        <v>62</v>
      </c>
      <c r="N1558">
        <v>77</v>
      </c>
      <c r="O1558">
        <v>74</v>
      </c>
      <c r="P1558">
        <v>72</v>
      </c>
      <c r="Q1558">
        <v>91</v>
      </c>
      <c r="R1558">
        <v>74</v>
      </c>
      <c r="S1558">
        <f>(Dataset!S1558-'Summary Statistics'!$B$6)/'Summary Statistics'!$E$6</f>
        <v>0.95246568513846108</v>
      </c>
      <c r="T1558">
        <v>74</v>
      </c>
      <c r="U1558" t="s">
        <v>25</v>
      </c>
    </row>
    <row r="1559" spans="1:21" x14ac:dyDescent="0.3">
      <c r="A1559">
        <v>8989812</v>
      </c>
      <c r="B1559" t="s">
        <v>22</v>
      </c>
      <c r="C1559">
        <f>(Dataset!C1559-'Summary Statistics'!$B$2)/'Summary Statistics'!$E$2</f>
        <v>1.7795491829058334</v>
      </c>
      <c r="D1559">
        <f>(Dataset!D1559-'Summary Statistics'!$B$4)/'Summary Statistics'!$E$4</f>
        <v>-1.4632991034759093</v>
      </c>
      <c r="E1559" s="7">
        <f>(Dataset!E1559-'Summary Statistics'!$B$5)/'Summary Statistics'!$E$5</f>
        <v>9.997263380738966E-2</v>
      </c>
      <c r="F1559" s="13">
        <f>(Dataset!F1559-'Summary Statistics'!$B$7)/'Summary Statistics'!$E$7</f>
        <v>-2.0108436883038259</v>
      </c>
      <c r="G1559">
        <v>69</v>
      </c>
      <c r="H1559">
        <v>64</v>
      </c>
      <c r="I1559">
        <v>64</v>
      </c>
      <c r="J1559">
        <v>57</v>
      </c>
      <c r="K1559">
        <v>54</v>
      </c>
      <c r="L1559">
        <v>36</v>
      </c>
      <c r="M1559">
        <v>59</v>
      </c>
      <c r="N1559">
        <v>41</v>
      </c>
      <c r="O1559">
        <v>47</v>
      </c>
      <c r="P1559">
        <v>48</v>
      </c>
      <c r="Q1559">
        <v>60</v>
      </c>
      <c r="R1559">
        <v>58</v>
      </c>
      <c r="S1559">
        <f>(Dataset!S1559-'Summary Statistics'!$B$6)/'Summary Statistics'!$E$6</f>
        <v>-1.3915332165667804</v>
      </c>
      <c r="T1559">
        <v>54</v>
      </c>
      <c r="U1559" t="s">
        <v>24</v>
      </c>
    </row>
    <row r="1560" spans="1:21" x14ac:dyDescent="0.3">
      <c r="A1560">
        <v>4235523</v>
      </c>
      <c r="B1560" t="s">
        <v>21</v>
      </c>
      <c r="C1560">
        <f>(Dataset!C1560-'Summary Statistics'!$B$2)/'Summary Statistics'!$E$2</f>
        <v>1.7795491829058334</v>
      </c>
      <c r="D1560">
        <f>(Dataset!D1560-'Summary Statistics'!$B$4)/'Summary Statistics'!$E$4</f>
        <v>-0.4444989170041016</v>
      </c>
      <c r="E1560" s="7">
        <f>(Dataset!E1560-'Summary Statistics'!$B$5)/'Summary Statistics'!$E$5</f>
        <v>-1.5410445935634307</v>
      </c>
      <c r="F1560" s="13">
        <f>(Dataset!F1560-'Summary Statistics'!$B$7)/'Summary Statistics'!$E$7</f>
        <v>-0.86680870964279599</v>
      </c>
      <c r="G1560">
        <v>79</v>
      </c>
      <c r="H1560">
        <v>88</v>
      </c>
      <c r="I1560">
        <v>82</v>
      </c>
      <c r="J1560">
        <v>87</v>
      </c>
      <c r="K1560">
        <v>68</v>
      </c>
      <c r="L1560">
        <v>59</v>
      </c>
      <c r="M1560">
        <v>69</v>
      </c>
      <c r="N1560">
        <v>59</v>
      </c>
      <c r="O1560">
        <v>63</v>
      </c>
      <c r="P1560">
        <v>62</v>
      </c>
      <c r="Q1560">
        <v>50</v>
      </c>
      <c r="R1560">
        <v>83</v>
      </c>
      <c r="S1560">
        <f>(Dataset!S1560-'Summary Statistics'!$B$6)/'Summary Statistics'!$E$6</f>
        <v>0.59092343808880954</v>
      </c>
      <c r="T1560">
        <v>72</v>
      </c>
      <c r="U1560" t="s">
        <v>25</v>
      </c>
    </row>
    <row r="1561" spans="1:21" x14ac:dyDescent="0.3">
      <c r="A1561">
        <v>6954613</v>
      </c>
      <c r="B1561" t="s">
        <v>20</v>
      </c>
      <c r="C1561">
        <f>(Dataset!C1561-'Summary Statistics'!$B$2)/'Summary Statistics'!$E$2</f>
        <v>1.7795491829058334</v>
      </c>
      <c r="D1561">
        <f>(Dataset!D1561-'Summary Statistics'!$B$4)/'Summary Statistics'!$E$4</f>
        <v>-1.1854445071654163</v>
      </c>
      <c r="E1561" s="7">
        <f>(Dataset!E1561-'Summary Statistics'!$B$5)/'Summary Statistics'!$E$5</f>
        <v>-2.8618053057212742E-2</v>
      </c>
      <c r="F1561" s="13">
        <f>(Dataset!F1561-'Summary Statistics'!$B$7)/'Summary Statistics'!$E$7</f>
        <v>0.12640803539093887</v>
      </c>
      <c r="G1561">
        <v>78</v>
      </c>
      <c r="H1561">
        <v>79</v>
      </c>
      <c r="I1561">
        <v>70</v>
      </c>
      <c r="J1561">
        <v>74</v>
      </c>
      <c r="K1561">
        <v>67</v>
      </c>
      <c r="L1561">
        <v>57</v>
      </c>
      <c r="M1561">
        <v>73</v>
      </c>
      <c r="N1561">
        <v>63</v>
      </c>
      <c r="O1561">
        <v>73</v>
      </c>
      <c r="P1561">
        <v>50</v>
      </c>
      <c r="Q1561">
        <v>59</v>
      </c>
      <c r="R1561">
        <v>63</v>
      </c>
      <c r="S1561">
        <f>(Dataset!S1561-'Summary Statistics'!$B$6)/'Summary Statistics'!$E$6</f>
        <v>9.6815700454284656E-2</v>
      </c>
      <c r="T1561">
        <v>66</v>
      </c>
      <c r="U1561" t="s">
        <v>23</v>
      </c>
    </row>
    <row r="1562" spans="1:21" x14ac:dyDescent="0.3">
      <c r="A1562">
        <v>558283</v>
      </c>
      <c r="B1562" t="s">
        <v>20</v>
      </c>
      <c r="C1562">
        <f>(Dataset!C1562-'Summary Statistics'!$B$2)/'Summary Statistics'!$E$2</f>
        <v>1.7795491829058334</v>
      </c>
      <c r="D1562">
        <f>(Dataset!D1562-'Summary Statistics'!$B$4)/'Summary Statistics'!$E$4</f>
        <v>-2.7136447868731279</v>
      </c>
      <c r="E1562" s="7">
        <f>(Dataset!E1562-'Summary Statistics'!$B$5)/'Summary Statistics'!$E$5</f>
        <v>-0.84757075222050005</v>
      </c>
      <c r="F1562" s="13">
        <f>(Dataset!F1562-'Summary Statistics'!$B$7)/'Summary Statistics'!$E$7</f>
        <v>-3.5631299497679678</v>
      </c>
      <c r="G1562">
        <v>84</v>
      </c>
      <c r="H1562">
        <v>58</v>
      </c>
      <c r="I1562">
        <v>61</v>
      </c>
      <c r="J1562">
        <v>73</v>
      </c>
      <c r="K1562">
        <v>45</v>
      </c>
      <c r="L1562">
        <v>58</v>
      </c>
      <c r="M1562">
        <v>39</v>
      </c>
      <c r="N1562">
        <v>55</v>
      </c>
      <c r="O1562">
        <v>53</v>
      </c>
      <c r="P1562">
        <v>58</v>
      </c>
      <c r="Q1562">
        <v>34</v>
      </c>
      <c r="R1562">
        <v>63</v>
      </c>
      <c r="S1562">
        <f>(Dataset!S1562-'Summary Statistics'!$B$6)/'Summary Statistics'!$E$6</f>
        <v>-1.1083251230445532</v>
      </c>
      <c r="T1562">
        <v>56</v>
      </c>
      <c r="U1562" t="s">
        <v>24</v>
      </c>
    </row>
    <row r="1563" spans="1:21" x14ac:dyDescent="0.3">
      <c r="A1563">
        <v>751419</v>
      </c>
      <c r="B1563" t="s">
        <v>20</v>
      </c>
      <c r="C1563">
        <f>(Dataset!C1563-'Summary Statistics'!$B$2)/'Summary Statistics'!$E$2</f>
        <v>1.7795491829058334</v>
      </c>
      <c r="D1563">
        <f>(Dataset!D1563-'Summary Statistics'!$B$4)/'Summary Statistics'!$E$4</f>
        <v>-1.9263900973267309</v>
      </c>
      <c r="E1563" s="7">
        <f>(Dataset!E1563-'Summary Statistics'!$B$5)/'Summary Statistics'!$E$5</f>
        <v>-1.7766937449304849</v>
      </c>
      <c r="F1563" s="13">
        <f>(Dataset!F1563-'Summary Statistics'!$B$7)/'Summary Statistics'!$E$7</f>
        <v>-3.3598631288362548</v>
      </c>
      <c r="G1563">
        <v>52</v>
      </c>
      <c r="H1563">
        <v>45</v>
      </c>
      <c r="I1563">
        <v>58</v>
      </c>
      <c r="J1563">
        <v>59</v>
      </c>
      <c r="K1563">
        <v>31</v>
      </c>
      <c r="L1563">
        <v>37</v>
      </c>
      <c r="M1563">
        <v>38</v>
      </c>
      <c r="N1563">
        <v>51</v>
      </c>
      <c r="O1563">
        <v>67</v>
      </c>
      <c r="P1563">
        <v>28</v>
      </c>
      <c r="Q1563">
        <v>56</v>
      </c>
      <c r="R1563">
        <v>54</v>
      </c>
      <c r="S1563">
        <f>(Dataset!S1563-'Summary Statistics'!$B$6)/'Summary Statistics'!$E$6</f>
        <v>-2.2441703491922089</v>
      </c>
      <c r="T1563">
        <v>47</v>
      </c>
      <c r="U1563" t="s">
        <v>24</v>
      </c>
    </row>
    <row r="1564" spans="1:21" x14ac:dyDescent="0.3">
      <c r="A1564">
        <v>5995392</v>
      </c>
      <c r="B1564" t="s">
        <v>20</v>
      </c>
      <c r="C1564">
        <f>(Dataset!C1564-'Summary Statistics'!$B$2)/'Summary Statistics'!$E$2</f>
        <v>1.8251692854021486</v>
      </c>
      <c r="D1564">
        <f>(Dataset!D1564-'Summary Statistics'!$B$4)/'Summary Statistics'!$E$4</f>
        <v>-1.2317536065504984</v>
      </c>
      <c r="E1564" s="7">
        <f>(Dataset!E1564-'Summary Statistics'!$B$5)/'Summary Statistics'!$E$5</f>
        <v>-1.4260806470887539</v>
      </c>
      <c r="F1564" s="13">
        <f>(Dataset!F1564-'Summary Statistics'!$B$7)/'Summary Statistics'!$E$7</f>
        <v>-2.2078862160562709</v>
      </c>
      <c r="G1564">
        <v>45</v>
      </c>
      <c r="H1564">
        <v>50</v>
      </c>
      <c r="I1564">
        <v>56</v>
      </c>
      <c r="J1564">
        <v>36</v>
      </c>
      <c r="K1564">
        <v>44</v>
      </c>
      <c r="L1564">
        <v>30</v>
      </c>
      <c r="M1564">
        <v>60</v>
      </c>
      <c r="N1564">
        <v>53</v>
      </c>
      <c r="O1564">
        <v>67</v>
      </c>
      <c r="P1564">
        <v>58</v>
      </c>
      <c r="Q1564">
        <v>31</v>
      </c>
      <c r="R1564">
        <v>49</v>
      </c>
      <c r="S1564">
        <f>(Dataset!S1564-'Summary Statistics'!$B$6)/'Summary Statistics'!$E$6</f>
        <v>-2.2984016862496564</v>
      </c>
      <c r="T1564">
        <v>47</v>
      </c>
      <c r="U1564" t="s">
        <v>24</v>
      </c>
    </row>
    <row r="1565" spans="1:21" x14ac:dyDescent="0.3">
      <c r="A1565">
        <v>5049665</v>
      </c>
      <c r="B1565" t="s">
        <v>20</v>
      </c>
      <c r="C1565">
        <f>(Dataset!C1565-'Summary Statistics'!$B$2)/'Summary Statistics'!$E$2</f>
        <v>1.8251692854021486</v>
      </c>
      <c r="D1565">
        <f>(Dataset!D1565-'Summary Statistics'!$B$4)/'Summary Statistics'!$E$4</f>
        <v>-1.6485355010162379</v>
      </c>
      <c r="E1565" s="7">
        <f>(Dataset!E1565-'Summary Statistics'!$B$5)/'Summary Statistics'!$E$5</f>
        <v>1.058581488549001</v>
      </c>
      <c r="F1565" s="13">
        <f>(Dataset!F1565-'Summary Statistics'!$B$7)/'Summary Statistics'!$E$7</f>
        <v>-2.4273322008133045</v>
      </c>
      <c r="G1565">
        <v>63</v>
      </c>
      <c r="H1565">
        <v>58</v>
      </c>
      <c r="I1565">
        <v>46</v>
      </c>
      <c r="J1565">
        <v>64</v>
      </c>
      <c r="K1565">
        <v>58</v>
      </c>
      <c r="L1565">
        <v>50</v>
      </c>
      <c r="M1565">
        <v>45</v>
      </c>
      <c r="N1565">
        <v>62</v>
      </c>
      <c r="O1565">
        <v>53</v>
      </c>
      <c r="P1565">
        <v>54</v>
      </c>
      <c r="Q1565">
        <v>46</v>
      </c>
      <c r="R1565">
        <v>48</v>
      </c>
      <c r="S1565">
        <f>(Dataset!S1565-'Summary Statistics'!$B$6)/'Summary Statistics'!$E$6</f>
        <v>-1.5512143756803769</v>
      </c>
      <c r="T1565">
        <v>53</v>
      </c>
      <c r="U1565" t="s">
        <v>24</v>
      </c>
    </row>
    <row r="1566" spans="1:21" x14ac:dyDescent="0.3">
      <c r="A1566">
        <v>4482209</v>
      </c>
      <c r="B1566" t="s">
        <v>22</v>
      </c>
      <c r="C1566">
        <f>(Dataset!C1566-'Summary Statistics'!$B$2)/'Summary Statistics'!$E$2</f>
        <v>1.8251692854021486</v>
      </c>
      <c r="D1566">
        <f>(Dataset!D1566-'Summary Statistics'!$B$4)/'Summary Statistics'!$E$4</f>
        <v>-2.5747174887178814</v>
      </c>
      <c r="E1566" s="7">
        <f>(Dataset!E1566-'Summary Statistics'!$B$5)/'Summary Statistics'!$E$5</f>
        <v>-0.62623880261401055</v>
      </c>
      <c r="F1566" s="13">
        <f>(Dataset!F1566-'Summary Statistics'!$B$7)/'Summary Statistics'!$E$7</f>
        <v>-3.492238738980967</v>
      </c>
      <c r="G1566">
        <v>47</v>
      </c>
      <c r="H1566">
        <v>40</v>
      </c>
      <c r="I1566">
        <v>52</v>
      </c>
      <c r="J1566">
        <v>42</v>
      </c>
      <c r="K1566">
        <v>47</v>
      </c>
      <c r="L1566">
        <v>38</v>
      </c>
      <c r="M1566">
        <v>32</v>
      </c>
      <c r="N1566">
        <v>62</v>
      </c>
      <c r="O1566">
        <v>29</v>
      </c>
      <c r="P1566">
        <v>55</v>
      </c>
      <c r="Q1566">
        <v>32</v>
      </c>
      <c r="R1566">
        <v>37</v>
      </c>
      <c r="S1566">
        <f>(Dataset!S1566-'Summary Statistics'!$B$6)/'Summary Statistics'!$E$6</f>
        <v>-2.9130235062340644</v>
      </c>
      <c r="T1566">
        <v>41</v>
      </c>
      <c r="U1566" t="s">
        <v>24</v>
      </c>
    </row>
    <row r="1567" spans="1:21" x14ac:dyDescent="0.3">
      <c r="A1567">
        <v>3712036</v>
      </c>
      <c r="B1567" t="s">
        <v>20</v>
      </c>
      <c r="C1567">
        <f>(Dataset!C1567-'Summary Statistics'!$B$2)/'Summary Statistics'!$E$2</f>
        <v>1.8251692854021486</v>
      </c>
      <c r="D1567">
        <f>(Dataset!D1567-'Summary Statistics'!$B$4)/'Summary Statistics'!$E$4</f>
        <v>-1.2317536065504984</v>
      </c>
      <c r="E1567" s="7">
        <f>(Dataset!E1567-'Summary Statistics'!$B$5)/'Summary Statistics'!$E$5</f>
        <v>-1.3055134361636385</v>
      </c>
      <c r="F1567" s="13">
        <f>(Dataset!F1567-'Summary Statistics'!$B$7)/'Summary Statistics'!$E$7</f>
        <v>-1.9789098694191982</v>
      </c>
      <c r="G1567">
        <v>71</v>
      </c>
      <c r="H1567">
        <v>70</v>
      </c>
      <c r="I1567">
        <v>67</v>
      </c>
      <c r="J1567">
        <v>59</v>
      </c>
      <c r="K1567">
        <v>49</v>
      </c>
      <c r="L1567">
        <v>47</v>
      </c>
      <c r="M1567">
        <v>51</v>
      </c>
      <c r="N1567">
        <v>41</v>
      </c>
      <c r="O1567">
        <v>33</v>
      </c>
      <c r="P1567">
        <v>80</v>
      </c>
      <c r="Q1567">
        <v>62</v>
      </c>
      <c r="R1567">
        <v>35</v>
      </c>
      <c r="S1567">
        <f>(Dataset!S1567-'Summary Statistics'!$B$6)/'Summary Statistics'!$E$6</f>
        <v>-1.2800576903931382</v>
      </c>
      <c r="T1567">
        <v>55</v>
      </c>
      <c r="U1567" t="s">
        <v>24</v>
      </c>
    </row>
    <row r="1568" spans="1:21" x14ac:dyDescent="0.3">
      <c r="A1568">
        <v>9662361</v>
      </c>
      <c r="B1568" t="s">
        <v>21</v>
      </c>
      <c r="C1568">
        <f>(Dataset!C1568-'Summary Statistics'!$B$2)/'Summary Statistics'!$E$2</f>
        <v>1.8251692854021486</v>
      </c>
      <c r="D1568">
        <f>(Dataset!D1568-'Summary Statistics'!$B$4)/'Summary Statistics'!$E$4</f>
        <v>-0.53711711577426591</v>
      </c>
      <c r="E1568" s="7">
        <f>(Dataset!E1568-'Summary Statistics'!$B$5)/'Summary Statistics'!$E$5</f>
        <v>0.17031809455906335</v>
      </c>
      <c r="F1568" s="13">
        <f>(Dataset!F1568-'Summary Statistics'!$B$7)/'Summary Statistics'!$E$7</f>
        <v>-0.51159120245639234</v>
      </c>
      <c r="G1568">
        <v>70</v>
      </c>
      <c r="H1568">
        <v>50</v>
      </c>
      <c r="I1568">
        <v>54</v>
      </c>
      <c r="J1568">
        <v>59</v>
      </c>
      <c r="K1568">
        <v>71</v>
      </c>
      <c r="L1568">
        <v>73</v>
      </c>
      <c r="M1568">
        <v>68</v>
      </c>
      <c r="N1568">
        <v>53</v>
      </c>
      <c r="O1568">
        <v>72</v>
      </c>
      <c r="P1568">
        <v>59</v>
      </c>
      <c r="Q1568">
        <v>68</v>
      </c>
      <c r="R1568">
        <v>60</v>
      </c>
      <c r="S1568">
        <f>(Dataset!S1568-'Summary Statistics'!$B$6)/'Summary Statistics'!$E$6</f>
        <v>-0.5509474921763402</v>
      </c>
      <c r="T1568">
        <v>62</v>
      </c>
      <c r="U1568" t="s">
        <v>23</v>
      </c>
    </row>
    <row r="1569" spans="1:21" x14ac:dyDescent="0.3">
      <c r="A1569">
        <v>340048</v>
      </c>
      <c r="B1569" t="s">
        <v>22</v>
      </c>
      <c r="C1569">
        <f>(Dataset!C1569-'Summary Statistics'!$B$2)/'Summary Statistics'!$E$2</f>
        <v>1.8251692854021486</v>
      </c>
      <c r="D1569">
        <f>(Dataset!D1569-'Summary Statistics'!$B$4)/'Summary Statistics'!$E$4</f>
        <v>-1.0002081096250877</v>
      </c>
      <c r="E1569" s="7">
        <f>(Dataset!E1569-'Summary Statistics'!$B$5)/'Summary Statistics'!$E$5</f>
        <v>0.37824269349096218</v>
      </c>
      <c r="F1569" s="13">
        <f>(Dataset!F1569-'Summary Statistics'!$B$7)/'Summary Statistics'!$E$7</f>
        <v>6.4716910870473779E-2</v>
      </c>
      <c r="G1569">
        <v>69</v>
      </c>
      <c r="H1569">
        <v>78</v>
      </c>
      <c r="I1569">
        <v>81</v>
      </c>
      <c r="J1569">
        <v>68</v>
      </c>
      <c r="K1569">
        <v>49</v>
      </c>
      <c r="L1569">
        <v>62</v>
      </c>
      <c r="M1569">
        <v>69</v>
      </c>
      <c r="N1569">
        <v>73</v>
      </c>
      <c r="O1569">
        <v>63</v>
      </c>
      <c r="P1569">
        <v>73</v>
      </c>
      <c r="Q1569">
        <v>73</v>
      </c>
      <c r="R1569">
        <v>49</v>
      </c>
      <c r="S1569">
        <f>(Dataset!S1569-'Summary Statistics'!$B$6)/'Summary Statistics'!$E$6</f>
        <v>9.0789996336790815E-2</v>
      </c>
      <c r="T1569">
        <v>66</v>
      </c>
      <c r="U1569" t="s">
        <v>23</v>
      </c>
    </row>
    <row r="1570" spans="1:21" x14ac:dyDescent="0.3">
      <c r="A1570">
        <v>1722931</v>
      </c>
      <c r="B1570" t="s">
        <v>21</v>
      </c>
      <c r="C1570">
        <f>(Dataset!C1570-'Summary Statistics'!$B$2)/'Summary Statistics'!$E$2</f>
        <v>1.8251692854021486</v>
      </c>
      <c r="D1570">
        <f>(Dataset!D1570-'Summary Statistics'!$B$4)/'Summary Statistics'!$E$4</f>
        <v>-1.4169900040908272</v>
      </c>
      <c r="E1570" s="7">
        <f>(Dataset!E1570-'Summary Statistics'!$B$5)/'Summary Statistics'!$E$5</f>
        <v>-1.4984566556936614</v>
      </c>
      <c r="F1570" s="13">
        <f>(Dataset!F1570-'Summary Statistics'!$B$7)/'Summary Statistics'!$E$7</f>
        <v>-2.9979549048480356</v>
      </c>
      <c r="G1570">
        <v>72</v>
      </c>
      <c r="H1570">
        <v>70</v>
      </c>
      <c r="I1570">
        <v>71</v>
      </c>
      <c r="J1570">
        <v>61</v>
      </c>
      <c r="K1570">
        <v>62</v>
      </c>
      <c r="L1570">
        <v>60</v>
      </c>
      <c r="M1570">
        <v>64</v>
      </c>
      <c r="N1570">
        <v>43</v>
      </c>
      <c r="O1570">
        <v>30</v>
      </c>
      <c r="P1570">
        <v>67</v>
      </c>
      <c r="Q1570">
        <v>49</v>
      </c>
      <c r="R1570">
        <v>55</v>
      </c>
      <c r="S1570">
        <f>(Dataset!S1570-'Summary Statistics'!$B$6)/'Summary Statistics'!$E$6</f>
        <v>-0.90646403510849793</v>
      </c>
      <c r="T1570">
        <v>58</v>
      </c>
      <c r="U1570" t="s">
        <v>24</v>
      </c>
    </row>
    <row r="1571" spans="1:21" x14ac:dyDescent="0.3">
      <c r="A1571">
        <v>2222321</v>
      </c>
      <c r="B1571" t="s">
        <v>20</v>
      </c>
      <c r="C1571">
        <f>(Dataset!C1571-'Summary Statistics'!$B$2)/'Summary Statistics'!$E$2</f>
        <v>1.8251692854021486</v>
      </c>
      <c r="D1571">
        <f>(Dataset!D1571-'Summary Statistics'!$B$4)/'Summary Statistics'!$E$4</f>
        <v>-1.9726991967118133</v>
      </c>
      <c r="E1571" s="7">
        <f>(Dataset!E1571-'Summary Statistics'!$B$5)/'Summary Statistics'!$E$5</f>
        <v>-0.50795887555099484</v>
      </c>
      <c r="F1571" s="13">
        <f>(Dataset!F1571-'Summary Statistics'!$B$7)/'Summary Statistics'!$E$7</f>
        <v>-2.8574486368691074</v>
      </c>
      <c r="G1571">
        <v>63</v>
      </c>
      <c r="H1571">
        <v>48</v>
      </c>
      <c r="I1571">
        <v>74</v>
      </c>
      <c r="J1571">
        <v>55</v>
      </c>
      <c r="K1571">
        <v>50</v>
      </c>
      <c r="L1571">
        <v>50</v>
      </c>
      <c r="M1571">
        <v>31</v>
      </c>
      <c r="N1571">
        <v>60</v>
      </c>
      <c r="O1571">
        <v>78</v>
      </c>
      <c r="P1571">
        <v>26</v>
      </c>
      <c r="Q1571">
        <v>69</v>
      </c>
      <c r="R1571">
        <v>50</v>
      </c>
      <c r="S1571">
        <f>(Dataset!S1571-'Summary Statistics'!$B$6)/'Summary Statistics'!$E$6</f>
        <v>-1.4608288139179639</v>
      </c>
      <c r="T1571">
        <v>54</v>
      </c>
      <c r="U1571" t="s">
        <v>24</v>
      </c>
    </row>
    <row r="1572" spans="1:21" x14ac:dyDescent="0.3">
      <c r="A1572">
        <v>2439550</v>
      </c>
      <c r="B1572" t="s">
        <v>21</v>
      </c>
      <c r="C1572">
        <f>(Dataset!C1572-'Summary Statistics'!$B$2)/'Summary Statistics'!$E$2</f>
        <v>1.8707893878984638</v>
      </c>
      <c r="D1572">
        <f>(Dataset!D1572-'Summary Statistics'!$B$4)/'Summary Statistics'!$E$4</f>
        <v>-2.0653173954819777</v>
      </c>
      <c r="E1572" s="7">
        <f>(Dataset!E1572-'Summary Statistics'!$B$5)/'Summary Statistics'!$E$5</f>
        <v>-0.67817173255874907</v>
      </c>
      <c r="F1572" s="13">
        <f>(Dataset!F1572-'Summary Statistics'!$B$7)/'Summary Statistics'!$E$7</f>
        <v>-2.5938806253097577</v>
      </c>
      <c r="G1572">
        <v>45</v>
      </c>
      <c r="H1572">
        <v>37</v>
      </c>
      <c r="I1572">
        <v>67</v>
      </c>
      <c r="J1572">
        <v>41</v>
      </c>
      <c r="K1572">
        <v>46</v>
      </c>
      <c r="L1572">
        <v>46</v>
      </c>
      <c r="M1572">
        <v>40</v>
      </c>
      <c r="N1572">
        <v>58</v>
      </c>
      <c r="O1572">
        <v>40</v>
      </c>
      <c r="P1572">
        <v>65</v>
      </c>
      <c r="Q1572">
        <v>62</v>
      </c>
      <c r="R1572">
        <v>51</v>
      </c>
      <c r="S1572">
        <f>(Dataset!S1572-'Summary Statistics'!$B$6)/'Summary Statistics'!$E$6</f>
        <v>-2.1176305627248304</v>
      </c>
      <c r="T1572">
        <v>48</v>
      </c>
      <c r="U1572" t="s">
        <v>24</v>
      </c>
    </row>
    <row r="1573" spans="1:21" x14ac:dyDescent="0.3">
      <c r="A1573">
        <v>6562291</v>
      </c>
      <c r="B1573" t="s">
        <v>20</v>
      </c>
      <c r="C1573">
        <f>(Dataset!C1573-'Summary Statistics'!$B$2)/'Summary Statistics'!$E$2</f>
        <v>1.8707893878984638</v>
      </c>
      <c r="D1573">
        <f>(Dataset!D1573-'Summary Statistics'!$B$4)/'Summary Statistics'!$E$4</f>
        <v>-1.2317536065504984</v>
      </c>
      <c r="E1573" s="7">
        <f>(Dataset!E1573-'Summary Statistics'!$B$5)/'Summary Statistics'!$E$5</f>
        <v>0.45887000111592413</v>
      </c>
      <c r="F1573" s="13">
        <f>(Dataset!F1573-'Summary Statistics'!$B$7)/'Summary Statistics'!$E$7</f>
        <v>-0.94095338115811178</v>
      </c>
      <c r="G1573">
        <v>85</v>
      </c>
      <c r="H1573">
        <v>78</v>
      </c>
      <c r="I1573">
        <v>83</v>
      </c>
      <c r="J1573">
        <v>80</v>
      </c>
      <c r="K1573">
        <v>66</v>
      </c>
      <c r="L1573">
        <v>62</v>
      </c>
      <c r="M1573">
        <v>65</v>
      </c>
      <c r="N1573">
        <v>73</v>
      </c>
      <c r="O1573">
        <v>65</v>
      </c>
      <c r="P1573">
        <v>43</v>
      </c>
      <c r="Q1573">
        <v>74</v>
      </c>
      <c r="R1573">
        <v>67</v>
      </c>
      <c r="S1573">
        <f>(Dataset!S1573-'Summary Statistics'!$B$6)/'Summary Statistics'!$E$6</f>
        <v>0.48848646809140722</v>
      </c>
      <c r="T1573">
        <v>71</v>
      </c>
      <c r="U1573" t="s">
        <v>25</v>
      </c>
    </row>
    <row r="1574" spans="1:21" x14ac:dyDescent="0.3">
      <c r="A1574">
        <v>6683089</v>
      </c>
      <c r="B1574" t="s">
        <v>20</v>
      </c>
      <c r="C1574">
        <f>(Dataset!C1574-'Summary Statistics'!$B$2)/'Summary Statistics'!$E$2</f>
        <v>1.8707893878984638</v>
      </c>
      <c r="D1574">
        <f>(Dataset!D1574-'Summary Statistics'!$B$4)/'Summary Statistics'!$E$4</f>
        <v>-1.0002081096250877</v>
      </c>
      <c r="E1574" s="7">
        <f>(Dataset!E1574-'Summary Statistics'!$B$5)/'Summary Statistics'!$E$5</f>
        <v>-0.66463797284954718</v>
      </c>
      <c r="F1574" s="13">
        <f>(Dataset!F1574-'Summary Statistics'!$B$7)/'Summary Statistics'!$E$7</f>
        <v>0.19940606850565742</v>
      </c>
      <c r="G1574">
        <v>82</v>
      </c>
      <c r="H1574">
        <v>76</v>
      </c>
      <c r="I1574">
        <v>69</v>
      </c>
      <c r="J1574">
        <v>68</v>
      </c>
      <c r="K1574">
        <v>43</v>
      </c>
      <c r="L1574">
        <v>66</v>
      </c>
      <c r="M1574">
        <v>71</v>
      </c>
      <c r="N1574">
        <v>85</v>
      </c>
      <c r="O1574">
        <v>82</v>
      </c>
      <c r="P1574">
        <v>61</v>
      </c>
      <c r="Q1574">
        <v>61</v>
      </c>
      <c r="R1574">
        <v>67</v>
      </c>
      <c r="S1574">
        <f>(Dataset!S1574-'Summary Statistics'!$B$6)/'Summary Statistics'!$E$6</f>
        <v>0.30470249250783538</v>
      </c>
      <c r="T1574">
        <v>68</v>
      </c>
      <c r="U1574" t="s">
        <v>23</v>
      </c>
    </row>
    <row r="1575" spans="1:21" x14ac:dyDescent="0.3">
      <c r="A1575">
        <v>1374772</v>
      </c>
      <c r="B1575" t="s">
        <v>21</v>
      </c>
      <c r="C1575">
        <f>(Dataset!C1575-'Summary Statistics'!$B$2)/'Summary Statistics'!$E$2</f>
        <v>1.8707893878984638</v>
      </c>
      <c r="D1575">
        <f>(Dataset!D1575-'Summary Statistics'!$B$4)/'Summary Statistics'!$E$4</f>
        <v>-1.0002081096250877</v>
      </c>
      <c r="E1575" s="7">
        <f>(Dataset!E1575-'Summary Statistics'!$B$5)/'Summary Statistics'!$E$5</f>
        <v>-1.2217222436184052</v>
      </c>
      <c r="F1575" s="13">
        <f>(Dataset!F1575-'Summary Statistics'!$B$7)/'Summary Statistics'!$E$7</f>
        <v>-1.1198751538938077</v>
      </c>
      <c r="G1575">
        <v>49</v>
      </c>
      <c r="H1575">
        <v>65</v>
      </c>
      <c r="I1575">
        <v>52</v>
      </c>
      <c r="J1575">
        <v>61</v>
      </c>
      <c r="K1575">
        <v>65</v>
      </c>
      <c r="L1575">
        <v>52</v>
      </c>
      <c r="M1575">
        <v>69</v>
      </c>
      <c r="N1575">
        <v>59</v>
      </c>
      <c r="O1575">
        <v>49</v>
      </c>
      <c r="P1575">
        <v>69</v>
      </c>
      <c r="Q1575">
        <v>32</v>
      </c>
      <c r="R1575">
        <v>57</v>
      </c>
      <c r="S1575">
        <f>(Dataset!S1575-'Summary Statistics'!$B$6)/'Summary Statistics'!$E$6</f>
        <v>-1.2740319862756435</v>
      </c>
      <c r="T1575">
        <v>55</v>
      </c>
      <c r="U1575" t="s">
        <v>24</v>
      </c>
    </row>
    <row r="1576" spans="1:21" x14ac:dyDescent="0.3">
      <c r="A1576">
        <v>7627944</v>
      </c>
      <c r="B1576" t="s">
        <v>20</v>
      </c>
      <c r="C1576">
        <f>(Dataset!C1576-'Summary Statistics'!$B$2)/'Summary Statistics'!$E$2</f>
        <v>1.8707893878984638</v>
      </c>
      <c r="D1576">
        <f>(Dataset!D1576-'Summary Statistics'!$B$4)/'Summary Statistics'!$E$4</f>
        <v>-2.6673356874880456</v>
      </c>
      <c r="E1576" s="7">
        <f>(Dataset!E1576-'Summary Statistics'!$B$5)/'Summary Statistics'!$E$5</f>
        <v>0.14908385453422546</v>
      </c>
      <c r="F1576" s="13">
        <f>(Dataset!F1576-'Summary Statistics'!$B$7)/'Summary Statistics'!$E$7</f>
        <v>-2.655820210142311</v>
      </c>
      <c r="G1576">
        <v>51</v>
      </c>
      <c r="H1576">
        <v>52</v>
      </c>
      <c r="I1576">
        <v>45</v>
      </c>
      <c r="J1576">
        <v>52</v>
      </c>
      <c r="K1576">
        <v>55</v>
      </c>
      <c r="L1576">
        <v>48</v>
      </c>
      <c r="M1576">
        <v>43</v>
      </c>
      <c r="N1576">
        <v>32</v>
      </c>
      <c r="O1576">
        <v>43</v>
      </c>
      <c r="P1576">
        <v>34</v>
      </c>
      <c r="Q1576">
        <v>58</v>
      </c>
      <c r="R1576">
        <v>64</v>
      </c>
      <c r="S1576">
        <f>(Dataset!S1576-'Summary Statistics'!$B$6)/'Summary Statistics'!$E$6</f>
        <v>-2.2773117218384269</v>
      </c>
      <c r="T1576">
        <v>47</v>
      </c>
      <c r="U1576" t="s">
        <v>24</v>
      </c>
    </row>
    <row r="1577" spans="1:21" x14ac:dyDescent="0.3">
      <c r="A1577">
        <v>7530741</v>
      </c>
      <c r="B1577" t="s">
        <v>20</v>
      </c>
      <c r="C1577">
        <f>(Dataset!C1577-'Summary Statistics'!$B$2)/'Summary Statistics'!$E$2</f>
        <v>1.8707893878984638</v>
      </c>
      <c r="D1577">
        <f>(Dataset!D1577-'Summary Statistics'!$B$4)/'Summary Statistics'!$E$4</f>
        <v>-0.95389901024000545</v>
      </c>
      <c r="E1577" s="7">
        <f>(Dataset!E1577-'Summary Statistics'!$B$5)/'Summary Statistics'!$E$5</f>
        <v>-2.0940583832486834</v>
      </c>
      <c r="F1577" s="13">
        <f>(Dataset!F1577-'Summary Statistics'!$B$7)/'Summary Statistics'!$E$7</f>
        <v>-0.88557251469687537</v>
      </c>
      <c r="G1577">
        <v>60</v>
      </c>
      <c r="H1577">
        <v>54</v>
      </c>
      <c r="I1577">
        <v>64</v>
      </c>
      <c r="J1577">
        <v>64</v>
      </c>
      <c r="K1577">
        <v>46</v>
      </c>
      <c r="L1577">
        <v>50</v>
      </c>
      <c r="M1577">
        <v>39</v>
      </c>
      <c r="N1577">
        <v>59</v>
      </c>
      <c r="O1577">
        <v>47</v>
      </c>
      <c r="P1577">
        <v>71</v>
      </c>
      <c r="Q1577">
        <v>47</v>
      </c>
      <c r="R1577">
        <v>67</v>
      </c>
      <c r="S1577">
        <f>(Dataset!S1577-'Summary Statistics'!$B$6)/'Summary Statistics'!$E$6</f>
        <v>-1.3282633233330916</v>
      </c>
      <c r="T1577">
        <v>55</v>
      </c>
      <c r="U1577" t="s">
        <v>24</v>
      </c>
    </row>
    <row r="1578" spans="1:21" x14ac:dyDescent="0.3">
      <c r="A1578">
        <v>4782813</v>
      </c>
      <c r="B1578" t="s">
        <v>20</v>
      </c>
      <c r="C1578">
        <f>(Dataset!C1578-'Summary Statistics'!$B$2)/'Summary Statistics'!$E$2</f>
        <v>1.8707893878984638</v>
      </c>
      <c r="D1578">
        <f>(Dataset!D1578-'Summary Statistics'!$B$4)/'Summary Statistics'!$E$4</f>
        <v>-1.8800809979416488</v>
      </c>
      <c r="E1578" s="7">
        <f>(Dataset!E1578-'Summary Statistics'!$B$5)/'Summary Statistics'!$E$5</f>
        <v>-2.6698434031100429</v>
      </c>
      <c r="F1578" s="13">
        <f>(Dataset!F1578-'Summary Statistics'!$B$7)/'Summary Statistics'!$E$7</f>
        <v>-2.2949898227532439</v>
      </c>
      <c r="G1578">
        <v>59</v>
      </c>
      <c r="H1578">
        <v>53</v>
      </c>
      <c r="I1578">
        <v>43</v>
      </c>
      <c r="J1578">
        <v>38</v>
      </c>
      <c r="K1578">
        <v>42</v>
      </c>
      <c r="L1578">
        <v>56</v>
      </c>
      <c r="M1578">
        <v>37</v>
      </c>
      <c r="N1578">
        <v>35</v>
      </c>
      <c r="O1578">
        <v>38</v>
      </c>
      <c r="P1578">
        <v>31</v>
      </c>
      <c r="Q1578">
        <v>44</v>
      </c>
      <c r="R1578">
        <v>57</v>
      </c>
      <c r="S1578">
        <f>(Dataset!S1578-'Summary Statistics'!$B$6)/'Summary Statistics'!$E$6</f>
        <v>-2.6960981580042733</v>
      </c>
      <c r="T1578">
        <v>43</v>
      </c>
      <c r="U1578" t="s">
        <v>24</v>
      </c>
    </row>
    <row r="1579" spans="1:21" x14ac:dyDescent="0.3">
      <c r="A1579">
        <v>7581808</v>
      </c>
      <c r="B1579" t="s">
        <v>20</v>
      </c>
      <c r="C1579">
        <f>(Dataset!C1579-'Summary Statistics'!$B$2)/'Summary Statistics'!$E$2</f>
        <v>1.8707893878984638</v>
      </c>
      <c r="D1579">
        <f>(Dataset!D1579-'Summary Statistics'!$B$4)/'Summary Statistics'!$E$4</f>
        <v>-1.7411536997864023</v>
      </c>
      <c r="E1579" s="7">
        <f>(Dataset!E1579-'Summary Statistics'!$B$5)/'Summary Statistics'!$E$5</f>
        <v>-2.4349369233003402</v>
      </c>
      <c r="F1579" s="13">
        <f>(Dataset!F1579-'Summary Statistics'!$B$7)/'Summary Statistics'!$E$7</f>
        <v>-2.8520160380033985</v>
      </c>
      <c r="G1579">
        <v>71</v>
      </c>
      <c r="H1579">
        <v>67</v>
      </c>
      <c r="I1579">
        <v>66</v>
      </c>
      <c r="J1579">
        <v>67</v>
      </c>
      <c r="K1579">
        <v>62</v>
      </c>
      <c r="L1579">
        <v>54</v>
      </c>
      <c r="M1579">
        <v>30</v>
      </c>
      <c r="N1579">
        <v>48</v>
      </c>
      <c r="O1579">
        <v>44</v>
      </c>
      <c r="P1579">
        <v>53</v>
      </c>
      <c r="Q1579">
        <v>47</v>
      </c>
      <c r="R1579">
        <v>48</v>
      </c>
      <c r="S1579">
        <f>(Dataset!S1579-'Summary Statistics'!$B$6)/'Summary Statistics'!$E$6</f>
        <v>-1.3403147315680801</v>
      </c>
      <c r="T1579">
        <v>55</v>
      </c>
      <c r="U1579" t="s">
        <v>24</v>
      </c>
    </row>
    <row r="1580" spans="1:21" x14ac:dyDescent="0.3">
      <c r="A1580">
        <v>5462576</v>
      </c>
      <c r="B1580" t="s">
        <v>21</v>
      </c>
      <c r="C1580">
        <f>(Dataset!C1580-'Summary Statistics'!$B$2)/'Summary Statistics'!$E$2</f>
        <v>1.8707893878984638</v>
      </c>
      <c r="D1580">
        <f>(Dataset!D1580-'Summary Statistics'!$B$4)/'Summary Statistics'!$E$4</f>
        <v>-1.8337718985565667</v>
      </c>
      <c r="E1580" s="7">
        <f>(Dataset!E1580-'Summary Statistics'!$B$5)/'Summary Statistics'!$E$5</f>
        <v>-0.35667002761368033</v>
      </c>
      <c r="F1580" s="13">
        <f>(Dataset!F1580-'Summary Statistics'!$B$7)/'Summary Statistics'!$E$7</f>
        <v>-2.1410293329023862</v>
      </c>
      <c r="G1580">
        <v>85</v>
      </c>
      <c r="H1580">
        <v>88</v>
      </c>
      <c r="I1580">
        <v>70</v>
      </c>
      <c r="J1580">
        <v>64</v>
      </c>
      <c r="K1580">
        <v>78</v>
      </c>
      <c r="L1580">
        <v>57</v>
      </c>
      <c r="M1580">
        <v>61</v>
      </c>
      <c r="N1580">
        <v>39</v>
      </c>
      <c r="O1580">
        <v>48</v>
      </c>
      <c r="P1580">
        <v>61</v>
      </c>
      <c r="Q1580">
        <v>59</v>
      </c>
      <c r="R1580">
        <v>71</v>
      </c>
      <c r="S1580">
        <f>(Dataset!S1580-'Summary Statistics'!$B$6)/'Summary Statistics'!$E$6</f>
        <v>-0.11107109159926432</v>
      </c>
      <c r="T1580">
        <v>65</v>
      </c>
      <c r="U1580" t="s">
        <v>23</v>
      </c>
    </row>
    <row r="1581" spans="1:21" x14ac:dyDescent="0.3">
      <c r="A1581">
        <v>1897720</v>
      </c>
      <c r="B1581" t="s">
        <v>21</v>
      </c>
      <c r="C1581">
        <f>(Dataset!C1581-'Summary Statistics'!$B$2)/'Summary Statistics'!$E$2</f>
        <v>1.916409490394779</v>
      </c>
      <c r="D1581">
        <f>(Dataset!D1581-'Summary Statistics'!$B$4)/'Summary Statistics'!$E$4</f>
        <v>-1.4632991034759093</v>
      </c>
      <c r="E1581" s="7">
        <f>(Dataset!E1581-'Summary Statistics'!$B$5)/'Summary Statistics'!$E$5</f>
        <v>-1.6321104747935287</v>
      </c>
      <c r="F1581" s="13">
        <f>(Dataset!F1581-'Summary Statistics'!$B$7)/'Summary Statistics'!$E$7</f>
        <v>-2.4450840550642496</v>
      </c>
      <c r="G1581">
        <v>80</v>
      </c>
      <c r="H1581">
        <v>80</v>
      </c>
      <c r="I1581">
        <v>88</v>
      </c>
      <c r="J1581">
        <v>78</v>
      </c>
      <c r="K1581">
        <v>58</v>
      </c>
      <c r="L1581">
        <v>75</v>
      </c>
      <c r="M1581">
        <v>70</v>
      </c>
      <c r="N1581">
        <v>59</v>
      </c>
      <c r="O1581">
        <v>55</v>
      </c>
      <c r="P1581">
        <v>63</v>
      </c>
      <c r="Q1581">
        <v>49</v>
      </c>
      <c r="R1581">
        <v>63</v>
      </c>
      <c r="S1581">
        <f>(Dataset!S1581-'Summary Statistics'!$B$6)/'Summary Statistics'!$E$6</f>
        <v>0.28059967603785824</v>
      </c>
      <c r="T1581">
        <v>68</v>
      </c>
      <c r="U1581" t="s">
        <v>23</v>
      </c>
    </row>
    <row r="1582" spans="1:21" x14ac:dyDescent="0.3">
      <c r="A1582">
        <v>7770992</v>
      </c>
      <c r="B1582" t="s">
        <v>21</v>
      </c>
      <c r="C1582">
        <f>(Dataset!C1582-'Summary Statistics'!$B$2)/'Summary Statistics'!$E$2</f>
        <v>1.916409490394779</v>
      </c>
      <c r="D1582">
        <f>(Dataset!D1582-'Summary Statistics'!$B$4)/'Summary Statistics'!$E$4</f>
        <v>-1.2780627059355807</v>
      </c>
      <c r="E1582" s="7">
        <f>(Dataset!E1582-'Summary Statistics'!$B$5)/'Summary Statistics'!$E$5</f>
        <v>-1.7603258337333036</v>
      </c>
      <c r="F1582" s="13">
        <f>(Dataset!F1582-'Summary Statistics'!$B$7)/'Summary Statistics'!$E$7</f>
        <v>-0.48814459170455982</v>
      </c>
      <c r="G1582">
        <v>35</v>
      </c>
      <c r="H1582">
        <v>54</v>
      </c>
      <c r="I1582">
        <v>54</v>
      </c>
      <c r="J1582">
        <v>66</v>
      </c>
      <c r="K1582">
        <v>54</v>
      </c>
      <c r="L1582">
        <v>44</v>
      </c>
      <c r="M1582">
        <v>46</v>
      </c>
      <c r="N1582">
        <v>35</v>
      </c>
      <c r="O1582">
        <v>44</v>
      </c>
      <c r="P1582">
        <v>76</v>
      </c>
      <c r="Q1582">
        <v>70</v>
      </c>
      <c r="R1582">
        <v>34</v>
      </c>
      <c r="S1582">
        <f>(Dataset!S1582-'Summary Statistics'!$B$6)/'Summary Statistics'!$E$6</f>
        <v>-1.9338465871412578</v>
      </c>
      <c r="T1582">
        <v>51</v>
      </c>
      <c r="U1582" t="s">
        <v>24</v>
      </c>
    </row>
    <row r="1583" spans="1:21" x14ac:dyDescent="0.3">
      <c r="A1583">
        <v>2987596</v>
      </c>
      <c r="B1583" t="s">
        <v>21</v>
      </c>
      <c r="C1583">
        <f>(Dataset!C1583-'Summary Statistics'!$B$2)/'Summary Statistics'!$E$2</f>
        <v>1.916409490394779</v>
      </c>
      <c r="D1583">
        <f>(Dataset!D1583-'Summary Statistics'!$B$4)/'Summary Statistics'!$E$4</f>
        <v>-1.9726991967118133</v>
      </c>
      <c r="E1583" s="7">
        <f>(Dataset!E1583-'Summary Statistics'!$B$5)/'Summary Statistics'!$E$5</f>
        <v>-2.6010289067200265</v>
      </c>
      <c r="F1583" s="13">
        <f>(Dataset!F1583-'Summary Statistics'!$B$7)/'Summary Statistics'!$E$7</f>
        <v>-2.9966301128148016</v>
      </c>
      <c r="G1583">
        <v>85</v>
      </c>
      <c r="H1583">
        <v>80</v>
      </c>
      <c r="I1583">
        <v>84</v>
      </c>
      <c r="J1583">
        <v>82</v>
      </c>
      <c r="K1583">
        <v>58</v>
      </c>
      <c r="L1583">
        <v>55</v>
      </c>
      <c r="M1583">
        <v>72</v>
      </c>
      <c r="N1583">
        <v>56</v>
      </c>
      <c r="O1583">
        <v>66</v>
      </c>
      <c r="P1583">
        <v>46</v>
      </c>
      <c r="Q1583">
        <v>42</v>
      </c>
      <c r="R1583">
        <v>36</v>
      </c>
      <c r="S1583">
        <f>(Dataset!S1583-'Summary Statistics'!$B$6)/'Summary Statistics'!$E$6</f>
        <v>-0.21049520953791884</v>
      </c>
      <c r="T1583">
        <v>64</v>
      </c>
      <c r="U1583" t="s">
        <v>23</v>
      </c>
    </row>
    <row r="1584" spans="1:21" x14ac:dyDescent="0.3">
      <c r="A1584">
        <v>6363981</v>
      </c>
      <c r="B1584" t="s">
        <v>21</v>
      </c>
      <c r="C1584">
        <f>(Dataset!C1584-'Summary Statistics'!$B$2)/'Summary Statistics'!$E$2</f>
        <v>1.9620295928910945</v>
      </c>
      <c r="D1584">
        <f>(Dataset!D1584-'Summary Statistics'!$B$4)/'Summary Statistics'!$E$4</f>
        <v>-1.2780627059355807</v>
      </c>
      <c r="E1584" s="7">
        <f>(Dataset!E1584-'Summary Statistics'!$B$5)/'Summary Statistics'!$E$5</f>
        <v>-1.3818332648569893</v>
      </c>
      <c r="F1584" s="13">
        <f>(Dataset!F1584-'Summary Statistics'!$B$7)/'Summary Statistics'!$E$7</f>
        <v>-1.5351263232075281</v>
      </c>
      <c r="G1584">
        <v>54</v>
      </c>
      <c r="H1584">
        <v>48</v>
      </c>
      <c r="I1584">
        <v>48</v>
      </c>
      <c r="J1584">
        <v>55</v>
      </c>
      <c r="K1584">
        <v>33</v>
      </c>
      <c r="L1584">
        <v>42</v>
      </c>
      <c r="M1584">
        <v>65</v>
      </c>
      <c r="N1584">
        <v>43</v>
      </c>
      <c r="O1584">
        <v>45</v>
      </c>
      <c r="P1584">
        <v>56</v>
      </c>
      <c r="Q1584">
        <v>34</v>
      </c>
      <c r="R1584">
        <v>67</v>
      </c>
      <c r="S1584">
        <f>(Dataset!S1584-'Summary Statistics'!$B$6)/'Summary Statistics'!$E$6</f>
        <v>-2.1447462312535546</v>
      </c>
      <c r="T1584">
        <v>48</v>
      </c>
      <c r="U1584" t="s">
        <v>24</v>
      </c>
    </row>
    <row r="1585" spans="1:21" x14ac:dyDescent="0.3">
      <c r="A1585">
        <v>9961884</v>
      </c>
      <c r="B1585" t="s">
        <v>20</v>
      </c>
      <c r="C1585">
        <f>(Dataset!C1585-'Summary Statistics'!$B$2)/'Summary Statistics'!$E$2</f>
        <v>1.9620295928910945</v>
      </c>
      <c r="D1585">
        <f>(Dataset!D1585-'Summary Statistics'!$B$4)/'Summary Statistics'!$E$4</f>
        <v>-2.2042446936372242</v>
      </c>
      <c r="E1585" s="7">
        <f>(Dataset!E1585-'Summary Statistics'!$B$5)/'Summary Statistics'!$E$5</f>
        <v>-2.1331019109221212</v>
      </c>
      <c r="F1585" s="13">
        <f>(Dataset!F1585-'Summary Statistics'!$B$7)/'Summary Statistics'!$E$7</f>
        <v>-3.0704417814904104</v>
      </c>
      <c r="G1585">
        <v>71</v>
      </c>
      <c r="H1585">
        <v>75</v>
      </c>
      <c r="I1585">
        <v>72</v>
      </c>
      <c r="J1585">
        <v>73</v>
      </c>
      <c r="K1585">
        <v>38</v>
      </c>
      <c r="L1585">
        <v>35</v>
      </c>
      <c r="M1585">
        <v>68</v>
      </c>
      <c r="N1585">
        <v>47</v>
      </c>
      <c r="O1585">
        <v>41</v>
      </c>
      <c r="P1585">
        <v>67</v>
      </c>
      <c r="Q1585">
        <v>53</v>
      </c>
      <c r="R1585">
        <v>41</v>
      </c>
      <c r="S1585">
        <f>(Dataset!S1585-'Summary Statistics'!$B$6)/'Summary Statistics'!$E$6</f>
        <v>-1.0631323421633467</v>
      </c>
      <c r="T1585">
        <v>57</v>
      </c>
      <c r="U1585" t="s">
        <v>24</v>
      </c>
    </row>
    <row r="1586" spans="1:21" x14ac:dyDescent="0.3">
      <c r="A1586">
        <v>4116504</v>
      </c>
      <c r="B1586" t="s">
        <v>20</v>
      </c>
      <c r="C1586">
        <f>(Dataset!C1586-'Summary Statistics'!$B$2)/'Summary Statistics'!$E$2</f>
        <v>1.9620295928910945</v>
      </c>
      <c r="D1586">
        <f>(Dataset!D1586-'Summary Statistics'!$B$4)/'Summary Statistics'!$E$4</f>
        <v>-2.0190082960968954</v>
      </c>
      <c r="E1586" s="7">
        <f>(Dataset!E1586-'Summary Statistics'!$B$5)/'Summary Statistics'!$E$5</f>
        <v>-0.55069858395664606</v>
      </c>
      <c r="F1586" s="13">
        <f>(Dataset!F1586-'Summary Statistics'!$B$7)/'Summary Statistics'!$E$7</f>
        <v>-3.4032015383270733</v>
      </c>
      <c r="G1586">
        <v>81</v>
      </c>
      <c r="H1586">
        <v>69</v>
      </c>
      <c r="I1586">
        <v>69</v>
      </c>
      <c r="J1586">
        <v>83</v>
      </c>
      <c r="K1586">
        <v>68</v>
      </c>
      <c r="L1586">
        <v>54</v>
      </c>
      <c r="M1586">
        <v>78</v>
      </c>
      <c r="N1586">
        <v>62</v>
      </c>
      <c r="O1586">
        <v>62</v>
      </c>
      <c r="P1586">
        <v>73</v>
      </c>
      <c r="Q1586">
        <v>82</v>
      </c>
      <c r="R1586">
        <v>58</v>
      </c>
      <c r="S1586">
        <f>(Dataset!S1586-'Summary Statistics'!$B$6)/'Summary Statistics'!$E$6</f>
        <v>0.39810090632899431</v>
      </c>
      <c r="T1586">
        <v>70</v>
      </c>
      <c r="U1586" t="s">
        <v>25</v>
      </c>
    </row>
    <row r="1587" spans="1:21" x14ac:dyDescent="0.3">
      <c r="A1587">
        <v>2671477</v>
      </c>
      <c r="B1587" t="s">
        <v>21</v>
      </c>
      <c r="C1587">
        <f>(Dataset!C1587-'Summary Statistics'!$B$2)/'Summary Statistics'!$E$2</f>
        <v>1.9620295928910945</v>
      </c>
      <c r="D1587">
        <f>(Dataset!D1587-'Summary Statistics'!$B$4)/'Summary Statistics'!$E$4</f>
        <v>-1.2317536065504984</v>
      </c>
      <c r="E1587" s="7">
        <f>(Dataset!E1587-'Summary Statistics'!$B$5)/'Summary Statistics'!$E$5</f>
        <v>-0.97932316036660738</v>
      </c>
      <c r="F1587" s="13">
        <f>(Dataset!F1587-'Summary Statistics'!$B$7)/'Summary Statistics'!$E$7</f>
        <v>-1.2097912321616617</v>
      </c>
      <c r="G1587">
        <v>60</v>
      </c>
      <c r="H1587">
        <v>45</v>
      </c>
      <c r="I1587">
        <v>52</v>
      </c>
      <c r="J1587">
        <v>51</v>
      </c>
      <c r="K1587">
        <v>54</v>
      </c>
      <c r="L1587">
        <v>68</v>
      </c>
      <c r="M1587">
        <v>42</v>
      </c>
      <c r="N1587">
        <v>44</v>
      </c>
      <c r="O1587">
        <v>45</v>
      </c>
      <c r="P1587">
        <v>63</v>
      </c>
      <c r="Q1587">
        <v>32</v>
      </c>
      <c r="R1587">
        <v>47</v>
      </c>
      <c r="S1587">
        <f>(Dataset!S1587-'Summary Statistics'!$B$6)/'Summary Statistics'!$E$6</f>
        <v>-2.0182064447861769</v>
      </c>
      <c r="T1587">
        <v>50</v>
      </c>
      <c r="U1587" t="s">
        <v>24</v>
      </c>
    </row>
    <row r="1588" spans="1:21" x14ac:dyDescent="0.3">
      <c r="A1588">
        <v>9048466</v>
      </c>
      <c r="B1588" t="s">
        <v>20</v>
      </c>
      <c r="C1588">
        <f>(Dataset!C1588-'Summary Statistics'!$B$2)/'Summary Statistics'!$E$2</f>
        <v>1.9620295928910945</v>
      </c>
      <c r="D1588">
        <f>(Dataset!D1588-'Summary Statistics'!$B$4)/'Summary Statistics'!$E$4</f>
        <v>-1.0928263083952521</v>
      </c>
      <c r="E1588" s="7">
        <f>(Dataset!E1588-'Summary Statistics'!$B$5)/'Summary Statistics'!$E$5</f>
        <v>-0.97783941383028594</v>
      </c>
      <c r="F1588" s="13">
        <f>(Dataset!F1588-'Summary Statistics'!$B$7)/'Summary Statistics'!$E$7</f>
        <v>-3.0020285332322914</v>
      </c>
      <c r="G1588">
        <v>74</v>
      </c>
      <c r="H1588">
        <v>87</v>
      </c>
      <c r="I1588">
        <v>68</v>
      </c>
      <c r="J1588">
        <v>74</v>
      </c>
      <c r="K1588">
        <v>66</v>
      </c>
      <c r="L1588">
        <v>70</v>
      </c>
      <c r="M1588">
        <v>49</v>
      </c>
      <c r="N1588">
        <v>70</v>
      </c>
      <c r="O1588">
        <v>65</v>
      </c>
      <c r="P1588">
        <v>61</v>
      </c>
      <c r="Q1588">
        <v>67</v>
      </c>
      <c r="R1588">
        <v>52</v>
      </c>
      <c r="S1588">
        <f>(Dataset!S1588-'Summary Statistics'!$B$6)/'Summary Statistics'!$E$6</f>
        <v>7.5725736043055325E-2</v>
      </c>
      <c r="T1588">
        <v>66</v>
      </c>
      <c r="U1588" t="s">
        <v>23</v>
      </c>
    </row>
    <row r="1589" spans="1:21" x14ac:dyDescent="0.3">
      <c r="A1589">
        <v>3455708</v>
      </c>
      <c r="B1589" t="s">
        <v>20</v>
      </c>
      <c r="C1589">
        <f>(Dataset!C1589-'Summary Statistics'!$B$2)/'Summary Statistics'!$E$2</f>
        <v>1.9620295928910945</v>
      </c>
      <c r="D1589">
        <f>(Dataset!D1589-'Summary Statistics'!$B$4)/'Summary Statistics'!$E$4</f>
        <v>-1.2780627059355807</v>
      </c>
      <c r="E1589" s="7">
        <f>(Dataset!E1589-'Summary Statistics'!$B$5)/'Summary Statistics'!$E$5</f>
        <v>-0.68861244128922383</v>
      </c>
      <c r="F1589" s="13">
        <f>(Dataset!F1589-'Summary Statistics'!$B$7)/'Summary Statistics'!$E$7</f>
        <v>-1.8742413459414926</v>
      </c>
      <c r="G1589">
        <v>72</v>
      </c>
      <c r="H1589">
        <v>77</v>
      </c>
      <c r="I1589">
        <v>85</v>
      </c>
      <c r="J1589">
        <v>81</v>
      </c>
      <c r="K1589">
        <v>70</v>
      </c>
      <c r="L1589">
        <v>70</v>
      </c>
      <c r="M1589">
        <v>76</v>
      </c>
      <c r="N1589">
        <v>60</v>
      </c>
      <c r="O1589">
        <v>44</v>
      </c>
      <c r="P1589">
        <v>79</v>
      </c>
      <c r="Q1589">
        <v>65</v>
      </c>
      <c r="R1589">
        <v>76</v>
      </c>
      <c r="S1589">
        <f>(Dataset!S1589-'Summary Statistics'!$B$6)/'Summary Statistics'!$E$6</f>
        <v>0.58188488191256793</v>
      </c>
      <c r="T1589">
        <v>72</v>
      </c>
      <c r="U1589" t="s">
        <v>25</v>
      </c>
    </row>
    <row r="1590" spans="1:21" x14ac:dyDescent="0.3">
      <c r="A1590">
        <v>4889245</v>
      </c>
      <c r="B1590" t="s">
        <v>21</v>
      </c>
      <c r="C1590">
        <f>(Dataset!C1590-'Summary Statistics'!$B$2)/'Summary Statistics'!$E$2</f>
        <v>2.0076496953874097</v>
      </c>
      <c r="D1590">
        <f>(Dataset!D1590-'Summary Statistics'!$B$4)/'Summary Statistics'!$E$4</f>
        <v>-2.5747174887178814</v>
      </c>
      <c r="E1590" s="7">
        <f>(Dataset!E1590-'Summary Statistics'!$B$5)/'Summary Statistics'!$E$5</f>
        <v>-2.0145558646815411</v>
      </c>
      <c r="F1590" s="13">
        <f>(Dataset!F1590-'Summary Statistics'!$B$7)/'Summary Statistics'!$E$7</f>
        <v>-3.5174451983158495</v>
      </c>
      <c r="G1590">
        <v>74</v>
      </c>
      <c r="H1590">
        <v>82</v>
      </c>
      <c r="I1590">
        <v>79</v>
      </c>
      <c r="J1590">
        <v>83</v>
      </c>
      <c r="K1590">
        <v>29</v>
      </c>
      <c r="L1590">
        <v>41</v>
      </c>
      <c r="M1590">
        <v>54</v>
      </c>
      <c r="N1590">
        <v>36</v>
      </c>
      <c r="O1590">
        <v>53</v>
      </c>
      <c r="P1590">
        <v>52</v>
      </c>
      <c r="Q1590">
        <v>71</v>
      </c>
      <c r="R1590">
        <v>48</v>
      </c>
      <c r="S1590">
        <f>(Dataset!S1590-'Summary Statistics'!$B$6)/'Summary Statistics'!$E$6</f>
        <v>-0.79197565687610794</v>
      </c>
      <c r="T1590">
        <v>61</v>
      </c>
      <c r="U1590" t="s">
        <v>23</v>
      </c>
    </row>
    <row r="1591" spans="1:21" x14ac:dyDescent="0.3">
      <c r="A1591">
        <v>5124611</v>
      </c>
      <c r="B1591" t="s">
        <v>20</v>
      </c>
      <c r="C1591">
        <f>(Dataset!C1591-'Summary Statistics'!$B$2)/'Summary Statistics'!$E$2</f>
        <v>2.0532697978837247</v>
      </c>
      <c r="D1591">
        <f>(Dataset!D1591-'Summary Statistics'!$B$4)/'Summary Statistics'!$E$4</f>
        <v>-1.1391354077803342</v>
      </c>
      <c r="E1591" s="7">
        <f>(Dataset!E1591-'Summary Statistics'!$B$5)/'Summary Statistics'!$E$5</f>
        <v>-0.40718137094726975</v>
      </c>
      <c r="F1591" s="13">
        <f>(Dataset!F1591-'Summary Statistics'!$B$7)/'Summary Statistics'!$E$7</f>
        <v>-1.4239053389920473</v>
      </c>
      <c r="G1591">
        <v>76</v>
      </c>
      <c r="H1591">
        <v>80</v>
      </c>
      <c r="I1591">
        <v>76</v>
      </c>
      <c r="J1591">
        <v>69</v>
      </c>
      <c r="K1591">
        <v>58</v>
      </c>
      <c r="L1591">
        <v>29</v>
      </c>
      <c r="M1591">
        <v>69</v>
      </c>
      <c r="N1591">
        <v>72</v>
      </c>
      <c r="O1591">
        <v>53</v>
      </c>
      <c r="P1591">
        <v>67</v>
      </c>
      <c r="Q1591">
        <v>57</v>
      </c>
      <c r="R1591">
        <v>62</v>
      </c>
      <c r="S1591">
        <f>(Dataset!S1591-'Summary Statistics'!$B$6)/'Summary Statistics'!$E$6</f>
        <v>-0.24664943424288366</v>
      </c>
      <c r="T1591">
        <v>64</v>
      </c>
      <c r="U1591" t="s">
        <v>23</v>
      </c>
    </row>
    <row r="1592" spans="1:21" x14ac:dyDescent="0.3">
      <c r="A1592">
        <v>1726962</v>
      </c>
      <c r="B1592" t="s">
        <v>21</v>
      </c>
      <c r="C1592">
        <f>(Dataset!C1592-'Summary Statistics'!$B$2)/'Summary Statistics'!$E$2</f>
        <v>2.0532697978837247</v>
      </c>
      <c r="D1592">
        <f>(Dataset!D1592-'Summary Statistics'!$B$4)/'Summary Statistics'!$E$4</f>
        <v>-2.6210265881029637</v>
      </c>
      <c r="E1592" s="7">
        <f>(Dataset!E1592-'Summary Statistics'!$B$5)/'Summary Statistics'!$E$5</f>
        <v>-0.19324700254503344</v>
      </c>
      <c r="F1592" s="13">
        <f>(Dataset!F1592-'Summary Statistics'!$B$7)/'Summary Statistics'!$E$7</f>
        <v>-3.4205033661648718</v>
      </c>
      <c r="G1592">
        <v>66</v>
      </c>
      <c r="H1592">
        <v>69</v>
      </c>
      <c r="I1592">
        <v>61</v>
      </c>
      <c r="J1592">
        <v>64</v>
      </c>
      <c r="K1592">
        <v>58</v>
      </c>
      <c r="L1592">
        <v>37</v>
      </c>
      <c r="M1592">
        <v>44</v>
      </c>
      <c r="N1592">
        <v>32</v>
      </c>
      <c r="O1592">
        <v>53</v>
      </c>
      <c r="P1592">
        <v>33</v>
      </c>
      <c r="Q1592">
        <v>55</v>
      </c>
      <c r="R1592">
        <v>54</v>
      </c>
      <c r="S1592">
        <f>(Dataset!S1592-'Summary Statistics'!$B$6)/'Summary Statistics'!$E$6</f>
        <v>-1.6536513456777775</v>
      </c>
      <c r="T1592">
        <v>52</v>
      </c>
      <c r="U1592" t="s">
        <v>24</v>
      </c>
    </row>
    <row r="1593" spans="1:21" x14ac:dyDescent="0.3">
      <c r="A1593">
        <v>8014285</v>
      </c>
      <c r="B1593" t="s">
        <v>22</v>
      </c>
      <c r="C1593">
        <f>(Dataset!C1593-'Summary Statistics'!$B$2)/'Summary Statistics'!$E$2</f>
        <v>2.0532697978837247</v>
      </c>
      <c r="D1593">
        <f>(Dataset!D1593-'Summary Statistics'!$B$4)/'Summary Statistics'!$E$4</f>
        <v>-2.2042446936372242</v>
      </c>
      <c r="E1593" s="7">
        <f>(Dataset!E1593-'Summary Statistics'!$B$5)/'Summary Statistics'!$E$5</f>
        <v>-2.1909692402169667</v>
      </c>
      <c r="F1593" s="13">
        <f>(Dataset!F1593-'Summary Statistics'!$B$7)/'Summary Statistics'!$E$7</f>
        <v>-3.2055419428040444</v>
      </c>
      <c r="G1593">
        <v>79</v>
      </c>
      <c r="H1593">
        <v>81</v>
      </c>
      <c r="I1593">
        <v>75</v>
      </c>
      <c r="J1593">
        <v>75</v>
      </c>
      <c r="K1593">
        <v>65</v>
      </c>
      <c r="L1593">
        <v>61</v>
      </c>
      <c r="M1593">
        <v>54</v>
      </c>
      <c r="N1593">
        <v>44</v>
      </c>
      <c r="O1593">
        <v>46</v>
      </c>
      <c r="P1593">
        <v>60</v>
      </c>
      <c r="Q1593">
        <v>33</v>
      </c>
      <c r="R1593">
        <v>57</v>
      </c>
      <c r="S1593">
        <f>(Dataset!S1593-'Summary Statistics'!$B$6)/'Summary Statistics'!$E$6</f>
        <v>-0.56299890041132883</v>
      </c>
      <c r="T1593">
        <v>62</v>
      </c>
      <c r="U1593" t="s">
        <v>23</v>
      </c>
    </row>
    <row r="1594" spans="1:21" x14ac:dyDescent="0.3">
      <c r="A1594">
        <v>6776368</v>
      </c>
      <c r="B1594" t="s">
        <v>20</v>
      </c>
      <c r="C1594">
        <f>(Dataset!C1594-'Summary Statistics'!$B$2)/'Summary Statistics'!$E$2</f>
        <v>2.0532697978837247</v>
      </c>
      <c r="D1594">
        <f>(Dataset!D1594-'Summary Statistics'!$B$4)/'Summary Statistics'!$E$4</f>
        <v>-1.1391354077803342</v>
      </c>
      <c r="E1594" s="7">
        <f>(Dataset!E1594-'Summary Statistics'!$B$5)/'Summary Statistics'!$E$5</f>
        <v>-0.23933602419987079</v>
      </c>
      <c r="F1594" s="13">
        <f>(Dataset!F1594-'Summary Statistics'!$B$7)/'Summary Statistics'!$E$7</f>
        <v>-2.1493719373261486</v>
      </c>
      <c r="G1594">
        <v>59</v>
      </c>
      <c r="H1594">
        <v>55</v>
      </c>
      <c r="I1594">
        <v>57</v>
      </c>
      <c r="J1594">
        <v>69</v>
      </c>
      <c r="K1594">
        <v>42</v>
      </c>
      <c r="L1594">
        <v>37</v>
      </c>
      <c r="M1594">
        <v>73</v>
      </c>
      <c r="N1594">
        <v>49</v>
      </c>
      <c r="O1594">
        <v>53</v>
      </c>
      <c r="P1594">
        <v>53</v>
      </c>
      <c r="Q1594">
        <v>58</v>
      </c>
      <c r="R1594">
        <v>71</v>
      </c>
      <c r="S1594">
        <f>(Dataset!S1594-'Summary Statistics'!$B$6)/'Summary Statistics'!$E$6</f>
        <v>-1.2619805780406548</v>
      </c>
      <c r="T1594">
        <v>55</v>
      </c>
      <c r="U1594" t="s">
        <v>24</v>
      </c>
    </row>
    <row r="1595" spans="1:21" x14ac:dyDescent="0.3">
      <c r="A1595">
        <v>4558377</v>
      </c>
      <c r="B1595" t="s">
        <v>20</v>
      </c>
      <c r="C1595">
        <f>(Dataset!C1595-'Summary Statistics'!$B$2)/'Summary Statistics'!$E$2</f>
        <v>2.0532697978837247</v>
      </c>
      <c r="D1595">
        <f>(Dataset!D1595-'Summary Statistics'!$B$4)/'Summary Statistics'!$E$4</f>
        <v>-2.2505537930223061</v>
      </c>
      <c r="E1595" s="7">
        <f>(Dataset!E1595-'Summary Statistics'!$B$5)/'Summary Statistics'!$E$5</f>
        <v>-1.2136434012483519</v>
      </c>
      <c r="F1595" s="13">
        <f>(Dataset!F1595-'Summary Statistics'!$B$7)/'Summary Statistics'!$E$7</f>
        <v>-3.2693264012781849</v>
      </c>
      <c r="G1595">
        <v>39</v>
      </c>
      <c r="H1595">
        <v>51</v>
      </c>
      <c r="I1595">
        <v>68</v>
      </c>
      <c r="J1595">
        <v>51</v>
      </c>
      <c r="K1595">
        <v>48</v>
      </c>
      <c r="L1595">
        <v>56</v>
      </c>
      <c r="M1595">
        <v>34</v>
      </c>
      <c r="N1595">
        <v>74</v>
      </c>
      <c r="O1595">
        <v>13</v>
      </c>
      <c r="P1595">
        <v>58</v>
      </c>
      <c r="Q1595">
        <v>54</v>
      </c>
      <c r="R1595">
        <v>16</v>
      </c>
      <c r="S1595">
        <f>(Dataset!S1595-'Summary Statistics'!$B$6)/'Summary Statistics'!$E$6</f>
        <v>-2.3857743959533222</v>
      </c>
      <c r="T1595">
        <v>46</v>
      </c>
      <c r="U1595" t="s">
        <v>24</v>
      </c>
    </row>
    <row r="1596" spans="1:21" x14ac:dyDescent="0.3">
      <c r="A1596">
        <v>1403866</v>
      </c>
      <c r="B1596" t="s">
        <v>20</v>
      </c>
      <c r="C1596">
        <f>(Dataset!C1596-'Summary Statistics'!$B$2)/'Summary Statistics'!$E$2</f>
        <v>2.0988899003800401</v>
      </c>
      <c r="D1596">
        <f>(Dataset!D1596-'Summary Statistics'!$B$4)/'Summary Statistics'!$E$4</f>
        <v>-1.5096082028609914</v>
      </c>
      <c r="E1596" s="7">
        <f>(Dataset!E1596-'Summary Statistics'!$B$5)/'Summary Statistics'!$E$5</f>
        <v>-1.8025448725990902</v>
      </c>
      <c r="F1596" s="13">
        <f>(Dataset!F1596-'Summary Statistics'!$B$7)/'Summary Statistics'!$E$7</f>
        <v>-0.74552804246418813</v>
      </c>
      <c r="G1596">
        <v>66</v>
      </c>
      <c r="H1596">
        <v>76</v>
      </c>
      <c r="I1596">
        <v>62</v>
      </c>
      <c r="J1596">
        <v>68</v>
      </c>
      <c r="K1596">
        <v>69</v>
      </c>
      <c r="L1596">
        <v>56</v>
      </c>
      <c r="M1596">
        <v>53</v>
      </c>
      <c r="N1596">
        <v>79</v>
      </c>
      <c r="O1596">
        <v>47</v>
      </c>
      <c r="P1596">
        <v>51</v>
      </c>
      <c r="Q1596">
        <v>52</v>
      </c>
      <c r="R1596">
        <v>59</v>
      </c>
      <c r="S1596">
        <f>(Dataset!S1596-'Summary Statistics'!$B$6)/'Summary Statistics'!$E$6</f>
        <v>-0.6051788292337883</v>
      </c>
      <c r="T1596">
        <v>62</v>
      </c>
      <c r="U1596" t="s">
        <v>23</v>
      </c>
    </row>
    <row r="1597" spans="1:21" x14ac:dyDescent="0.3">
      <c r="A1597">
        <v>8518254</v>
      </c>
      <c r="B1597" t="s">
        <v>21</v>
      </c>
      <c r="C1597">
        <f>(Dataset!C1597-'Summary Statistics'!$B$2)/'Summary Statistics'!$E$2</f>
        <v>2.0988899003800401</v>
      </c>
      <c r="D1597">
        <f>(Dataset!D1597-'Summary Statistics'!$B$4)/'Summary Statistics'!$E$4</f>
        <v>-2.2042446936372242</v>
      </c>
      <c r="E1597" s="7">
        <f>(Dataset!E1597-'Summary Statistics'!$B$5)/'Summary Statistics'!$E$5</f>
        <v>-2.0315225000910151</v>
      </c>
      <c r="F1597" s="13">
        <f>(Dataset!F1597-'Summary Statistics'!$B$7)/'Summary Statistics'!$E$7</f>
        <v>-2.0766645060508533</v>
      </c>
      <c r="G1597">
        <v>50</v>
      </c>
      <c r="H1597">
        <v>43</v>
      </c>
      <c r="I1597">
        <v>56</v>
      </c>
      <c r="J1597">
        <v>61</v>
      </c>
      <c r="K1597">
        <v>42</v>
      </c>
      <c r="L1597">
        <v>20</v>
      </c>
      <c r="M1597">
        <v>51</v>
      </c>
      <c r="N1597">
        <v>22</v>
      </c>
      <c r="O1597">
        <v>36</v>
      </c>
      <c r="P1597">
        <v>38</v>
      </c>
      <c r="Q1597">
        <v>38</v>
      </c>
      <c r="R1597">
        <v>20</v>
      </c>
      <c r="S1597">
        <f>(Dataset!S1597-'Summary Statistics'!$B$6)/'Summary Statistics'!$E$6</f>
        <v>-3.1510388188750849</v>
      </c>
      <c r="T1597">
        <v>39</v>
      </c>
      <c r="U1597" t="s">
        <v>24</v>
      </c>
    </row>
    <row r="1598" spans="1:21" x14ac:dyDescent="0.3">
      <c r="A1598">
        <v>3056245</v>
      </c>
      <c r="B1598" t="s">
        <v>20</v>
      </c>
      <c r="C1598">
        <f>(Dataset!C1598-'Summary Statistics'!$B$2)/'Summary Statistics'!$E$2</f>
        <v>2.1445100028763555</v>
      </c>
      <c r="D1598">
        <f>(Dataset!D1598-'Summary Statistics'!$B$4)/'Summary Statistics'!$E$4</f>
        <v>-1.6948446004013202</v>
      </c>
      <c r="E1598" s="7">
        <f>(Dataset!E1598-'Summary Statistics'!$B$5)/'Summary Statistics'!$E$5</f>
        <v>-2.3270782472994123</v>
      </c>
      <c r="F1598" s="13">
        <f>(Dataset!F1598-'Summary Statistics'!$B$7)/'Summary Statistics'!$E$7</f>
        <v>-3.3361899486608135</v>
      </c>
      <c r="G1598">
        <v>61</v>
      </c>
      <c r="H1598">
        <v>69</v>
      </c>
      <c r="I1598">
        <v>54</v>
      </c>
      <c r="J1598">
        <v>65</v>
      </c>
      <c r="K1598">
        <v>26</v>
      </c>
      <c r="L1598">
        <v>52</v>
      </c>
      <c r="M1598">
        <v>25</v>
      </c>
      <c r="N1598">
        <v>40</v>
      </c>
      <c r="O1598">
        <v>62</v>
      </c>
      <c r="P1598">
        <v>53</v>
      </c>
      <c r="Q1598">
        <v>37</v>
      </c>
      <c r="R1598">
        <v>63</v>
      </c>
      <c r="S1598">
        <f>(Dataset!S1598-'Summary Statistics'!$B$6)/'Summary Statistics'!$E$6</f>
        <v>-1.8585252856725802</v>
      </c>
      <c r="T1598">
        <v>52</v>
      </c>
      <c r="U1598" t="s">
        <v>24</v>
      </c>
    </row>
    <row r="1599" spans="1:21" x14ac:dyDescent="0.3">
      <c r="A1599">
        <v>9223027</v>
      </c>
      <c r="B1599" t="s">
        <v>20</v>
      </c>
      <c r="C1599">
        <f>(Dataset!C1599-'Summary Statistics'!$B$2)/'Summary Statistics'!$E$2</f>
        <v>2.1445100028763555</v>
      </c>
      <c r="D1599">
        <f>(Dataset!D1599-'Summary Statistics'!$B$4)/'Summary Statistics'!$E$4</f>
        <v>-1.5559173022460737</v>
      </c>
      <c r="E1599" s="7">
        <f>(Dataset!E1599-'Summary Statistics'!$B$5)/'Summary Statistics'!$E$5</f>
        <v>-1.0707319325240021</v>
      </c>
      <c r="F1599" s="13">
        <f>(Dataset!F1599-'Summary Statistics'!$B$7)/'Summary Statistics'!$E$7</f>
        <v>-1.2391249272207874</v>
      </c>
      <c r="G1599">
        <v>45</v>
      </c>
      <c r="H1599">
        <v>50</v>
      </c>
      <c r="I1599">
        <v>56</v>
      </c>
      <c r="J1599">
        <v>32</v>
      </c>
      <c r="K1599">
        <v>46</v>
      </c>
      <c r="L1599">
        <v>28</v>
      </c>
      <c r="M1599">
        <v>31</v>
      </c>
      <c r="N1599">
        <v>42</v>
      </c>
      <c r="O1599">
        <v>70</v>
      </c>
      <c r="P1599">
        <v>40</v>
      </c>
      <c r="Q1599">
        <v>43</v>
      </c>
      <c r="R1599">
        <v>47</v>
      </c>
      <c r="S1599">
        <f>(Dataset!S1599-'Summary Statistics'!$B$6)/'Summary Statistics'!$E$6</f>
        <v>-2.7533423471204679</v>
      </c>
      <c r="T1599">
        <v>43</v>
      </c>
      <c r="U1599" t="s">
        <v>24</v>
      </c>
    </row>
    <row r="1600" spans="1:21" x14ac:dyDescent="0.3">
      <c r="A1600">
        <v>589630</v>
      </c>
      <c r="B1600" t="s">
        <v>20</v>
      </c>
      <c r="C1600">
        <f>(Dataset!C1600-'Summary Statistics'!$B$2)/'Summary Statistics'!$E$2</f>
        <v>2.1445100028763555</v>
      </c>
      <c r="D1600">
        <f>(Dataset!D1600-'Summary Statistics'!$B$4)/'Summary Statistics'!$E$4</f>
        <v>-1.1854445071654163</v>
      </c>
      <c r="E1600" s="7">
        <f>(Dataset!E1600-'Summary Statistics'!$B$5)/'Summary Statistics'!$E$5</f>
        <v>-1.0214348025822315</v>
      </c>
      <c r="F1600" s="13">
        <f>(Dataset!F1600-'Summary Statistics'!$B$7)/'Summary Statistics'!$E$7</f>
        <v>-2.3901207646473503</v>
      </c>
      <c r="G1600">
        <v>69</v>
      </c>
      <c r="H1600">
        <v>61</v>
      </c>
      <c r="I1600">
        <v>69</v>
      </c>
      <c r="J1600">
        <v>73</v>
      </c>
      <c r="K1600">
        <v>45</v>
      </c>
      <c r="L1600">
        <v>43</v>
      </c>
      <c r="M1600">
        <v>46</v>
      </c>
      <c r="N1600">
        <v>66</v>
      </c>
      <c r="O1600">
        <v>60</v>
      </c>
      <c r="P1600">
        <v>70</v>
      </c>
      <c r="Q1600">
        <v>59</v>
      </c>
      <c r="R1600">
        <v>58</v>
      </c>
      <c r="S1600">
        <f>(Dataset!S1600-'Summary Statistics'!$B$6)/'Summary Statistics'!$E$6</f>
        <v>-0.77691139658237252</v>
      </c>
      <c r="T1600">
        <v>61</v>
      </c>
      <c r="U1600" t="s">
        <v>23</v>
      </c>
    </row>
    <row r="1601" spans="1:21" x14ac:dyDescent="0.3">
      <c r="A1601">
        <v>347071</v>
      </c>
      <c r="B1601" t="s">
        <v>21</v>
      </c>
      <c r="C1601">
        <f>(Dataset!C1601-'Summary Statistics'!$B$2)/'Summary Statistics'!$E$2</f>
        <v>2.1901301053726705</v>
      </c>
      <c r="D1601">
        <f>(Dataset!D1601-'Summary Statistics'!$B$4)/'Summary Statistics'!$E$4</f>
        <v>-1.4169900040908272</v>
      </c>
      <c r="E1601" s="7">
        <f>(Dataset!E1601-'Summary Statistics'!$B$5)/'Summary Statistics'!$E$5</f>
        <v>0.95854557502018722</v>
      </c>
      <c r="F1601" s="13">
        <f>(Dataset!F1601-'Summary Statistics'!$B$7)/'Summary Statistics'!$E$7</f>
        <v>4.4319115779593111E-2</v>
      </c>
      <c r="G1601">
        <v>64</v>
      </c>
      <c r="H1601">
        <v>64</v>
      </c>
      <c r="I1601">
        <v>67</v>
      </c>
      <c r="J1601">
        <v>77</v>
      </c>
      <c r="K1601">
        <v>63</v>
      </c>
      <c r="L1601">
        <v>67</v>
      </c>
      <c r="M1601">
        <v>79</v>
      </c>
      <c r="N1601">
        <v>75</v>
      </c>
      <c r="O1601">
        <v>70</v>
      </c>
      <c r="P1601">
        <v>65</v>
      </c>
      <c r="Q1601">
        <v>55</v>
      </c>
      <c r="R1601">
        <v>42</v>
      </c>
      <c r="S1601">
        <f>(Dataset!S1601-'Summary Statistics'!$B$6)/'Summary Statistics'!$E$6</f>
        <v>-0.15325102042172298</v>
      </c>
      <c r="T1601">
        <v>64</v>
      </c>
      <c r="U1601" t="s">
        <v>23</v>
      </c>
    </row>
    <row r="1602" spans="1:21" x14ac:dyDescent="0.3">
      <c r="A1602">
        <v>9677332</v>
      </c>
      <c r="B1602" t="s">
        <v>20</v>
      </c>
      <c r="C1602">
        <f>(Dataset!C1602-'Summary Statistics'!$B$2)/'Summary Statistics'!$E$2</f>
        <v>2.2357502078689859</v>
      </c>
      <c r="D1602">
        <f>(Dataset!D1602-'Summary Statistics'!$B$4)/'Summary Statistics'!$E$4</f>
        <v>-1.1391354077803342</v>
      </c>
      <c r="E1602" s="7">
        <f>(Dataset!E1602-'Summary Statistics'!$B$5)/'Summary Statistics'!$E$5</f>
        <v>-1.7709717822834896E-3</v>
      </c>
      <c r="F1602" s="13">
        <f>(Dataset!F1602-'Summary Statistics'!$B$7)/'Summary Statistics'!$E$7</f>
        <v>-1.980088018653819</v>
      </c>
      <c r="G1602">
        <v>42</v>
      </c>
      <c r="H1602">
        <v>48</v>
      </c>
      <c r="I1602">
        <v>57</v>
      </c>
      <c r="J1602">
        <v>64</v>
      </c>
      <c r="K1602">
        <v>58</v>
      </c>
      <c r="L1602">
        <v>45</v>
      </c>
      <c r="M1602">
        <v>49</v>
      </c>
      <c r="N1602">
        <v>41</v>
      </c>
      <c r="O1602">
        <v>43</v>
      </c>
      <c r="P1602">
        <v>53</v>
      </c>
      <c r="Q1602">
        <v>44</v>
      </c>
      <c r="R1602">
        <v>55</v>
      </c>
      <c r="S1602">
        <f>(Dataset!S1602-'Summary Statistics'!$B$6)/'Summary Statistics'!$E$6</f>
        <v>-2.0453221133148998</v>
      </c>
      <c r="T1602">
        <v>50</v>
      </c>
      <c r="U1602" t="s">
        <v>24</v>
      </c>
    </row>
    <row r="1603" spans="1:21" x14ac:dyDescent="0.3">
      <c r="A1603">
        <v>1838203</v>
      </c>
      <c r="B1603" t="s">
        <v>20</v>
      </c>
      <c r="C1603">
        <f>(Dataset!C1603-'Summary Statistics'!$B$2)/'Summary Statistics'!$E$2</f>
        <v>2.2813703103653009</v>
      </c>
      <c r="D1603">
        <f>(Dataset!D1603-'Summary Statistics'!$B$4)/'Summary Statistics'!$E$4</f>
        <v>-2.0190082960968954</v>
      </c>
      <c r="E1603" s="7">
        <f>(Dataset!E1603-'Summary Statistics'!$B$5)/'Summary Statistics'!$E$5</f>
        <v>-6.6898621512715931E-2</v>
      </c>
      <c r="F1603" s="13">
        <f>(Dataset!F1603-'Summary Statistics'!$B$7)/'Summary Statistics'!$E$7</f>
        <v>-2.8180955876770106</v>
      </c>
      <c r="G1603">
        <v>43</v>
      </c>
      <c r="H1603">
        <v>60</v>
      </c>
      <c r="I1603">
        <v>61</v>
      </c>
      <c r="J1603">
        <v>70</v>
      </c>
      <c r="K1603">
        <v>49</v>
      </c>
      <c r="L1603">
        <v>48</v>
      </c>
      <c r="M1603">
        <v>67</v>
      </c>
      <c r="N1603">
        <v>57</v>
      </c>
      <c r="O1603">
        <v>74</v>
      </c>
      <c r="P1603">
        <v>59</v>
      </c>
      <c r="Q1603">
        <v>32</v>
      </c>
      <c r="R1603">
        <v>63</v>
      </c>
      <c r="S1603">
        <f>(Dataset!S1603-'Summary Statistics'!$B$6)/'Summary Statistics'!$E$6</f>
        <v>-1.2167877971594485</v>
      </c>
      <c r="T1603">
        <v>56</v>
      </c>
      <c r="U1603" t="s">
        <v>24</v>
      </c>
    </row>
    <row r="1604" spans="1:21" x14ac:dyDescent="0.3">
      <c r="A1604">
        <v>9102715</v>
      </c>
      <c r="B1604" t="s">
        <v>21</v>
      </c>
      <c r="C1604">
        <f>(Dataset!C1604-'Summary Statistics'!$B$2)/'Summary Statistics'!$E$2</f>
        <v>2.2813703103653009</v>
      </c>
      <c r="D1604">
        <f>(Dataset!D1604-'Summary Statistics'!$B$4)/'Summary Statistics'!$E$4</f>
        <v>-1.5096082028609914</v>
      </c>
      <c r="E1604" s="7">
        <f>(Dataset!E1604-'Summary Statistics'!$B$5)/'Summary Statistics'!$E$5</f>
        <v>-1.1601150014572712</v>
      </c>
      <c r="F1604" s="13">
        <f>(Dataset!F1604-'Summary Statistics'!$B$7)/'Summary Statistics'!$E$7</f>
        <v>-1.8660664142025165</v>
      </c>
      <c r="G1604">
        <v>60</v>
      </c>
      <c r="H1604">
        <v>52</v>
      </c>
      <c r="I1604">
        <v>64</v>
      </c>
      <c r="J1604">
        <v>71</v>
      </c>
      <c r="K1604">
        <v>64</v>
      </c>
      <c r="L1604">
        <v>64</v>
      </c>
      <c r="M1604">
        <v>54</v>
      </c>
      <c r="N1604">
        <v>42</v>
      </c>
      <c r="O1604">
        <v>64</v>
      </c>
      <c r="P1604">
        <v>42</v>
      </c>
      <c r="Q1604">
        <v>49</v>
      </c>
      <c r="R1604">
        <v>47</v>
      </c>
      <c r="S1604">
        <f>(Dataset!S1604-'Summary Statistics'!$B$6)/'Summary Statistics'!$E$6</f>
        <v>-1.2680062821581495</v>
      </c>
      <c r="T1604">
        <v>55</v>
      </c>
      <c r="U1604" t="s">
        <v>24</v>
      </c>
    </row>
    <row r="1605" spans="1:21" x14ac:dyDescent="0.3">
      <c r="A1605">
        <v>6009924</v>
      </c>
      <c r="B1605" t="s">
        <v>20</v>
      </c>
      <c r="C1605">
        <f>(Dataset!C1605-'Summary Statistics'!$B$2)/'Summary Statistics'!$E$2</f>
        <v>2.3269904128616163</v>
      </c>
      <c r="D1605">
        <f>(Dataset!D1605-'Summary Statistics'!$B$4)/'Summary Statistics'!$E$4</f>
        <v>-2.8062629856432921</v>
      </c>
      <c r="E1605" s="7">
        <f>(Dataset!E1605-'Summary Statistics'!$B$5)/'Summary Statistics'!$E$5</f>
        <v>-1.3563750610209453</v>
      </c>
      <c r="F1605" s="13">
        <f>(Dataset!F1605-'Summary Statistics'!$B$7)/'Summary Statistics'!$E$7</f>
        <v>-3.3178664981147783</v>
      </c>
      <c r="G1605">
        <v>34</v>
      </c>
      <c r="H1605">
        <v>47</v>
      </c>
      <c r="I1605">
        <v>41</v>
      </c>
      <c r="J1605">
        <v>34</v>
      </c>
      <c r="K1605">
        <v>37</v>
      </c>
      <c r="L1605">
        <v>28</v>
      </c>
      <c r="M1605">
        <v>49</v>
      </c>
      <c r="N1605">
        <v>32</v>
      </c>
      <c r="O1605">
        <v>35</v>
      </c>
      <c r="P1605">
        <v>40</v>
      </c>
      <c r="Q1605">
        <v>35</v>
      </c>
      <c r="R1605">
        <v>40</v>
      </c>
      <c r="S1605">
        <f>(Dataset!S1605-'Summary Statistics'!$B$6)/'Summary Statistics'!$E$6</f>
        <v>-3.5396967344534604</v>
      </c>
      <c r="T1605">
        <v>36</v>
      </c>
      <c r="U1605" t="s">
        <v>24</v>
      </c>
    </row>
    <row r="1606" spans="1:21" x14ac:dyDescent="0.3">
      <c r="A1606">
        <v>8961343</v>
      </c>
      <c r="B1606" t="s">
        <v>20</v>
      </c>
      <c r="C1606">
        <f>(Dataset!C1606-'Summary Statistics'!$B$2)/'Summary Statistics'!$E$2</f>
        <v>2.3269904128616163</v>
      </c>
      <c r="D1606">
        <f>(Dataset!D1606-'Summary Statistics'!$B$4)/'Summary Statistics'!$E$4</f>
        <v>-1.6485355010162379</v>
      </c>
      <c r="E1606" s="7">
        <f>(Dataset!E1606-'Summary Statistics'!$B$5)/'Summary Statistics'!$E$5</f>
        <v>-1.5472325485988279</v>
      </c>
      <c r="F1606" s="13">
        <f>(Dataset!F1606-'Summary Statistics'!$B$7)/'Summary Statistics'!$E$7</f>
        <v>-2.6829096673113582</v>
      </c>
      <c r="G1606">
        <v>78</v>
      </c>
      <c r="H1606">
        <v>85</v>
      </c>
      <c r="I1606">
        <v>86</v>
      </c>
      <c r="J1606">
        <v>84</v>
      </c>
      <c r="K1606">
        <v>61</v>
      </c>
      <c r="L1606">
        <v>44</v>
      </c>
      <c r="M1606">
        <v>55</v>
      </c>
      <c r="N1606">
        <v>61</v>
      </c>
      <c r="O1606">
        <v>55</v>
      </c>
      <c r="P1606">
        <v>47</v>
      </c>
      <c r="Q1606">
        <v>73</v>
      </c>
      <c r="R1606">
        <v>76</v>
      </c>
      <c r="S1606">
        <f>(Dataset!S1606-'Summary Statistics'!$B$6)/'Summary Statistics'!$E$6</f>
        <v>0.18418841015795148</v>
      </c>
      <c r="T1606">
        <v>67</v>
      </c>
      <c r="U1606" t="s">
        <v>23</v>
      </c>
    </row>
    <row r="1607" spans="1:21" x14ac:dyDescent="0.3">
      <c r="A1607">
        <v>4807446</v>
      </c>
      <c r="B1607" t="s">
        <v>21</v>
      </c>
      <c r="C1607">
        <f>(Dataset!C1607-'Summary Statistics'!$B$2)/'Summary Statistics'!$E$2</f>
        <v>2.3726105153579313</v>
      </c>
      <c r="D1607">
        <f>(Dataset!D1607-'Summary Statistics'!$B$4)/'Summary Statistics'!$E$4</f>
        <v>-2.8525720850283744</v>
      </c>
      <c r="E1607" s="7">
        <f>(Dataset!E1607-'Summary Statistics'!$B$5)/'Summary Statistics'!$E$5</f>
        <v>-1.185880510603595</v>
      </c>
      <c r="F1607" s="13">
        <f>(Dataset!F1607-'Summary Statistics'!$B$7)/'Summary Statistics'!$E$7</f>
        <v>-3.491879371183455</v>
      </c>
      <c r="G1607">
        <v>65</v>
      </c>
      <c r="H1607">
        <v>76</v>
      </c>
      <c r="I1607">
        <v>58</v>
      </c>
      <c r="J1607">
        <v>55</v>
      </c>
      <c r="K1607">
        <v>24</v>
      </c>
      <c r="L1607">
        <v>42</v>
      </c>
      <c r="M1607">
        <v>35</v>
      </c>
      <c r="N1607">
        <v>35</v>
      </c>
      <c r="O1607">
        <v>36</v>
      </c>
      <c r="P1607">
        <v>33</v>
      </c>
      <c r="Q1607">
        <v>68</v>
      </c>
      <c r="R1607">
        <v>39</v>
      </c>
      <c r="S1607">
        <f>(Dataset!S1607-'Summary Statistics'!$B$6)/'Summary Statistics'!$E$6</f>
        <v>-2.2140418286047381</v>
      </c>
      <c r="T1607">
        <v>47</v>
      </c>
      <c r="U1607" t="s">
        <v>24</v>
      </c>
    </row>
    <row r="1608" spans="1:21" x14ac:dyDescent="0.3">
      <c r="A1608">
        <v>1216073</v>
      </c>
      <c r="B1608" t="s">
        <v>20</v>
      </c>
      <c r="C1608">
        <f>(Dataset!C1608-'Summary Statistics'!$B$2)/'Summary Statistics'!$E$2</f>
        <v>2.3726105153579313</v>
      </c>
      <c r="D1608">
        <f>(Dataset!D1608-'Summary Statistics'!$B$4)/'Summary Statistics'!$E$4</f>
        <v>-2.0190082960968954</v>
      </c>
      <c r="E1608" s="7">
        <f>(Dataset!E1608-'Summary Statistics'!$B$5)/'Summary Statistics'!$E$5</f>
        <v>-0.23141428143671025</v>
      </c>
      <c r="F1608" s="13">
        <f>(Dataset!F1608-'Summary Statistics'!$B$7)/'Summary Statistics'!$E$7</f>
        <v>-2.4765820286446227</v>
      </c>
      <c r="G1608">
        <v>55</v>
      </c>
      <c r="H1608">
        <v>73</v>
      </c>
      <c r="I1608">
        <v>57</v>
      </c>
      <c r="J1608">
        <v>69</v>
      </c>
      <c r="K1608">
        <v>35</v>
      </c>
      <c r="L1608">
        <v>37</v>
      </c>
      <c r="M1608">
        <v>54</v>
      </c>
      <c r="N1608">
        <v>48</v>
      </c>
      <c r="O1608">
        <v>50</v>
      </c>
      <c r="P1608">
        <v>46</v>
      </c>
      <c r="Q1608">
        <v>49</v>
      </c>
      <c r="R1608">
        <v>63</v>
      </c>
      <c r="S1608">
        <f>(Dataset!S1608-'Summary Statistics'!$B$6)/'Summary Statistics'!$E$6</f>
        <v>-1.5813428962678477</v>
      </c>
      <c r="T1608">
        <v>53</v>
      </c>
      <c r="U1608" t="s">
        <v>24</v>
      </c>
    </row>
    <row r="1609" spans="1:21" x14ac:dyDescent="0.3">
      <c r="A1609">
        <v>5632450</v>
      </c>
      <c r="B1609" t="s">
        <v>21</v>
      </c>
      <c r="C1609">
        <f>(Dataset!C1609-'Summary Statistics'!$B$2)/'Summary Statistics'!$E$2</f>
        <v>2.3726105153579313</v>
      </c>
      <c r="D1609">
        <f>(Dataset!D1609-'Summary Statistics'!$B$4)/'Summary Statistics'!$E$4</f>
        <v>-1.7411536997864023</v>
      </c>
      <c r="E1609" s="7">
        <f>(Dataset!E1609-'Summary Statistics'!$B$5)/'Summary Statistics'!$E$5</f>
        <v>-1.0565222944639319</v>
      </c>
      <c r="F1609" s="13">
        <f>(Dataset!F1609-'Summary Statistics'!$B$7)/'Summary Statistics'!$E$7</f>
        <v>-2.2749512628966988</v>
      </c>
      <c r="G1609">
        <v>77</v>
      </c>
      <c r="H1609">
        <v>72</v>
      </c>
      <c r="I1609">
        <v>72</v>
      </c>
      <c r="J1609">
        <v>74</v>
      </c>
      <c r="K1609">
        <v>68</v>
      </c>
      <c r="L1609">
        <v>42</v>
      </c>
      <c r="M1609">
        <v>55</v>
      </c>
      <c r="N1609">
        <v>55</v>
      </c>
      <c r="O1609">
        <v>63</v>
      </c>
      <c r="P1609">
        <v>50</v>
      </c>
      <c r="Q1609">
        <v>66</v>
      </c>
      <c r="R1609">
        <v>69</v>
      </c>
      <c r="S1609">
        <f>(Dataset!S1609-'Summary Statistics'!$B$6)/'Summary Statistics'!$E$6</f>
        <v>-0.30991932747657336</v>
      </c>
      <c r="T1609">
        <v>63</v>
      </c>
      <c r="U1609" t="s">
        <v>23</v>
      </c>
    </row>
    <row r="1610" spans="1:21" x14ac:dyDescent="0.3">
      <c r="A1610">
        <v>8059056</v>
      </c>
      <c r="B1610" t="s">
        <v>20</v>
      </c>
      <c r="C1610">
        <f>(Dataset!C1610-'Summary Statistics'!$B$2)/'Summary Statistics'!$E$2</f>
        <v>2.3726105153579313</v>
      </c>
      <c r="D1610">
        <f>(Dataset!D1610-'Summary Statistics'!$B$4)/'Summary Statistics'!$E$4</f>
        <v>-2.0653173954819777</v>
      </c>
      <c r="E1610" s="7">
        <f>(Dataset!E1610-'Summary Statistics'!$B$5)/'Summary Statistics'!$E$5</f>
        <v>-6.691500617611093E-2</v>
      </c>
      <c r="F1610" s="13">
        <f>(Dataset!F1610-'Summary Statistics'!$B$7)/'Summary Statistics'!$E$7</f>
        <v>-3.0631905323825879</v>
      </c>
      <c r="G1610">
        <v>80</v>
      </c>
      <c r="H1610">
        <v>79</v>
      </c>
      <c r="I1610">
        <v>79</v>
      </c>
      <c r="J1610">
        <v>71</v>
      </c>
      <c r="K1610">
        <v>45</v>
      </c>
      <c r="L1610">
        <v>63</v>
      </c>
      <c r="M1610">
        <v>47</v>
      </c>
      <c r="N1610">
        <v>57</v>
      </c>
      <c r="O1610">
        <v>54</v>
      </c>
      <c r="P1610">
        <v>50</v>
      </c>
      <c r="Q1610">
        <v>52</v>
      </c>
      <c r="R1610">
        <v>59</v>
      </c>
      <c r="S1610">
        <f>(Dataset!S1610-'Summary Statistics'!$B$6)/'Summary Statistics'!$E$6</f>
        <v>-0.51178041541262853</v>
      </c>
      <c r="T1610">
        <v>62</v>
      </c>
      <c r="U1610" t="s">
        <v>23</v>
      </c>
    </row>
    <row r="1611" spans="1:21" x14ac:dyDescent="0.3">
      <c r="A1611">
        <v>3299093</v>
      </c>
      <c r="B1611" t="s">
        <v>22</v>
      </c>
      <c r="C1611">
        <f>(Dataset!C1611-'Summary Statistics'!$B$2)/'Summary Statistics'!$E$2</f>
        <v>2.4182306178542468</v>
      </c>
      <c r="D1611">
        <f>(Dataset!D1611-'Summary Statistics'!$B$4)/'Summary Statistics'!$E$4</f>
        <v>-2.2505537930223061</v>
      </c>
      <c r="E1611" s="7">
        <f>(Dataset!E1611-'Summary Statistics'!$B$5)/'Summary Statistics'!$E$5</f>
        <v>0.96610458331558235</v>
      </c>
      <c r="F1611" s="13">
        <f>(Dataset!F1611-'Summary Statistics'!$B$7)/'Summary Statistics'!$E$7</f>
        <v>-2.9229652322049033</v>
      </c>
      <c r="G1611">
        <v>44</v>
      </c>
      <c r="H1611">
        <v>60</v>
      </c>
      <c r="I1611">
        <v>37</v>
      </c>
      <c r="J1611">
        <v>59</v>
      </c>
      <c r="K1611">
        <v>61</v>
      </c>
      <c r="L1611">
        <v>58</v>
      </c>
      <c r="M1611">
        <v>58</v>
      </c>
      <c r="N1611">
        <v>46</v>
      </c>
      <c r="O1611">
        <v>41</v>
      </c>
      <c r="P1611">
        <v>57</v>
      </c>
      <c r="Q1611">
        <v>39</v>
      </c>
      <c r="R1611">
        <v>60</v>
      </c>
      <c r="S1611">
        <f>(Dataset!S1611-'Summary Statistics'!$B$6)/'Summary Statistics'!$E$6</f>
        <v>-1.8886538062600513</v>
      </c>
      <c r="T1611">
        <v>52</v>
      </c>
      <c r="U1611" t="s">
        <v>24</v>
      </c>
    </row>
    <row r="1612" spans="1:21" x14ac:dyDescent="0.3">
      <c r="A1612">
        <v>9869479</v>
      </c>
      <c r="B1612" t="s">
        <v>20</v>
      </c>
      <c r="C1612">
        <f>(Dataset!C1612-'Summary Statistics'!$B$2)/'Summary Statistics'!$E$2</f>
        <v>2.4182306178542468</v>
      </c>
      <c r="D1612">
        <f>(Dataset!D1612-'Summary Statistics'!$B$4)/'Summary Statistics'!$E$4</f>
        <v>-2.8525720850283744</v>
      </c>
      <c r="E1612" s="7">
        <f>(Dataset!E1612-'Summary Statistics'!$B$5)/'Summary Statistics'!$E$5</f>
        <v>-0.373276545991994</v>
      </c>
      <c r="F1612" s="13">
        <f>(Dataset!F1612-'Summary Statistics'!$B$7)/'Summary Statistics'!$E$7</f>
        <v>-3.5837734789590097</v>
      </c>
      <c r="G1612">
        <v>72</v>
      </c>
      <c r="H1612">
        <v>73</v>
      </c>
      <c r="I1612">
        <v>76</v>
      </c>
      <c r="J1612">
        <v>75</v>
      </c>
      <c r="K1612">
        <v>29</v>
      </c>
      <c r="L1612">
        <v>44</v>
      </c>
      <c r="M1612">
        <v>65</v>
      </c>
      <c r="N1612">
        <v>47</v>
      </c>
      <c r="O1612">
        <v>36</v>
      </c>
      <c r="P1612">
        <v>56</v>
      </c>
      <c r="Q1612">
        <v>53</v>
      </c>
      <c r="R1612">
        <v>61</v>
      </c>
      <c r="S1612">
        <f>(Dataset!S1612-'Summary Statistics'!$B$6)/'Summary Statistics'!$E$6</f>
        <v>-0.993836744812164</v>
      </c>
      <c r="T1612">
        <v>57</v>
      </c>
      <c r="U1612" t="s">
        <v>24</v>
      </c>
    </row>
    <row r="1613" spans="1:21" x14ac:dyDescent="0.3">
      <c r="A1613">
        <v>1017111</v>
      </c>
      <c r="B1613" t="s">
        <v>22</v>
      </c>
      <c r="C1613">
        <f>(Dataset!C1613-'Summary Statistics'!$B$2)/'Summary Statistics'!$E$2</f>
        <v>2.4638507203505617</v>
      </c>
      <c r="D1613">
        <f>(Dataset!D1613-'Summary Statistics'!$B$4)/'Summary Statistics'!$E$4</f>
        <v>-2.2968628924073884</v>
      </c>
      <c r="E1613" s="7">
        <f>(Dataset!E1613-'Summary Statistics'!$B$5)/'Summary Statistics'!$E$5</f>
        <v>-1.1152232641207243</v>
      </c>
      <c r="F1613" s="13">
        <f>(Dataset!F1613-'Summary Statistics'!$B$7)/'Summary Statistics'!$E$7</f>
        <v>-3.5967999393410057</v>
      </c>
      <c r="G1613">
        <v>54</v>
      </c>
      <c r="H1613">
        <v>45</v>
      </c>
      <c r="I1613">
        <v>57</v>
      </c>
      <c r="J1613">
        <v>52</v>
      </c>
      <c r="K1613">
        <v>39</v>
      </c>
      <c r="L1613">
        <v>53</v>
      </c>
      <c r="M1613">
        <v>30</v>
      </c>
      <c r="N1613">
        <v>35</v>
      </c>
      <c r="O1613">
        <v>53</v>
      </c>
      <c r="P1613">
        <v>51</v>
      </c>
      <c r="Q1613">
        <v>34</v>
      </c>
      <c r="R1613">
        <v>42</v>
      </c>
      <c r="S1613">
        <f>(Dataset!S1613-'Summary Statistics'!$B$6)/'Summary Statistics'!$E$6</f>
        <v>-2.5424427030081711</v>
      </c>
      <c r="T1613">
        <v>45</v>
      </c>
      <c r="U1613" t="s">
        <v>24</v>
      </c>
    </row>
    <row r="1614" spans="1:21" x14ac:dyDescent="0.3">
      <c r="A1614">
        <v>2631119</v>
      </c>
      <c r="B1614" t="s">
        <v>21</v>
      </c>
      <c r="C1614">
        <f>(Dataset!C1614-'Summary Statistics'!$B$2)/'Summary Statistics'!$E$2</f>
        <v>2.5094708228468772</v>
      </c>
      <c r="D1614">
        <f>(Dataset!D1614-'Summary Statistics'!$B$4)/'Summary Statistics'!$E$4</f>
        <v>-1.1391354077803342</v>
      </c>
      <c r="E1614" s="7">
        <f>(Dataset!E1614-'Summary Statistics'!$B$5)/'Summary Statistics'!$E$5</f>
        <v>-0.74751273822115394</v>
      </c>
      <c r="F1614" s="13">
        <f>(Dataset!F1614-'Summary Statistics'!$B$7)/'Summary Statistics'!$E$7</f>
        <v>-0.39703355068150475</v>
      </c>
      <c r="G1614">
        <v>66</v>
      </c>
      <c r="H1614">
        <v>62</v>
      </c>
      <c r="I1614">
        <v>68</v>
      </c>
      <c r="J1614">
        <v>52</v>
      </c>
      <c r="K1614">
        <v>56</v>
      </c>
      <c r="L1614">
        <v>50</v>
      </c>
      <c r="M1614">
        <v>48</v>
      </c>
      <c r="N1614">
        <v>74</v>
      </c>
      <c r="O1614">
        <v>64</v>
      </c>
      <c r="P1614">
        <v>50</v>
      </c>
      <c r="Q1614">
        <v>58</v>
      </c>
      <c r="R1614">
        <v>61</v>
      </c>
      <c r="S1614">
        <f>(Dataset!S1614-'Summary Statistics'!$B$6)/'Summary Statistics'!$E$6</f>
        <v>-0.9396054077547159</v>
      </c>
      <c r="T1614">
        <v>58</v>
      </c>
      <c r="U1614" t="s">
        <v>24</v>
      </c>
    </row>
    <row r="1615" spans="1:21" x14ac:dyDescent="0.3">
      <c r="A1615">
        <v>7348939</v>
      </c>
      <c r="B1615" t="s">
        <v>22</v>
      </c>
      <c r="C1615">
        <f>(Dataset!C1615-'Summary Statistics'!$B$2)/'Summary Statistics'!$E$2</f>
        <v>2.6007110278395076</v>
      </c>
      <c r="D1615">
        <f>(Dataset!D1615-'Summary Statistics'!$B$4)/'Summary Statistics'!$E$4</f>
        <v>-1.4169900040908272</v>
      </c>
      <c r="E1615" s="7">
        <f>(Dataset!E1615-'Summary Statistics'!$B$5)/'Summary Statistics'!$E$5</f>
        <v>-0.57781293300218772</v>
      </c>
      <c r="F1615" s="13">
        <f>(Dataset!F1615-'Summary Statistics'!$B$7)/'Summary Statistics'!$E$7</f>
        <v>-1.400337761409741</v>
      </c>
      <c r="G1615">
        <v>75</v>
      </c>
      <c r="H1615">
        <v>47</v>
      </c>
      <c r="I1615">
        <v>66</v>
      </c>
      <c r="J1615">
        <v>61</v>
      </c>
      <c r="K1615">
        <v>29</v>
      </c>
      <c r="L1615">
        <v>45</v>
      </c>
      <c r="M1615">
        <v>47</v>
      </c>
      <c r="N1615">
        <v>52</v>
      </c>
      <c r="O1615">
        <v>39</v>
      </c>
      <c r="P1615">
        <v>51</v>
      </c>
      <c r="Q1615">
        <v>74</v>
      </c>
      <c r="R1615">
        <v>67</v>
      </c>
      <c r="S1615">
        <f>(Dataset!S1615-'Summary Statistics'!$B$6)/'Summary Statistics'!$E$6</f>
        <v>-1.4427517015654807</v>
      </c>
      <c r="T1615">
        <v>54</v>
      </c>
      <c r="U1615" t="s">
        <v>24</v>
      </c>
    </row>
    <row r="1616" spans="1:21" x14ac:dyDescent="0.3">
      <c r="A1616">
        <v>2769520</v>
      </c>
      <c r="B1616" t="s">
        <v>20</v>
      </c>
      <c r="C1616">
        <f>(Dataset!C1616-'Summary Statistics'!$B$2)/'Summary Statistics'!$E$2</f>
        <v>2.646331130335823</v>
      </c>
      <c r="D1616">
        <f>(Dataset!D1616-'Summary Statistics'!$B$4)/'Summary Statistics'!$E$4</f>
        <v>-2.6210265881029637</v>
      </c>
      <c r="E1616" s="7">
        <f>(Dataset!E1616-'Summary Statistics'!$B$5)/'Summary Statistics'!$E$5</f>
        <v>-1.1686779509633962</v>
      </c>
      <c r="F1616" s="13">
        <f>(Dataset!F1616-'Summary Statistics'!$B$7)/'Summary Statistics'!$E$7</f>
        <v>-3.1535583476852866</v>
      </c>
      <c r="G1616">
        <v>69</v>
      </c>
      <c r="H1616">
        <v>72</v>
      </c>
      <c r="I1616">
        <v>54</v>
      </c>
      <c r="J1616">
        <v>49</v>
      </c>
      <c r="K1616">
        <v>63</v>
      </c>
      <c r="L1616">
        <v>61</v>
      </c>
      <c r="M1616">
        <v>41</v>
      </c>
      <c r="N1616">
        <v>57</v>
      </c>
      <c r="O1616">
        <v>61</v>
      </c>
      <c r="P1616">
        <v>60</v>
      </c>
      <c r="Q1616">
        <v>20</v>
      </c>
      <c r="R1616">
        <v>53</v>
      </c>
      <c r="S1616">
        <f>(Dataset!S1616-'Summary Statistics'!$B$6)/'Summary Statistics'!$E$6</f>
        <v>-1.3945460686255273</v>
      </c>
      <c r="T1616">
        <v>54</v>
      </c>
      <c r="U1616" t="s">
        <v>24</v>
      </c>
    </row>
    <row r="1617" spans="1:21" x14ac:dyDescent="0.3">
      <c r="A1617">
        <v>3814959</v>
      </c>
      <c r="B1617" t="s">
        <v>20</v>
      </c>
      <c r="C1617">
        <f>(Dataset!C1617-'Summary Statistics'!$B$2)/'Summary Statistics'!$E$2</f>
        <v>2.691951232832138</v>
      </c>
      <c r="D1617">
        <f>(Dataset!D1617-'Summary Statistics'!$B$4)/'Summary Statistics'!$E$4</f>
        <v>-2.5747174887178814</v>
      </c>
      <c r="E1617" s="7">
        <f>(Dataset!E1617-'Summary Statistics'!$B$5)/'Summary Statistics'!$E$5</f>
        <v>-1.8777834717579056</v>
      </c>
      <c r="F1617" s="13">
        <f>(Dataset!F1617-'Summary Statistics'!$B$7)/'Summary Statistics'!$E$7</f>
        <v>-3.5587267856553679</v>
      </c>
      <c r="G1617">
        <v>53</v>
      </c>
      <c r="H1617">
        <v>55</v>
      </c>
      <c r="I1617">
        <v>55</v>
      </c>
      <c r="J1617">
        <v>60</v>
      </c>
      <c r="K1617">
        <v>42</v>
      </c>
      <c r="L1617">
        <v>27</v>
      </c>
      <c r="M1617">
        <v>38</v>
      </c>
      <c r="N1617">
        <v>70</v>
      </c>
      <c r="O1617">
        <v>32</v>
      </c>
      <c r="P1617">
        <v>43</v>
      </c>
      <c r="Q1617">
        <v>21</v>
      </c>
      <c r="R1617">
        <v>37</v>
      </c>
      <c r="S1617">
        <f>(Dataset!S1617-'Summary Statistics'!$B$6)/'Summary Statistics'!$E$6</f>
        <v>-2.6057125962418608</v>
      </c>
      <c r="T1617">
        <v>44</v>
      </c>
      <c r="U1617" t="s">
        <v>24</v>
      </c>
    </row>
    <row r="1618" spans="1:21" x14ac:dyDescent="0.3">
      <c r="A1618">
        <v>9061201</v>
      </c>
      <c r="B1618" t="s">
        <v>20</v>
      </c>
      <c r="C1618">
        <f>(Dataset!C1618-'Summary Statistics'!$B$2)/'Summary Statistics'!$E$2</f>
        <v>2.8288115403210838</v>
      </c>
      <c r="D1618">
        <f>(Dataset!D1618-'Summary Statistics'!$B$4)/'Summary Statistics'!$E$4</f>
        <v>-2.9451902837985386</v>
      </c>
      <c r="E1618" s="7">
        <f>(Dataset!E1618-'Summary Statistics'!$B$5)/'Summary Statistics'!$E$5</f>
        <v>-1.3055590464452527</v>
      </c>
      <c r="F1618" s="13">
        <f>(Dataset!F1618-'Summary Statistics'!$B$7)/'Summary Statistics'!$E$7</f>
        <v>-3.5861625771635133</v>
      </c>
      <c r="G1618">
        <v>70</v>
      </c>
      <c r="H1618">
        <v>75</v>
      </c>
      <c r="I1618">
        <v>75</v>
      </c>
      <c r="J1618">
        <v>79</v>
      </c>
      <c r="K1618">
        <v>41</v>
      </c>
      <c r="L1618">
        <v>21</v>
      </c>
      <c r="M1618">
        <v>49</v>
      </c>
      <c r="N1618">
        <v>34</v>
      </c>
      <c r="O1618">
        <v>57</v>
      </c>
      <c r="P1618">
        <v>64</v>
      </c>
      <c r="Q1618">
        <v>47</v>
      </c>
      <c r="R1618">
        <v>44</v>
      </c>
      <c r="S1618">
        <f>(Dataset!S1618-'Summary Statistics'!$B$6)/'Summary Statistics'!$E$6</f>
        <v>-1.2649934300994026</v>
      </c>
      <c r="T1618">
        <v>55</v>
      </c>
      <c r="U1618" t="s">
        <v>24</v>
      </c>
    </row>
    <row r="1619" spans="1:21" x14ac:dyDescent="0.3">
      <c r="A1619">
        <v>2142518</v>
      </c>
      <c r="B1619" t="s">
        <v>21</v>
      </c>
      <c r="C1619">
        <f>(Dataset!C1619-'Summary Statistics'!$B$2)/'Summary Statistics'!$E$2</f>
        <v>2.8744316428173993</v>
      </c>
      <c r="D1619">
        <f>(Dataset!D1619-'Summary Statistics'!$B$4)/'Summary Statistics'!$E$4</f>
        <v>-2.0190082960968954</v>
      </c>
      <c r="E1619" s="7">
        <f>(Dataset!E1619-'Summary Statistics'!$B$5)/'Summary Statistics'!$E$5</f>
        <v>-8.7442832357893518E-2</v>
      </c>
      <c r="F1619" s="13">
        <f>(Dataset!F1619-'Summary Statistics'!$B$7)/'Summary Statistics'!$E$7</f>
        <v>-2.4711941992721109</v>
      </c>
      <c r="G1619">
        <v>53</v>
      </c>
      <c r="H1619">
        <v>61</v>
      </c>
      <c r="I1619">
        <v>66</v>
      </c>
      <c r="J1619">
        <v>64</v>
      </c>
      <c r="K1619">
        <v>36</v>
      </c>
      <c r="L1619">
        <v>44</v>
      </c>
      <c r="M1619">
        <v>42</v>
      </c>
      <c r="N1619">
        <v>23</v>
      </c>
      <c r="O1619">
        <v>33</v>
      </c>
      <c r="P1619">
        <v>37</v>
      </c>
      <c r="Q1619">
        <v>58</v>
      </c>
      <c r="R1619">
        <v>64</v>
      </c>
      <c r="S1619">
        <f>(Dataset!S1619-'Summary Statistics'!$B$6)/'Summary Statistics'!$E$6</f>
        <v>-2.1085920065485899</v>
      </c>
      <c r="T1619">
        <v>48</v>
      </c>
      <c r="U1619" t="s">
        <v>24</v>
      </c>
    </row>
    <row r="1620" spans="1:21" x14ac:dyDescent="0.3">
      <c r="A1620">
        <v>2612470</v>
      </c>
      <c r="B1620" t="s">
        <v>20</v>
      </c>
      <c r="C1620">
        <f>(Dataset!C1620-'Summary Statistics'!$B$2)/'Summary Statistics'!$E$2</f>
        <v>2.9200517453137143</v>
      </c>
      <c r="D1620">
        <f>(Dataset!D1620-'Summary Statistics'!$B$4)/'Summary Statistics'!$E$4</f>
        <v>-1.8337718985565667</v>
      </c>
      <c r="E1620" s="7">
        <f>(Dataset!E1620-'Summary Statistics'!$B$5)/'Summary Statistics'!$E$5</f>
        <v>-1.4886706565749162</v>
      </c>
      <c r="F1620" s="13">
        <f>(Dataset!F1620-'Summary Statistics'!$B$7)/'Summary Statistics'!$E$7</f>
        <v>-2.4467405228400909</v>
      </c>
      <c r="G1620">
        <v>89</v>
      </c>
      <c r="H1620">
        <v>90</v>
      </c>
      <c r="I1620">
        <v>82</v>
      </c>
      <c r="J1620">
        <v>89</v>
      </c>
      <c r="K1620">
        <v>59</v>
      </c>
      <c r="L1620">
        <v>55</v>
      </c>
      <c r="M1620">
        <v>71</v>
      </c>
      <c r="N1620">
        <v>58</v>
      </c>
      <c r="O1620">
        <v>53</v>
      </c>
      <c r="P1620">
        <v>74</v>
      </c>
      <c r="Q1620">
        <v>44</v>
      </c>
      <c r="R1620">
        <v>45</v>
      </c>
      <c r="S1620">
        <f>(Dataset!S1620-'Summary Statistics'!$B$6)/'Summary Statistics'!$E$6</f>
        <v>0.27156111986161663</v>
      </c>
      <c r="T1620">
        <v>68</v>
      </c>
      <c r="U1620" t="s">
        <v>23</v>
      </c>
    </row>
    <row r="1621" spans="1:21" x14ac:dyDescent="0.3">
      <c r="A1621">
        <v>4199883</v>
      </c>
      <c r="B1621" t="s">
        <v>21</v>
      </c>
      <c r="C1621">
        <f>(Dataset!C1621-'Summary Statistics'!$B$2)/'Summary Statistics'!$E$2</f>
        <v>2.9200517453137143</v>
      </c>
      <c r="D1621">
        <f>(Dataset!D1621-'Summary Statistics'!$B$4)/'Summary Statistics'!$E$4</f>
        <v>-1.8800809979416488</v>
      </c>
      <c r="E1621" s="7">
        <f>(Dataset!E1621-'Summary Statistics'!$B$5)/'Summary Statistics'!$E$5</f>
        <v>1.0463718330914116</v>
      </c>
      <c r="F1621" s="13">
        <f>(Dataset!F1621-'Summary Statistics'!$B$7)/'Summary Statistics'!$E$7</f>
        <v>-3.1854550084828834</v>
      </c>
      <c r="G1621">
        <v>65</v>
      </c>
      <c r="H1621">
        <v>62</v>
      </c>
      <c r="I1621">
        <v>75</v>
      </c>
      <c r="J1621">
        <v>65</v>
      </c>
      <c r="K1621">
        <v>51</v>
      </c>
      <c r="L1621">
        <v>66</v>
      </c>
      <c r="M1621">
        <v>40</v>
      </c>
      <c r="N1621">
        <v>38</v>
      </c>
      <c r="O1621">
        <v>61</v>
      </c>
      <c r="P1621">
        <v>69</v>
      </c>
      <c r="Q1621">
        <v>45</v>
      </c>
      <c r="R1621">
        <v>46</v>
      </c>
      <c r="S1621">
        <f>(Dataset!S1621-'Summary Statistics'!$B$6)/'Summary Statistics'!$E$6</f>
        <v>-1.1173636792207948</v>
      </c>
      <c r="T1621">
        <v>56</v>
      </c>
      <c r="U1621" t="s">
        <v>24</v>
      </c>
    </row>
    <row r="1622" spans="1:21" x14ac:dyDescent="0.3">
      <c r="A1622">
        <v>535422</v>
      </c>
      <c r="B1622" t="s">
        <v>21</v>
      </c>
      <c r="C1622">
        <f>(Dataset!C1622-'Summary Statistics'!$B$2)/'Summary Statistics'!$E$2</f>
        <v>3.0112919503063447</v>
      </c>
      <c r="D1622">
        <f>(Dataset!D1622-'Summary Statistics'!$B$4)/'Summary Statistics'!$E$4</f>
        <v>-2.3894810911775526</v>
      </c>
      <c r="E1622" s="7">
        <f>(Dataset!E1622-'Summary Statistics'!$B$5)/'Summary Statistics'!$E$5</f>
        <v>-1.2715771546035812</v>
      </c>
      <c r="F1622" s="13">
        <f>(Dataset!F1622-'Summary Statistics'!$B$7)/'Summary Statistics'!$E$7</f>
        <v>-3.2218703776604567</v>
      </c>
      <c r="G1622">
        <v>59</v>
      </c>
      <c r="H1622">
        <v>68</v>
      </c>
      <c r="I1622">
        <v>66</v>
      </c>
      <c r="J1622">
        <v>85</v>
      </c>
      <c r="K1622">
        <v>61</v>
      </c>
      <c r="L1622">
        <v>61</v>
      </c>
      <c r="M1622">
        <v>60</v>
      </c>
      <c r="N1622">
        <v>62</v>
      </c>
      <c r="O1622">
        <v>53</v>
      </c>
      <c r="P1622">
        <v>75</v>
      </c>
      <c r="Q1622">
        <v>65</v>
      </c>
      <c r="R1622">
        <v>56</v>
      </c>
      <c r="S1622">
        <f>(Dataset!S1622-'Summary Statistics'!$B$6)/'Summary Statistics'!$E$6</f>
        <v>-0.28882936306534235</v>
      </c>
      <c r="T1622">
        <v>63</v>
      </c>
      <c r="U1622" t="s">
        <v>23</v>
      </c>
    </row>
    <row r="1623" spans="1:21" x14ac:dyDescent="0.3">
      <c r="A1623">
        <v>3769872</v>
      </c>
      <c r="B1623" t="s">
        <v>21</v>
      </c>
      <c r="C1623">
        <f>(Dataset!C1623-'Summary Statistics'!$B$2)/'Summary Statistics'!$E$2</f>
        <v>3.3762527702768668</v>
      </c>
      <c r="D1623">
        <f>(Dataset!D1623-'Summary Statistics'!$B$4)/'Summary Statistics'!$E$4</f>
        <v>-2.1116264948670596</v>
      </c>
      <c r="E1623" s="7">
        <f>(Dataset!E1623-'Summary Statistics'!$B$5)/'Summary Statistics'!$E$5</f>
        <v>0.10703431758781515</v>
      </c>
      <c r="F1623" s="13">
        <f>(Dataset!F1623-'Summary Statistics'!$B$7)/'Summary Statistics'!$E$7</f>
        <v>-3.4768689137404443</v>
      </c>
      <c r="G1623">
        <v>63</v>
      </c>
      <c r="H1623">
        <v>44</v>
      </c>
      <c r="I1623">
        <v>56</v>
      </c>
      <c r="J1623">
        <v>44</v>
      </c>
      <c r="K1623">
        <v>35</v>
      </c>
      <c r="L1623">
        <v>64</v>
      </c>
      <c r="M1623">
        <v>49</v>
      </c>
      <c r="N1623">
        <v>54</v>
      </c>
      <c r="O1623">
        <v>45</v>
      </c>
      <c r="P1623">
        <v>50</v>
      </c>
      <c r="Q1623">
        <v>58</v>
      </c>
      <c r="R1623">
        <v>42</v>
      </c>
      <c r="S1623">
        <f>(Dataset!S1623-'Summary Statistics'!$B$6)/'Summary Statistics'!$E$6</f>
        <v>-2.0121807406686822</v>
      </c>
      <c r="T1623">
        <v>50</v>
      </c>
      <c r="U1623" t="s">
        <v>24</v>
      </c>
    </row>
    <row r="1624" spans="1:21" x14ac:dyDescent="0.3">
      <c r="A1624">
        <v>4959272</v>
      </c>
      <c r="B1624" t="s">
        <v>20</v>
      </c>
      <c r="C1624">
        <f>(Dataset!C1624-'Summary Statistics'!$B$2)/'Summary Statistics'!$E$2</f>
        <v>3.5131130777658122</v>
      </c>
      <c r="D1624">
        <f>(Dataset!D1624-'Summary Statistics'!$B$4)/'Summary Statistics'!$E$4</f>
        <v>-3.547208575804607</v>
      </c>
      <c r="E1624" s="7">
        <f>(Dataset!E1624-'Summary Statistics'!$B$5)/'Summary Statistics'!$E$5</f>
        <v>-2.0888871266307558</v>
      </c>
      <c r="F1624" s="13">
        <f>(Dataset!F1624-'Summary Statistics'!$B$7)/'Summary Statistics'!$E$7</f>
        <v>-3.6022542914117603</v>
      </c>
      <c r="G1624">
        <v>60</v>
      </c>
      <c r="H1624">
        <v>53</v>
      </c>
      <c r="I1624">
        <v>57</v>
      </c>
      <c r="J1624">
        <v>46</v>
      </c>
      <c r="K1624">
        <v>15</v>
      </c>
      <c r="L1624">
        <v>25</v>
      </c>
      <c r="M1624">
        <v>26</v>
      </c>
      <c r="N1624">
        <v>38</v>
      </c>
      <c r="O1624">
        <v>59</v>
      </c>
      <c r="P1624">
        <v>24</v>
      </c>
      <c r="Q1624">
        <v>17</v>
      </c>
      <c r="R1624">
        <v>21</v>
      </c>
      <c r="S1624">
        <f>(Dataset!S1624-'Summary Statistics'!$B$6)/'Summary Statistics'!$E$6</f>
        <v>-3.4583497288672884</v>
      </c>
      <c r="T1624">
        <v>37</v>
      </c>
      <c r="U1624" t="s">
        <v>24</v>
      </c>
    </row>
    <row r="1625" spans="1:21" x14ac:dyDescent="0.3">
      <c r="A1625">
        <v>9042963</v>
      </c>
      <c r="B1625" t="s">
        <v>20</v>
      </c>
      <c r="C1625">
        <f>(Dataset!C1625-'Summary Statistics'!$B$2)/'Summary Statistics'!$E$2</f>
        <v>3.8780738977363343</v>
      </c>
      <c r="D1625">
        <f>(Dataset!D1625-'Summary Statistics'!$B$4)/'Summary Statistics'!$E$4</f>
        <v>-2.6673356874880456</v>
      </c>
      <c r="E1625" s="7">
        <f>(Dataset!E1625-'Summary Statistics'!$B$5)/'Summary Statistics'!$E$5</f>
        <v>-2.1669613716304279</v>
      </c>
      <c r="F1625" s="13">
        <f>(Dataset!F1625-'Summary Statistics'!$B$7)/'Summary Statistics'!$E$7</f>
        <v>-3.0772849919393135</v>
      </c>
      <c r="G1625">
        <v>64</v>
      </c>
      <c r="H1625">
        <v>81</v>
      </c>
      <c r="I1625">
        <v>77</v>
      </c>
      <c r="J1625">
        <v>70</v>
      </c>
      <c r="K1625">
        <v>50</v>
      </c>
      <c r="L1625">
        <v>37</v>
      </c>
      <c r="M1625">
        <v>58</v>
      </c>
      <c r="N1625">
        <v>24</v>
      </c>
      <c r="O1625">
        <v>65</v>
      </c>
      <c r="P1625">
        <v>25</v>
      </c>
      <c r="Q1625">
        <v>48</v>
      </c>
      <c r="R1625">
        <v>44</v>
      </c>
      <c r="S1625">
        <f>(Dataset!S1625-'Summary Statistics'!$B$6)/'Summary Statistics'!$E$6</f>
        <v>-1.4035846248017689</v>
      </c>
      <c r="T1625">
        <v>54</v>
      </c>
      <c r="U1625" t="s">
        <v>24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23</vt:i4>
      </vt:variant>
    </vt:vector>
  </HeadingPairs>
  <TitlesOfParts>
    <vt:vector size="30" baseType="lpstr">
      <vt:lpstr>Dataset</vt:lpstr>
      <vt:lpstr>Late Reg</vt:lpstr>
      <vt:lpstr>Early Reg</vt:lpstr>
      <vt:lpstr>Sorted by age</vt:lpstr>
      <vt:lpstr>Contingency tables</vt:lpstr>
      <vt:lpstr>Summary Statistics</vt:lpstr>
      <vt:lpstr>z-values</vt:lpstr>
      <vt:lpstr>18-24 Deg Clas</vt:lpstr>
      <vt:lpstr>24-30 Deg Clas</vt:lpstr>
      <vt:lpstr>30+ Deg Clas</vt:lpstr>
      <vt:lpstr>Registration</vt:lpstr>
      <vt:lpstr>VLE clicks</vt:lpstr>
      <vt:lpstr>Online Engagement</vt:lpstr>
      <vt:lpstr>Attendance</vt:lpstr>
      <vt:lpstr>Raw Final Mark</vt:lpstr>
      <vt:lpstr>Reg vs RFM</vt:lpstr>
      <vt:lpstr>Reg vs VLE clicks</vt:lpstr>
      <vt:lpstr>Reg vs Onl Eng</vt:lpstr>
      <vt:lpstr>Reg vs Atten</vt:lpstr>
      <vt:lpstr>VLE clicks vs RFM</vt:lpstr>
      <vt:lpstr>Age Group vs RFM</vt:lpstr>
      <vt:lpstr>Later &amp; Early Reg vs RFM</vt:lpstr>
      <vt:lpstr>Later &amp; Early Reg vs VLE clicks</vt:lpstr>
      <vt:lpstr>Later &amp; Early Reg vs Onl Eng</vt:lpstr>
      <vt:lpstr>Later &amp; Early Reg vs Attendance</vt:lpstr>
      <vt:lpstr>z-Registration</vt:lpstr>
      <vt:lpstr>z-VLE clicks</vt:lpstr>
      <vt:lpstr>z-Raw Final Mark</vt:lpstr>
      <vt:lpstr>z-Online Engagement</vt:lpstr>
      <vt:lpstr>z-Attendance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Mason</dc:creator>
  <cp:lastModifiedBy>James Jones</cp:lastModifiedBy>
  <dcterms:created xsi:type="dcterms:W3CDTF">2021-09-01T09:15:24Z</dcterms:created>
  <dcterms:modified xsi:type="dcterms:W3CDTF">2023-02-27T01:10:52Z</dcterms:modified>
</cp:coreProperties>
</file>